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kiranchawla/Documents/GitHub/loss-and-damage/"/>
    </mc:Choice>
  </mc:AlternateContent>
  <xr:revisionPtr revIDLastSave="0" documentId="13_ncr:1_{79F40084-CFF4-9C40-B279-F988A391EC95}" xr6:coauthVersionLast="47" xr6:coauthVersionMax="47" xr10:uidLastSave="{00000000-0000-0000-0000-000000000000}"/>
  <bookViews>
    <workbookView xWindow="3000" yWindow="1240" windowWidth="27240" windowHeight="16240" activeTab="6" xr2:uid="{5720ED0B-CBDF-AD47-AC09-0B39121B5DC0}"/>
  </bookViews>
  <sheets>
    <sheet name="OptimalCarbonTax" sheetId="15" r:id="rId1"/>
    <sheet name="Transfers" sheetId="16" r:id="rId2"/>
    <sheet name="PayersAndBeneficiaries" sheetId="17" r:id="rId3"/>
    <sheet name="DamagesByRegion" sheetId="24" r:id="rId4"/>
    <sheet name="EmissionsByRegion" sheetId="25" r:id="rId5"/>
    <sheet name="NetOutput" sheetId="26" r:id="rId6"/>
    <sheet name="Consumption" sheetId="27" r:id="rId7"/>
    <sheet name="TransfersAsOutputShare" sheetId="19" r:id="rId8"/>
    <sheet name="TransfersPerCapita" sheetId="20" r:id="rId9"/>
    <sheet name="Sheet8" sheetId="29" r:id="rId10"/>
    <sheet name="Sheet8 (2)" sheetId="31" r:id="rId11"/>
    <sheet name="Population" sheetId="21" r:id="rId12"/>
    <sheet name="GrossGDP" sheetId="18" r:id="rId13"/>
    <sheet name="PP-regionalLandDpayment-pros" sheetId="1" r:id="rId14"/>
    <sheet name="BP-regionalLandDpayment-prosp" sheetId="22" r:id="rId15"/>
    <sheet name="PP-regionalLandDpaymentretro" sheetId="23" r:id="rId16"/>
    <sheet name="BP-regionalLandDpaymentretro" sheetId="9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N62" i="27" l="1"/>
  <c r="GN61" i="27"/>
  <c r="GN60" i="27"/>
  <c r="GN59" i="27"/>
  <c r="GN58" i="27"/>
  <c r="GN57" i="27"/>
  <c r="GN56" i="27"/>
  <c r="GN55" i="27"/>
  <c r="GN54" i="27"/>
  <c r="GN53" i="27"/>
  <c r="GN52" i="27"/>
  <c r="GN51" i="27"/>
  <c r="GN50" i="27"/>
  <c r="GN49" i="27"/>
  <c r="GN48" i="27"/>
  <c r="GN47" i="27"/>
  <c r="GN46" i="27"/>
  <c r="GN45" i="27"/>
  <c r="GN44" i="27"/>
  <c r="GN43" i="27"/>
  <c r="GN42" i="27"/>
  <c r="GN41" i="27"/>
  <c r="GN40" i="27"/>
  <c r="GN39" i="27"/>
  <c r="GN38" i="27"/>
  <c r="GN37" i="27"/>
  <c r="GN36" i="27"/>
  <c r="GN35" i="27"/>
  <c r="GN34" i="27"/>
  <c r="GN33" i="27"/>
  <c r="GN32" i="27"/>
  <c r="GN31" i="27"/>
  <c r="GN30" i="27"/>
  <c r="GN29" i="27"/>
  <c r="GN28" i="27"/>
  <c r="GN27" i="27"/>
  <c r="GN26" i="27"/>
  <c r="GN25" i="27"/>
  <c r="GN24" i="27"/>
  <c r="GN23" i="27"/>
  <c r="GN22" i="27"/>
  <c r="GN21" i="27"/>
  <c r="GN20" i="27"/>
  <c r="GN19" i="27"/>
  <c r="GN18" i="27"/>
  <c r="GN17" i="27"/>
  <c r="GN16" i="27"/>
  <c r="GN15" i="27"/>
  <c r="GN14" i="27"/>
  <c r="GN13" i="27"/>
  <c r="GN12" i="27"/>
  <c r="GN11" i="27"/>
  <c r="GN10" i="27"/>
  <c r="GN9" i="27"/>
  <c r="GN8" i="27"/>
  <c r="GN7" i="27"/>
  <c r="GN6" i="27"/>
  <c r="GN5" i="27"/>
  <c r="GN4" i="27"/>
  <c r="GN3" i="27"/>
  <c r="FZ62" i="27"/>
  <c r="FZ61" i="27"/>
  <c r="FZ60" i="27"/>
  <c r="FZ59" i="27"/>
  <c r="FZ58" i="27"/>
  <c r="FZ57" i="27"/>
  <c r="FZ56" i="27"/>
  <c r="FZ55" i="27"/>
  <c r="FZ54" i="27"/>
  <c r="FZ53" i="27"/>
  <c r="FZ52" i="27"/>
  <c r="FZ51" i="27"/>
  <c r="FZ50" i="27"/>
  <c r="FZ49" i="27"/>
  <c r="FZ48" i="27"/>
  <c r="FZ47" i="27"/>
  <c r="FZ46" i="27"/>
  <c r="FZ45" i="27"/>
  <c r="FZ44" i="27"/>
  <c r="FZ43" i="27"/>
  <c r="FZ42" i="27"/>
  <c r="FZ41" i="27"/>
  <c r="FZ40" i="27"/>
  <c r="FZ39" i="27"/>
  <c r="FZ38" i="27"/>
  <c r="FZ37" i="27"/>
  <c r="FZ36" i="27"/>
  <c r="FZ35" i="27"/>
  <c r="FZ34" i="27"/>
  <c r="FZ33" i="27"/>
  <c r="FZ32" i="27"/>
  <c r="FZ31" i="27"/>
  <c r="FZ30" i="27"/>
  <c r="FZ29" i="27"/>
  <c r="FZ28" i="27"/>
  <c r="FZ27" i="27"/>
  <c r="FZ26" i="27"/>
  <c r="FZ25" i="27"/>
  <c r="FZ24" i="27"/>
  <c r="FZ23" i="27"/>
  <c r="FZ22" i="27"/>
  <c r="FZ21" i="27"/>
  <c r="FZ20" i="27"/>
  <c r="FZ19" i="27"/>
  <c r="FZ18" i="27"/>
  <c r="FZ17" i="27"/>
  <c r="FZ16" i="27"/>
  <c r="FZ15" i="27"/>
  <c r="FZ14" i="27"/>
  <c r="FZ13" i="27"/>
  <c r="FZ12" i="27"/>
  <c r="FZ11" i="27"/>
  <c r="FZ10" i="27"/>
  <c r="FZ9" i="27"/>
  <c r="FZ8" i="27"/>
  <c r="FZ7" i="27"/>
  <c r="FZ6" i="27"/>
  <c r="FZ5" i="27"/>
  <c r="FZ4" i="27"/>
  <c r="FZ3" i="27"/>
  <c r="FL62" i="27"/>
  <c r="FL61" i="27"/>
  <c r="FL60" i="27"/>
  <c r="FL59" i="27"/>
  <c r="FL58" i="27"/>
  <c r="FL57" i="27"/>
  <c r="FL56" i="27"/>
  <c r="FL55" i="27"/>
  <c r="FL54" i="27"/>
  <c r="FL53" i="27"/>
  <c r="FL52" i="27"/>
  <c r="FL51" i="27"/>
  <c r="FL50" i="27"/>
  <c r="FL49" i="27"/>
  <c r="FL48" i="27"/>
  <c r="FL47" i="27"/>
  <c r="FL46" i="27"/>
  <c r="FL45" i="27"/>
  <c r="FL44" i="27"/>
  <c r="FL43" i="27"/>
  <c r="FL42" i="27"/>
  <c r="FL41" i="27"/>
  <c r="FL40" i="27"/>
  <c r="FL39" i="27"/>
  <c r="FL38" i="27"/>
  <c r="FL37" i="27"/>
  <c r="FL36" i="27"/>
  <c r="FL35" i="27"/>
  <c r="FL34" i="27"/>
  <c r="FL33" i="27"/>
  <c r="FL32" i="27"/>
  <c r="FL31" i="27"/>
  <c r="FL30" i="27"/>
  <c r="FL29" i="27"/>
  <c r="FL28" i="27"/>
  <c r="FL27" i="27"/>
  <c r="FL26" i="27"/>
  <c r="FL25" i="27"/>
  <c r="FL24" i="27"/>
  <c r="FL23" i="27"/>
  <c r="FL22" i="27"/>
  <c r="FL21" i="27"/>
  <c r="FL20" i="27"/>
  <c r="FL19" i="27"/>
  <c r="FL18" i="27"/>
  <c r="FL17" i="27"/>
  <c r="FL16" i="27"/>
  <c r="FL15" i="27"/>
  <c r="FL14" i="27"/>
  <c r="FL13" i="27"/>
  <c r="FL12" i="27"/>
  <c r="FL11" i="27"/>
  <c r="FL10" i="27"/>
  <c r="FL9" i="27"/>
  <c r="FL8" i="27"/>
  <c r="FL7" i="27"/>
  <c r="FL6" i="27"/>
  <c r="FL5" i="27"/>
  <c r="FL4" i="27"/>
  <c r="FL3" i="27"/>
  <c r="EX4" i="27"/>
  <c r="EX5" i="27"/>
  <c r="EX6" i="27"/>
  <c r="EX7" i="27"/>
  <c r="EX8" i="27"/>
  <c r="EX9" i="27"/>
  <c r="EX10" i="27"/>
  <c r="EX11" i="27"/>
  <c r="EX12" i="27"/>
  <c r="EX13" i="27"/>
  <c r="EX14" i="27"/>
  <c r="EX15" i="27"/>
  <c r="EX16" i="27"/>
  <c r="EX17" i="27"/>
  <c r="EX18" i="27"/>
  <c r="EX19" i="27"/>
  <c r="EX20" i="27"/>
  <c r="EX21" i="27"/>
  <c r="EX22" i="27"/>
  <c r="EX23" i="27"/>
  <c r="EX24" i="27"/>
  <c r="EX25" i="27"/>
  <c r="EX26" i="27"/>
  <c r="EX27" i="27"/>
  <c r="EX28" i="27"/>
  <c r="EX29" i="27"/>
  <c r="EX30" i="27"/>
  <c r="EX31" i="27"/>
  <c r="EX32" i="27"/>
  <c r="EX33" i="27"/>
  <c r="EX34" i="27"/>
  <c r="EX35" i="27"/>
  <c r="EX36" i="27"/>
  <c r="EX37" i="27"/>
  <c r="EX38" i="27"/>
  <c r="EX39" i="27"/>
  <c r="EX40" i="27"/>
  <c r="EX41" i="27"/>
  <c r="EX42" i="27"/>
  <c r="EX43" i="27"/>
  <c r="EX44" i="27"/>
  <c r="EX45" i="27"/>
  <c r="EX46" i="27"/>
  <c r="EX47" i="27"/>
  <c r="EX48" i="27"/>
  <c r="EX49" i="27"/>
  <c r="EX50" i="27"/>
  <c r="EX51" i="27"/>
  <c r="EX52" i="27"/>
  <c r="EX53" i="27"/>
  <c r="EX54" i="27"/>
  <c r="EX55" i="27"/>
  <c r="EX56" i="27"/>
  <c r="EX57" i="27"/>
  <c r="EX58" i="27"/>
  <c r="EX59" i="27"/>
  <c r="EX60" i="27"/>
  <c r="EX61" i="27"/>
  <c r="EX62" i="27"/>
  <c r="EX3" i="27"/>
  <c r="GM62" i="27"/>
  <c r="GM61" i="27"/>
  <c r="GM60" i="27"/>
  <c r="GM59" i="27"/>
  <c r="GM58" i="27"/>
  <c r="GM57" i="27"/>
  <c r="GM56" i="27"/>
  <c r="GM55" i="27"/>
  <c r="GM54" i="27"/>
  <c r="GM53" i="27"/>
  <c r="GM52" i="27"/>
  <c r="GM51" i="27"/>
  <c r="GM50" i="27"/>
  <c r="GM49" i="27"/>
  <c r="GM48" i="27"/>
  <c r="GM47" i="27"/>
  <c r="GM46" i="27"/>
  <c r="GM45" i="27"/>
  <c r="GM44" i="27"/>
  <c r="GM43" i="27"/>
  <c r="GM42" i="27"/>
  <c r="GM41" i="27"/>
  <c r="GM40" i="27"/>
  <c r="GM39" i="27"/>
  <c r="GM38" i="27"/>
  <c r="GM37" i="27"/>
  <c r="GM36" i="27"/>
  <c r="GM35" i="27"/>
  <c r="GM34" i="27"/>
  <c r="GM33" i="27"/>
  <c r="GM32" i="27"/>
  <c r="GM31" i="27"/>
  <c r="GM30" i="27"/>
  <c r="GM29" i="27"/>
  <c r="GM28" i="27"/>
  <c r="GM27" i="27"/>
  <c r="GM26" i="27"/>
  <c r="GM25" i="27"/>
  <c r="GM24" i="27"/>
  <c r="GM23" i="27"/>
  <c r="GM22" i="27"/>
  <c r="GM21" i="27"/>
  <c r="GM20" i="27"/>
  <c r="GM19" i="27"/>
  <c r="GM18" i="27"/>
  <c r="GM17" i="27"/>
  <c r="GM16" i="27"/>
  <c r="GM15" i="27"/>
  <c r="GM14" i="27"/>
  <c r="GM13" i="27"/>
  <c r="GM12" i="27"/>
  <c r="GM11" i="27"/>
  <c r="GM10" i="27"/>
  <c r="GM9" i="27"/>
  <c r="GM8" i="27"/>
  <c r="GM7" i="27"/>
  <c r="GM6" i="27"/>
  <c r="GM5" i="27"/>
  <c r="GM4" i="27"/>
  <c r="GM3" i="27"/>
  <c r="FY62" i="27"/>
  <c r="FY61" i="27"/>
  <c r="FY60" i="27"/>
  <c r="FY59" i="27"/>
  <c r="FY58" i="27"/>
  <c r="FY57" i="27"/>
  <c r="FY56" i="27"/>
  <c r="FY55" i="27"/>
  <c r="FY54" i="27"/>
  <c r="FY53" i="27"/>
  <c r="FY52" i="27"/>
  <c r="FY51" i="27"/>
  <c r="FY50" i="27"/>
  <c r="FY49" i="27"/>
  <c r="FY48" i="27"/>
  <c r="FY47" i="27"/>
  <c r="FY46" i="27"/>
  <c r="FY45" i="27"/>
  <c r="FY44" i="27"/>
  <c r="FY43" i="27"/>
  <c r="FY42" i="27"/>
  <c r="FY41" i="27"/>
  <c r="FY40" i="27"/>
  <c r="FY39" i="27"/>
  <c r="FY38" i="27"/>
  <c r="FY37" i="27"/>
  <c r="FY36" i="27"/>
  <c r="FY35" i="27"/>
  <c r="FY34" i="27"/>
  <c r="FY33" i="27"/>
  <c r="FY32" i="27"/>
  <c r="FY31" i="27"/>
  <c r="FY30" i="27"/>
  <c r="FY29" i="27"/>
  <c r="FY28" i="27"/>
  <c r="FY27" i="27"/>
  <c r="FY26" i="27"/>
  <c r="FY25" i="27"/>
  <c r="FY24" i="27"/>
  <c r="FY23" i="27"/>
  <c r="FY22" i="27"/>
  <c r="FY21" i="27"/>
  <c r="FY20" i="27"/>
  <c r="FY19" i="27"/>
  <c r="FY18" i="27"/>
  <c r="FY17" i="27"/>
  <c r="FY16" i="27"/>
  <c r="FY15" i="27"/>
  <c r="FY14" i="27"/>
  <c r="FY13" i="27"/>
  <c r="FY12" i="27"/>
  <c r="FY11" i="27"/>
  <c r="FY10" i="27"/>
  <c r="FY9" i="27"/>
  <c r="FY8" i="27"/>
  <c r="FY7" i="27"/>
  <c r="FY6" i="27"/>
  <c r="FY5" i="27"/>
  <c r="FY4" i="27"/>
  <c r="FY3" i="27"/>
  <c r="FK62" i="27"/>
  <c r="FK61" i="27"/>
  <c r="FK60" i="27"/>
  <c r="FK59" i="27"/>
  <c r="FK58" i="27"/>
  <c r="FK57" i="27"/>
  <c r="FK56" i="27"/>
  <c r="FK55" i="27"/>
  <c r="FK54" i="27"/>
  <c r="FK53" i="27"/>
  <c r="FK52" i="27"/>
  <c r="FK51" i="27"/>
  <c r="FK50" i="27"/>
  <c r="FK49" i="27"/>
  <c r="FK48" i="27"/>
  <c r="FK47" i="27"/>
  <c r="FK46" i="27"/>
  <c r="FK45" i="27"/>
  <c r="FK44" i="27"/>
  <c r="FK43" i="27"/>
  <c r="FK42" i="27"/>
  <c r="FK41" i="27"/>
  <c r="FK40" i="27"/>
  <c r="FK39" i="27"/>
  <c r="FK38" i="27"/>
  <c r="FK37" i="27"/>
  <c r="FK36" i="27"/>
  <c r="FK35" i="27"/>
  <c r="FK34" i="27"/>
  <c r="FK33" i="27"/>
  <c r="FK32" i="27"/>
  <c r="FK31" i="27"/>
  <c r="FK30" i="27"/>
  <c r="FK29" i="27"/>
  <c r="FK28" i="27"/>
  <c r="FK27" i="27"/>
  <c r="FK26" i="27"/>
  <c r="FK25" i="27"/>
  <c r="FK24" i="27"/>
  <c r="FK23" i="27"/>
  <c r="FK22" i="27"/>
  <c r="FK21" i="27"/>
  <c r="FK20" i="27"/>
  <c r="FK19" i="27"/>
  <c r="FK18" i="27"/>
  <c r="FK17" i="27"/>
  <c r="FK16" i="27"/>
  <c r="FK15" i="27"/>
  <c r="FK14" i="27"/>
  <c r="FK13" i="27"/>
  <c r="FK12" i="27"/>
  <c r="FK11" i="27"/>
  <c r="FK10" i="27"/>
  <c r="FK9" i="27"/>
  <c r="FK8" i="27"/>
  <c r="FK7" i="27"/>
  <c r="FK6" i="27"/>
  <c r="FK5" i="27"/>
  <c r="FK4" i="27"/>
  <c r="FK3" i="27"/>
  <c r="EW62" i="27"/>
  <c r="EW61" i="27"/>
  <c r="EW60" i="27"/>
  <c r="EW59" i="27"/>
  <c r="EW58" i="27"/>
  <c r="EW57" i="27"/>
  <c r="EW56" i="27"/>
  <c r="EW55" i="27"/>
  <c r="EW54" i="27"/>
  <c r="EW53" i="27"/>
  <c r="EW52" i="27"/>
  <c r="EW51" i="27"/>
  <c r="EW50" i="27"/>
  <c r="EW49" i="27"/>
  <c r="EW48" i="27"/>
  <c r="EW47" i="27"/>
  <c r="EW46" i="27"/>
  <c r="EW45" i="27"/>
  <c r="EW44" i="27"/>
  <c r="EW43" i="27"/>
  <c r="EW42" i="27"/>
  <c r="EW41" i="27"/>
  <c r="EW40" i="27"/>
  <c r="EW39" i="27"/>
  <c r="EW38" i="27"/>
  <c r="EW37" i="27"/>
  <c r="EW36" i="27"/>
  <c r="EW35" i="27"/>
  <c r="EW34" i="27"/>
  <c r="EW33" i="27"/>
  <c r="EW32" i="27"/>
  <c r="EW31" i="27"/>
  <c r="EW30" i="27"/>
  <c r="EW29" i="27"/>
  <c r="EW28" i="27"/>
  <c r="EW27" i="27"/>
  <c r="EW26" i="27"/>
  <c r="EW25" i="27"/>
  <c r="EW24" i="27"/>
  <c r="EW23" i="27"/>
  <c r="EW22" i="27"/>
  <c r="EW21" i="27"/>
  <c r="EW20" i="27"/>
  <c r="EW19" i="27"/>
  <c r="EW18" i="27"/>
  <c r="EW17" i="27"/>
  <c r="EW16" i="27"/>
  <c r="EW15" i="27"/>
  <c r="EW14" i="27"/>
  <c r="EW13" i="27"/>
  <c r="EW12" i="27"/>
  <c r="EW11" i="27"/>
  <c r="EW10" i="27"/>
  <c r="EW9" i="27"/>
  <c r="EW8" i="27"/>
  <c r="EW7" i="27"/>
  <c r="EW6" i="27"/>
  <c r="EW5" i="27"/>
  <c r="EW4" i="27"/>
  <c r="EW3" i="27"/>
  <c r="EI4" i="27"/>
  <c r="EI5" i="27"/>
  <c r="EI6" i="27"/>
  <c r="EI7" i="27"/>
  <c r="EI8" i="27"/>
  <c r="EI9" i="27"/>
  <c r="EI10" i="27"/>
  <c r="EI11" i="27"/>
  <c r="EI12" i="27"/>
  <c r="EI13" i="27"/>
  <c r="EI14" i="27"/>
  <c r="EI15" i="27"/>
  <c r="EI16" i="27"/>
  <c r="EI17" i="27"/>
  <c r="EI18" i="27"/>
  <c r="EI19" i="27"/>
  <c r="EI20" i="27"/>
  <c r="EI21" i="27"/>
  <c r="EI22" i="27"/>
  <c r="EI23" i="27"/>
  <c r="EI24" i="27"/>
  <c r="EI25" i="27"/>
  <c r="EI26" i="27"/>
  <c r="EI27" i="27"/>
  <c r="EI28" i="27"/>
  <c r="EI29" i="27"/>
  <c r="EI30" i="27"/>
  <c r="EI31" i="27"/>
  <c r="EI32" i="27"/>
  <c r="EI33" i="27"/>
  <c r="EI34" i="27"/>
  <c r="EI35" i="27"/>
  <c r="EI36" i="27"/>
  <c r="EI37" i="27"/>
  <c r="EI38" i="27"/>
  <c r="EI39" i="27"/>
  <c r="EI40" i="27"/>
  <c r="EI41" i="27"/>
  <c r="EI42" i="27"/>
  <c r="EI43" i="27"/>
  <c r="EI44" i="27"/>
  <c r="EI45" i="27"/>
  <c r="EI46" i="27"/>
  <c r="EI47" i="27"/>
  <c r="EI48" i="27"/>
  <c r="EI49" i="27"/>
  <c r="EI50" i="27"/>
  <c r="EI51" i="27"/>
  <c r="EI52" i="27"/>
  <c r="EI53" i="27"/>
  <c r="EI54" i="27"/>
  <c r="EI55" i="27"/>
  <c r="EI56" i="27"/>
  <c r="EI57" i="27"/>
  <c r="EI58" i="27"/>
  <c r="EI59" i="27"/>
  <c r="EI60" i="27"/>
  <c r="EI61" i="27"/>
  <c r="EI62" i="27"/>
  <c r="EI3" i="27"/>
  <c r="GL62" i="27"/>
  <c r="GK62" i="27"/>
  <c r="GJ62" i="27"/>
  <c r="GI62" i="27"/>
  <c r="GH62" i="27"/>
  <c r="GG62" i="27"/>
  <c r="GF62" i="27"/>
  <c r="GE62" i="27"/>
  <c r="GD62" i="27"/>
  <c r="GC62" i="27"/>
  <c r="GB62" i="27"/>
  <c r="GA62" i="27"/>
  <c r="GL61" i="27"/>
  <c r="GK61" i="27"/>
  <c r="GJ61" i="27"/>
  <c r="GI61" i="27"/>
  <c r="GH61" i="27"/>
  <c r="GG61" i="27"/>
  <c r="GF61" i="27"/>
  <c r="GE61" i="27"/>
  <c r="GD61" i="27"/>
  <c r="GC61" i="27"/>
  <c r="GB61" i="27"/>
  <c r="GA61" i="27"/>
  <c r="GL60" i="27"/>
  <c r="GK60" i="27"/>
  <c r="GJ60" i="27"/>
  <c r="GI60" i="27"/>
  <c r="GH60" i="27"/>
  <c r="GG60" i="27"/>
  <c r="GF60" i="27"/>
  <c r="GE60" i="27"/>
  <c r="GD60" i="27"/>
  <c r="GC60" i="27"/>
  <c r="GB60" i="27"/>
  <c r="GA60" i="27"/>
  <c r="GL59" i="27"/>
  <c r="GK59" i="27"/>
  <c r="GJ59" i="27"/>
  <c r="GI59" i="27"/>
  <c r="GH59" i="27"/>
  <c r="GG59" i="27"/>
  <c r="GF59" i="27"/>
  <c r="GE59" i="27"/>
  <c r="GD59" i="27"/>
  <c r="GC59" i="27"/>
  <c r="GB59" i="27"/>
  <c r="GA59" i="27"/>
  <c r="GL58" i="27"/>
  <c r="GK58" i="27"/>
  <c r="GJ58" i="27"/>
  <c r="GI58" i="27"/>
  <c r="GH58" i="27"/>
  <c r="GG58" i="27"/>
  <c r="GF58" i="27"/>
  <c r="GE58" i="27"/>
  <c r="GD58" i="27"/>
  <c r="GC58" i="27"/>
  <c r="GB58" i="27"/>
  <c r="GA58" i="27"/>
  <c r="GL57" i="27"/>
  <c r="GK57" i="27"/>
  <c r="GJ57" i="27"/>
  <c r="GI57" i="27"/>
  <c r="GH57" i="27"/>
  <c r="GG57" i="27"/>
  <c r="GF57" i="27"/>
  <c r="GE57" i="27"/>
  <c r="GD57" i="27"/>
  <c r="GC57" i="27"/>
  <c r="GB57" i="27"/>
  <c r="GA57" i="27"/>
  <c r="GL56" i="27"/>
  <c r="GK56" i="27"/>
  <c r="GJ56" i="27"/>
  <c r="GI56" i="27"/>
  <c r="GH56" i="27"/>
  <c r="GG56" i="27"/>
  <c r="GF56" i="27"/>
  <c r="GE56" i="27"/>
  <c r="GD56" i="27"/>
  <c r="GC56" i="27"/>
  <c r="GB56" i="27"/>
  <c r="GA56" i="27"/>
  <c r="GL55" i="27"/>
  <c r="GK55" i="27"/>
  <c r="GJ55" i="27"/>
  <c r="GI55" i="27"/>
  <c r="GH55" i="27"/>
  <c r="GG55" i="27"/>
  <c r="GF55" i="27"/>
  <c r="GE55" i="27"/>
  <c r="GD55" i="27"/>
  <c r="GC55" i="27"/>
  <c r="GB55" i="27"/>
  <c r="GA55" i="27"/>
  <c r="GL54" i="27"/>
  <c r="GK54" i="27"/>
  <c r="GJ54" i="27"/>
  <c r="GI54" i="27"/>
  <c r="GH54" i="27"/>
  <c r="GG54" i="27"/>
  <c r="GF54" i="27"/>
  <c r="GE54" i="27"/>
  <c r="GD54" i="27"/>
  <c r="GC54" i="27"/>
  <c r="GB54" i="27"/>
  <c r="GA54" i="27"/>
  <c r="GL53" i="27"/>
  <c r="GK53" i="27"/>
  <c r="GJ53" i="27"/>
  <c r="GI53" i="27"/>
  <c r="GH53" i="27"/>
  <c r="GG53" i="27"/>
  <c r="GF53" i="27"/>
  <c r="GE53" i="27"/>
  <c r="GD53" i="27"/>
  <c r="GC53" i="27"/>
  <c r="GB53" i="27"/>
  <c r="GA53" i="27"/>
  <c r="GL52" i="27"/>
  <c r="GK52" i="27"/>
  <c r="GJ52" i="27"/>
  <c r="GI52" i="27"/>
  <c r="GH52" i="27"/>
  <c r="GG52" i="27"/>
  <c r="GF52" i="27"/>
  <c r="GE52" i="27"/>
  <c r="GD52" i="27"/>
  <c r="GC52" i="27"/>
  <c r="GB52" i="27"/>
  <c r="GA52" i="27"/>
  <c r="GL51" i="27"/>
  <c r="GK51" i="27"/>
  <c r="GJ51" i="27"/>
  <c r="GI51" i="27"/>
  <c r="GH51" i="27"/>
  <c r="GG51" i="27"/>
  <c r="GF51" i="27"/>
  <c r="GE51" i="27"/>
  <c r="GD51" i="27"/>
  <c r="GC51" i="27"/>
  <c r="GB51" i="27"/>
  <c r="GA51" i="27"/>
  <c r="GL50" i="27"/>
  <c r="GK50" i="27"/>
  <c r="GJ50" i="27"/>
  <c r="GI50" i="27"/>
  <c r="GH50" i="27"/>
  <c r="GG50" i="27"/>
  <c r="GF50" i="27"/>
  <c r="GE50" i="27"/>
  <c r="GD50" i="27"/>
  <c r="GC50" i="27"/>
  <c r="GB50" i="27"/>
  <c r="GA50" i="27"/>
  <c r="GL49" i="27"/>
  <c r="GK49" i="27"/>
  <c r="GJ49" i="27"/>
  <c r="GI49" i="27"/>
  <c r="GH49" i="27"/>
  <c r="GG49" i="27"/>
  <c r="GF49" i="27"/>
  <c r="GE49" i="27"/>
  <c r="GD49" i="27"/>
  <c r="GC49" i="27"/>
  <c r="GB49" i="27"/>
  <c r="GA49" i="27"/>
  <c r="GL48" i="27"/>
  <c r="GK48" i="27"/>
  <c r="GJ48" i="27"/>
  <c r="GI48" i="27"/>
  <c r="GH48" i="27"/>
  <c r="GG48" i="27"/>
  <c r="GF48" i="27"/>
  <c r="GE48" i="27"/>
  <c r="GD48" i="27"/>
  <c r="GC48" i="27"/>
  <c r="GB48" i="27"/>
  <c r="GA48" i="27"/>
  <c r="GL47" i="27"/>
  <c r="GK47" i="27"/>
  <c r="GJ47" i="27"/>
  <c r="GI47" i="27"/>
  <c r="GH47" i="27"/>
  <c r="GG47" i="27"/>
  <c r="GF47" i="27"/>
  <c r="GE47" i="27"/>
  <c r="GD47" i="27"/>
  <c r="GC47" i="27"/>
  <c r="GB47" i="27"/>
  <c r="GA47" i="27"/>
  <c r="GL46" i="27"/>
  <c r="GK46" i="27"/>
  <c r="GJ46" i="27"/>
  <c r="GI46" i="27"/>
  <c r="GH46" i="27"/>
  <c r="GG46" i="27"/>
  <c r="GF46" i="27"/>
  <c r="GE46" i="27"/>
  <c r="GD46" i="27"/>
  <c r="GC46" i="27"/>
  <c r="GB46" i="27"/>
  <c r="GA46" i="27"/>
  <c r="GL45" i="27"/>
  <c r="GK45" i="27"/>
  <c r="GJ45" i="27"/>
  <c r="GI45" i="27"/>
  <c r="GH45" i="27"/>
  <c r="GG45" i="27"/>
  <c r="GF45" i="27"/>
  <c r="GE45" i="27"/>
  <c r="GD45" i="27"/>
  <c r="GC45" i="27"/>
  <c r="GB45" i="27"/>
  <c r="GA45" i="27"/>
  <c r="GL44" i="27"/>
  <c r="GK44" i="27"/>
  <c r="GJ44" i="27"/>
  <c r="GI44" i="27"/>
  <c r="GH44" i="27"/>
  <c r="GG44" i="27"/>
  <c r="GF44" i="27"/>
  <c r="GE44" i="27"/>
  <c r="GD44" i="27"/>
  <c r="GC44" i="27"/>
  <c r="GB44" i="27"/>
  <c r="GA44" i="27"/>
  <c r="GL43" i="27"/>
  <c r="GK43" i="27"/>
  <c r="GJ43" i="27"/>
  <c r="GI43" i="27"/>
  <c r="GH43" i="27"/>
  <c r="GG43" i="27"/>
  <c r="GF43" i="27"/>
  <c r="GE43" i="27"/>
  <c r="GD43" i="27"/>
  <c r="GC43" i="27"/>
  <c r="GB43" i="27"/>
  <c r="GA43" i="27"/>
  <c r="GL42" i="27"/>
  <c r="GK42" i="27"/>
  <c r="GJ42" i="27"/>
  <c r="GI42" i="27"/>
  <c r="GH42" i="27"/>
  <c r="GG42" i="27"/>
  <c r="GF42" i="27"/>
  <c r="GE42" i="27"/>
  <c r="GD42" i="27"/>
  <c r="GC42" i="27"/>
  <c r="GB42" i="27"/>
  <c r="GA42" i="27"/>
  <c r="GL41" i="27"/>
  <c r="GK41" i="27"/>
  <c r="GJ41" i="27"/>
  <c r="GI41" i="27"/>
  <c r="GH41" i="27"/>
  <c r="GG41" i="27"/>
  <c r="GF41" i="27"/>
  <c r="GE41" i="27"/>
  <c r="GD41" i="27"/>
  <c r="GC41" i="27"/>
  <c r="GB41" i="27"/>
  <c r="GA41" i="27"/>
  <c r="GL40" i="27"/>
  <c r="GK40" i="27"/>
  <c r="GJ40" i="27"/>
  <c r="GI40" i="27"/>
  <c r="GH40" i="27"/>
  <c r="GG40" i="27"/>
  <c r="GF40" i="27"/>
  <c r="GE40" i="27"/>
  <c r="GD40" i="27"/>
  <c r="GC40" i="27"/>
  <c r="GB40" i="27"/>
  <c r="GA40" i="27"/>
  <c r="GL39" i="27"/>
  <c r="GK39" i="27"/>
  <c r="GJ39" i="27"/>
  <c r="GI39" i="27"/>
  <c r="GH39" i="27"/>
  <c r="GG39" i="27"/>
  <c r="GF39" i="27"/>
  <c r="GE39" i="27"/>
  <c r="GD39" i="27"/>
  <c r="GC39" i="27"/>
  <c r="GB39" i="27"/>
  <c r="GA39" i="27"/>
  <c r="GL38" i="27"/>
  <c r="GK38" i="27"/>
  <c r="GJ38" i="27"/>
  <c r="GI38" i="27"/>
  <c r="GH38" i="27"/>
  <c r="GG38" i="27"/>
  <c r="GF38" i="27"/>
  <c r="GE38" i="27"/>
  <c r="GD38" i="27"/>
  <c r="GC38" i="27"/>
  <c r="GB38" i="27"/>
  <c r="GA38" i="27"/>
  <c r="GL37" i="27"/>
  <c r="GK37" i="27"/>
  <c r="GJ37" i="27"/>
  <c r="GI37" i="27"/>
  <c r="GH37" i="27"/>
  <c r="GG37" i="27"/>
  <c r="GF37" i="27"/>
  <c r="GE37" i="27"/>
  <c r="GD37" i="27"/>
  <c r="GC37" i="27"/>
  <c r="GB37" i="27"/>
  <c r="GA37" i="27"/>
  <c r="GL36" i="27"/>
  <c r="GK36" i="27"/>
  <c r="GJ36" i="27"/>
  <c r="GI36" i="27"/>
  <c r="GH36" i="27"/>
  <c r="GG36" i="27"/>
  <c r="GF36" i="27"/>
  <c r="GE36" i="27"/>
  <c r="GD36" i="27"/>
  <c r="GC36" i="27"/>
  <c r="GB36" i="27"/>
  <c r="GA36" i="27"/>
  <c r="GL35" i="27"/>
  <c r="GK35" i="27"/>
  <c r="GJ35" i="27"/>
  <c r="GI35" i="27"/>
  <c r="GH35" i="27"/>
  <c r="GG35" i="27"/>
  <c r="GF35" i="27"/>
  <c r="GE35" i="27"/>
  <c r="GD35" i="27"/>
  <c r="GC35" i="27"/>
  <c r="GB35" i="27"/>
  <c r="GA35" i="27"/>
  <c r="GL34" i="27"/>
  <c r="GK34" i="27"/>
  <c r="GJ34" i="27"/>
  <c r="GI34" i="27"/>
  <c r="GH34" i="27"/>
  <c r="GG34" i="27"/>
  <c r="GF34" i="27"/>
  <c r="GE34" i="27"/>
  <c r="GD34" i="27"/>
  <c r="GC34" i="27"/>
  <c r="GB34" i="27"/>
  <c r="GA34" i="27"/>
  <c r="GL33" i="27"/>
  <c r="GK33" i="27"/>
  <c r="GJ33" i="27"/>
  <c r="GI33" i="27"/>
  <c r="GH33" i="27"/>
  <c r="GG33" i="27"/>
  <c r="GF33" i="27"/>
  <c r="GE33" i="27"/>
  <c r="GD33" i="27"/>
  <c r="GC33" i="27"/>
  <c r="GB33" i="27"/>
  <c r="GA33" i="27"/>
  <c r="GL32" i="27"/>
  <c r="GK32" i="27"/>
  <c r="GJ32" i="27"/>
  <c r="GI32" i="27"/>
  <c r="GH32" i="27"/>
  <c r="GG32" i="27"/>
  <c r="GF32" i="27"/>
  <c r="GE32" i="27"/>
  <c r="GD32" i="27"/>
  <c r="GC32" i="27"/>
  <c r="GB32" i="27"/>
  <c r="GA32" i="27"/>
  <c r="GL31" i="27"/>
  <c r="GK31" i="27"/>
  <c r="GJ31" i="27"/>
  <c r="GI31" i="27"/>
  <c r="GH31" i="27"/>
  <c r="GG31" i="27"/>
  <c r="GF31" i="27"/>
  <c r="GE31" i="27"/>
  <c r="GD31" i="27"/>
  <c r="GC31" i="27"/>
  <c r="GB31" i="27"/>
  <c r="GA31" i="27"/>
  <c r="GL30" i="27"/>
  <c r="GK30" i="27"/>
  <c r="GJ30" i="27"/>
  <c r="GI30" i="27"/>
  <c r="GH30" i="27"/>
  <c r="GG30" i="27"/>
  <c r="GF30" i="27"/>
  <c r="GE30" i="27"/>
  <c r="GD30" i="27"/>
  <c r="GC30" i="27"/>
  <c r="GB30" i="27"/>
  <c r="GA30" i="27"/>
  <c r="GL29" i="27"/>
  <c r="GK29" i="27"/>
  <c r="GJ29" i="27"/>
  <c r="GI29" i="27"/>
  <c r="GH29" i="27"/>
  <c r="GG29" i="27"/>
  <c r="GF29" i="27"/>
  <c r="GE29" i="27"/>
  <c r="GD29" i="27"/>
  <c r="GC29" i="27"/>
  <c r="GB29" i="27"/>
  <c r="GA29" i="27"/>
  <c r="GL28" i="27"/>
  <c r="GK28" i="27"/>
  <c r="GJ28" i="27"/>
  <c r="GI28" i="27"/>
  <c r="GH28" i="27"/>
  <c r="GG28" i="27"/>
  <c r="GF28" i="27"/>
  <c r="GE28" i="27"/>
  <c r="GD28" i="27"/>
  <c r="GC28" i="27"/>
  <c r="GB28" i="27"/>
  <c r="GA28" i="27"/>
  <c r="GL27" i="27"/>
  <c r="GK27" i="27"/>
  <c r="GJ27" i="27"/>
  <c r="GI27" i="27"/>
  <c r="GH27" i="27"/>
  <c r="GG27" i="27"/>
  <c r="GF27" i="27"/>
  <c r="GE27" i="27"/>
  <c r="GD27" i="27"/>
  <c r="GC27" i="27"/>
  <c r="GB27" i="27"/>
  <c r="GA27" i="27"/>
  <c r="GL26" i="27"/>
  <c r="GK26" i="27"/>
  <c r="GJ26" i="27"/>
  <c r="GI26" i="27"/>
  <c r="GH26" i="27"/>
  <c r="GG26" i="27"/>
  <c r="GF26" i="27"/>
  <c r="GE26" i="27"/>
  <c r="GD26" i="27"/>
  <c r="GC26" i="27"/>
  <c r="GB26" i="27"/>
  <c r="GA26" i="27"/>
  <c r="GL25" i="27"/>
  <c r="GK25" i="27"/>
  <c r="GJ25" i="27"/>
  <c r="GI25" i="27"/>
  <c r="GH25" i="27"/>
  <c r="GG25" i="27"/>
  <c r="GF25" i="27"/>
  <c r="GE25" i="27"/>
  <c r="GD25" i="27"/>
  <c r="GC25" i="27"/>
  <c r="GB25" i="27"/>
  <c r="GA25" i="27"/>
  <c r="GL24" i="27"/>
  <c r="GK24" i="27"/>
  <c r="GJ24" i="27"/>
  <c r="GI24" i="27"/>
  <c r="GH24" i="27"/>
  <c r="GG24" i="27"/>
  <c r="GF24" i="27"/>
  <c r="GE24" i="27"/>
  <c r="GD24" i="27"/>
  <c r="GC24" i="27"/>
  <c r="GB24" i="27"/>
  <c r="GA24" i="27"/>
  <c r="GL23" i="27"/>
  <c r="GK23" i="27"/>
  <c r="GJ23" i="27"/>
  <c r="GI23" i="27"/>
  <c r="GH23" i="27"/>
  <c r="GG23" i="27"/>
  <c r="GF23" i="27"/>
  <c r="GE23" i="27"/>
  <c r="GD23" i="27"/>
  <c r="GC23" i="27"/>
  <c r="GB23" i="27"/>
  <c r="GA23" i="27"/>
  <c r="GL22" i="27"/>
  <c r="GK22" i="27"/>
  <c r="GJ22" i="27"/>
  <c r="GI22" i="27"/>
  <c r="GH22" i="27"/>
  <c r="GG22" i="27"/>
  <c r="GF22" i="27"/>
  <c r="GE22" i="27"/>
  <c r="GD22" i="27"/>
  <c r="GC22" i="27"/>
  <c r="GB22" i="27"/>
  <c r="GA22" i="27"/>
  <c r="GL21" i="27"/>
  <c r="GK21" i="27"/>
  <c r="GJ21" i="27"/>
  <c r="GI21" i="27"/>
  <c r="GH21" i="27"/>
  <c r="GG21" i="27"/>
  <c r="GF21" i="27"/>
  <c r="GE21" i="27"/>
  <c r="GD21" i="27"/>
  <c r="GC21" i="27"/>
  <c r="GB21" i="27"/>
  <c r="GA21" i="27"/>
  <c r="GL20" i="27"/>
  <c r="GK20" i="27"/>
  <c r="GJ20" i="27"/>
  <c r="GI20" i="27"/>
  <c r="GH20" i="27"/>
  <c r="GG20" i="27"/>
  <c r="GF20" i="27"/>
  <c r="GE20" i="27"/>
  <c r="GD20" i="27"/>
  <c r="GC20" i="27"/>
  <c r="GB20" i="27"/>
  <c r="GA20" i="27"/>
  <c r="GL19" i="27"/>
  <c r="GK19" i="27"/>
  <c r="GJ19" i="27"/>
  <c r="GI19" i="27"/>
  <c r="GH19" i="27"/>
  <c r="GG19" i="27"/>
  <c r="GF19" i="27"/>
  <c r="GE19" i="27"/>
  <c r="GD19" i="27"/>
  <c r="GC19" i="27"/>
  <c r="GB19" i="27"/>
  <c r="GA19" i="27"/>
  <c r="GL18" i="27"/>
  <c r="GK18" i="27"/>
  <c r="GJ18" i="27"/>
  <c r="GI18" i="27"/>
  <c r="GH18" i="27"/>
  <c r="GG18" i="27"/>
  <c r="GF18" i="27"/>
  <c r="GE18" i="27"/>
  <c r="GD18" i="27"/>
  <c r="GC18" i="27"/>
  <c r="GB18" i="27"/>
  <c r="GA18" i="27"/>
  <c r="GL17" i="27"/>
  <c r="GK17" i="27"/>
  <c r="GJ17" i="27"/>
  <c r="GI17" i="27"/>
  <c r="GH17" i="27"/>
  <c r="GG17" i="27"/>
  <c r="GF17" i="27"/>
  <c r="GE17" i="27"/>
  <c r="GD17" i="27"/>
  <c r="GC17" i="27"/>
  <c r="GB17" i="27"/>
  <c r="GA17" i="27"/>
  <c r="GL16" i="27"/>
  <c r="GK16" i="27"/>
  <c r="GJ16" i="27"/>
  <c r="GI16" i="27"/>
  <c r="GH16" i="27"/>
  <c r="GG16" i="27"/>
  <c r="GF16" i="27"/>
  <c r="GE16" i="27"/>
  <c r="GD16" i="27"/>
  <c r="GC16" i="27"/>
  <c r="GB16" i="27"/>
  <c r="GA16" i="27"/>
  <c r="GL15" i="27"/>
  <c r="GK15" i="27"/>
  <c r="GJ15" i="27"/>
  <c r="GI15" i="27"/>
  <c r="GH15" i="27"/>
  <c r="GG15" i="27"/>
  <c r="GF15" i="27"/>
  <c r="GE15" i="27"/>
  <c r="GD15" i="27"/>
  <c r="GC15" i="27"/>
  <c r="GB15" i="27"/>
  <c r="GA15" i="27"/>
  <c r="GL14" i="27"/>
  <c r="GK14" i="27"/>
  <c r="GJ14" i="27"/>
  <c r="GI14" i="27"/>
  <c r="GH14" i="27"/>
  <c r="GG14" i="27"/>
  <c r="GF14" i="27"/>
  <c r="GE14" i="27"/>
  <c r="GD14" i="27"/>
  <c r="GC14" i="27"/>
  <c r="GB14" i="27"/>
  <c r="GA14" i="27"/>
  <c r="GL13" i="27"/>
  <c r="GK13" i="27"/>
  <c r="GJ13" i="27"/>
  <c r="GI13" i="27"/>
  <c r="GH13" i="27"/>
  <c r="GG13" i="27"/>
  <c r="GF13" i="27"/>
  <c r="GE13" i="27"/>
  <c r="GD13" i="27"/>
  <c r="GC13" i="27"/>
  <c r="GB13" i="27"/>
  <c r="GA13" i="27"/>
  <c r="GL12" i="27"/>
  <c r="GK12" i="27"/>
  <c r="GJ12" i="27"/>
  <c r="GI12" i="27"/>
  <c r="GH12" i="27"/>
  <c r="GG12" i="27"/>
  <c r="GF12" i="27"/>
  <c r="GE12" i="27"/>
  <c r="GD12" i="27"/>
  <c r="GC12" i="27"/>
  <c r="GB12" i="27"/>
  <c r="GA12" i="27"/>
  <c r="GL11" i="27"/>
  <c r="GK11" i="27"/>
  <c r="GJ11" i="27"/>
  <c r="GI11" i="27"/>
  <c r="GH11" i="27"/>
  <c r="GG11" i="27"/>
  <c r="GF11" i="27"/>
  <c r="GE11" i="27"/>
  <c r="GD11" i="27"/>
  <c r="GC11" i="27"/>
  <c r="GB11" i="27"/>
  <c r="GA11" i="27"/>
  <c r="GL10" i="27"/>
  <c r="GK10" i="27"/>
  <c r="GJ10" i="27"/>
  <c r="GI10" i="27"/>
  <c r="GH10" i="27"/>
  <c r="GG10" i="27"/>
  <c r="GF10" i="27"/>
  <c r="GE10" i="27"/>
  <c r="GD10" i="27"/>
  <c r="GC10" i="27"/>
  <c r="GB10" i="27"/>
  <c r="GA10" i="27"/>
  <c r="GL9" i="27"/>
  <c r="GK9" i="27"/>
  <c r="GJ9" i="27"/>
  <c r="GI9" i="27"/>
  <c r="GH9" i="27"/>
  <c r="GG9" i="27"/>
  <c r="GF9" i="27"/>
  <c r="GE9" i="27"/>
  <c r="GD9" i="27"/>
  <c r="GC9" i="27"/>
  <c r="GB9" i="27"/>
  <c r="GA9" i="27"/>
  <c r="GL8" i="27"/>
  <c r="GK8" i="27"/>
  <c r="GJ8" i="27"/>
  <c r="GI8" i="27"/>
  <c r="GH8" i="27"/>
  <c r="GG8" i="27"/>
  <c r="GF8" i="27"/>
  <c r="GE8" i="27"/>
  <c r="GD8" i="27"/>
  <c r="GC8" i="27"/>
  <c r="GB8" i="27"/>
  <c r="GA8" i="27"/>
  <c r="GL7" i="27"/>
  <c r="GK7" i="27"/>
  <c r="GJ7" i="27"/>
  <c r="GI7" i="27"/>
  <c r="GH7" i="27"/>
  <c r="GG7" i="27"/>
  <c r="GF7" i="27"/>
  <c r="GE7" i="27"/>
  <c r="GD7" i="27"/>
  <c r="GC7" i="27"/>
  <c r="GB7" i="27"/>
  <c r="GA7" i="27"/>
  <c r="GL6" i="27"/>
  <c r="GK6" i="27"/>
  <c r="GJ6" i="27"/>
  <c r="GI6" i="27"/>
  <c r="GH6" i="27"/>
  <c r="GG6" i="27"/>
  <c r="GF6" i="27"/>
  <c r="GE6" i="27"/>
  <c r="GD6" i="27"/>
  <c r="GC6" i="27"/>
  <c r="GB6" i="27"/>
  <c r="GA6" i="27"/>
  <c r="GL5" i="27"/>
  <c r="GK5" i="27"/>
  <c r="GJ5" i="27"/>
  <c r="GI5" i="27"/>
  <c r="GH5" i="27"/>
  <c r="GG5" i="27"/>
  <c r="GF5" i="27"/>
  <c r="GE5" i="27"/>
  <c r="GD5" i="27"/>
  <c r="GC5" i="27"/>
  <c r="GB5" i="27"/>
  <c r="GA5" i="27"/>
  <c r="GL4" i="27"/>
  <c r="GK4" i="27"/>
  <c r="GJ4" i="27"/>
  <c r="GI4" i="27"/>
  <c r="GH4" i="27"/>
  <c r="GG4" i="27"/>
  <c r="GF4" i="27"/>
  <c r="GE4" i="27"/>
  <c r="GD4" i="27"/>
  <c r="GC4" i="27"/>
  <c r="GB4" i="27"/>
  <c r="GA4" i="27"/>
  <c r="GL3" i="27"/>
  <c r="GK3" i="27"/>
  <c r="GJ3" i="27"/>
  <c r="GI3" i="27"/>
  <c r="GH3" i="27"/>
  <c r="GG3" i="27"/>
  <c r="GF3" i="27"/>
  <c r="GE3" i="27"/>
  <c r="GD3" i="27"/>
  <c r="GC3" i="27"/>
  <c r="GB3" i="27"/>
  <c r="GA3" i="27"/>
  <c r="FX62" i="27"/>
  <c r="FW62" i="27"/>
  <c r="FV62" i="27"/>
  <c r="FU62" i="27"/>
  <c r="FT62" i="27"/>
  <c r="FS62" i="27"/>
  <c r="FR62" i="27"/>
  <c r="FQ62" i="27"/>
  <c r="FP62" i="27"/>
  <c r="FO62" i="27"/>
  <c r="FN62" i="27"/>
  <c r="FM62" i="27"/>
  <c r="FX61" i="27"/>
  <c r="FW61" i="27"/>
  <c r="FV61" i="27"/>
  <c r="FU61" i="27"/>
  <c r="FT61" i="27"/>
  <c r="FS61" i="27"/>
  <c r="FR61" i="27"/>
  <c r="FQ61" i="27"/>
  <c r="FP61" i="27"/>
  <c r="FO61" i="27"/>
  <c r="FN61" i="27"/>
  <c r="FM61" i="27"/>
  <c r="FX60" i="27"/>
  <c r="FW60" i="27"/>
  <c r="FV60" i="27"/>
  <c r="FU60" i="27"/>
  <c r="FT60" i="27"/>
  <c r="FS60" i="27"/>
  <c r="FR60" i="27"/>
  <c r="FQ60" i="27"/>
  <c r="FP60" i="27"/>
  <c r="FO60" i="27"/>
  <c r="FN60" i="27"/>
  <c r="FM60" i="27"/>
  <c r="FX59" i="27"/>
  <c r="FW59" i="27"/>
  <c r="FV59" i="27"/>
  <c r="FU59" i="27"/>
  <c r="FT59" i="27"/>
  <c r="FS59" i="27"/>
  <c r="FR59" i="27"/>
  <c r="FQ59" i="27"/>
  <c r="FP59" i="27"/>
  <c r="FO59" i="27"/>
  <c r="FN59" i="27"/>
  <c r="FM59" i="27"/>
  <c r="FX58" i="27"/>
  <c r="FW58" i="27"/>
  <c r="FV58" i="27"/>
  <c r="FU58" i="27"/>
  <c r="FT58" i="27"/>
  <c r="FS58" i="27"/>
  <c r="FR58" i="27"/>
  <c r="FQ58" i="27"/>
  <c r="FP58" i="27"/>
  <c r="FO58" i="27"/>
  <c r="FN58" i="27"/>
  <c r="FM58" i="27"/>
  <c r="FX57" i="27"/>
  <c r="FW57" i="27"/>
  <c r="FV57" i="27"/>
  <c r="FU57" i="27"/>
  <c r="FT57" i="27"/>
  <c r="FS57" i="27"/>
  <c r="FR57" i="27"/>
  <c r="FQ57" i="27"/>
  <c r="FP57" i="27"/>
  <c r="FO57" i="27"/>
  <c r="FN57" i="27"/>
  <c r="FM57" i="27"/>
  <c r="FX56" i="27"/>
  <c r="FW56" i="27"/>
  <c r="FV56" i="27"/>
  <c r="FU56" i="27"/>
  <c r="FT56" i="27"/>
  <c r="FS56" i="27"/>
  <c r="FR56" i="27"/>
  <c r="FQ56" i="27"/>
  <c r="FP56" i="27"/>
  <c r="FO56" i="27"/>
  <c r="FN56" i="27"/>
  <c r="FM56" i="27"/>
  <c r="FX55" i="27"/>
  <c r="FW55" i="27"/>
  <c r="FV55" i="27"/>
  <c r="FU55" i="27"/>
  <c r="FT55" i="27"/>
  <c r="FS55" i="27"/>
  <c r="FR55" i="27"/>
  <c r="FQ55" i="27"/>
  <c r="FP55" i="27"/>
  <c r="FO55" i="27"/>
  <c r="FN55" i="27"/>
  <c r="FM55" i="27"/>
  <c r="FX54" i="27"/>
  <c r="FW54" i="27"/>
  <c r="FV54" i="27"/>
  <c r="FU54" i="27"/>
  <c r="FT54" i="27"/>
  <c r="FS54" i="27"/>
  <c r="FR54" i="27"/>
  <c r="FQ54" i="27"/>
  <c r="FP54" i="27"/>
  <c r="FO54" i="27"/>
  <c r="FN54" i="27"/>
  <c r="FM54" i="27"/>
  <c r="FX53" i="27"/>
  <c r="FW53" i="27"/>
  <c r="FV53" i="27"/>
  <c r="FU53" i="27"/>
  <c r="FT53" i="27"/>
  <c r="FS53" i="27"/>
  <c r="FR53" i="27"/>
  <c r="FQ53" i="27"/>
  <c r="FP53" i="27"/>
  <c r="FO53" i="27"/>
  <c r="FN53" i="27"/>
  <c r="FM53" i="27"/>
  <c r="FX52" i="27"/>
  <c r="FW52" i="27"/>
  <c r="FV52" i="27"/>
  <c r="FU52" i="27"/>
  <c r="FT52" i="27"/>
  <c r="FS52" i="27"/>
  <c r="FR52" i="27"/>
  <c r="FQ52" i="27"/>
  <c r="FP52" i="27"/>
  <c r="FO52" i="27"/>
  <c r="FN52" i="27"/>
  <c r="FM52" i="27"/>
  <c r="FX51" i="27"/>
  <c r="FW51" i="27"/>
  <c r="FV51" i="27"/>
  <c r="FU51" i="27"/>
  <c r="FT51" i="27"/>
  <c r="FS51" i="27"/>
  <c r="FR51" i="27"/>
  <c r="FQ51" i="27"/>
  <c r="FP51" i="27"/>
  <c r="FO51" i="27"/>
  <c r="FN51" i="27"/>
  <c r="FM51" i="27"/>
  <c r="FX50" i="27"/>
  <c r="FW50" i="27"/>
  <c r="FV50" i="27"/>
  <c r="FU50" i="27"/>
  <c r="FT50" i="27"/>
  <c r="FS50" i="27"/>
  <c r="FR50" i="27"/>
  <c r="FQ50" i="27"/>
  <c r="FP50" i="27"/>
  <c r="FO50" i="27"/>
  <c r="FN50" i="27"/>
  <c r="FM50" i="27"/>
  <c r="FX49" i="27"/>
  <c r="FW49" i="27"/>
  <c r="FV49" i="27"/>
  <c r="FU49" i="27"/>
  <c r="FT49" i="27"/>
  <c r="FS49" i="27"/>
  <c r="FR49" i="27"/>
  <c r="FQ49" i="27"/>
  <c r="FP49" i="27"/>
  <c r="FO49" i="27"/>
  <c r="FN49" i="27"/>
  <c r="FM49" i="27"/>
  <c r="FX48" i="27"/>
  <c r="FW48" i="27"/>
  <c r="FV48" i="27"/>
  <c r="FU48" i="27"/>
  <c r="FT48" i="27"/>
  <c r="FS48" i="27"/>
  <c r="FR48" i="27"/>
  <c r="FQ48" i="27"/>
  <c r="FP48" i="27"/>
  <c r="FO48" i="27"/>
  <c r="FN48" i="27"/>
  <c r="FM48" i="27"/>
  <c r="FX47" i="27"/>
  <c r="FW47" i="27"/>
  <c r="FV47" i="27"/>
  <c r="FU47" i="27"/>
  <c r="FT47" i="27"/>
  <c r="FS47" i="27"/>
  <c r="FR47" i="27"/>
  <c r="FQ47" i="27"/>
  <c r="FP47" i="27"/>
  <c r="FO47" i="27"/>
  <c r="FN47" i="27"/>
  <c r="FM47" i="27"/>
  <c r="FX46" i="27"/>
  <c r="FW46" i="27"/>
  <c r="FV46" i="27"/>
  <c r="FU46" i="27"/>
  <c r="FT46" i="27"/>
  <c r="FS46" i="27"/>
  <c r="FR46" i="27"/>
  <c r="FQ46" i="27"/>
  <c r="FP46" i="27"/>
  <c r="FO46" i="27"/>
  <c r="FN46" i="27"/>
  <c r="FM46" i="27"/>
  <c r="FX45" i="27"/>
  <c r="FW45" i="27"/>
  <c r="FV45" i="27"/>
  <c r="FU45" i="27"/>
  <c r="FT45" i="27"/>
  <c r="FS45" i="27"/>
  <c r="FR45" i="27"/>
  <c r="FQ45" i="27"/>
  <c r="FP45" i="27"/>
  <c r="FO45" i="27"/>
  <c r="FN45" i="27"/>
  <c r="FM45" i="27"/>
  <c r="FX44" i="27"/>
  <c r="FW44" i="27"/>
  <c r="FV44" i="27"/>
  <c r="FU44" i="27"/>
  <c r="FT44" i="27"/>
  <c r="FS44" i="27"/>
  <c r="FR44" i="27"/>
  <c r="FQ44" i="27"/>
  <c r="FP44" i="27"/>
  <c r="FO44" i="27"/>
  <c r="FN44" i="27"/>
  <c r="FM44" i="27"/>
  <c r="FX43" i="27"/>
  <c r="FW43" i="27"/>
  <c r="FV43" i="27"/>
  <c r="FU43" i="27"/>
  <c r="FT43" i="27"/>
  <c r="FS43" i="27"/>
  <c r="FR43" i="27"/>
  <c r="FQ43" i="27"/>
  <c r="FP43" i="27"/>
  <c r="FO43" i="27"/>
  <c r="FN43" i="27"/>
  <c r="FM43" i="27"/>
  <c r="FX42" i="27"/>
  <c r="FW42" i="27"/>
  <c r="FV42" i="27"/>
  <c r="FU42" i="27"/>
  <c r="FT42" i="27"/>
  <c r="FS42" i="27"/>
  <c r="FR42" i="27"/>
  <c r="FQ42" i="27"/>
  <c r="FP42" i="27"/>
  <c r="FO42" i="27"/>
  <c r="FN42" i="27"/>
  <c r="FM42" i="27"/>
  <c r="FX41" i="27"/>
  <c r="FW41" i="27"/>
  <c r="FV41" i="27"/>
  <c r="FU41" i="27"/>
  <c r="FT41" i="27"/>
  <c r="FS41" i="27"/>
  <c r="FR41" i="27"/>
  <c r="FQ41" i="27"/>
  <c r="FP41" i="27"/>
  <c r="FO41" i="27"/>
  <c r="FN41" i="27"/>
  <c r="FM41" i="27"/>
  <c r="FX40" i="27"/>
  <c r="FW40" i="27"/>
  <c r="FV40" i="27"/>
  <c r="FU40" i="27"/>
  <c r="FT40" i="27"/>
  <c r="FS40" i="27"/>
  <c r="FR40" i="27"/>
  <c r="FQ40" i="27"/>
  <c r="FP40" i="27"/>
  <c r="FO40" i="27"/>
  <c r="FN40" i="27"/>
  <c r="FM40" i="27"/>
  <c r="FX39" i="27"/>
  <c r="FW39" i="27"/>
  <c r="FV39" i="27"/>
  <c r="FU39" i="27"/>
  <c r="FT39" i="27"/>
  <c r="FS39" i="27"/>
  <c r="FR39" i="27"/>
  <c r="FQ39" i="27"/>
  <c r="FP39" i="27"/>
  <c r="FO39" i="27"/>
  <c r="FN39" i="27"/>
  <c r="FM39" i="27"/>
  <c r="FX38" i="27"/>
  <c r="FW38" i="27"/>
  <c r="FV38" i="27"/>
  <c r="FU38" i="27"/>
  <c r="FT38" i="27"/>
  <c r="FS38" i="27"/>
  <c r="FR38" i="27"/>
  <c r="FQ38" i="27"/>
  <c r="FP38" i="27"/>
  <c r="FO38" i="27"/>
  <c r="FN38" i="27"/>
  <c r="FM38" i="27"/>
  <c r="FX37" i="27"/>
  <c r="FW37" i="27"/>
  <c r="FV37" i="27"/>
  <c r="FU37" i="27"/>
  <c r="FT37" i="27"/>
  <c r="FS37" i="27"/>
  <c r="FR37" i="27"/>
  <c r="FQ37" i="27"/>
  <c r="FP37" i="27"/>
  <c r="FO37" i="27"/>
  <c r="FN37" i="27"/>
  <c r="FM37" i="27"/>
  <c r="FX36" i="27"/>
  <c r="FW36" i="27"/>
  <c r="FV36" i="27"/>
  <c r="FU36" i="27"/>
  <c r="FT36" i="27"/>
  <c r="FS36" i="27"/>
  <c r="FR36" i="27"/>
  <c r="FQ36" i="27"/>
  <c r="FP36" i="27"/>
  <c r="FO36" i="27"/>
  <c r="FN36" i="27"/>
  <c r="FM36" i="27"/>
  <c r="FX35" i="27"/>
  <c r="FW35" i="27"/>
  <c r="FV35" i="27"/>
  <c r="FU35" i="27"/>
  <c r="FT35" i="27"/>
  <c r="FS35" i="27"/>
  <c r="FR35" i="27"/>
  <c r="FQ35" i="27"/>
  <c r="FP35" i="27"/>
  <c r="FO35" i="27"/>
  <c r="FN35" i="27"/>
  <c r="FM35" i="27"/>
  <c r="FX34" i="27"/>
  <c r="FW34" i="27"/>
  <c r="FV34" i="27"/>
  <c r="FU34" i="27"/>
  <c r="FT34" i="27"/>
  <c r="FS34" i="27"/>
  <c r="FR34" i="27"/>
  <c r="FQ34" i="27"/>
  <c r="FP34" i="27"/>
  <c r="FO34" i="27"/>
  <c r="FN34" i="27"/>
  <c r="FM34" i="27"/>
  <c r="FX33" i="27"/>
  <c r="FW33" i="27"/>
  <c r="FV33" i="27"/>
  <c r="FU33" i="27"/>
  <c r="FT33" i="27"/>
  <c r="FS33" i="27"/>
  <c r="FR33" i="27"/>
  <c r="FQ33" i="27"/>
  <c r="FP33" i="27"/>
  <c r="FO33" i="27"/>
  <c r="FN33" i="27"/>
  <c r="FM33" i="27"/>
  <c r="FX32" i="27"/>
  <c r="FW32" i="27"/>
  <c r="FV32" i="27"/>
  <c r="FU32" i="27"/>
  <c r="FT32" i="27"/>
  <c r="FS32" i="27"/>
  <c r="FR32" i="27"/>
  <c r="FQ32" i="27"/>
  <c r="FP32" i="27"/>
  <c r="FO32" i="27"/>
  <c r="FN32" i="27"/>
  <c r="FM32" i="27"/>
  <c r="FX31" i="27"/>
  <c r="FW31" i="27"/>
  <c r="FV31" i="27"/>
  <c r="FU31" i="27"/>
  <c r="FT31" i="27"/>
  <c r="FS31" i="27"/>
  <c r="FR31" i="27"/>
  <c r="FQ31" i="27"/>
  <c r="FP31" i="27"/>
  <c r="FO31" i="27"/>
  <c r="FN31" i="27"/>
  <c r="FM31" i="27"/>
  <c r="FX30" i="27"/>
  <c r="FW30" i="27"/>
  <c r="FV30" i="27"/>
  <c r="FU30" i="27"/>
  <c r="FT30" i="27"/>
  <c r="FS30" i="27"/>
  <c r="FR30" i="27"/>
  <c r="FQ30" i="27"/>
  <c r="FP30" i="27"/>
  <c r="FO30" i="27"/>
  <c r="FN30" i="27"/>
  <c r="FM30" i="27"/>
  <c r="FX29" i="27"/>
  <c r="FW29" i="27"/>
  <c r="FV29" i="27"/>
  <c r="FU29" i="27"/>
  <c r="FT29" i="27"/>
  <c r="FS29" i="27"/>
  <c r="FR29" i="27"/>
  <c r="FQ29" i="27"/>
  <c r="FP29" i="27"/>
  <c r="FO29" i="27"/>
  <c r="FN29" i="27"/>
  <c r="FM29" i="27"/>
  <c r="FX28" i="27"/>
  <c r="FW28" i="27"/>
  <c r="FV28" i="27"/>
  <c r="FU28" i="27"/>
  <c r="FT28" i="27"/>
  <c r="FS28" i="27"/>
  <c r="FR28" i="27"/>
  <c r="FQ28" i="27"/>
  <c r="FP28" i="27"/>
  <c r="FO28" i="27"/>
  <c r="FN28" i="27"/>
  <c r="FM28" i="27"/>
  <c r="FX27" i="27"/>
  <c r="FW27" i="27"/>
  <c r="FV27" i="27"/>
  <c r="FU27" i="27"/>
  <c r="FT27" i="27"/>
  <c r="FS27" i="27"/>
  <c r="FR27" i="27"/>
  <c r="FQ27" i="27"/>
  <c r="FP27" i="27"/>
  <c r="FO27" i="27"/>
  <c r="FN27" i="27"/>
  <c r="FM27" i="27"/>
  <c r="FX26" i="27"/>
  <c r="FW26" i="27"/>
  <c r="FV26" i="27"/>
  <c r="FU26" i="27"/>
  <c r="FT26" i="27"/>
  <c r="FS26" i="27"/>
  <c r="FR26" i="27"/>
  <c r="FQ26" i="27"/>
  <c r="FP26" i="27"/>
  <c r="FO26" i="27"/>
  <c r="FN26" i="27"/>
  <c r="FM26" i="27"/>
  <c r="FX25" i="27"/>
  <c r="FW25" i="27"/>
  <c r="FV25" i="27"/>
  <c r="FU25" i="27"/>
  <c r="FT25" i="27"/>
  <c r="FS25" i="27"/>
  <c r="FR25" i="27"/>
  <c r="FQ25" i="27"/>
  <c r="FP25" i="27"/>
  <c r="FO25" i="27"/>
  <c r="FN25" i="27"/>
  <c r="FM25" i="27"/>
  <c r="FX24" i="27"/>
  <c r="FW24" i="27"/>
  <c r="FV24" i="27"/>
  <c r="FU24" i="27"/>
  <c r="FT24" i="27"/>
  <c r="FS24" i="27"/>
  <c r="FR24" i="27"/>
  <c r="FQ24" i="27"/>
  <c r="FP24" i="27"/>
  <c r="FO24" i="27"/>
  <c r="FN24" i="27"/>
  <c r="FM24" i="27"/>
  <c r="FX23" i="27"/>
  <c r="FW23" i="27"/>
  <c r="FV23" i="27"/>
  <c r="FU23" i="27"/>
  <c r="FT23" i="27"/>
  <c r="FS23" i="27"/>
  <c r="FR23" i="27"/>
  <c r="FQ23" i="27"/>
  <c r="FP23" i="27"/>
  <c r="FO23" i="27"/>
  <c r="FN23" i="27"/>
  <c r="FM23" i="27"/>
  <c r="FX22" i="27"/>
  <c r="FW22" i="27"/>
  <c r="FV22" i="27"/>
  <c r="FU22" i="27"/>
  <c r="FT22" i="27"/>
  <c r="FS22" i="27"/>
  <c r="FR22" i="27"/>
  <c r="FQ22" i="27"/>
  <c r="FP22" i="27"/>
  <c r="FO22" i="27"/>
  <c r="FN22" i="27"/>
  <c r="FM22" i="27"/>
  <c r="FX21" i="27"/>
  <c r="FW21" i="27"/>
  <c r="FV21" i="27"/>
  <c r="FU21" i="27"/>
  <c r="FT21" i="27"/>
  <c r="FS21" i="27"/>
  <c r="FR21" i="27"/>
  <c r="FQ21" i="27"/>
  <c r="FP21" i="27"/>
  <c r="FO21" i="27"/>
  <c r="FN21" i="27"/>
  <c r="FM21" i="27"/>
  <c r="FX20" i="27"/>
  <c r="FW20" i="27"/>
  <c r="FV20" i="27"/>
  <c r="FU20" i="27"/>
  <c r="FT20" i="27"/>
  <c r="FS20" i="27"/>
  <c r="FR20" i="27"/>
  <c r="FQ20" i="27"/>
  <c r="FP20" i="27"/>
  <c r="FO20" i="27"/>
  <c r="FN20" i="27"/>
  <c r="FM20" i="27"/>
  <c r="FX19" i="27"/>
  <c r="FW19" i="27"/>
  <c r="FV19" i="27"/>
  <c r="FU19" i="27"/>
  <c r="FT19" i="27"/>
  <c r="FS19" i="27"/>
  <c r="FR19" i="27"/>
  <c r="FQ19" i="27"/>
  <c r="FP19" i="27"/>
  <c r="FO19" i="27"/>
  <c r="FN19" i="27"/>
  <c r="FM19" i="27"/>
  <c r="FX18" i="27"/>
  <c r="FW18" i="27"/>
  <c r="FV18" i="27"/>
  <c r="FU18" i="27"/>
  <c r="FT18" i="27"/>
  <c r="FS18" i="27"/>
  <c r="FR18" i="27"/>
  <c r="FQ18" i="27"/>
  <c r="FP18" i="27"/>
  <c r="FO18" i="27"/>
  <c r="FN18" i="27"/>
  <c r="FM18" i="27"/>
  <c r="FX17" i="27"/>
  <c r="FW17" i="27"/>
  <c r="FV17" i="27"/>
  <c r="FU17" i="27"/>
  <c r="FT17" i="27"/>
  <c r="FS17" i="27"/>
  <c r="FR17" i="27"/>
  <c r="FQ17" i="27"/>
  <c r="FP17" i="27"/>
  <c r="FO17" i="27"/>
  <c r="FN17" i="27"/>
  <c r="FM17" i="27"/>
  <c r="FX16" i="27"/>
  <c r="FW16" i="27"/>
  <c r="FV16" i="27"/>
  <c r="FU16" i="27"/>
  <c r="FT16" i="27"/>
  <c r="FS16" i="27"/>
  <c r="FR16" i="27"/>
  <c r="FQ16" i="27"/>
  <c r="FP16" i="27"/>
  <c r="FO16" i="27"/>
  <c r="FN16" i="27"/>
  <c r="FM16" i="27"/>
  <c r="FX15" i="27"/>
  <c r="FW15" i="27"/>
  <c r="FV15" i="27"/>
  <c r="FU15" i="27"/>
  <c r="FT15" i="27"/>
  <c r="FS15" i="27"/>
  <c r="FR15" i="27"/>
  <c r="FQ15" i="27"/>
  <c r="FP15" i="27"/>
  <c r="FO15" i="27"/>
  <c r="FN15" i="27"/>
  <c r="FM15" i="27"/>
  <c r="FX14" i="27"/>
  <c r="FW14" i="27"/>
  <c r="FV14" i="27"/>
  <c r="FU14" i="27"/>
  <c r="FT14" i="27"/>
  <c r="FS14" i="27"/>
  <c r="FR14" i="27"/>
  <c r="FQ14" i="27"/>
  <c r="FP14" i="27"/>
  <c r="FO14" i="27"/>
  <c r="FN14" i="27"/>
  <c r="FM14" i="27"/>
  <c r="FX13" i="27"/>
  <c r="FW13" i="27"/>
  <c r="FV13" i="27"/>
  <c r="FU13" i="27"/>
  <c r="FT13" i="27"/>
  <c r="FS13" i="27"/>
  <c r="FR13" i="27"/>
  <c r="FQ13" i="27"/>
  <c r="FP13" i="27"/>
  <c r="FO13" i="27"/>
  <c r="FN13" i="27"/>
  <c r="FM13" i="27"/>
  <c r="FX12" i="27"/>
  <c r="FW12" i="27"/>
  <c r="FV12" i="27"/>
  <c r="FU12" i="27"/>
  <c r="FT12" i="27"/>
  <c r="FS12" i="27"/>
  <c r="FR12" i="27"/>
  <c r="FQ12" i="27"/>
  <c r="FP12" i="27"/>
  <c r="FO12" i="27"/>
  <c r="FN12" i="27"/>
  <c r="FM12" i="27"/>
  <c r="FX11" i="27"/>
  <c r="FW11" i="27"/>
  <c r="FV11" i="27"/>
  <c r="FU11" i="27"/>
  <c r="FT11" i="27"/>
  <c r="FS11" i="27"/>
  <c r="FR11" i="27"/>
  <c r="FQ11" i="27"/>
  <c r="FP11" i="27"/>
  <c r="FO11" i="27"/>
  <c r="FN11" i="27"/>
  <c r="FM11" i="27"/>
  <c r="FX10" i="27"/>
  <c r="FW10" i="27"/>
  <c r="FV10" i="27"/>
  <c r="FU10" i="27"/>
  <c r="FT10" i="27"/>
  <c r="FS10" i="27"/>
  <c r="FR10" i="27"/>
  <c r="FQ10" i="27"/>
  <c r="FP10" i="27"/>
  <c r="FO10" i="27"/>
  <c r="FN10" i="27"/>
  <c r="FM10" i="27"/>
  <c r="FX9" i="27"/>
  <c r="FW9" i="27"/>
  <c r="FV9" i="27"/>
  <c r="FU9" i="27"/>
  <c r="FT9" i="27"/>
  <c r="FS9" i="27"/>
  <c r="FR9" i="27"/>
  <c r="FQ9" i="27"/>
  <c r="FP9" i="27"/>
  <c r="FO9" i="27"/>
  <c r="FN9" i="27"/>
  <c r="FM9" i="27"/>
  <c r="FX8" i="27"/>
  <c r="FW8" i="27"/>
  <c r="FV8" i="27"/>
  <c r="FU8" i="27"/>
  <c r="FT8" i="27"/>
  <c r="FS8" i="27"/>
  <c r="FR8" i="27"/>
  <c r="FQ8" i="27"/>
  <c r="FP8" i="27"/>
  <c r="FO8" i="27"/>
  <c r="FN8" i="27"/>
  <c r="FM8" i="27"/>
  <c r="FX7" i="27"/>
  <c r="FW7" i="27"/>
  <c r="FV7" i="27"/>
  <c r="FU7" i="27"/>
  <c r="FT7" i="27"/>
  <c r="FS7" i="27"/>
  <c r="FR7" i="27"/>
  <c r="FQ7" i="27"/>
  <c r="FP7" i="27"/>
  <c r="FO7" i="27"/>
  <c r="FN7" i="27"/>
  <c r="FM7" i="27"/>
  <c r="FX6" i="27"/>
  <c r="FW6" i="27"/>
  <c r="FV6" i="27"/>
  <c r="FU6" i="27"/>
  <c r="FT6" i="27"/>
  <c r="FS6" i="27"/>
  <c r="FR6" i="27"/>
  <c r="FQ6" i="27"/>
  <c r="FP6" i="27"/>
  <c r="FO6" i="27"/>
  <c r="FN6" i="27"/>
  <c r="FM6" i="27"/>
  <c r="FX5" i="27"/>
  <c r="FW5" i="27"/>
  <c r="FV5" i="27"/>
  <c r="FU5" i="27"/>
  <c r="FT5" i="27"/>
  <c r="FS5" i="27"/>
  <c r="FR5" i="27"/>
  <c r="FQ5" i="27"/>
  <c r="FP5" i="27"/>
  <c r="FO5" i="27"/>
  <c r="FN5" i="27"/>
  <c r="FM5" i="27"/>
  <c r="FX4" i="27"/>
  <c r="FW4" i="27"/>
  <c r="FV4" i="27"/>
  <c r="FU4" i="27"/>
  <c r="FT4" i="27"/>
  <c r="FS4" i="27"/>
  <c r="FR4" i="27"/>
  <c r="FQ4" i="27"/>
  <c r="FP4" i="27"/>
  <c r="FO4" i="27"/>
  <c r="FN4" i="27"/>
  <c r="FM4" i="27"/>
  <c r="FX3" i="27"/>
  <c r="FW3" i="27"/>
  <c r="FV3" i="27"/>
  <c r="FU3" i="27"/>
  <c r="FT3" i="27"/>
  <c r="FS3" i="27"/>
  <c r="FR3" i="27"/>
  <c r="FQ3" i="27"/>
  <c r="FP3" i="27"/>
  <c r="FO3" i="27"/>
  <c r="FN3" i="27"/>
  <c r="FM3" i="27"/>
  <c r="FJ62" i="27"/>
  <c r="FI62" i="27"/>
  <c r="FH62" i="27"/>
  <c r="FG62" i="27"/>
  <c r="FF62" i="27"/>
  <c r="FE62" i="27"/>
  <c r="FD62" i="27"/>
  <c r="FC62" i="27"/>
  <c r="FB62" i="27"/>
  <c r="FA62" i="27"/>
  <c r="EZ62" i="27"/>
  <c r="EY62" i="27"/>
  <c r="FJ61" i="27"/>
  <c r="FI61" i="27"/>
  <c r="FH61" i="27"/>
  <c r="FG61" i="27"/>
  <c r="FF61" i="27"/>
  <c r="FE61" i="27"/>
  <c r="FD61" i="27"/>
  <c r="FC61" i="27"/>
  <c r="FB61" i="27"/>
  <c r="FA61" i="27"/>
  <c r="EZ61" i="27"/>
  <c r="EY61" i="27"/>
  <c r="FJ60" i="27"/>
  <c r="FI60" i="27"/>
  <c r="FH60" i="27"/>
  <c r="FG60" i="27"/>
  <c r="FF60" i="27"/>
  <c r="FE60" i="27"/>
  <c r="FD60" i="27"/>
  <c r="FC60" i="27"/>
  <c r="FB60" i="27"/>
  <c r="FA60" i="27"/>
  <c r="EZ60" i="27"/>
  <c r="EY60" i="27"/>
  <c r="FJ59" i="27"/>
  <c r="FI59" i="27"/>
  <c r="FH59" i="27"/>
  <c r="FG59" i="27"/>
  <c r="FF59" i="27"/>
  <c r="FE59" i="27"/>
  <c r="FD59" i="27"/>
  <c r="FC59" i="27"/>
  <c r="FB59" i="27"/>
  <c r="FA59" i="27"/>
  <c r="EZ59" i="27"/>
  <c r="EY59" i="27"/>
  <c r="FJ58" i="27"/>
  <c r="FI58" i="27"/>
  <c r="FH58" i="27"/>
  <c r="FG58" i="27"/>
  <c r="FF58" i="27"/>
  <c r="FE58" i="27"/>
  <c r="FD58" i="27"/>
  <c r="FC58" i="27"/>
  <c r="FB58" i="27"/>
  <c r="FA58" i="27"/>
  <c r="EZ58" i="27"/>
  <c r="EY58" i="27"/>
  <c r="FJ57" i="27"/>
  <c r="FI57" i="27"/>
  <c r="FH57" i="27"/>
  <c r="FG57" i="27"/>
  <c r="FF57" i="27"/>
  <c r="FE57" i="27"/>
  <c r="FD57" i="27"/>
  <c r="FC57" i="27"/>
  <c r="FB57" i="27"/>
  <c r="FA57" i="27"/>
  <c r="EZ57" i="27"/>
  <c r="EY57" i="27"/>
  <c r="FJ56" i="27"/>
  <c r="FI56" i="27"/>
  <c r="FH56" i="27"/>
  <c r="FG56" i="27"/>
  <c r="FF56" i="27"/>
  <c r="FE56" i="27"/>
  <c r="FD56" i="27"/>
  <c r="FC56" i="27"/>
  <c r="FB56" i="27"/>
  <c r="FA56" i="27"/>
  <c r="EZ56" i="27"/>
  <c r="EY56" i="27"/>
  <c r="FJ55" i="27"/>
  <c r="FI55" i="27"/>
  <c r="FH55" i="27"/>
  <c r="FG55" i="27"/>
  <c r="FF55" i="27"/>
  <c r="FE55" i="27"/>
  <c r="FD55" i="27"/>
  <c r="FC55" i="27"/>
  <c r="FB55" i="27"/>
  <c r="FA55" i="27"/>
  <c r="EZ55" i="27"/>
  <c r="EY55" i="27"/>
  <c r="FJ54" i="27"/>
  <c r="FI54" i="27"/>
  <c r="FH54" i="27"/>
  <c r="FG54" i="27"/>
  <c r="FF54" i="27"/>
  <c r="FE54" i="27"/>
  <c r="FD54" i="27"/>
  <c r="FC54" i="27"/>
  <c r="FB54" i="27"/>
  <c r="FA54" i="27"/>
  <c r="EZ54" i="27"/>
  <c r="EY54" i="27"/>
  <c r="FJ53" i="27"/>
  <c r="FI53" i="27"/>
  <c r="FH53" i="27"/>
  <c r="FG53" i="27"/>
  <c r="FF53" i="27"/>
  <c r="FE53" i="27"/>
  <c r="FD53" i="27"/>
  <c r="FC53" i="27"/>
  <c r="FB53" i="27"/>
  <c r="FA53" i="27"/>
  <c r="EZ53" i="27"/>
  <c r="EY53" i="27"/>
  <c r="FJ52" i="27"/>
  <c r="FI52" i="27"/>
  <c r="FH52" i="27"/>
  <c r="FG52" i="27"/>
  <c r="FF52" i="27"/>
  <c r="FE52" i="27"/>
  <c r="FD52" i="27"/>
  <c r="FC52" i="27"/>
  <c r="FB52" i="27"/>
  <c r="FA52" i="27"/>
  <c r="EZ52" i="27"/>
  <c r="EY52" i="27"/>
  <c r="FJ51" i="27"/>
  <c r="FI51" i="27"/>
  <c r="FH51" i="27"/>
  <c r="FG51" i="27"/>
  <c r="FF51" i="27"/>
  <c r="FE51" i="27"/>
  <c r="FD51" i="27"/>
  <c r="FC51" i="27"/>
  <c r="FB51" i="27"/>
  <c r="FA51" i="27"/>
  <c r="EZ51" i="27"/>
  <c r="EY51" i="27"/>
  <c r="FJ50" i="27"/>
  <c r="FI50" i="27"/>
  <c r="FH50" i="27"/>
  <c r="FG50" i="27"/>
  <c r="FF50" i="27"/>
  <c r="FE50" i="27"/>
  <c r="FD50" i="27"/>
  <c r="FC50" i="27"/>
  <c r="FB50" i="27"/>
  <c r="FA50" i="27"/>
  <c r="EZ50" i="27"/>
  <c r="EY50" i="27"/>
  <c r="FJ49" i="27"/>
  <c r="FI49" i="27"/>
  <c r="FH49" i="27"/>
  <c r="FG49" i="27"/>
  <c r="FF49" i="27"/>
  <c r="FE49" i="27"/>
  <c r="FD49" i="27"/>
  <c r="FC49" i="27"/>
  <c r="FB49" i="27"/>
  <c r="FA49" i="27"/>
  <c r="EZ49" i="27"/>
  <c r="EY49" i="27"/>
  <c r="FJ48" i="27"/>
  <c r="FI48" i="27"/>
  <c r="FH48" i="27"/>
  <c r="FG48" i="27"/>
  <c r="FF48" i="27"/>
  <c r="FE48" i="27"/>
  <c r="FD48" i="27"/>
  <c r="FC48" i="27"/>
  <c r="FB48" i="27"/>
  <c r="FA48" i="27"/>
  <c r="EZ48" i="27"/>
  <c r="EY48" i="27"/>
  <c r="FJ47" i="27"/>
  <c r="FI47" i="27"/>
  <c r="FH47" i="27"/>
  <c r="FG47" i="27"/>
  <c r="FF47" i="27"/>
  <c r="FE47" i="27"/>
  <c r="FD47" i="27"/>
  <c r="FC47" i="27"/>
  <c r="FB47" i="27"/>
  <c r="FA47" i="27"/>
  <c r="EZ47" i="27"/>
  <c r="EY47" i="27"/>
  <c r="FJ46" i="27"/>
  <c r="FI46" i="27"/>
  <c r="FH46" i="27"/>
  <c r="FG46" i="27"/>
  <c r="FF46" i="27"/>
  <c r="FE46" i="27"/>
  <c r="FD46" i="27"/>
  <c r="FC46" i="27"/>
  <c r="FB46" i="27"/>
  <c r="FA46" i="27"/>
  <c r="EZ46" i="27"/>
  <c r="EY46" i="27"/>
  <c r="FJ45" i="27"/>
  <c r="FI45" i="27"/>
  <c r="FH45" i="27"/>
  <c r="FG45" i="27"/>
  <c r="FF45" i="27"/>
  <c r="FE45" i="27"/>
  <c r="FD45" i="27"/>
  <c r="FC45" i="27"/>
  <c r="FB45" i="27"/>
  <c r="FA45" i="27"/>
  <c r="EZ45" i="27"/>
  <c r="EY45" i="27"/>
  <c r="FJ44" i="27"/>
  <c r="FI44" i="27"/>
  <c r="FH44" i="27"/>
  <c r="FG44" i="27"/>
  <c r="FF44" i="27"/>
  <c r="FE44" i="27"/>
  <c r="FD44" i="27"/>
  <c r="FC44" i="27"/>
  <c r="FB44" i="27"/>
  <c r="FA44" i="27"/>
  <c r="EZ44" i="27"/>
  <c r="EY44" i="27"/>
  <c r="FJ43" i="27"/>
  <c r="FI43" i="27"/>
  <c r="FH43" i="27"/>
  <c r="FG43" i="27"/>
  <c r="FF43" i="27"/>
  <c r="FE43" i="27"/>
  <c r="FD43" i="27"/>
  <c r="FC43" i="27"/>
  <c r="FB43" i="27"/>
  <c r="FA43" i="27"/>
  <c r="EZ43" i="27"/>
  <c r="EY43" i="27"/>
  <c r="FJ42" i="27"/>
  <c r="FI42" i="27"/>
  <c r="FH42" i="27"/>
  <c r="FG42" i="27"/>
  <c r="FF42" i="27"/>
  <c r="FE42" i="27"/>
  <c r="FD42" i="27"/>
  <c r="FC42" i="27"/>
  <c r="FB42" i="27"/>
  <c r="FA42" i="27"/>
  <c r="EZ42" i="27"/>
  <c r="EY42" i="27"/>
  <c r="FJ41" i="27"/>
  <c r="FI41" i="27"/>
  <c r="FH41" i="27"/>
  <c r="FG41" i="27"/>
  <c r="FF41" i="27"/>
  <c r="FE41" i="27"/>
  <c r="FD41" i="27"/>
  <c r="FC41" i="27"/>
  <c r="FB41" i="27"/>
  <c r="FA41" i="27"/>
  <c r="EZ41" i="27"/>
  <c r="EY41" i="27"/>
  <c r="FJ40" i="27"/>
  <c r="FI40" i="27"/>
  <c r="FH40" i="27"/>
  <c r="FG40" i="27"/>
  <c r="FF40" i="27"/>
  <c r="FE40" i="27"/>
  <c r="FD40" i="27"/>
  <c r="FC40" i="27"/>
  <c r="FB40" i="27"/>
  <c r="FA40" i="27"/>
  <c r="EZ40" i="27"/>
  <c r="EY40" i="27"/>
  <c r="FJ39" i="27"/>
  <c r="FI39" i="27"/>
  <c r="FH39" i="27"/>
  <c r="FG39" i="27"/>
  <c r="FF39" i="27"/>
  <c r="FE39" i="27"/>
  <c r="FD39" i="27"/>
  <c r="FC39" i="27"/>
  <c r="FB39" i="27"/>
  <c r="FA39" i="27"/>
  <c r="EZ39" i="27"/>
  <c r="EY39" i="27"/>
  <c r="FJ38" i="27"/>
  <c r="FI38" i="27"/>
  <c r="FH38" i="27"/>
  <c r="FG38" i="27"/>
  <c r="FF38" i="27"/>
  <c r="FE38" i="27"/>
  <c r="FD38" i="27"/>
  <c r="FC38" i="27"/>
  <c r="FB38" i="27"/>
  <c r="FA38" i="27"/>
  <c r="EZ38" i="27"/>
  <c r="EY38" i="27"/>
  <c r="FJ37" i="27"/>
  <c r="FI37" i="27"/>
  <c r="FH37" i="27"/>
  <c r="FG37" i="27"/>
  <c r="FF37" i="27"/>
  <c r="FE37" i="27"/>
  <c r="FD37" i="27"/>
  <c r="FC37" i="27"/>
  <c r="FB37" i="27"/>
  <c r="FA37" i="27"/>
  <c r="EZ37" i="27"/>
  <c r="EY37" i="27"/>
  <c r="FJ36" i="27"/>
  <c r="FI36" i="27"/>
  <c r="FH36" i="27"/>
  <c r="FG36" i="27"/>
  <c r="FF36" i="27"/>
  <c r="FE36" i="27"/>
  <c r="FD36" i="27"/>
  <c r="FC36" i="27"/>
  <c r="FB36" i="27"/>
  <c r="FA36" i="27"/>
  <c r="EZ36" i="27"/>
  <c r="EY36" i="27"/>
  <c r="FJ35" i="27"/>
  <c r="FI35" i="27"/>
  <c r="FH35" i="27"/>
  <c r="FG35" i="27"/>
  <c r="FF35" i="27"/>
  <c r="FE35" i="27"/>
  <c r="FD35" i="27"/>
  <c r="FC35" i="27"/>
  <c r="FB35" i="27"/>
  <c r="FA35" i="27"/>
  <c r="EZ35" i="27"/>
  <c r="EY35" i="27"/>
  <c r="FJ34" i="27"/>
  <c r="FI34" i="27"/>
  <c r="FH34" i="27"/>
  <c r="FG34" i="27"/>
  <c r="FF34" i="27"/>
  <c r="FE34" i="27"/>
  <c r="FD34" i="27"/>
  <c r="FC34" i="27"/>
  <c r="FB34" i="27"/>
  <c r="FA34" i="27"/>
  <c r="EZ34" i="27"/>
  <c r="EY34" i="27"/>
  <c r="FJ33" i="27"/>
  <c r="FI33" i="27"/>
  <c r="FH33" i="27"/>
  <c r="FG33" i="27"/>
  <c r="FF33" i="27"/>
  <c r="FE33" i="27"/>
  <c r="FD33" i="27"/>
  <c r="FC33" i="27"/>
  <c r="FB33" i="27"/>
  <c r="FA33" i="27"/>
  <c r="EZ33" i="27"/>
  <c r="EY33" i="27"/>
  <c r="FJ32" i="27"/>
  <c r="FI32" i="27"/>
  <c r="FH32" i="27"/>
  <c r="FG32" i="27"/>
  <c r="FF32" i="27"/>
  <c r="FE32" i="27"/>
  <c r="FD32" i="27"/>
  <c r="FC32" i="27"/>
  <c r="FB32" i="27"/>
  <c r="FA32" i="27"/>
  <c r="EZ32" i="27"/>
  <c r="EY32" i="27"/>
  <c r="FJ31" i="27"/>
  <c r="FI31" i="27"/>
  <c r="FH31" i="27"/>
  <c r="FG31" i="27"/>
  <c r="FF31" i="27"/>
  <c r="FE31" i="27"/>
  <c r="FD31" i="27"/>
  <c r="FC31" i="27"/>
  <c r="FB31" i="27"/>
  <c r="FA31" i="27"/>
  <c r="EZ31" i="27"/>
  <c r="EY31" i="27"/>
  <c r="FJ30" i="27"/>
  <c r="FI30" i="27"/>
  <c r="FH30" i="27"/>
  <c r="FG30" i="27"/>
  <c r="FF30" i="27"/>
  <c r="FE30" i="27"/>
  <c r="FD30" i="27"/>
  <c r="FC30" i="27"/>
  <c r="FB30" i="27"/>
  <c r="FA30" i="27"/>
  <c r="EZ30" i="27"/>
  <c r="EY30" i="27"/>
  <c r="FJ29" i="27"/>
  <c r="FI29" i="27"/>
  <c r="FH29" i="27"/>
  <c r="FG29" i="27"/>
  <c r="FF29" i="27"/>
  <c r="FE29" i="27"/>
  <c r="FD29" i="27"/>
  <c r="FC29" i="27"/>
  <c r="FB29" i="27"/>
  <c r="FA29" i="27"/>
  <c r="EZ29" i="27"/>
  <c r="EY29" i="27"/>
  <c r="FJ28" i="27"/>
  <c r="FI28" i="27"/>
  <c r="FH28" i="27"/>
  <c r="FG28" i="27"/>
  <c r="FF28" i="27"/>
  <c r="FE28" i="27"/>
  <c r="FD28" i="27"/>
  <c r="FC28" i="27"/>
  <c r="FB28" i="27"/>
  <c r="FA28" i="27"/>
  <c r="EZ28" i="27"/>
  <c r="EY28" i="27"/>
  <c r="FJ27" i="27"/>
  <c r="FI27" i="27"/>
  <c r="FH27" i="27"/>
  <c r="FG27" i="27"/>
  <c r="FF27" i="27"/>
  <c r="FE27" i="27"/>
  <c r="FD27" i="27"/>
  <c r="FC27" i="27"/>
  <c r="FB27" i="27"/>
  <c r="FA27" i="27"/>
  <c r="EZ27" i="27"/>
  <c r="EY27" i="27"/>
  <c r="FJ26" i="27"/>
  <c r="FI26" i="27"/>
  <c r="FH26" i="27"/>
  <c r="FG26" i="27"/>
  <c r="FF26" i="27"/>
  <c r="FE26" i="27"/>
  <c r="FD26" i="27"/>
  <c r="FC26" i="27"/>
  <c r="FB26" i="27"/>
  <c r="FA26" i="27"/>
  <c r="EZ26" i="27"/>
  <c r="EY26" i="27"/>
  <c r="FJ25" i="27"/>
  <c r="FI25" i="27"/>
  <c r="FH25" i="27"/>
  <c r="FG25" i="27"/>
  <c r="FF25" i="27"/>
  <c r="FE25" i="27"/>
  <c r="FD25" i="27"/>
  <c r="FC25" i="27"/>
  <c r="FB25" i="27"/>
  <c r="FA25" i="27"/>
  <c r="EZ25" i="27"/>
  <c r="EY25" i="27"/>
  <c r="FJ24" i="27"/>
  <c r="FI24" i="27"/>
  <c r="FH24" i="27"/>
  <c r="FG24" i="27"/>
  <c r="FF24" i="27"/>
  <c r="FE24" i="27"/>
  <c r="FD24" i="27"/>
  <c r="FC24" i="27"/>
  <c r="FB24" i="27"/>
  <c r="FA24" i="27"/>
  <c r="EZ24" i="27"/>
  <c r="EY24" i="27"/>
  <c r="FJ23" i="27"/>
  <c r="FI23" i="27"/>
  <c r="FH23" i="27"/>
  <c r="FG23" i="27"/>
  <c r="FF23" i="27"/>
  <c r="FE23" i="27"/>
  <c r="FD23" i="27"/>
  <c r="FC23" i="27"/>
  <c r="FB23" i="27"/>
  <c r="FA23" i="27"/>
  <c r="EZ23" i="27"/>
  <c r="EY23" i="27"/>
  <c r="FJ22" i="27"/>
  <c r="FI22" i="27"/>
  <c r="FH22" i="27"/>
  <c r="FG22" i="27"/>
  <c r="FF22" i="27"/>
  <c r="FE22" i="27"/>
  <c r="FD22" i="27"/>
  <c r="FC22" i="27"/>
  <c r="FB22" i="27"/>
  <c r="FA22" i="27"/>
  <c r="EZ22" i="27"/>
  <c r="EY22" i="27"/>
  <c r="FJ21" i="27"/>
  <c r="FI21" i="27"/>
  <c r="FH21" i="27"/>
  <c r="FG21" i="27"/>
  <c r="FF21" i="27"/>
  <c r="FE21" i="27"/>
  <c r="FD21" i="27"/>
  <c r="FC21" i="27"/>
  <c r="FB21" i="27"/>
  <c r="FA21" i="27"/>
  <c r="EZ21" i="27"/>
  <c r="EY21" i="27"/>
  <c r="FJ20" i="27"/>
  <c r="FI20" i="27"/>
  <c r="FH20" i="27"/>
  <c r="FG20" i="27"/>
  <c r="FF20" i="27"/>
  <c r="FE20" i="27"/>
  <c r="FD20" i="27"/>
  <c r="FC20" i="27"/>
  <c r="FB20" i="27"/>
  <c r="FA20" i="27"/>
  <c r="EZ20" i="27"/>
  <c r="EY20" i="27"/>
  <c r="FJ19" i="27"/>
  <c r="FI19" i="27"/>
  <c r="FH19" i="27"/>
  <c r="FG19" i="27"/>
  <c r="FF19" i="27"/>
  <c r="FE19" i="27"/>
  <c r="FD19" i="27"/>
  <c r="FC19" i="27"/>
  <c r="FB19" i="27"/>
  <c r="FA19" i="27"/>
  <c r="EZ19" i="27"/>
  <c r="EY19" i="27"/>
  <c r="FJ18" i="27"/>
  <c r="FI18" i="27"/>
  <c r="FH18" i="27"/>
  <c r="FG18" i="27"/>
  <c r="FF18" i="27"/>
  <c r="FE18" i="27"/>
  <c r="FD18" i="27"/>
  <c r="FC18" i="27"/>
  <c r="FB18" i="27"/>
  <c r="FA18" i="27"/>
  <c r="EZ18" i="27"/>
  <c r="EY18" i="27"/>
  <c r="FJ17" i="27"/>
  <c r="FI17" i="27"/>
  <c r="FH17" i="27"/>
  <c r="FG17" i="27"/>
  <c r="FF17" i="27"/>
  <c r="FE17" i="27"/>
  <c r="FD17" i="27"/>
  <c r="FC17" i="27"/>
  <c r="FB17" i="27"/>
  <c r="FA17" i="27"/>
  <c r="EZ17" i="27"/>
  <c r="EY17" i="27"/>
  <c r="FJ16" i="27"/>
  <c r="FI16" i="27"/>
  <c r="FH16" i="27"/>
  <c r="FG16" i="27"/>
  <c r="FF16" i="27"/>
  <c r="FE16" i="27"/>
  <c r="FD16" i="27"/>
  <c r="FC16" i="27"/>
  <c r="FB16" i="27"/>
  <c r="FA16" i="27"/>
  <c r="EZ16" i="27"/>
  <c r="EY16" i="27"/>
  <c r="FJ15" i="27"/>
  <c r="FI15" i="27"/>
  <c r="FH15" i="27"/>
  <c r="FG15" i="27"/>
  <c r="FF15" i="27"/>
  <c r="FE15" i="27"/>
  <c r="FD15" i="27"/>
  <c r="FC15" i="27"/>
  <c r="FB15" i="27"/>
  <c r="FA15" i="27"/>
  <c r="EZ15" i="27"/>
  <c r="EY15" i="27"/>
  <c r="FJ14" i="27"/>
  <c r="FI14" i="27"/>
  <c r="FH14" i="27"/>
  <c r="FG14" i="27"/>
  <c r="FF14" i="27"/>
  <c r="FE14" i="27"/>
  <c r="FD14" i="27"/>
  <c r="FC14" i="27"/>
  <c r="FB14" i="27"/>
  <c r="FA14" i="27"/>
  <c r="EZ14" i="27"/>
  <c r="EY14" i="27"/>
  <c r="FJ13" i="27"/>
  <c r="FI13" i="27"/>
  <c r="FH13" i="27"/>
  <c r="FG13" i="27"/>
  <c r="FF13" i="27"/>
  <c r="FE13" i="27"/>
  <c r="FD13" i="27"/>
  <c r="FC13" i="27"/>
  <c r="FB13" i="27"/>
  <c r="FA13" i="27"/>
  <c r="EZ13" i="27"/>
  <c r="EY13" i="27"/>
  <c r="FJ12" i="27"/>
  <c r="FI12" i="27"/>
  <c r="FH12" i="27"/>
  <c r="FG12" i="27"/>
  <c r="FF12" i="27"/>
  <c r="FE12" i="27"/>
  <c r="FD12" i="27"/>
  <c r="FC12" i="27"/>
  <c r="FB12" i="27"/>
  <c r="FA12" i="27"/>
  <c r="EZ12" i="27"/>
  <c r="EY12" i="27"/>
  <c r="FJ11" i="27"/>
  <c r="FI11" i="27"/>
  <c r="FH11" i="27"/>
  <c r="FG11" i="27"/>
  <c r="FF11" i="27"/>
  <c r="FE11" i="27"/>
  <c r="FD11" i="27"/>
  <c r="FC11" i="27"/>
  <c r="FB11" i="27"/>
  <c r="FA11" i="27"/>
  <c r="EZ11" i="27"/>
  <c r="EY11" i="27"/>
  <c r="FJ10" i="27"/>
  <c r="FI10" i="27"/>
  <c r="FH10" i="27"/>
  <c r="FG10" i="27"/>
  <c r="FF10" i="27"/>
  <c r="FE10" i="27"/>
  <c r="FD10" i="27"/>
  <c r="FC10" i="27"/>
  <c r="FB10" i="27"/>
  <c r="FA10" i="27"/>
  <c r="EZ10" i="27"/>
  <c r="EY10" i="27"/>
  <c r="FJ9" i="27"/>
  <c r="FI9" i="27"/>
  <c r="FH9" i="27"/>
  <c r="FG9" i="27"/>
  <c r="FF9" i="27"/>
  <c r="FE9" i="27"/>
  <c r="FD9" i="27"/>
  <c r="FC9" i="27"/>
  <c r="FB9" i="27"/>
  <c r="FA9" i="27"/>
  <c r="EZ9" i="27"/>
  <c r="EY9" i="27"/>
  <c r="FJ8" i="27"/>
  <c r="FI8" i="27"/>
  <c r="FH8" i="27"/>
  <c r="FG8" i="27"/>
  <c r="FF8" i="27"/>
  <c r="FE8" i="27"/>
  <c r="FD8" i="27"/>
  <c r="FC8" i="27"/>
  <c r="FB8" i="27"/>
  <c r="FA8" i="27"/>
  <c r="EZ8" i="27"/>
  <c r="EY8" i="27"/>
  <c r="FJ7" i="27"/>
  <c r="FI7" i="27"/>
  <c r="FH7" i="27"/>
  <c r="FG7" i="27"/>
  <c r="FF7" i="27"/>
  <c r="FE7" i="27"/>
  <c r="FD7" i="27"/>
  <c r="FC7" i="27"/>
  <c r="FB7" i="27"/>
  <c r="FA7" i="27"/>
  <c r="EZ7" i="27"/>
  <c r="EY7" i="27"/>
  <c r="FJ6" i="27"/>
  <c r="FI6" i="27"/>
  <c r="FH6" i="27"/>
  <c r="FG6" i="27"/>
  <c r="FF6" i="27"/>
  <c r="FE6" i="27"/>
  <c r="FD6" i="27"/>
  <c r="FC6" i="27"/>
  <c r="FB6" i="27"/>
  <c r="FA6" i="27"/>
  <c r="EZ6" i="27"/>
  <c r="EY6" i="27"/>
  <c r="FJ5" i="27"/>
  <c r="FI5" i="27"/>
  <c r="FH5" i="27"/>
  <c r="FG5" i="27"/>
  <c r="FF5" i="27"/>
  <c r="FE5" i="27"/>
  <c r="FD5" i="27"/>
  <c r="FC5" i="27"/>
  <c r="FB5" i="27"/>
  <c r="FA5" i="27"/>
  <c r="EZ5" i="27"/>
  <c r="EY5" i="27"/>
  <c r="FJ4" i="27"/>
  <c r="FI4" i="27"/>
  <c r="FH4" i="27"/>
  <c r="FG4" i="27"/>
  <c r="FF4" i="27"/>
  <c r="FE4" i="27"/>
  <c r="FD4" i="27"/>
  <c r="FC4" i="27"/>
  <c r="FB4" i="27"/>
  <c r="FA4" i="27"/>
  <c r="EZ4" i="27"/>
  <c r="EY4" i="27"/>
  <c r="FJ3" i="27"/>
  <c r="FI3" i="27"/>
  <c r="FH3" i="27"/>
  <c r="FG3" i="27"/>
  <c r="FF3" i="27"/>
  <c r="FE3" i="27"/>
  <c r="FD3" i="27"/>
  <c r="FC3" i="27"/>
  <c r="FB3" i="27"/>
  <c r="FA3" i="27"/>
  <c r="EZ3" i="27"/>
  <c r="EY3" i="27"/>
  <c r="EV62" i="27"/>
  <c r="EU62" i="27"/>
  <c r="ET62" i="27"/>
  <c r="ES62" i="27"/>
  <c r="ER62" i="27"/>
  <c r="EQ62" i="27"/>
  <c r="EP62" i="27"/>
  <c r="EO62" i="27"/>
  <c r="EN62" i="27"/>
  <c r="EM62" i="27"/>
  <c r="EL62" i="27"/>
  <c r="EK62" i="27"/>
  <c r="EV61" i="27"/>
  <c r="EU61" i="27"/>
  <c r="ET61" i="27"/>
  <c r="ES61" i="27"/>
  <c r="ER61" i="27"/>
  <c r="EQ61" i="27"/>
  <c r="EP61" i="27"/>
  <c r="EO61" i="27"/>
  <c r="EN61" i="27"/>
  <c r="EM61" i="27"/>
  <c r="EL61" i="27"/>
  <c r="EK61" i="27"/>
  <c r="EV60" i="27"/>
  <c r="EU60" i="27"/>
  <c r="ET60" i="27"/>
  <c r="ES60" i="27"/>
  <c r="ER60" i="27"/>
  <c r="EQ60" i="27"/>
  <c r="EP60" i="27"/>
  <c r="EO60" i="27"/>
  <c r="EN60" i="27"/>
  <c r="EM60" i="27"/>
  <c r="EL60" i="27"/>
  <c r="EK60" i="27"/>
  <c r="EV59" i="27"/>
  <c r="EU59" i="27"/>
  <c r="ET59" i="27"/>
  <c r="ES59" i="27"/>
  <c r="ER59" i="27"/>
  <c r="EQ59" i="27"/>
  <c r="EP59" i="27"/>
  <c r="EO59" i="27"/>
  <c r="EN59" i="27"/>
  <c r="EM59" i="27"/>
  <c r="EL59" i="27"/>
  <c r="EK59" i="27"/>
  <c r="EV58" i="27"/>
  <c r="EU58" i="27"/>
  <c r="ET58" i="27"/>
  <c r="ES58" i="27"/>
  <c r="ER58" i="27"/>
  <c r="EQ58" i="27"/>
  <c r="EP58" i="27"/>
  <c r="EO58" i="27"/>
  <c r="EN58" i="27"/>
  <c r="EM58" i="27"/>
  <c r="EL58" i="27"/>
  <c r="EK58" i="27"/>
  <c r="EV57" i="27"/>
  <c r="EU57" i="27"/>
  <c r="ET57" i="27"/>
  <c r="ES57" i="27"/>
  <c r="ER57" i="27"/>
  <c r="EQ57" i="27"/>
  <c r="EP57" i="27"/>
  <c r="EO57" i="27"/>
  <c r="EN57" i="27"/>
  <c r="EM57" i="27"/>
  <c r="EL57" i="27"/>
  <c r="EK57" i="27"/>
  <c r="EV56" i="27"/>
  <c r="EU56" i="27"/>
  <c r="ET56" i="27"/>
  <c r="ES56" i="27"/>
  <c r="ER56" i="27"/>
  <c r="EQ56" i="27"/>
  <c r="EP56" i="27"/>
  <c r="EO56" i="27"/>
  <c r="EN56" i="27"/>
  <c r="EM56" i="27"/>
  <c r="EL56" i="27"/>
  <c r="EK56" i="27"/>
  <c r="EV55" i="27"/>
  <c r="EU55" i="27"/>
  <c r="ET55" i="27"/>
  <c r="ES55" i="27"/>
  <c r="ER55" i="27"/>
  <c r="EQ55" i="27"/>
  <c r="EP55" i="27"/>
  <c r="EO55" i="27"/>
  <c r="EN55" i="27"/>
  <c r="EM55" i="27"/>
  <c r="EL55" i="27"/>
  <c r="EK55" i="27"/>
  <c r="EV54" i="27"/>
  <c r="EU54" i="27"/>
  <c r="ET54" i="27"/>
  <c r="ES54" i="27"/>
  <c r="ER54" i="27"/>
  <c r="EQ54" i="27"/>
  <c r="EP54" i="27"/>
  <c r="EO54" i="27"/>
  <c r="EN54" i="27"/>
  <c r="EM54" i="27"/>
  <c r="EL54" i="27"/>
  <c r="EK54" i="27"/>
  <c r="EV53" i="27"/>
  <c r="EU53" i="27"/>
  <c r="ET53" i="27"/>
  <c r="ES53" i="27"/>
  <c r="ER53" i="27"/>
  <c r="EQ53" i="27"/>
  <c r="EP53" i="27"/>
  <c r="EO53" i="27"/>
  <c r="EN53" i="27"/>
  <c r="EM53" i="27"/>
  <c r="EL53" i="27"/>
  <c r="EK53" i="27"/>
  <c r="EV52" i="27"/>
  <c r="EU52" i="27"/>
  <c r="ET52" i="27"/>
  <c r="ES52" i="27"/>
  <c r="ER52" i="27"/>
  <c r="EQ52" i="27"/>
  <c r="EP52" i="27"/>
  <c r="EO52" i="27"/>
  <c r="EN52" i="27"/>
  <c r="EM52" i="27"/>
  <c r="EL52" i="27"/>
  <c r="EK52" i="27"/>
  <c r="EV51" i="27"/>
  <c r="EU51" i="27"/>
  <c r="ET51" i="27"/>
  <c r="ES51" i="27"/>
  <c r="ER51" i="27"/>
  <c r="EQ51" i="27"/>
  <c r="EP51" i="27"/>
  <c r="EO51" i="27"/>
  <c r="EN51" i="27"/>
  <c r="EM51" i="27"/>
  <c r="EL51" i="27"/>
  <c r="EK51" i="27"/>
  <c r="EV50" i="27"/>
  <c r="EU50" i="27"/>
  <c r="ET50" i="27"/>
  <c r="ES50" i="27"/>
  <c r="ER50" i="27"/>
  <c r="EQ50" i="27"/>
  <c r="EP50" i="27"/>
  <c r="EO50" i="27"/>
  <c r="EN50" i="27"/>
  <c r="EM50" i="27"/>
  <c r="EL50" i="27"/>
  <c r="EK50" i="27"/>
  <c r="EV49" i="27"/>
  <c r="EU49" i="27"/>
  <c r="ET49" i="27"/>
  <c r="ES49" i="27"/>
  <c r="ER49" i="27"/>
  <c r="EQ49" i="27"/>
  <c r="EP49" i="27"/>
  <c r="EO49" i="27"/>
  <c r="EN49" i="27"/>
  <c r="EM49" i="27"/>
  <c r="EL49" i="27"/>
  <c r="EK49" i="27"/>
  <c r="EV48" i="27"/>
  <c r="EU48" i="27"/>
  <c r="ET48" i="27"/>
  <c r="ES48" i="27"/>
  <c r="ER48" i="27"/>
  <c r="EQ48" i="27"/>
  <c r="EP48" i="27"/>
  <c r="EO48" i="27"/>
  <c r="EN48" i="27"/>
  <c r="EM48" i="27"/>
  <c r="EL48" i="27"/>
  <c r="EK48" i="27"/>
  <c r="EV47" i="27"/>
  <c r="EU47" i="27"/>
  <c r="ET47" i="27"/>
  <c r="ES47" i="27"/>
  <c r="ER47" i="27"/>
  <c r="EQ47" i="27"/>
  <c r="EP47" i="27"/>
  <c r="EO47" i="27"/>
  <c r="EN47" i="27"/>
  <c r="EM47" i="27"/>
  <c r="EL47" i="27"/>
  <c r="EK47" i="27"/>
  <c r="EV46" i="27"/>
  <c r="EU46" i="27"/>
  <c r="ET46" i="27"/>
  <c r="ES46" i="27"/>
  <c r="ER46" i="27"/>
  <c r="EQ46" i="27"/>
  <c r="EP46" i="27"/>
  <c r="EO46" i="27"/>
  <c r="EN46" i="27"/>
  <c r="EM46" i="27"/>
  <c r="EL46" i="27"/>
  <c r="EK46" i="27"/>
  <c r="EV45" i="27"/>
  <c r="EU45" i="27"/>
  <c r="ET45" i="27"/>
  <c r="ES45" i="27"/>
  <c r="ER45" i="27"/>
  <c r="EQ45" i="27"/>
  <c r="EP45" i="27"/>
  <c r="EO45" i="27"/>
  <c r="EN45" i="27"/>
  <c r="EM45" i="27"/>
  <c r="EL45" i="27"/>
  <c r="EK45" i="27"/>
  <c r="EV44" i="27"/>
  <c r="EU44" i="27"/>
  <c r="ET44" i="27"/>
  <c r="ES44" i="27"/>
  <c r="ER44" i="27"/>
  <c r="EQ44" i="27"/>
  <c r="EP44" i="27"/>
  <c r="EO44" i="27"/>
  <c r="EN44" i="27"/>
  <c r="EM44" i="27"/>
  <c r="EL44" i="27"/>
  <c r="EK44" i="27"/>
  <c r="EV43" i="27"/>
  <c r="EU43" i="27"/>
  <c r="ET43" i="27"/>
  <c r="ES43" i="27"/>
  <c r="ER43" i="27"/>
  <c r="EQ43" i="27"/>
  <c r="EP43" i="27"/>
  <c r="EO43" i="27"/>
  <c r="EN43" i="27"/>
  <c r="EM43" i="27"/>
  <c r="EL43" i="27"/>
  <c r="EK43" i="27"/>
  <c r="EV42" i="27"/>
  <c r="EU42" i="27"/>
  <c r="ET42" i="27"/>
  <c r="ES42" i="27"/>
  <c r="ER42" i="27"/>
  <c r="EQ42" i="27"/>
  <c r="EP42" i="27"/>
  <c r="EO42" i="27"/>
  <c r="EN42" i="27"/>
  <c r="EM42" i="27"/>
  <c r="EL42" i="27"/>
  <c r="EK42" i="27"/>
  <c r="EV41" i="27"/>
  <c r="EU41" i="27"/>
  <c r="ET41" i="27"/>
  <c r="ES41" i="27"/>
  <c r="ER41" i="27"/>
  <c r="EQ41" i="27"/>
  <c r="EP41" i="27"/>
  <c r="EO41" i="27"/>
  <c r="EN41" i="27"/>
  <c r="EM41" i="27"/>
  <c r="EL41" i="27"/>
  <c r="EK41" i="27"/>
  <c r="EV40" i="27"/>
  <c r="EU40" i="27"/>
  <c r="ET40" i="27"/>
  <c r="ES40" i="27"/>
  <c r="ER40" i="27"/>
  <c r="EQ40" i="27"/>
  <c r="EP40" i="27"/>
  <c r="EO40" i="27"/>
  <c r="EN40" i="27"/>
  <c r="EM40" i="27"/>
  <c r="EL40" i="27"/>
  <c r="EK40" i="27"/>
  <c r="EV39" i="27"/>
  <c r="EU39" i="27"/>
  <c r="ET39" i="27"/>
  <c r="ES39" i="27"/>
  <c r="ER39" i="27"/>
  <c r="EQ39" i="27"/>
  <c r="EP39" i="27"/>
  <c r="EO39" i="27"/>
  <c r="EN39" i="27"/>
  <c r="EM39" i="27"/>
  <c r="EL39" i="27"/>
  <c r="EK39" i="27"/>
  <c r="EV38" i="27"/>
  <c r="EU38" i="27"/>
  <c r="ET38" i="27"/>
  <c r="ES38" i="27"/>
  <c r="ER38" i="27"/>
  <c r="EQ38" i="27"/>
  <c r="EP38" i="27"/>
  <c r="EO38" i="27"/>
  <c r="EN38" i="27"/>
  <c r="EM38" i="27"/>
  <c r="EL38" i="27"/>
  <c r="EK38" i="27"/>
  <c r="EV37" i="27"/>
  <c r="EU37" i="27"/>
  <c r="ET37" i="27"/>
  <c r="ES37" i="27"/>
  <c r="ER37" i="27"/>
  <c r="EQ37" i="27"/>
  <c r="EP37" i="27"/>
  <c r="EO37" i="27"/>
  <c r="EN37" i="27"/>
  <c r="EM37" i="27"/>
  <c r="EL37" i="27"/>
  <c r="EK37" i="27"/>
  <c r="EV36" i="27"/>
  <c r="EU36" i="27"/>
  <c r="ET36" i="27"/>
  <c r="ES36" i="27"/>
  <c r="ER36" i="27"/>
  <c r="EQ36" i="27"/>
  <c r="EP36" i="27"/>
  <c r="EO36" i="27"/>
  <c r="EN36" i="27"/>
  <c r="EM36" i="27"/>
  <c r="EL36" i="27"/>
  <c r="EK36" i="27"/>
  <c r="EV35" i="27"/>
  <c r="EU35" i="27"/>
  <c r="ET35" i="27"/>
  <c r="ES35" i="27"/>
  <c r="ER35" i="27"/>
  <c r="EQ35" i="27"/>
  <c r="EP35" i="27"/>
  <c r="EO35" i="27"/>
  <c r="EN35" i="27"/>
  <c r="EM35" i="27"/>
  <c r="EL35" i="27"/>
  <c r="EK35" i="27"/>
  <c r="EV34" i="27"/>
  <c r="EU34" i="27"/>
  <c r="ET34" i="27"/>
  <c r="ES34" i="27"/>
  <c r="ER34" i="27"/>
  <c r="EQ34" i="27"/>
  <c r="EP34" i="27"/>
  <c r="EO34" i="27"/>
  <c r="EN34" i="27"/>
  <c r="EM34" i="27"/>
  <c r="EL34" i="27"/>
  <c r="EK34" i="27"/>
  <c r="EV33" i="27"/>
  <c r="EU33" i="27"/>
  <c r="ET33" i="27"/>
  <c r="ES33" i="27"/>
  <c r="ER33" i="27"/>
  <c r="EQ33" i="27"/>
  <c r="EP33" i="27"/>
  <c r="EO33" i="27"/>
  <c r="EN33" i="27"/>
  <c r="EM33" i="27"/>
  <c r="EL33" i="27"/>
  <c r="EK33" i="27"/>
  <c r="EV32" i="27"/>
  <c r="EU32" i="27"/>
  <c r="ET32" i="27"/>
  <c r="ES32" i="27"/>
  <c r="ER32" i="27"/>
  <c r="EQ32" i="27"/>
  <c r="EP32" i="27"/>
  <c r="EO32" i="27"/>
  <c r="EN32" i="27"/>
  <c r="EM32" i="27"/>
  <c r="EL32" i="27"/>
  <c r="EK32" i="27"/>
  <c r="EV31" i="27"/>
  <c r="EU31" i="27"/>
  <c r="ET31" i="27"/>
  <c r="ES31" i="27"/>
  <c r="ER31" i="27"/>
  <c r="EQ31" i="27"/>
  <c r="EP31" i="27"/>
  <c r="EO31" i="27"/>
  <c r="EN31" i="27"/>
  <c r="EM31" i="27"/>
  <c r="EL31" i="27"/>
  <c r="EK31" i="27"/>
  <c r="EV30" i="27"/>
  <c r="EU30" i="27"/>
  <c r="ET30" i="27"/>
  <c r="ES30" i="27"/>
  <c r="ER30" i="27"/>
  <c r="EQ30" i="27"/>
  <c r="EP30" i="27"/>
  <c r="EO30" i="27"/>
  <c r="EN30" i="27"/>
  <c r="EM30" i="27"/>
  <c r="EL30" i="27"/>
  <c r="EK30" i="27"/>
  <c r="EV29" i="27"/>
  <c r="EU29" i="27"/>
  <c r="ET29" i="27"/>
  <c r="ES29" i="27"/>
  <c r="ER29" i="27"/>
  <c r="EQ29" i="27"/>
  <c r="EP29" i="27"/>
  <c r="EO29" i="27"/>
  <c r="EN29" i="27"/>
  <c r="EM29" i="27"/>
  <c r="EL29" i="27"/>
  <c r="EK29" i="27"/>
  <c r="EV28" i="27"/>
  <c r="EU28" i="27"/>
  <c r="ET28" i="27"/>
  <c r="ES28" i="27"/>
  <c r="ER28" i="27"/>
  <c r="EQ28" i="27"/>
  <c r="EP28" i="27"/>
  <c r="EO28" i="27"/>
  <c r="EN28" i="27"/>
  <c r="EM28" i="27"/>
  <c r="EL28" i="27"/>
  <c r="EK28" i="27"/>
  <c r="EV27" i="27"/>
  <c r="EU27" i="27"/>
  <c r="ET27" i="27"/>
  <c r="ES27" i="27"/>
  <c r="ER27" i="27"/>
  <c r="EQ27" i="27"/>
  <c r="EP27" i="27"/>
  <c r="EO27" i="27"/>
  <c r="EN27" i="27"/>
  <c r="EM27" i="27"/>
  <c r="EL27" i="27"/>
  <c r="EK27" i="27"/>
  <c r="EV26" i="27"/>
  <c r="EU26" i="27"/>
  <c r="ET26" i="27"/>
  <c r="ES26" i="27"/>
  <c r="ER26" i="27"/>
  <c r="EQ26" i="27"/>
  <c r="EP26" i="27"/>
  <c r="EO26" i="27"/>
  <c r="EN26" i="27"/>
  <c r="EM26" i="27"/>
  <c r="EL26" i="27"/>
  <c r="EK26" i="27"/>
  <c r="EV25" i="27"/>
  <c r="EU25" i="27"/>
  <c r="ET25" i="27"/>
  <c r="ES25" i="27"/>
  <c r="ER25" i="27"/>
  <c r="EQ25" i="27"/>
  <c r="EP25" i="27"/>
  <c r="EO25" i="27"/>
  <c r="EN25" i="27"/>
  <c r="EM25" i="27"/>
  <c r="EL25" i="27"/>
  <c r="EK25" i="27"/>
  <c r="EV24" i="27"/>
  <c r="EU24" i="27"/>
  <c r="ET24" i="27"/>
  <c r="ES24" i="27"/>
  <c r="ER24" i="27"/>
  <c r="EQ24" i="27"/>
  <c r="EP24" i="27"/>
  <c r="EO24" i="27"/>
  <c r="EN24" i="27"/>
  <c r="EM24" i="27"/>
  <c r="EL24" i="27"/>
  <c r="EK24" i="27"/>
  <c r="EV23" i="27"/>
  <c r="EU23" i="27"/>
  <c r="ET23" i="27"/>
  <c r="ES23" i="27"/>
  <c r="ER23" i="27"/>
  <c r="EQ23" i="27"/>
  <c r="EP23" i="27"/>
  <c r="EO23" i="27"/>
  <c r="EN23" i="27"/>
  <c r="EM23" i="27"/>
  <c r="EL23" i="27"/>
  <c r="EK23" i="27"/>
  <c r="EV22" i="27"/>
  <c r="EU22" i="27"/>
  <c r="ET22" i="27"/>
  <c r="ES22" i="27"/>
  <c r="ER22" i="27"/>
  <c r="EQ22" i="27"/>
  <c r="EP22" i="27"/>
  <c r="EO22" i="27"/>
  <c r="EN22" i="27"/>
  <c r="EM22" i="27"/>
  <c r="EL22" i="27"/>
  <c r="EK22" i="27"/>
  <c r="EV21" i="27"/>
  <c r="EU21" i="27"/>
  <c r="ET21" i="27"/>
  <c r="ES21" i="27"/>
  <c r="ER21" i="27"/>
  <c r="EQ21" i="27"/>
  <c r="EP21" i="27"/>
  <c r="EO21" i="27"/>
  <c r="EN21" i="27"/>
  <c r="EM21" i="27"/>
  <c r="EL21" i="27"/>
  <c r="EK21" i="27"/>
  <c r="EV20" i="27"/>
  <c r="EU20" i="27"/>
  <c r="ET20" i="27"/>
  <c r="ES20" i="27"/>
  <c r="ER20" i="27"/>
  <c r="EQ20" i="27"/>
  <c r="EP20" i="27"/>
  <c r="EO20" i="27"/>
  <c r="EN20" i="27"/>
  <c r="EM20" i="27"/>
  <c r="EL20" i="27"/>
  <c r="EK20" i="27"/>
  <c r="EV19" i="27"/>
  <c r="EU19" i="27"/>
  <c r="ET19" i="27"/>
  <c r="ES19" i="27"/>
  <c r="ER19" i="27"/>
  <c r="EQ19" i="27"/>
  <c r="EP19" i="27"/>
  <c r="EO19" i="27"/>
  <c r="EN19" i="27"/>
  <c r="EM19" i="27"/>
  <c r="EL19" i="27"/>
  <c r="EK19" i="27"/>
  <c r="EV18" i="27"/>
  <c r="EU18" i="27"/>
  <c r="ET18" i="27"/>
  <c r="ES18" i="27"/>
  <c r="ER18" i="27"/>
  <c r="EQ18" i="27"/>
  <c r="EP18" i="27"/>
  <c r="EO18" i="27"/>
  <c r="EN18" i="27"/>
  <c r="EM18" i="27"/>
  <c r="EL18" i="27"/>
  <c r="EK18" i="27"/>
  <c r="EV17" i="27"/>
  <c r="EU17" i="27"/>
  <c r="ET17" i="27"/>
  <c r="ES17" i="27"/>
  <c r="ER17" i="27"/>
  <c r="EQ17" i="27"/>
  <c r="EP17" i="27"/>
  <c r="EO17" i="27"/>
  <c r="EN17" i="27"/>
  <c r="EM17" i="27"/>
  <c r="EL17" i="27"/>
  <c r="EK17" i="27"/>
  <c r="EV16" i="27"/>
  <c r="EU16" i="27"/>
  <c r="ET16" i="27"/>
  <c r="ES16" i="27"/>
  <c r="ER16" i="27"/>
  <c r="EQ16" i="27"/>
  <c r="EP16" i="27"/>
  <c r="EO16" i="27"/>
  <c r="EN16" i="27"/>
  <c r="EM16" i="27"/>
  <c r="EL16" i="27"/>
  <c r="EK16" i="27"/>
  <c r="EV15" i="27"/>
  <c r="EU15" i="27"/>
  <c r="ET15" i="27"/>
  <c r="ES15" i="27"/>
  <c r="ER15" i="27"/>
  <c r="EQ15" i="27"/>
  <c r="EP15" i="27"/>
  <c r="EO15" i="27"/>
  <c r="EN15" i="27"/>
  <c r="EM15" i="27"/>
  <c r="EL15" i="27"/>
  <c r="EK15" i="27"/>
  <c r="EV14" i="27"/>
  <c r="EU14" i="27"/>
  <c r="ET14" i="27"/>
  <c r="ES14" i="27"/>
  <c r="ER14" i="27"/>
  <c r="EQ14" i="27"/>
  <c r="EP14" i="27"/>
  <c r="EO14" i="27"/>
  <c r="EN14" i="27"/>
  <c r="EM14" i="27"/>
  <c r="EL14" i="27"/>
  <c r="EK14" i="27"/>
  <c r="EV13" i="27"/>
  <c r="EU13" i="27"/>
  <c r="ET13" i="27"/>
  <c r="ES13" i="27"/>
  <c r="ER13" i="27"/>
  <c r="EQ13" i="27"/>
  <c r="EP13" i="27"/>
  <c r="EO13" i="27"/>
  <c r="EN13" i="27"/>
  <c r="EM13" i="27"/>
  <c r="EL13" i="27"/>
  <c r="EK13" i="27"/>
  <c r="EV12" i="27"/>
  <c r="EU12" i="27"/>
  <c r="ET12" i="27"/>
  <c r="ES12" i="27"/>
  <c r="ER12" i="27"/>
  <c r="EQ12" i="27"/>
  <c r="EP12" i="27"/>
  <c r="EO12" i="27"/>
  <c r="EN12" i="27"/>
  <c r="EM12" i="27"/>
  <c r="EL12" i="27"/>
  <c r="EK12" i="27"/>
  <c r="EV11" i="27"/>
  <c r="EU11" i="27"/>
  <c r="ET11" i="27"/>
  <c r="ES11" i="27"/>
  <c r="ER11" i="27"/>
  <c r="EQ11" i="27"/>
  <c r="EP11" i="27"/>
  <c r="EO11" i="27"/>
  <c r="EN11" i="27"/>
  <c r="EM11" i="27"/>
  <c r="EL11" i="27"/>
  <c r="EK11" i="27"/>
  <c r="EV10" i="27"/>
  <c r="EU10" i="27"/>
  <c r="ET10" i="27"/>
  <c r="ES10" i="27"/>
  <c r="ER10" i="27"/>
  <c r="EQ10" i="27"/>
  <c r="EP10" i="27"/>
  <c r="EO10" i="27"/>
  <c r="EN10" i="27"/>
  <c r="EM10" i="27"/>
  <c r="EL10" i="27"/>
  <c r="EK10" i="27"/>
  <c r="EV9" i="27"/>
  <c r="EU9" i="27"/>
  <c r="ET9" i="27"/>
  <c r="ES9" i="27"/>
  <c r="ER9" i="27"/>
  <c r="EQ9" i="27"/>
  <c r="EP9" i="27"/>
  <c r="EO9" i="27"/>
  <c r="EN9" i="27"/>
  <c r="EM9" i="27"/>
  <c r="EL9" i="27"/>
  <c r="EK9" i="27"/>
  <c r="EV8" i="27"/>
  <c r="EU8" i="27"/>
  <c r="ET8" i="27"/>
  <c r="ES8" i="27"/>
  <c r="ER8" i="27"/>
  <c r="EQ8" i="27"/>
  <c r="EP8" i="27"/>
  <c r="EO8" i="27"/>
  <c r="EN8" i="27"/>
  <c r="EM8" i="27"/>
  <c r="EL8" i="27"/>
  <c r="EK8" i="27"/>
  <c r="EV7" i="27"/>
  <c r="EU7" i="27"/>
  <c r="ET7" i="27"/>
  <c r="ES7" i="27"/>
  <c r="ER7" i="27"/>
  <c r="EQ7" i="27"/>
  <c r="EP7" i="27"/>
  <c r="EO7" i="27"/>
  <c r="EN7" i="27"/>
  <c r="EM7" i="27"/>
  <c r="EL7" i="27"/>
  <c r="EK7" i="27"/>
  <c r="EV6" i="27"/>
  <c r="EU6" i="27"/>
  <c r="ET6" i="27"/>
  <c r="ES6" i="27"/>
  <c r="ER6" i="27"/>
  <c r="EQ6" i="27"/>
  <c r="EP6" i="27"/>
  <c r="EO6" i="27"/>
  <c r="EN6" i="27"/>
  <c r="EM6" i="27"/>
  <c r="EL6" i="27"/>
  <c r="EK6" i="27"/>
  <c r="EV5" i="27"/>
  <c r="EU5" i="27"/>
  <c r="ET5" i="27"/>
  <c r="ES5" i="27"/>
  <c r="ER5" i="27"/>
  <c r="EQ5" i="27"/>
  <c r="EP5" i="27"/>
  <c r="EO5" i="27"/>
  <c r="EN5" i="27"/>
  <c r="EM5" i="27"/>
  <c r="EL5" i="27"/>
  <c r="EK5" i="27"/>
  <c r="EV4" i="27"/>
  <c r="EU4" i="27"/>
  <c r="ET4" i="27"/>
  <c r="ES4" i="27"/>
  <c r="ER4" i="27"/>
  <c r="EQ4" i="27"/>
  <c r="EP4" i="27"/>
  <c r="EO4" i="27"/>
  <c r="EN4" i="27"/>
  <c r="EM4" i="27"/>
  <c r="EL4" i="27"/>
  <c r="EK4" i="27"/>
  <c r="EV3" i="27"/>
  <c r="EU3" i="27"/>
  <c r="ET3" i="27"/>
  <c r="ES3" i="27"/>
  <c r="ER3" i="27"/>
  <c r="EQ3" i="27"/>
  <c r="EP3" i="27"/>
  <c r="EO3" i="27"/>
  <c r="EN3" i="27"/>
  <c r="EM3" i="27"/>
  <c r="EL3" i="27"/>
  <c r="EK3" i="27"/>
  <c r="DW4" i="27"/>
  <c r="DX4" i="27"/>
  <c r="DY4" i="27"/>
  <c r="DZ4" i="27"/>
  <c r="EA4" i="27"/>
  <c r="EB4" i="27"/>
  <c r="EC4" i="27"/>
  <c r="ED4" i="27"/>
  <c r="EE4" i="27"/>
  <c r="EF4" i="27"/>
  <c r="EG4" i="27"/>
  <c r="EH4" i="27"/>
  <c r="DW5" i="27"/>
  <c r="DX5" i="27"/>
  <c r="DY5" i="27"/>
  <c r="DZ5" i="27"/>
  <c r="EA5" i="27"/>
  <c r="EB5" i="27"/>
  <c r="EC5" i="27"/>
  <c r="ED5" i="27"/>
  <c r="EE5" i="27"/>
  <c r="EF5" i="27"/>
  <c r="EG5" i="27"/>
  <c r="EH5" i="27"/>
  <c r="DW6" i="27"/>
  <c r="DX6" i="27"/>
  <c r="DY6" i="27"/>
  <c r="DZ6" i="27"/>
  <c r="EA6" i="27"/>
  <c r="EB6" i="27"/>
  <c r="EC6" i="27"/>
  <c r="ED6" i="27"/>
  <c r="EE6" i="27"/>
  <c r="EF6" i="27"/>
  <c r="EG6" i="27"/>
  <c r="EH6" i="27"/>
  <c r="DW7" i="27"/>
  <c r="DX7" i="27"/>
  <c r="DY7" i="27"/>
  <c r="DZ7" i="27"/>
  <c r="EA7" i="27"/>
  <c r="EB7" i="27"/>
  <c r="EC7" i="27"/>
  <c r="ED7" i="27"/>
  <c r="EE7" i="27"/>
  <c r="EF7" i="27"/>
  <c r="EG7" i="27"/>
  <c r="EH7" i="27"/>
  <c r="DW8" i="27"/>
  <c r="DX8" i="27"/>
  <c r="DY8" i="27"/>
  <c r="DZ8" i="27"/>
  <c r="EA8" i="27"/>
  <c r="EB8" i="27"/>
  <c r="EC8" i="27"/>
  <c r="ED8" i="27"/>
  <c r="EE8" i="27"/>
  <c r="EF8" i="27"/>
  <c r="EG8" i="27"/>
  <c r="EH8" i="27"/>
  <c r="DW9" i="27"/>
  <c r="DX9" i="27"/>
  <c r="DY9" i="27"/>
  <c r="DZ9" i="27"/>
  <c r="EA9" i="27"/>
  <c r="EB9" i="27"/>
  <c r="EC9" i="27"/>
  <c r="ED9" i="27"/>
  <c r="EE9" i="27"/>
  <c r="EF9" i="27"/>
  <c r="EG9" i="27"/>
  <c r="EH9" i="27"/>
  <c r="DW10" i="27"/>
  <c r="DX10" i="27"/>
  <c r="DY10" i="27"/>
  <c r="DZ10" i="27"/>
  <c r="EA10" i="27"/>
  <c r="EB10" i="27"/>
  <c r="EC10" i="27"/>
  <c r="ED10" i="27"/>
  <c r="EE10" i="27"/>
  <c r="EF10" i="27"/>
  <c r="EG10" i="27"/>
  <c r="EH10" i="27"/>
  <c r="DW11" i="27"/>
  <c r="DX11" i="27"/>
  <c r="DY11" i="27"/>
  <c r="DZ11" i="27"/>
  <c r="EA11" i="27"/>
  <c r="EB11" i="27"/>
  <c r="EC11" i="27"/>
  <c r="ED11" i="27"/>
  <c r="EE11" i="27"/>
  <c r="EF11" i="27"/>
  <c r="EG11" i="27"/>
  <c r="EH11" i="27"/>
  <c r="DW12" i="27"/>
  <c r="DX12" i="27"/>
  <c r="DY12" i="27"/>
  <c r="DZ12" i="27"/>
  <c r="EA12" i="27"/>
  <c r="EB12" i="27"/>
  <c r="EC12" i="27"/>
  <c r="ED12" i="27"/>
  <c r="EE12" i="27"/>
  <c r="EF12" i="27"/>
  <c r="EG12" i="27"/>
  <c r="EH12" i="27"/>
  <c r="DW13" i="27"/>
  <c r="DX13" i="27"/>
  <c r="DY13" i="27"/>
  <c r="DZ13" i="27"/>
  <c r="EA13" i="27"/>
  <c r="EB13" i="27"/>
  <c r="EC13" i="27"/>
  <c r="ED13" i="27"/>
  <c r="EE13" i="27"/>
  <c r="EF13" i="27"/>
  <c r="EG13" i="27"/>
  <c r="EH13" i="27"/>
  <c r="DW14" i="27"/>
  <c r="DX14" i="27"/>
  <c r="DY14" i="27"/>
  <c r="DZ14" i="27"/>
  <c r="EA14" i="27"/>
  <c r="EB14" i="27"/>
  <c r="EC14" i="27"/>
  <c r="ED14" i="27"/>
  <c r="EE14" i="27"/>
  <c r="EF14" i="27"/>
  <c r="EG14" i="27"/>
  <c r="EH14" i="27"/>
  <c r="DW15" i="27"/>
  <c r="DX15" i="27"/>
  <c r="DY15" i="27"/>
  <c r="DZ15" i="27"/>
  <c r="EA15" i="27"/>
  <c r="EB15" i="27"/>
  <c r="EC15" i="27"/>
  <c r="ED15" i="27"/>
  <c r="EE15" i="27"/>
  <c r="EF15" i="27"/>
  <c r="EG15" i="27"/>
  <c r="EH15" i="27"/>
  <c r="DW16" i="27"/>
  <c r="DX16" i="27"/>
  <c r="DY16" i="27"/>
  <c r="DZ16" i="27"/>
  <c r="EA16" i="27"/>
  <c r="EB16" i="27"/>
  <c r="EC16" i="27"/>
  <c r="ED16" i="27"/>
  <c r="EE16" i="27"/>
  <c r="EF16" i="27"/>
  <c r="EG16" i="27"/>
  <c r="EH16" i="27"/>
  <c r="DW17" i="27"/>
  <c r="DX17" i="27"/>
  <c r="DY17" i="27"/>
  <c r="DZ17" i="27"/>
  <c r="EA17" i="27"/>
  <c r="EB17" i="27"/>
  <c r="EC17" i="27"/>
  <c r="ED17" i="27"/>
  <c r="EE17" i="27"/>
  <c r="EF17" i="27"/>
  <c r="EG17" i="27"/>
  <c r="EH17" i="27"/>
  <c r="DW18" i="27"/>
  <c r="DX18" i="27"/>
  <c r="DY18" i="27"/>
  <c r="DZ18" i="27"/>
  <c r="EA18" i="27"/>
  <c r="EB18" i="27"/>
  <c r="EC18" i="27"/>
  <c r="ED18" i="27"/>
  <c r="EE18" i="27"/>
  <c r="EF18" i="27"/>
  <c r="EG18" i="27"/>
  <c r="EH18" i="27"/>
  <c r="DW19" i="27"/>
  <c r="DX19" i="27"/>
  <c r="DY19" i="27"/>
  <c r="DZ19" i="27"/>
  <c r="EA19" i="27"/>
  <c r="EB19" i="27"/>
  <c r="EC19" i="27"/>
  <c r="ED19" i="27"/>
  <c r="EE19" i="27"/>
  <c r="EF19" i="27"/>
  <c r="EG19" i="27"/>
  <c r="EH19" i="27"/>
  <c r="DW20" i="27"/>
  <c r="DX20" i="27"/>
  <c r="DY20" i="27"/>
  <c r="DZ20" i="27"/>
  <c r="EA20" i="27"/>
  <c r="EB20" i="27"/>
  <c r="EC20" i="27"/>
  <c r="ED20" i="27"/>
  <c r="EE20" i="27"/>
  <c r="EF20" i="27"/>
  <c r="EG20" i="27"/>
  <c r="EH20" i="27"/>
  <c r="DW21" i="27"/>
  <c r="DX21" i="27"/>
  <c r="DY21" i="27"/>
  <c r="DZ21" i="27"/>
  <c r="EA21" i="27"/>
  <c r="EB21" i="27"/>
  <c r="EC21" i="27"/>
  <c r="ED21" i="27"/>
  <c r="EE21" i="27"/>
  <c r="EF21" i="27"/>
  <c r="EG21" i="27"/>
  <c r="EH21" i="27"/>
  <c r="DW22" i="27"/>
  <c r="DX22" i="27"/>
  <c r="DY22" i="27"/>
  <c r="DZ22" i="27"/>
  <c r="EA22" i="27"/>
  <c r="EB22" i="27"/>
  <c r="EC22" i="27"/>
  <c r="ED22" i="27"/>
  <c r="EE22" i="27"/>
  <c r="EF22" i="27"/>
  <c r="EG22" i="27"/>
  <c r="EH22" i="27"/>
  <c r="DW23" i="27"/>
  <c r="DX23" i="27"/>
  <c r="DY23" i="27"/>
  <c r="DZ23" i="27"/>
  <c r="EA23" i="27"/>
  <c r="EB23" i="27"/>
  <c r="EC23" i="27"/>
  <c r="ED23" i="27"/>
  <c r="EE23" i="27"/>
  <c r="EF23" i="27"/>
  <c r="EG23" i="27"/>
  <c r="EH23" i="27"/>
  <c r="DW24" i="27"/>
  <c r="DX24" i="27"/>
  <c r="DY24" i="27"/>
  <c r="DZ24" i="27"/>
  <c r="EA24" i="27"/>
  <c r="EB24" i="27"/>
  <c r="EC24" i="27"/>
  <c r="ED24" i="27"/>
  <c r="EE24" i="27"/>
  <c r="EF24" i="27"/>
  <c r="EG24" i="27"/>
  <c r="EH24" i="27"/>
  <c r="DW25" i="27"/>
  <c r="DX25" i="27"/>
  <c r="DY25" i="27"/>
  <c r="DZ25" i="27"/>
  <c r="EA25" i="27"/>
  <c r="EB25" i="27"/>
  <c r="EC25" i="27"/>
  <c r="ED25" i="27"/>
  <c r="EE25" i="27"/>
  <c r="EF25" i="27"/>
  <c r="EG25" i="27"/>
  <c r="EH25" i="27"/>
  <c r="DW26" i="27"/>
  <c r="DX26" i="27"/>
  <c r="DY26" i="27"/>
  <c r="DZ26" i="27"/>
  <c r="EA26" i="27"/>
  <c r="EB26" i="27"/>
  <c r="EC26" i="27"/>
  <c r="ED26" i="27"/>
  <c r="EE26" i="27"/>
  <c r="EF26" i="27"/>
  <c r="EG26" i="27"/>
  <c r="EH26" i="27"/>
  <c r="DW27" i="27"/>
  <c r="DX27" i="27"/>
  <c r="DY27" i="27"/>
  <c r="DZ27" i="27"/>
  <c r="EA27" i="27"/>
  <c r="EB27" i="27"/>
  <c r="EC27" i="27"/>
  <c r="ED27" i="27"/>
  <c r="EE27" i="27"/>
  <c r="EF27" i="27"/>
  <c r="EG27" i="27"/>
  <c r="EH27" i="27"/>
  <c r="DW28" i="27"/>
  <c r="DX28" i="27"/>
  <c r="DY28" i="27"/>
  <c r="DZ28" i="27"/>
  <c r="EA28" i="27"/>
  <c r="EB28" i="27"/>
  <c r="EC28" i="27"/>
  <c r="ED28" i="27"/>
  <c r="EE28" i="27"/>
  <c r="EF28" i="27"/>
  <c r="EG28" i="27"/>
  <c r="EH28" i="27"/>
  <c r="DW29" i="27"/>
  <c r="DX29" i="27"/>
  <c r="DY29" i="27"/>
  <c r="DZ29" i="27"/>
  <c r="EA29" i="27"/>
  <c r="EB29" i="27"/>
  <c r="EC29" i="27"/>
  <c r="ED29" i="27"/>
  <c r="EE29" i="27"/>
  <c r="EF29" i="27"/>
  <c r="EG29" i="27"/>
  <c r="EH29" i="27"/>
  <c r="DW30" i="27"/>
  <c r="DX30" i="27"/>
  <c r="DY30" i="27"/>
  <c r="DZ30" i="27"/>
  <c r="EA30" i="27"/>
  <c r="EB30" i="27"/>
  <c r="EC30" i="27"/>
  <c r="ED30" i="27"/>
  <c r="EE30" i="27"/>
  <c r="EF30" i="27"/>
  <c r="EG30" i="27"/>
  <c r="EH30" i="27"/>
  <c r="DW31" i="27"/>
  <c r="DX31" i="27"/>
  <c r="DY31" i="27"/>
  <c r="DZ31" i="27"/>
  <c r="EA31" i="27"/>
  <c r="EB31" i="27"/>
  <c r="EC31" i="27"/>
  <c r="ED31" i="27"/>
  <c r="EE31" i="27"/>
  <c r="EF31" i="27"/>
  <c r="EG31" i="27"/>
  <c r="EH31" i="27"/>
  <c r="DW32" i="27"/>
  <c r="DX32" i="27"/>
  <c r="DY32" i="27"/>
  <c r="DZ32" i="27"/>
  <c r="EA32" i="27"/>
  <c r="EB32" i="27"/>
  <c r="EC32" i="27"/>
  <c r="ED32" i="27"/>
  <c r="EE32" i="27"/>
  <c r="EF32" i="27"/>
  <c r="EG32" i="27"/>
  <c r="EH32" i="27"/>
  <c r="DW33" i="27"/>
  <c r="DX33" i="27"/>
  <c r="DY33" i="27"/>
  <c r="DZ33" i="27"/>
  <c r="EA33" i="27"/>
  <c r="EB33" i="27"/>
  <c r="EC33" i="27"/>
  <c r="ED33" i="27"/>
  <c r="EE33" i="27"/>
  <c r="EF33" i="27"/>
  <c r="EG33" i="27"/>
  <c r="EH33" i="27"/>
  <c r="DW34" i="27"/>
  <c r="DX34" i="27"/>
  <c r="DY34" i="27"/>
  <c r="DZ34" i="27"/>
  <c r="EA34" i="27"/>
  <c r="EB34" i="27"/>
  <c r="EC34" i="27"/>
  <c r="ED34" i="27"/>
  <c r="EE34" i="27"/>
  <c r="EF34" i="27"/>
  <c r="EG34" i="27"/>
  <c r="EH34" i="27"/>
  <c r="DW35" i="27"/>
  <c r="DX35" i="27"/>
  <c r="DY35" i="27"/>
  <c r="DZ35" i="27"/>
  <c r="EA35" i="27"/>
  <c r="EB35" i="27"/>
  <c r="EC35" i="27"/>
  <c r="ED35" i="27"/>
  <c r="EE35" i="27"/>
  <c r="EF35" i="27"/>
  <c r="EG35" i="27"/>
  <c r="EH35" i="27"/>
  <c r="DW36" i="27"/>
  <c r="DX36" i="27"/>
  <c r="DY36" i="27"/>
  <c r="DZ36" i="27"/>
  <c r="EA36" i="27"/>
  <c r="EB36" i="27"/>
  <c r="EC36" i="27"/>
  <c r="ED36" i="27"/>
  <c r="EE36" i="27"/>
  <c r="EF36" i="27"/>
  <c r="EG36" i="27"/>
  <c r="EH36" i="27"/>
  <c r="DW37" i="27"/>
  <c r="DX37" i="27"/>
  <c r="DY37" i="27"/>
  <c r="DZ37" i="27"/>
  <c r="EA37" i="27"/>
  <c r="EB37" i="27"/>
  <c r="EC37" i="27"/>
  <c r="ED37" i="27"/>
  <c r="EE37" i="27"/>
  <c r="EF37" i="27"/>
  <c r="EG37" i="27"/>
  <c r="EH37" i="27"/>
  <c r="DW38" i="27"/>
  <c r="DX38" i="27"/>
  <c r="DY38" i="27"/>
  <c r="DZ38" i="27"/>
  <c r="EA38" i="27"/>
  <c r="EB38" i="27"/>
  <c r="EC38" i="27"/>
  <c r="ED38" i="27"/>
  <c r="EE38" i="27"/>
  <c r="EF38" i="27"/>
  <c r="EG38" i="27"/>
  <c r="EH38" i="27"/>
  <c r="DW39" i="27"/>
  <c r="DX39" i="27"/>
  <c r="DY39" i="27"/>
  <c r="DZ39" i="27"/>
  <c r="EA39" i="27"/>
  <c r="EB39" i="27"/>
  <c r="EC39" i="27"/>
  <c r="ED39" i="27"/>
  <c r="EE39" i="27"/>
  <c r="EF39" i="27"/>
  <c r="EG39" i="27"/>
  <c r="EH39" i="27"/>
  <c r="DW40" i="27"/>
  <c r="DX40" i="27"/>
  <c r="DY40" i="27"/>
  <c r="DZ40" i="27"/>
  <c r="EA40" i="27"/>
  <c r="EB40" i="27"/>
  <c r="EC40" i="27"/>
  <c r="ED40" i="27"/>
  <c r="EE40" i="27"/>
  <c r="EF40" i="27"/>
  <c r="EG40" i="27"/>
  <c r="EH40" i="27"/>
  <c r="DW41" i="27"/>
  <c r="DX41" i="27"/>
  <c r="DY41" i="27"/>
  <c r="DZ41" i="27"/>
  <c r="EA41" i="27"/>
  <c r="EB41" i="27"/>
  <c r="EC41" i="27"/>
  <c r="ED41" i="27"/>
  <c r="EE41" i="27"/>
  <c r="EF41" i="27"/>
  <c r="EG41" i="27"/>
  <c r="EH41" i="27"/>
  <c r="DW42" i="27"/>
  <c r="DX42" i="27"/>
  <c r="DY42" i="27"/>
  <c r="DZ42" i="27"/>
  <c r="EA42" i="27"/>
  <c r="EB42" i="27"/>
  <c r="EC42" i="27"/>
  <c r="ED42" i="27"/>
  <c r="EE42" i="27"/>
  <c r="EF42" i="27"/>
  <c r="EG42" i="27"/>
  <c r="EH42" i="27"/>
  <c r="DW43" i="27"/>
  <c r="DX43" i="27"/>
  <c r="DY43" i="27"/>
  <c r="DZ43" i="27"/>
  <c r="EA43" i="27"/>
  <c r="EB43" i="27"/>
  <c r="EC43" i="27"/>
  <c r="ED43" i="27"/>
  <c r="EE43" i="27"/>
  <c r="EF43" i="27"/>
  <c r="EG43" i="27"/>
  <c r="EH43" i="27"/>
  <c r="DW44" i="27"/>
  <c r="DX44" i="27"/>
  <c r="DY44" i="27"/>
  <c r="DZ44" i="27"/>
  <c r="EA44" i="27"/>
  <c r="EB44" i="27"/>
  <c r="EC44" i="27"/>
  <c r="ED44" i="27"/>
  <c r="EE44" i="27"/>
  <c r="EF44" i="27"/>
  <c r="EG44" i="27"/>
  <c r="EH44" i="27"/>
  <c r="DW45" i="27"/>
  <c r="DX45" i="27"/>
  <c r="DY45" i="27"/>
  <c r="DZ45" i="27"/>
  <c r="EA45" i="27"/>
  <c r="EB45" i="27"/>
  <c r="EC45" i="27"/>
  <c r="ED45" i="27"/>
  <c r="EE45" i="27"/>
  <c r="EF45" i="27"/>
  <c r="EG45" i="27"/>
  <c r="EH45" i="27"/>
  <c r="DW46" i="27"/>
  <c r="DX46" i="27"/>
  <c r="DY46" i="27"/>
  <c r="DZ46" i="27"/>
  <c r="EA46" i="27"/>
  <c r="EB46" i="27"/>
  <c r="EC46" i="27"/>
  <c r="ED46" i="27"/>
  <c r="EE46" i="27"/>
  <c r="EF46" i="27"/>
  <c r="EG46" i="27"/>
  <c r="EH46" i="27"/>
  <c r="DW47" i="27"/>
  <c r="DX47" i="27"/>
  <c r="DY47" i="27"/>
  <c r="DZ47" i="27"/>
  <c r="EA47" i="27"/>
  <c r="EB47" i="27"/>
  <c r="EC47" i="27"/>
  <c r="ED47" i="27"/>
  <c r="EE47" i="27"/>
  <c r="EF47" i="27"/>
  <c r="EG47" i="27"/>
  <c r="EH47" i="27"/>
  <c r="DW48" i="27"/>
  <c r="DX48" i="27"/>
  <c r="DY48" i="27"/>
  <c r="DZ48" i="27"/>
  <c r="EA48" i="27"/>
  <c r="EB48" i="27"/>
  <c r="EC48" i="27"/>
  <c r="ED48" i="27"/>
  <c r="EE48" i="27"/>
  <c r="EF48" i="27"/>
  <c r="EG48" i="27"/>
  <c r="EH48" i="27"/>
  <c r="DW49" i="27"/>
  <c r="DX49" i="27"/>
  <c r="DY49" i="27"/>
  <c r="DZ49" i="27"/>
  <c r="EA49" i="27"/>
  <c r="EB49" i="27"/>
  <c r="EC49" i="27"/>
  <c r="ED49" i="27"/>
  <c r="EE49" i="27"/>
  <c r="EF49" i="27"/>
  <c r="EG49" i="27"/>
  <c r="EH49" i="27"/>
  <c r="DW50" i="27"/>
  <c r="DX50" i="27"/>
  <c r="DY50" i="27"/>
  <c r="DZ50" i="27"/>
  <c r="EA50" i="27"/>
  <c r="EB50" i="27"/>
  <c r="EC50" i="27"/>
  <c r="ED50" i="27"/>
  <c r="EE50" i="27"/>
  <c r="EF50" i="27"/>
  <c r="EG50" i="27"/>
  <c r="EH50" i="27"/>
  <c r="DW51" i="27"/>
  <c r="DX51" i="27"/>
  <c r="DY51" i="27"/>
  <c r="DZ51" i="27"/>
  <c r="EA51" i="27"/>
  <c r="EB51" i="27"/>
  <c r="EC51" i="27"/>
  <c r="ED51" i="27"/>
  <c r="EE51" i="27"/>
  <c r="EF51" i="27"/>
  <c r="EG51" i="27"/>
  <c r="EH51" i="27"/>
  <c r="DW52" i="27"/>
  <c r="DX52" i="27"/>
  <c r="DY52" i="27"/>
  <c r="DZ52" i="27"/>
  <c r="EA52" i="27"/>
  <c r="EB52" i="27"/>
  <c r="EC52" i="27"/>
  <c r="ED52" i="27"/>
  <c r="EE52" i="27"/>
  <c r="EF52" i="27"/>
  <c r="EG52" i="27"/>
  <c r="EH52" i="27"/>
  <c r="DW53" i="27"/>
  <c r="DX53" i="27"/>
  <c r="DY53" i="27"/>
  <c r="DZ53" i="27"/>
  <c r="EA53" i="27"/>
  <c r="EB53" i="27"/>
  <c r="EC53" i="27"/>
  <c r="ED53" i="27"/>
  <c r="EE53" i="27"/>
  <c r="EF53" i="27"/>
  <c r="EG53" i="27"/>
  <c r="EH53" i="27"/>
  <c r="DW54" i="27"/>
  <c r="DX54" i="27"/>
  <c r="DY54" i="27"/>
  <c r="DZ54" i="27"/>
  <c r="EA54" i="27"/>
  <c r="EB54" i="27"/>
  <c r="EC54" i="27"/>
  <c r="ED54" i="27"/>
  <c r="EE54" i="27"/>
  <c r="EF54" i="27"/>
  <c r="EG54" i="27"/>
  <c r="EH54" i="27"/>
  <c r="DW55" i="27"/>
  <c r="DX55" i="27"/>
  <c r="DY55" i="27"/>
  <c r="DZ55" i="27"/>
  <c r="EA55" i="27"/>
  <c r="EB55" i="27"/>
  <c r="EC55" i="27"/>
  <c r="ED55" i="27"/>
  <c r="EE55" i="27"/>
  <c r="EF55" i="27"/>
  <c r="EG55" i="27"/>
  <c r="EH55" i="27"/>
  <c r="DW56" i="27"/>
  <c r="DX56" i="27"/>
  <c r="DY56" i="27"/>
  <c r="DZ56" i="27"/>
  <c r="EA56" i="27"/>
  <c r="EB56" i="27"/>
  <c r="EC56" i="27"/>
  <c r="ED56" i="27"/>
  <c r="EE56" i="27"/>
  <c r="EF56" i="27"/>
  <c r="EG56" i="27"/>
  <c r="EH56" i="27"/>
  <c r="DW57" i="27"/>
  <c r="DX57" i="27"/>
  <c r="DY57" i="27"/>
  <c r="DZ57" i="27"/>
  <c r="EA57" i="27"/>
  <c r="EB57" i="27"/>
  <c r="EC57" i="27"/>
  <c r="ED57" i="27"/>
  <c r="EE57" i="27"/>
  <c r="EF57" i="27"/>
  <c r="EG57" i="27"/>
  <c r="EH57" i="27"/>
  <c r="DW58" i="27"/>
  <c r="DX58" i="27"/>
  <c r="DY58" i="27"/>
  <c r="DZ58" i="27"/>
  <c r="EA58" i="27"/>
  <c r="EB58" i="27"/>
  <c r="EC58" i="27"/>
  <c r="ED58" i="27"/>
  <c r="EE58" i="27"/>
  <c r="EF58" i="27"/>
  <c r="EG58" i="27"/>
  <c r="EH58" i="27"/>
  <c r="DW59" i="27"/>
  <c r="DX59" i="27"/>
  <c r="DY59" i="27"/>
  <c r="DZ59" i="27"/>
  <c r="EA59" i="27"/>
  <c r="EB59" i="27"/>
  <c r="EC59" i="27"/>
  <c r="ED59" i="27"/>
  <c r="EE59" i="27"/>
  <c r="EF59" i="27"/>
  <c r="EG59" i="27"/>
  <c r="EH59" i="27"/>
  <c r="DW60" i="27"/>
  <c r="DX60" i="27"/>
  <c r="DY60" i="27"/>
  <c r="DZ60" i="27"/>
  <c r="EA60" i="27"/>
  <c r="EB60" i="27"/>
  <c r="EC60" i="27"/>
  <c r="ED60" i="27"/>
  <c r="EE60" i="27"/>
  <c r="EF60" i="27"/>
  <c r="EG60" i="27"/>
  <c r="EH60" i="27"/>
  <c r="DW61" i="27"/>
  <c r="DX61" i="27"/>
  <c r="DY61" i="27"/>
  <c r="DZ61" i="27"/>
  <c r="EA61" i="27"/>
  <c r="EB61" i="27"/>
  <c r="EC61" i="27"/>
  <c r="ED61" i="27"/>
  <c r="EE61" i="27"/>
  <c r="EF61" i="27"/>
  <c r="EG61" i="27"/>
  <c r="EH61" i="27"/>
  <c r="DW62" i="27"/>
  <c r="DX62" i="27"/>
  <c r="DY62" i="27"/>
  <c r="DZ62" i="27"/>
  <c r="EA62" i="27"/>
  <c r="EB62" i="27"/>
  <c r="EC62" i="27"/>
  <c r="ED62" i="27"/>
  <c r="EE62" i="27"/>
  <c r="EF62" i="27"/>
  <c r="EG62" i="27"/>
  <c r="EH62" i="27"/>
  <c r="EH3" i="27"/>
  <c r="EG3" i="27"/>
  <c r="EF3" i="27"/>
  <c r="EE3" i="27"/>
  <c r="ED3" i="27"/>
  <c r="EC3" i="27"/>
  <c r="EB3" i="27"/>
  <c r="EA3" i="27"/>
  <c r="DZ3" i="27"/>
  <c r="DY3" i="27"/>
  <c r="DX3" i="27"/>
  <c r="DW3" i="27"/>
  <c r="BB4" i="31"/>
  <c r="BC4" i="31"/>
  <c r="BD4" i="31"/>
  <c r="BQ4" i="31" s="1"/>
  <c r="BE4" i="31"/>
  <c r="BF4" i="31"/>
  <c r="BS4" i="31" s="1"/>
  <c r="BG4" i="31"/>
  <c r="BT4" i="31" s="1"/>
  <c r="BH4" i="31"/>
  <c r="BU4" i="31" s="1"/>
  <c r="BI4" i="31"/>
  <c r="BV4" i="31" s="1"/>
  <c r="BJ4" i="31"/>
  <c r="BK4" i="31"/>
  <c r="BL4" i="31"/>
  <c r="BY4" i="31" s="1"/>
  <c r="BB5" i="31"/>
  <c r="BC5" i="31"/>
  <c r="BP5" i="31" s="1"/>
  <c r="BD5" i="31"/>
  <c r="BQ5" i="31" s="1"/>
  <c r="BE5" i="31"/>
  <c r="BR5" i="31" s="1"/>
  <c r="BF5" i="31"/>
  <c r="BS5" i="31" s="1"/>
  <c r="BG5" i="31"/>
  <c r="BH5" i="31"/>
  <c r="BI5" i="31"/>
  <c r="BV5" i="31" s="1"/>
  <c r="BJ5" i="31"/>
  <c r="BK5" i="31"/>
  <c r="BX5" i="31" s="1"/>
  <c r="BL5" i="31"/>
  <c r="BY5" i="31" s="1"/>
  <c r="BB6" i="31"/>
  <c r="BO6" i="31" s="1"/>
  <c r="BC6" i="31"/>
  <c r="BP6" i="31" s="1"/>
  <c r="BD6" i="31"/>
  <c r="BE6" i="31"/>
  <c r="BF6" i="31"/>
  <c r="BG6" i="31"/>
  <c r="BH6" i="31"/>
  <c r="BU6" i="31" s="1"/>
  <c r="BI6" i="31"/>
  <c r="BV6" i="31" s="1"/>
  <c r="BJ6" i="31"/>
  <c r="BW6" i="31" s="1"/>
  <c r="BK6" i="31"/>
  <c r="BX6" i="31" s="1"/>
  <c r="BL6" i="31"/>
  <c r="BB7" i="31"/>
  <c r="BC7" i="31"/>
  <c r="BP7" i="31" s="1"/>
  <c r="BD7" i="31"/>
  <c r="BE7" i="31"/>
  <c r="BR7" i="31" s="1"/>
  <c r="BF7" i="31"/>
  <c r="BS7" i="31" s="1"/>
  <c r="BG7" i="31"/>
  <c r="BT7" i="31" s="1"/>
  <c r="BH7" i="31"/>
  <c r="BU7" i="31" s="1"/>
  <c r="BI7" i="31"/>
  <c r="BJ7" i="31"/>
  <c r="BK7" i="31"/>
  <c r="BX7" i="31" s="1"/>
  <c r="BL7" i="31"/>
  <c r="BB8" i="31"/>
  <c r="BO8" i="31" s="1"/>
  <c r="BC8" i="31"/>
  <c r="BP8" i="31" s="1"/>
  <c r="BD8" i="31"/>
  <c r="BE8" i="31"/>
  <c r="BR8" i="31" s="1"/>
  <c r="BF8" i="31"/>
  <c r="BG8" i="31"/>
  <c r="BH8" i="31"/>
  <c r="BU8" i="31" s="1"/>
  <c r="BI8" i="31"/>
  <c r="BJ8" i="31"/>
  <c r="BW8" i="31" s="1"/>
  <c r="BK8" i="31"/>
  <c r="BX8" i="31" s="1"/>
  <c r="BL8" i="31"/>
  <c r="BY8" i="31" s="1"/>
  <c r="BB9" i="31"/>
  <c r="BO9" i="31" s="1"/>
  <c r="BC9" i="31"/>
  <c r="BD9" i="31"/>
  <c r="BE9" i="31"/>
  <c r="BR9" i="31" s="1"/>
  <c r="BF9" i="31"/>
  <c r="BS9" i="31" s="1"/>
  <c r="BG9" i="31"/>
  <c r="BT9" i="31" s="1"/>
  <c r="BH9" i="31"/>
  <c r="BU9" i="31" s="1"/>
  <c r="BI9" i="31"/>
  <c r="BV9" i="31" s="1"/>
  <c r="BJ9" i="31"/>
  <c r="BW9" i="31" s="1"/>
  <c r="BK9" i="31"/>
  <c r="BL9" i="31"/>
  <c r="BB10" i="31"/>
  <c r="BO10" i="31" s="1"/>
  <c r="BC10" i="31"/>
  <c r="BD10" i="31"/>
  <c r="BQ10" i="31" s="1"/>
  <c r="BE10" i="31"/>
  <c r="BR10" i="31" s="1"/>
  <c r="BF10" i="31"/>
  <c r="BS10" i="31" s="1"/>
  <c r="BG10" i="31"/>
  <c r="BT10" i="31" s="1"/>
  <c r="BH10" i="31"/>
  <c r="BI10" i="31"/>
  <c r="BJ10" i="31"/>
  <c r="BW10" i="31" s="1"/>
  <c r="BK10" i="31"/>
  <c r="BX10" i="31" s="1"/>
  <c r="BL10" i="31"/>
  <c r="BY10" i="31" s="1"/>
  <c r="BB11" i="31"/>
  <c r="BC11" i="31"/>
  <c r="BP11" i="31" s="1"/>
  <c r="BD11" i="31"/>
  <c r="BQ11" i="31" s="1"/>
  <c r="BE11" i="31"/>
  <c r="BF11" i="31"/>
  <c r="BG11" i="31"/>
  <c r="BT11" i="31" s="1"/>
  <c r="BH11" i="31"/>
  <c r="BU11" i="31" s="1"/>
  <c r="BI11" i="31"/>
  <c r="BV11" i="31" s="1"/>
  <c r="BJ11" i="31"/>
  <c r="BW11" i="31" s="1"/>
  <c r="BK11" i="31"/>
  <c r="BX11" i="31" s="1"/>
  <c r="BL11" i="31"/>
  <c r="BY11" i="31" s="1"/>
  <c r="BB12" i="31"/>
  <c r="BC12" i="31"/>
  <c r="BD12" i="31"/>
  <c r="BQ12" i="31" s="1"/>
  <c r="BE12" i="31"/>
  <c r="BF12" i="31"/>
  <c r="BS12" i="31" s="1"/>
  <c r="BG12" i="31"/>
  <c r="BT12" i="31" s="1"/>
  <c r="BH12" i="31"/>
  <c r="BU12" i="31" s="1"/>
  <c r="BI12" i="31"/>
  <c r="BV12" i="31" s="1"/>
  <c r="BJ12" i="31"/>
  <c r="BK12" i="31"/>
  <c r="BL12" i="31"/>
  <c r="BB13" i="31"/>
  <c r="BC13" i="31"/>
  <c r="BP13" i="31" s="1"/>
  <c r="BD13" i="31"/>
  <c r="BQ13" i="31" s="1"/>
  <c r="BE13" i="31"/>
  <c r="BR13" i="31" s="1"/>
  <c r="BF13" i="31"/>
  <c r="BS13" i="31" s="1"/>
  <c r="BG13" i="31"/>
  <c r="BH13" i="31"/>
  <c r="BI13" i="31"/>
  <c r="BV13" i="31" s="1"/>
  <c r="BJ13" i="31"/>
  <c r="BK13" i="31"/>
  <c r="BX13" i="31" s="1"/>
  <c r="BL13" i="31"/>
  <c r="BY13" i="31" s="1"/>
  <c r="BB14" i="31"/>
  <c r="BO14" i="31" s="1"/>
  <c r="BC14" i="31"/>
  <c r="BP14" i="31" s="1"/>
  <c r="BD14" i="31"/>
  <c r="BE14" i="31"/>
  <c r="BF14" i="31"/>
  <c r="BS14" i="31" s="1"/>
  <c r="BG14" i="31"/>
  <c r="BH14" i="31"/>
  <c r="BU14" i="31" s="1"/>
  <c r="BI14" i="31"/>
  <c r="BV14" i="31" s="1"/>
  <c r="BJ14" i="31"/>
  <c r="BW14" i="31" s="1"/>
  <c r="BK14" i="31"/>
  <c r="BX14" i="31" s="1"/>
  <c r="BL14" i="31"/>
  <c r="BB15" i="31"/>
  <c r="BC15" i="31"/>
  <c r="BP15" i="31" s="1"/>
  <c r="BD15" i="31"/>
  <c r="BQ15" i="31" s="1"/>
  <c r="BE15" i="31"/>
  <c r="BR15" i="31" s="1"/>
  <c r="BF15" i="31"/>
  <c r="BG15" i="31"/>
  <c r="BT15" i="31" s="1"/>
  <c r="BH15" i="31"/>
  <c r="BU15" i="31" s="1"/>
  <c r="BI15" i="31"/>
  <c r="BJ15" i="31"/>
  <c r="BK15" i="31"/>
  <c r="BX15" i="31" s="1"/>
  <c r="BL15" i="31"/>
  <c r="BB16" i="31"/>
  <c r="BO16" i="31" s="1"/>
  <c r="BC16" i="31"/>
  <c r="BD16" i="31"/>
  <c r="BQ16" i="31" s="1"/>
  <c r="BE16" i="31"/>
  <c r="BR16" i="31" s="1"/>
  <c r="BF16" i="31"/>
  <c r="BG16" i="31"/>
  <c r="BH16" i="31"/>
  <c r="BU16" i="31" s="1"/>
  <c r="BI16" i="31"/>
  <c r="BV16" i="31" s="1"/>
  <c r="BJ16" i="31"/>
  <c r="BW16" i="31" s="1"/>
  <c r="BK16" i="31"/>
  <c r="BX16" i="31" s="1"/>
  <c r="BL16" i="31"/>
  <c r="BY16" i="31" s="1"/>
  <c r="BB17" i="31"/>
  <c r="BO17" i="31" s="1"/>
  <c r="BC17" i="31"/>
  <c r="BD17" i="31"/>
  <c r="BE17" i="31"/>
  <c r="BR17" i="31" s="1"/>
  <c r="BF17" i="31"/>
  <c r="BG17" i="31"/>
  <c r="BT17" i="31" s="1"/>
  <c r="BH17" i="31"/>
  <c r="BU17" i="31" s="1"/>
  <c r="BI17" i="31"/>
  <c r="BV17" i="31" s="1"/>
  <c r="BJ17" i="31"/>
  <c r="BW17" i="31" s="1"/>
  <c r="BK17" i="31"/>
  <c r="BL17" i="31"/>
  <c r="BB18" i="31"/>
  <c r="BO18" i="31" s="1"/>
  <c r="BC18" i="31"/>
  <c r="BP18" i="31" s="1"/>
  <c r="BD18" i="31"/>
  <c r="BQ18" i="31" s="1"/>
  <c r="BE18" i="31"/>
  <c r="BR18" i="31" s="1"/>
  <c r="BF18" i="31"/>
  <c r="BS18" i="31" s="1"/>
  <c r="BG18" i="31"/>
  <c r="BT18" i="31" s="1"/>
  <c r="BH18" i="31"/>
  <c r="BI18" i="31"/>
  <c r="BJ18" i="31"/>
  <c r="BW18" i="31" s="1"/>
  <c r="BK18" i="31"/>
  <c r="BL18" i="31"/>
  <c r="BY18" i="31" s="1"/>
  <c r="BB19" i="31"/>
  <c r="BO19" i="31" s="1"/>
  <c r="BC19" i="31"/>
  <c r="BP19" i="31" s="1"/>
  <c r="BD19" i="31"/>
  <c r="BQ19" i="31" s="1"/>
  <c r="BE19" i="31"/>
  <c r="BF19" i="31"/>
  <c r="BG19" i="31"/>
  <c r="BT19" i="31" s="1"/>
  <c r="BH19" i="31"/>
  <c r="BI19" i="31"/>
  <c r="BV19" i="31" s="1"/>
  <c r="BJ19" i="31"/>
  <c r="BW19" i="31" s="1"/>
  <c r="BK19" i="31"/>
  <c r="BX19" i="31" s="1"/>
  <c r="BL19" i="31"/>
  <c r="BB20" i="31"/>
  <c r="BC20" i="31"/>
  <c r="BD20" i="31"/>
  <c r="BQ20" i="31" s="1"/>
  <c r="BE20" i="31"/>
  <c r="BF20" i="31"/>
  <c r="BS20" i="31" s="1"/>
  <c r="BG20" i="31"/>
  <c r="BT20" i="31" s="1"/>
  <c r="BH20" i="31"/>
  <c r="BU20" i="31" s="1"/>
  <c r="BI20" i="31"/>
  <c r="BV20" i="31" s="1"/>
  <c r="BJ20" i="31"/>
  <c r="BK20" i="31"/>
  <c r="BL20" i="31"/>
  <c r="BY20" i="31" s="1"/>
  <c r="BB21" i="31"/>
  <c r="BO21" i="31" s="1"/>
  <c r="BC21" i="31"/>
  <c r="BP21" i="31" s="1"/>
  <c r="BD21" i="31"/>
  <c r="BE21" i="31"/>
  <c r="BR21" i="31" s="1"/>
  <c r="BF21" i="31"/>
  <c r="BS21" i="31" s="1"/>
  <c r="BG21" i="31"/>
  <c r="BH21" i="31"/>
  <c r="BI21" i="31"/>
  <c r="BV21" i="31" s="1"/>
  <c r="BJ21" i="31"/>
  <c r="BK21" i="31"/>
  <c r="BX21" i="31" s="1"/>
  <c r="BL21" i="31"/>
  <c r="BY21" i="31" s="1"/>
  <c r="BB22" i="31"/>
  <c r="BO22" i="31" s="1"/>
  <c r="BC22" i="31"/>
  <c r="BP22" i="31" s="1"/>
  <c r="BD22" i="31"/>
  <c r="BE22" i="31"/>
  <c r="BF22" i="31"/>
  <c r="BS22" i="31" s="1"/>
  <c r="BG22" i="31"/>
  <c r="BT22" i="31" s="1"/>
  <c r="BH22" i="31"/>
  <c r="BU22" i="31" s="1"/>
  <c r="BI22" i="31"/>
  <c r="BV22" i="31" s="1"/>
  <c r="BJ22" i="31"/>
  <c r="BW22" i="31" s="1"/>
  <c r="BK22" i="31"/>
  <c r="BX22" i="31" s="1"/>
  <c r="BL22" i="31"/>
  <c r="BB23" i="31"/>
  <c r="BC23" i="31"/>
  <c r="BP23" i="31" s="1"/>
  <c r="BD23" i="31"/>
  <c r="BE23" i="31"/>
  <c r="BR23" i="31" s="1"/>
  <c r="BF23" i="31"/>
  <c r="BS23" i="31" s="1"/>
  <c r="BG23" i="31"/>
  <c r="BT23" i="31" s="1"/>
  <c r="BH23" i="31"/>
  <c r="BU23" i="31" s="1"/>
  <c r="BI23" i="31"/>
  <c r="BJ23" i="31"/>
  <c r="BK23" i="31"/>
  <c r="BX23" i="31" s="1"/>
  <c r="BL23" i="31"/>
  <c r="BB24" i="31"/>
  <c r="BO24" i="31" s="1"/>
  <c r="BC24" i="31"/>
  <c r="BP24" i="31" s="1"/>
  <c r="BD24" i="31"/>
  <c r="BQ24" i="31" s="1"/>
  <c r="BE24" i="31"/>
  <c r="BR24" i="31" s="1"/>
  <c r="BF24" i="31"/>
  <c r="BG24" i="31"/>
  <c r="BH24" i="31"/>
  <c r="BU24" i="31" s="1"/>
  <c r="BI24" i="31"/>
  <c r="BV24" i="31" s="1"/>
  <c r="BJ24" i="31"/>
  <c r="BW24" i="31" s="1"/>
  <c r="BK24" i="31"/>
  <c r="BX24" i="31" s="1"/>
  <c r="BL24" i="31"/>
  <c r="BY24" i="31" s="1"/>
  <c r="BB25" i="31"/>
  <c r="BO25" i="31" s="1"/>
  <c r="BC25" i="31"/>
  <c r="BD25" i="31"/>
  <c r="BE25" i="31"/>
  <c r="BF25" i="31"/>
  <c r="BS25" i="31" s="1"/>
  <c r="BG25" i="31"/>
  <c r="BT25" i="31" s="1"/>
  <c r="BH25" i="31"/>
  <c r="BU25" i="31" s="1"/>
  <c r="BI25" i="31"/>
  <c r="BV25" i="31" s="1"/>
  <c r="BJ25" i="31"/>
  <c r="BW25" i="31" s="1"/>
  <c r="BK25" i="31"/>
  <c r="BL25" i="31"/>
  <c r="BB26" i="31"/>
  <c r="BO26" i="31" s="1"/>
  <c r="BC26" i="31"/>
  <c r="BP26" i="31" s="1"/>
  <c r="BD26" i="31"/>
  <c r="BQ26" i="31" s="1"/>
  <c r="BE26" i="31"/>
  <c r="BR26" i="31" s="1"/>
  <c r="BF26" i="31"/>
  <c r="BS26" i="31" s="1"/>
  <c r="BG26" i="31"/>
  <c r="BT26" i="31" s="1"/>
  <c r="BH26" i="31"/>
  <c r="BI26" i="31"/>
  <c r="BJ26" i="31"/>
  <c r="BW26" i="31" s="1"/>
  <c r="BK26" i="31"/>
  <c r="BX26" i="31" s="1"/>
  <c r="BL26" i="31"/>
  <c r="BY26" i="31" s="1"/>
  <c r="BB27" i="31"/>
  <c r="BO27" i="31" s="1"/>
  <c r="BC27" i="31"/>
  <c r="BP27" i="31" s="1"/>
  <c r="BD27" i="31"/>
  <c r="BQ27" i="31" s="1"/>
  <c r="BE27" i="31"/>
  <c r="BF27" i="31"/>
  <c r="BS27" i="31" s="1"/>
  <c r="BG27" i="31"/>
  <c r="BT27" i="31" s="1"/>
  <c r="BH27" i="31"/>
  <c r="BI27" i="31"/>
  <c r="BV27" i="31" s="1"/>
  <c r="BJ27" i="31"/>
  <c r="BW27" i="31" s="1"/>
  <c r="BK27" i="31"/>
  <c r="BX27" i="31" s="1"/>
  <c r="BL27" i="31"/>
  <c r="BY27" i="31" s="1"/>
  <c r="BA5" i="31"/>
  <c r="BA6" i="31"/>
  <c r="BA7" i="31"/>
  <c r="BN7" i="31" s="1"/>
  <c r="BA8" i="31"/>
  <c r="BN8" i="31" s="1"/>
  <c r="BA9" i="31"/>
  <c r="BN9" i="31" s="1"/>
  <c r="BA10" i="31"/>
  <c r="BN10" i="31" s="1"/>
  <c r="BA11" i="31"/>
  <c r="BN11" i="31" s="1"/>
  <c r="BA12" i="31"/>
  <c r="BN12" i="31" s="1"/>
  <c r="BA13" i="31"/>
  <c r="BA14" i="31"/>
  <c r="BA15" i="31"/>
  <c r="BN15" i="31" s="1"/>
  <c r="BA16" i="31"/>
  <c r="BN16" i="31" s="1"/>
  <c r="BA17" i="31"/>
  <c r="BN17" i="31" s="1"/>
  <c r="BA18" i="31"/>
  <c r="BN18" i="31" s="1"/>
  <c r="BA19" i="31"/>
  <c r="BN19" i="31" s="1"/>
  <c r="BA20" i="31"/>
  <c r="BN20" i="31" s="1"/>
  <c r="BA21" i="31"/>
  <c r="BA22" i="31"/>
  <c r="BA23" i="31"/>
  <c r="BN23" i="31" s="1"/>
  <c r="BA24" i="31"/>
  <c r="BN24" i="31" s="1"/>
  <c r="BA25" i="31"/>
  <c r="BA26" i="31"/>
  <c r="BN26" i="31" s="1"/>
  <c r="BA27" i="31"/>
  <c r="BN27" i="31" s="1"/>
  <c r="BA4" i="31"/>
  <c r="BN4" i="31" s="1"/>
  <c r="BR27" i="31"/>
  <c r="BV26" i="31"/>
  <c r="BU26" i="31"/>
  <c r="BY25" i="31"/>
  <c r="BX25" i="31"/>
  <c r="BR25" i="31"/>
  <c r="BQ25" i="31"/>
  <c r="BP25" i="31"/>
  <c r="BT24" i="31"/>
  <c r="BS24" i="31"/>
  <c r="BY23" i="31"/>
  <c r="BW23" i="31"/>
  <c r="BV23" i="31"/>
  <c r="BQ23" i="31"/>
  <c r="BY22" i="31"/>
  <c r="BR22" i="31"/>
  <c r="BQ22" i="31"/>
  <c r="BW21" i="31"/>
  <c r="BU21" i="31"/>
  <c r="BT21" i="31"/>
  <c r="BQ21" i="31"/>
  <c r="BX20" i="31"/>
  <c r="BW20" i="31"/>
  <c r="BP20" i="31"/>
  <c r="BO20" i="31"/>
  <c r="BS19" i="31"/>
  <c r="BR19" i="31"/>
  <c r="BX18" i="31"/>
  <c r="BV18" i="31"/>
  <c r="BU18" i="31"/>
  <c r="BY17" i="31"/>
  <c r="BX17" i="31"/>
  <c r="BS17" i="31"/>
  <c r="BQ17" i="31"/>
  <c r="BP17" i="31"/>
  <c r="BT16" i="31"/>
  <c r="BS16" i="31"/>
  <c r="BP16" i="31"/>
  <c r="BV15" i="31"/>
  <c r="BS15" i="31"/>
  <c r="BO15" i="31"/>
  <c r="BY14" i="31"/>
  <c r="BT14" i="31"/>
  <c r="BR14" i="31"/>
  <c r="BQ14" i="31"/>
  <c r="BW13" i="31"/>
  <c r="BT13" i="31"/>
  <c r="BY12" i="31"/>
  <c r="BX12" i="31"/>
  <c r="BW12" i="31"/>
  <c r="BR12" i="31"/>
  <c r="BP12" i="31"/>
  <c r="BO12" i="31"/>
  <c r="BS11" i="31"/>
  <c r="BR11" i="31"/>
  <c r="BV10" i="31"/>
  <c r="BU10" i="31"/>
  <c r="BP10" i="31"/>
  <c r="BY9" i="31"/>
  <c r="BX9" i="31"/>
  <c r="BP9" i="31"/>
  <c r="BV8" i="31"/>
  <c r="BT8" i="31"/>
  <c r="BS8" i="31"/>
  <c r="BQ8" i="31"/>
  <c r="BY7" i="31"/>
  <c r="BW7" i="31"/>
  <c r="BV7" i="31"/>
  <c r="BQ7" i="31"/>
  <c r="BY6" i="31"/>
  <c r="BT6" i="31"/>
  <c r="BS6" i="31"/>
  <c r="BR6" i="31"/>
  <c r="BQ6" i="31"/>
  <c r="BU5" i="31"/>
  <c r="BT5" i="31"/>
  <c r="BX4" i="31"/>
  <c r="BW4" i="31"/>
  <c r="BP4" i="31"/>
  <c r="BO4" i="31"/>
  <c r="BN6" i="31"/>
  <c r="BN14" i="31"/>
  <c r="BN22" i="31"/>
  <c r="BN25" i="31"/>
  <c r="BU27" i="31"/>
  <c r="BO23" i="31"/>
  <c r="BN21" i="31"/>
  <c r="BR20" i="31"/>
  <c r="BY19" i="31"/>
  <c r="BU19" i="31"/>
  <c r="BY15" i="31"/>
  <c r="BW15" i="31"/>
  <c r="BU13" i="31"/>
  <c r="BO13" i="31"/>
  <c r="BN13" i="31"/>
  <c r="BO11" i="31"/>
  <c r="BQ9" i="31"/>
  <c r="BO7" i="31"/>
  <c r="BW5" i="31"/>
  <c r="BO5" i="31"/>
  <c r="BN5" i="31"/>
  <c r="BR4" i="31"/>
  <c r="BO4" i="29"/>
  <c r="BP4" i="29"/>
  <c r="BQ4" i="29"/>
  <c r="BR4" i="29"/>
  <c r="BS4" i="29"/>
  <c r="BT4" i="29"/>
  <c r="BU4" i="29"/>
  <c r="BV4" i="29"/>
  <c r="BW4" i="29"/>
  <c r="BX4" i="29"/>
  <c r="BY4" i="29"/>
  <c r="BO5" i="29"/>
  <c r="BP5" i="29"/>
  <c r="BQ5" i="29"/>
  <c r="BR5" i="29"/>
  <c r="BS5" i="29"/>
  <c r="BT5" i="29"/>
  <c r="BU5" i="29"/>
  <c r="BV5" i="29"/>
  <c r="BW5" i="29"/>
  <c r="BX5" i="29"/>
  <c r="BY5" i="29"/>
  <c r="BO6" i="29"/>
  <c r="BP6" i="29"/>
  <c r="BQ6" i="29"/>
  <c r="BR6" i="29"/>
  <c r="BS6" i="29"/>
  <c r="BT6" i="29"/>
  <c r="BU6" i="29"/>
  <c r="BV6" i="29"/>
  <c r="BW6" i="29"/>
  <c r="BX6" i="29"/>
  <c r="BY6" i="29"/>
  <c r="BO7" i="29"/>
  <c r="BP7" i="29"/>
  <c r="BQ7" i="29"/>
  <c r="BR7" i="29"/>
  <c r="BS7" i="29"/>
  <c r="BT7" i="29"/>
  <c r="BU7" i="29"/>
  <c r="BV7" i="29"/>
  <c r="BW7" i="29"/>
  <c r="BX7" i="29"/>
  <c r="BY7" i="29"/>
  <c r="BO8" i="29"/>
  <c r="BP8" i="29"/>
  <c r="BQ8" i="29"/>
  <c r="BR8" i="29"/>
  <c r="BS8" i="29"/>
  <c r="BT8" i="29"/>
  <c r="BU8" i="29"/>
  <c r="BV8" i="29"/>
  <c r="BW8" i="29"/>
  <c r="BX8" i="29"/>
  <c r="BY8" i="29"/>
  <c r="BO9" i="29"/>
  <c r="BP9" i="29"/>
  <c r="BQ9" i="29"/>
  <c r="BR9" i="29"/>
  <c r="BS9" i="29"/>
  <c r="BT9" i="29"/>
  <c r="BU9" i="29"/>
  <c r="BV9" i="29"/>
  <c r="BW9" i="29"/>
  <c r="BX9" i="29"/>
  <c r="BY9" i="29"/>
  <c r="BO10" i="29"/>
  <c r="BP10" i="29"/>
  <c r="BQ10" i="29"/>
  <c r="BR10" i="29"/>
  <c r="BS10" i="29"/>
  <c r="BT10" i="29"/>
  <c r="BU10" i="29"/>
  <c r="BV10" i="29"/>
  <c r="BW10" i="29"/>
  <c r="BX10" i="29"/>
  <c r="BY10" i="29"/>
  <c r="BO11" i="29"/>
  <c r="BP11" i="29"/>
  <c r="BQ11" i="29"/>
  <c r="BR11" i="29"/>
  <c r="BS11" i="29"/>
  <c r="BT11" i="29"/>
  <c r="BU11" i="29"/>
  <c r="BV11" i="29"/>
  <c r="BW11" i="29"/>
  <c r="BX11" i="29"/>
  <c r="BY11" i="29"/>
  <c r="BO12" i="29"/>
  <c r="BP12" i="29"/>
  <c r="BQ12" i="29"/>
  <c r="BR12" i="29"/>
  <c r="BS12" i="29"/>
  <c r="BT12" i="29"/>
  <c r="BU12" i="29"/>
  <c r="BV12" i="29"/>
  <c r="BW12" i="29"/>
  <c r="BX12" i="29"/>
  <c r="BY12" i="29"/>
  <c r="BO13" i="29"/>
  <c r="BP13" i="29"/>
  <c r="BQ13" i="29"/>
  <c r="BR13" i="29"/>
  <c r="BS13" i="29"/>
  <c r="BT13" i="29"/>
  <c r="BU13" i="29"/>
  <c r="BV13" i="29"/>
  <c r="BW13" i="29"/>
  <c r="BX13" i="29"/>
  <c r="BY13" i="29"/>
  <c r="BO14" i="29"/>
  <c r="BP14" i="29"/>
  <c r="BQ14" i="29"/>
  <c r="BR14" i="29"/>
  <c r="BS14" i="29"/>
  <c r="BT14" i="29"/>
  <c r="BU14" i="29"/>
  <c r="BV14" i="29"/>
  <c r="BW14" i="29"/>
  <c r="BX14" i="29"/>
  <c r="BY14" i="29"/>
  <c r="BO15" i="29"/>
  <c r="BP15" i="29"/>
  <c r="BQ15" i="29"/>
  <c r="BR15" i="29"/>
  <c r="BS15" i="29"/>
  <c r="BT15" i="29"/>
  <c r="BU15" i="29"/>
  <c r="BV15" i="29"/>
  <c r="BW15" i="29"/>
  <c r="BX15" i="29"/>
  <c r="BY15" i="29"/>
  <c r="BO16" i="29"/>
  <c r="BP16" i="29"/>
  <c r="BQ16" i="29"/>
  <c r="BR16" i="29"/>
  <c r="BS16" i="29"/>
  <c r="BT16" i="29"/>
  <c r="BU16" i="29"/>
  <c r="BV16" i="29"/>
  <c r="BW16" i="29"/>
  <c r="BX16" i="29"/>
  <c r="BY16" i="29"/>
  <c r="BO17" i="29"/>
  <c r="BP17" i="29"/>
  <c r="BQ17" i="29"/>
  <c r="BR17" i="29"/>
  <c r="BS17" i="29"/>
  <c r="BT17" i="29"/>
  <c r="BU17" i="29"/>
  <c r="BV17" i="29"/>
  <c r="BW17" i="29"/>
  <c r="BX17" i="29"/>
  <c r="BY17" i="29"/>
  <c r="BO18" i="29"/>
  <c r="BP18" i="29"/>
  <c r="BQ18" i="29"/>
  <c r="BR18" i="29"/>
  <c r="BS18" i="29"/>
  <c r="BT18" i="29"/>
  <c r="BU18" i="29"/>
  <c r="BV18" i="29"/>
  <c r="BW18" i="29"/>
  <c r="BX18" i="29"/>
  <c r="BY18" i="29"/>
  <c r="BO19" i="29"/>
  <c r="BP19" i="29"/>
  <c r="BQ19" i="29"/>
  <c r="BR19" i="29"/>
  <c r="BS19" i="29"/>
  <c r="BT19" i="29"/>
  <c r="BU19" i="29"/>
  <c r="BV19" i="29"/>
  <c r="BW19" i="29"/>
  <c r="BX19" i="29"/>
  <c r="BY19" i="29"/>
  <c r="BO20" i="29"/>
  <c r="BP20" i="29"/>
  <c r="BQ20" i="29"/>
  <c r="BR20" i="29"/>
  <c r="BS20" i="29"/>
  <c r="BT20" i="29"/>
  <c r="BU20" i="29"/>
  <c r="BV20" i="29"/>
  <c r="BW20" i="29"/>
  <c r="BX20" i="29"/>
  <c r="BY20" i="29"/>
  <c r="BO21" i="29"/>
  <c r="BP21" i="29"/>
  <c r="BQ21" i="29"/>
  <c r="BR21" i="29"/>
  <c r="BS21" i="29"/>
  <c r="BT21" i="29"/>
  <c r="BU21" i="29"/>
  <c r="BV21" i="29"/>
  <c r="BW21" i="29"/>
  <c r="BX21" i="29"/>
  <c r="BY21" i="29"/>
  <c r="BO22" i="29"/>
  <c r="BP22" i="29"/>
  <c r="BQ22" i="29"/>
  <c r="BR22" i="29"/>
  <c r="BS22" i="29"/>
  <c r="BT22" i="29"/>
  <c r="BU22" i="29"/>
  <c r="BV22" i="29"/>
  <c r="BW22" i="29"/>
  <c r="BX22" i="29"/>
  <c r="BY22" i="29"/>
  <c r="BO23" i="29"/>
  <c r="BP23" i="29"/>
  <c r="BQ23" i="29"/>
  <c r="BR23" i="29"/>
  <c r="BS23" i="29"/>
  <c r="BT23" i="29"/>
  <c r="BU23" i="29"/>
  <c r="BV23" i="29"/>
  <c r="BW23" i="29"/>
  <c r="BX23" i="29"/>
  <c r="BY23" i="29"/>
  <c r="BO24" i="29"/>
  <c r="BP24" i="29"/>
  <c r="BQ24" i="29"/>
  <c r="BR24" i="29"/>
  <c r="BS24" i="29"/>
  <c r="BT24" i="29"/>
  <c r="BU24" i="29"/>
  <c r="BV24" i="29"/>
  <c r="BW24" i="29"/>
  <c r="BX24" i="29"/>
  <c r="BY24" i="29"/>
  <c r="BO25" i="29"/>
  <c r="BP25" i="29"/>
  <c r="BQ25" i="29"/>
  <c r="BR25" i="29"/>
  <c r="BS25" i="29"/>
  <c r="BT25" i="29"/>
  <c r="BU25" i="29"/>
  <c r="BV25" i="29"/>
  <c r="BW25" i="29"/>
  <c r="BX25" i="29"/>
  <c r="BY25" i="29"/>
  <c r="BO26" i="29"/>
  <c r="BP26" i="29"/>
  <c r="BQ26" i="29"/>
  <c r="BR26" i="29"/>
  <c r="BS26" i="29"/>
  <c r="BT26" i="29"/>
  <c r="BU26" i="29"/>
  <c r="BV26" i="29"/>
  <c r="BW26" i="29"/>
  <c r="BX26" i="29"/>
  <c r="BY26" i="29"/>
  <c r="BO27" i="29"/>
  <c r="BP27" i="29"/>
  <c r="BQ27" i="29"/>
  <c r="BR27" i="29"/>
  <c r="BS27" i="29"/>
  <c r="BT27" i="29"/>
  <c r="BU27" i="29"/>
  <c r="BV27" i="29"/>
  <c r="BW27" i="29"/>
  <c r="BX27" i="29"/>
  <c r="BY27" i="29"/>
  <c r="BN5" i="29"/>
  <c r="BN6" i="29"/>
  <c r="BN7" i="29"/>
  <c r="BN8" i="29"/>
  <c r="BN9" i="29"/>
  <c r="BN10" i="29"/>
  <c r="BN11" i="29"/>
  <c r="BN12" i="29"/>
  <c r="BN13" i="29"/>
  <c r="BN14" i="29"/>
  <c r="BN15" i="29"/>
  <c r="BN16" i="29"/>
  <c r="BN17" i="29"/>
  <c r="BN18" i="29"/>
  <c r="BN19" i="29"/>
  <c r="BN20" i="29"/>
  <c r="BN21" i="29"/>
  <c r="BN22" i="29"/>
  <c r="BN23" i="29"/>
  <c r="BN24" i="29"/>
  <c r="BN25" i="29"/>
  <c r="BN26" i="29"/>
  <c r="BN27" i="29"/>
  <c r="BN4" i="29"/>
  <c r="BL27" i="29"/>
  <c r="BK27" i="29"/>
  <c r="BJ27" i="29"/>
  <c r="BI27" i="29"/>
  <c r="BH27" i="29"/>
  <c r="BG27" i="29"/>
  <c r="BF27" i="29"/>
  <c r="BE27" i="29"/>
  <c r="BD27" i="29"/>
  <c r="BC27" i="29"/>
  <c r="BB27" i="29"/>
  <c r="BA27" i="29"/>
  <c r="BL26" i="29"/>
  <c r="BK26" i="29"/>
  <c r="BJ26" i="29"/>
  <c r="BI26" i="29"/>
  <c r="BH26" i="29"/>
  <c r="BG26" i="29"/>
  <c r="BF26" i="29"/>
  <c r="BE26" i="29"/>
  <c r="BD26" i="29"/>
  <c r="BC26" i="29"/>
  <c r="BB26" i="29"/>
  <c r="BA26" i="29"/>
  <c r="BL25" i="29"/>
  <c r="BK25" i="29"/>
  <c r="BJ25" i="29"/>
  <c r="BI25" i="29"/>
  <c r="BH25" i="29"/>
  <c r="BG25" i="29"/>
  <c r="BF25" i="29"/>
  <c r="BE25" i="29"/>
  <c r="BD25" i="29"/>
  <c r="BC25" i="29"/>
  <c r="BB25" i="29"/>
  <c r="BA25" i="29"/>
  <c r="BL24" i="29"/>
  <c r="BK24" i="29"/>
  <c r="BJ24" i="29"/>
  <c r="BI24" i="29"/>
  <c r="BH24" i="29"/>
  <c r="BG24" i="29"/>
  <c r="BF24" i="29"/>
  <c r="BE24" i="29"/>
  <c r="BD24" i="29"/>
  <c r="BC24" i="29"/>
  <c r="BB24" i="29"/>
  <c r="BA24" i="29"/>
  <c r="BL23" i="29"/>
  <c r="BK23" i="29"/>
  <c r="BJ23" i="29"/>
  <c r="BI23" i="29"/>
  <c r="BH23" i="29"/>
  <c r="BG23" i="29"/>
  <c r="BF23" i="29"/>
  <c r="BE23" i="29"/>
  <c r="BD23" i="29"/>
  <c r="BC23" i="29"/>
  <c r="BB23" i="29"/>
  <c r="BA23" i="29"/>
  <c r="BL22" i="29"/>
  <c r="BK22" i="29"/>
  <c r="BJ22" i="29"/>
  <c r="BI22" i="29"/>
  <c r="BH22" i="29"/>
  <c r="BG22" i="29"/>
  <c r="BF22" i="29"/>
  <c r="BE22" i="29"/>
  <c r="BD22" i="29"/>
  <c r="BC22" i="29"/>
  <c r="BB22" i="29"/>
  <c r="BA22" i="29"/>
  <c r="BL21" i="29"/>
  <c r="BK21" i="29"/>
  <c r="BJ21" i="29"/>
  <c r="BI21" i="29"/>
  <c r="BH21" i="29"/>
  <c r="BG21" i="29"/>
  <c r="BF21" i="29"/>
  <c r="BE21" i="29"/>
  <c r="BD21" i="29"/>
  <c r="BC21" i="29"/>
  <c r="BB21" i="29"/>
  <c r="BA21" i="29"/>
  <c r="BL20" i="29"/>
  <c r="BK20" i="29"/>
  <c r="BJ20" i="29"/>
  <c r="BI20" i="29"/>
  <c r="BH20" i="29"/>
  <c r="BG20" i="29"/>
  <c r="BF20" i="29"/>
  <c r="BE20" i="29"/>
  <c r="BD20" i="29"/>
  <c r="BC20" i="29"/>
  <c r="BB20" i="29"/>
  <c r="BA20" i="29"/>
  <c r="BL19" i="29"/>
  <c r="BK19" i="29"/>
  <c r="BJ19" i="29"/>
  <c r="BI19" i="29"/>
  <c r="BH19" i="29"/>
  <c r="BG19" i="29"/>
  <c r="BF19" i="29"/>
  <c r="BE19" i="29"/>
  <c r="BD19" i="29"/>
  <c r="BC19" i="29"/>
  <c r="BB19" i="29"/>
  <c r="BA19" i="29"/>
  <c r="BL18" i="29"/>
  <c r="BK18" i="29"/>
  <c r="BJ18" i="29"/>
  <c r="BI18" i="29"/>
  <c r="BH18" i="29"/>
  <c r="BG18" i="29"/>
  <c r="BF18" i="29"/>
  <c r="BE18" i="29"/>
  <c r="BD18" i="29"/>
  <c r="BC18" i="29"/>
  <c r="BB18" i="29"/>
  <c r="BA18" i="29"/>
  <c r="BL17" i="29"/>
  <c r="BK17" i="29"/>
  <c r="BJ17" i="29"/>
  <c r="BI17" i="29"/>
  <c r="BH17" i="29"/>
  <c r="BG17" i="29"/>
  <c r="BF17" i="29"/>
  <c r="BE17" i="29"/>
  <c r="BD17" i="29"/>
  <c r="BC17" i="29"/>
  <c r="BB17" i="29"/>
  <c r="BA17" i="29"/>
  <c r="BL16" i="29"/>
  <c r="BK16" i="29"/>
  <c r="BJ16" i="29"/>
  <c r="BI16" i="29"/>
  <c r="BH16" i="29"/>
  <c r="BG16" i="29"/>
  <c r="BF16" i="29"/>
  <c r="BE16" i="29"/>
  <c r="BD16" i="29"/>
  <c r="BC16" i="29"/>
  <c r="BB16" i="29"/>
  <c r="BA16" i="29"/>
  <c r="BL15" i="29"/>
  <c r="BK15" i="29"/>
  <c r="BJ15" i="29"/>
  <c r="BI15" i="29"/>
  <c r="BH15" i="29"/>
  <c r="BG15" i="29"/>
  <c r="BF15" i="29"/>
  <c r="BE15" i="29"/>
  <c r="BD15" i="29"/>
  <c r="BC15" i="29"/>
  <c r="BB15" i="29"/>
  <c r="BA15" i="29"/>
  <c r="BL14" i="29"/>
  <c r="BK14" i="29"/>
  <c r="BJ14" i="29"/>
  <c r="BI14" i="29"/>
  <c r="BH14" i="29"/>
  <c r="BG14" i="29"/>
  <c r="BF14" i="29"/>
  <c r="BE14" i="29"/>
  <c r="BD14" i="29"/>
  <c r="BC14" i="29"/>
  <c r="BB14" i="29"/>
  <c r="BA14" i="29"/>
  <c r="BL13" i="29"/>
  <c r="BK13" i="29"/>
  <c r="BJ13" i="29"/>
  <c r="BI13" i="29"/>
  <c r="BH13" i="29"/>
  <c r="BG13" i="29"/>
  <c r="BF13" i="29"/>
  <c r="BE13" i="29"/>
  <c r="BD13" i="29"/>
  <c r="BC13" i="29"/>
  <c r="BB13" i="29"/>
  <c r="BA13" i="29"/>
  <c r="BL12" i="29"/>
  <c r="BK12" i="29"/>
  <c r="BJ12" i="29"/>
  <c r="BI12" i="29"/>
  <c r="BH12" i="29"/>
  <c r="BG12" i="29"/>
  <c r="BF12" i="29"/>
  <c r="BE12" i="29"/>
  <c r="BD12" i="29"/>
  <c r="BC12" i="29"/>
  <c r="BB12" i="29"/>
  <c r="BA12" i="29"/>
  <c r="BL11" i="29"/>
  <c r="BK11" i="29"/>
  <c r="BJ11" i="29"/>
  <c r="BI11" i="29"/>
  <c r="BH11" i="29"/>
  <c r="BG11" i="29"/>
  <c r="BF11" i="29"/>
  <c r="BE11" i="29"/>
  <c r="BD11" i="29"/>
  <c r="BC11" i="29"/>
  <c r="BB11" i="29"/>
  <c r="BA11" i="29"/>
  <c r="BL10" i="29"/>
  <c r="BK10" i="29"/>
  <c r="BJ10" i="29"/>
  <c r="BI10" i="29"/>
  <c r="BH10" i="29"/>
  <c r="BG10" i="29"/>
  <c r="BF10" i="29"/>
  <c r="BE10" i="29"/>
  <c r="BD10" i="29"/>
  <c r="BC10" i="29"/>
  <c r="BB10" i="29"/>
  <c r="BA10" i="29"/>
  <c r="BL9" i="29"/>
  <c r="BK9" i="29"/>
  <c r="BJ9" i="29"/>
  <c r="BI9" i="29"/>
  <c r="BH9" i="29"/>
  <c r="BG9" i="29"/>
  <c r="BF9" i="29"/>
  <c r="BE9" i="29"/>
  <c r="BD9" i="29"/>
  <c r="BC9" i="29"/>
  <c r="BB9" i="29"/>
  <c r="BA9" i="29"/>
  <c r="BL8" i="29"/>
  <c r="BK8" i="29"/>
  <c r="BJ8" i="29"/>
  <c r="BI8" i="29"/>
  <c r="BH8" i="29"/>
  <c r="BG8" i="29"/>
  <c r="BF8" i="29"/>
  <c r="BE8" i="29"/>
  <c r="BD8" i="29"/>
  <c r="BC8" i="29"/>
  <c r="BB8" i="29"/>
  <c r="BA8" i="29"/>
  <c r="BL7" i="29"/>
  <c r="BK7" i="29"/>
  <c r="BJ7" i="29"/>
  <c r="BI7" i="29"/>
  <c r="BH7" i="29"/>
  <c r="BG7" i="29"/>
  <c r="BF7" i="29"/>
  <c r="BE7" i="29"/>
  <c r="BD7" i="29"/>
  <c r="BC7" i="29"/>
  <c r="BB7" i="29"/>
  <c r="BA7" i="29"/>
  <c r="BL6" i="29"/>
  <c r="BK6" i="29"/>
  <c r="BJ6" i="29"/>
  <c r="BI6" i="29"/>
  <c r="BH6" i="29"/>
  <c r="BG6" i="29"/>
  <c r="BF6" i="29"/>
  <c r="BE6" i="29"/>
  <c r="BD6" i="29"/>
  <c r="BC6" i="29"/>
  <c r="BB6" i="29"/>
  <c r="BA6" i="29"/>
  <c r="BL5" i="29"/>
  <c r="BK5" i="29"/>
  <c r="BJ5" i="29"/>
  <c r="BI5" i="29"/>
  <c r="BH5" i="29"/>
  <c r="BG5" i="29"/>
  <c r="BF5" i="29"/>
  <c r="BE5" i="29"/>
  <c r="BD5" i="29"/>
  <c r="BC5" i="29"/>
  <c r="BB5" i="29"/>
  <c r="BA5" i="29"/>
  <c r="BL4" i="29"/>
  <c r="BK4" i="29"/>
  <c r="BJ4" i="29"/>
  <c r="BI4" i="29"/>
  <c r="BH4" i="29"/>
  <c r="BG4" i="29"/>
  <c r="BF4" i="29"/>
  <c r="BE4" i="29"/>
  <c r="BD4" i="29"/>
  <c r="BC4" i="29"/>
  <c r="BB4" i="29"/>
  <c r="BA4" i="29"/>
  <c r="DU62" i="27"/>
  <c r="DT62" i="27"/>
  <c r="DS62" i="27"/>
  <c r="DR62" i="27"/>
  <c r="DQ62" i="27"/>
  <c r="DP62" i="27"/>
  <c r="DO62" i="27"/>
  <c r="DN62" i="27"/>
  <c r="DM62" i="27"/>
  <c r="DL62" i="27"/>
  <c r="DK62" i="27"/>
  <c r="DJ62" i="27"/>
  <c r="DG62" i="27"/>
  <c r="DF62" i="27"/>
  <c r="DE62" i="27"/>
  <c r="DD62" i="27"/>
  <c r="DC62" i="27"/>
  <c r="DB62" i="27"/>
  <c r="DA62" i="27"/>
  <c r="CZ62" i="27"/>
  <c r="CY62" i="27"/>
  <c r="CX62" i="27"/>
  <c r="CW62" i="27"/>
  <c r="CV62" i="27"/>
  <c r="CS62" i="27"/>
  <c r="CR62" i="27"/>
  <c r="CQ62" i="27"/>
  <c r="CP62" i="27"/>
  <c r="CO62" i="27"/>
  <c r="CN62" i="27"/>
  <c r="CM62" i="27"/>
  <c r="CL62" i="27"/>
  <c r="CK62" i="27"/>
  <c r="CJ62" i="27"/>
  <c r="CI62" i="27"/>
  <c r="CH62" i="27"/>
  <c r="CE62" i="27"/>
  <c r="CD62" i="27"/>
  <c r="CC62" i="27"/>
  <c r="CB62" i="27"/>
  <c r="CA62" i="27"/>
  <c r="BZ62" i="27"/>
  <c r="BY62" i="27"/>
  <c r="BX62" i="27"/>
  <c r="BW62" i="27"/>
  <c r="BV62" i="27"/>
  <c r="BU62" i="27"/>
  <c r="BT62" i="27"/>
  <c r="DU61" i="27"/>
  <c r="DT61" i="27"/>
  <c r="DS61" i="27"/>
  <c r="DR61" i="27"/>
  <c r="DQ61" i="27"/>
  <c r="DP61" i="27"/>
  <c r="DO61" i="27"/>
  <c r="DN61" i="27"/>
  <c r="DM61" i="27"/>
  <c r="DL61" i="27"/>
  <c r="DK61" i="27"/>
  <c r="DJ61" i="27"/>
  <c r="DG61" i="27"/>
  <c r="DF61" i="27"/>
  <c r="DE61" i="27"/>
  <c r="DD61" i="27"/>
  <c r="DC61" i="27"/>
  <c r="DB61" i="27"/>
  <c r="DA61" i="27"/>
  <c r="CZ61" i="27"/>
  <c r="CY61" i="27"/>
  <c r="CX61" i="27"/>
  <c r="CW61" i="27"/>
  <c r="CV61" i="27"/>
  <c r="CS61" i="27"/>
  <c r="CR61" i="27"/>
  <c r="CQ61" i="27"/>
  <c r="CP61" i="27"/>
  <c r="CO61" i="27"/>
  <c r="CN61" i="27"/>
  <c r="CM61" i="27"/>
  <c r="CL61" i="27"/>
  <c r="CK61" i="27"/>
  <c r="CJ61" i="27"/>
  <c r="CI61" i="27"/>
  <c r="CH61" i="27"/>
  <c r="CE61" i="27"/>
  <c r="CD61" i="27"/>
  <c r="CC61" i="27"/>
  <c r="CB61" i="27"/>
  <c r="CA61" i="27"/>
  <c r="BZ61" i="27"/>
  <c r="BY61" i="27"/>
  <c r="BX61" i="27"/>
  <c r="BW61" i="27"/>
  <c r="BV61" i="27"/>
  <c r="BU61" i="27"/>
  <c r="BT61" i="27"/>
  <c r="DU60" i="27"/>
  <c r="DT60" i="27"/>
  <c r="DS60" i="27"/>
  <c r="DR60" i="27"/>
  <c r="DQ60" i="27"/>
  <c r="DP60" i="27"/>
  <c r="DO60" i="27"/>
  <c r="DN60" i="27"/>
  <c r="DM60" i="27"/>
  <c r="DL60" i="27"/>
  <c r="DK60" i="27"/>
  <c r="DJ60" i="27"/>
  <c r="DG60" i="27"/>
  <c r="DF60" i="27"/>
  <c r="DE60" i="27"/>
  <c r="DD60" i="27"/>
  <c r="DC60" i="27"/>
  <c r="DB60" i="27"/>
  <c r="DA60" i="27"/>
  <c r="CZ60" i="27"/>
  <c r="CY60" i="27"/>
  <c r="CX60" i="27"/>
  <c r="CW60" i="27"/>
  <c r="CV60" i="27"/>
  <c r="CS60" i="27"/>
  <c r="CR60" i="27"/>
  <c r="CQ60" i="27"/>
  <c r="CP60" i="27"/>
  <c r="CO60" i="27"/>
  <c r="CN60" i="27"/>
  <c r="CM60" i="27"/>
  <c r="CL60" i="27"/>
  <c r="CK60" i="27"/>
  <c r="CJ60" i="27"/>
  <c r="CI60" i="27"/>
  <c r="CH60" i="27"/>
  <c r="CE60" i="27"/>
  <c r="CD60" i="27"/>
  <c r="CC60" i="27"/>
  <c r="CB60" i="27"/>
  <c r="CA60" i="27"/>
  <c r="BZ60" i="27"/>
  <c r="BY60" i="27"/>
  <c r="BX60" i="27"/>
  <c r="BW60" i="27"/>
  <c r="BV60" i="27"/>
  <c r="BU60" i="27"/>
  <c r="BT60" i="27"/>
  <c r="DU59" i="27"/>
  <c r="DT59" i="27"/>
  <c r="DS59" i="27"/>
  <c r="DR59" i="27"/>
  <c r="DQ59" i="27"/>
  <c r="DP59" i="27"/>
  <c r="DO59" i="27"/>
  <c r="DN59" i="27"/>
  <c r="DM59" i="27"/>
  <c r="DL59" i="27"/>
  <c r="DK59" i="27"/>
  <c r="DJ59" i="27"/>
  <c r="DG59" i="27"/>
  <c r="DF59" i="27"/>
  <c r="DE59" i="27"/>
  <c r="DD59" i="27"/>
  <c r="DC59" i="27"/>
  <c r="DB59" i="27"/>
  <c r="DA59" i="27"/>
  <c r="CZ59" i="27"/>
  <c r="CY59" i="27"/>
  <c r="CX59" i="27"/>
  <c r="CW59" i="27"/>
  <c r="CV59" i="27"/>
  <c r="CS59" i="27"/>
  <c r="CR59" i="27"/>
  <c r="CQ59" i="27"/>
  <c r="CP59" i="27"/>
  <c r="CO59" i="27"/>
  <c r="CN59" i="27"/>
  <c r="CM59" i="27"/>
  <c r="CL59" i="27"/>
  <c r="CK59" i="27"/>
  <c r="CJ59" i="27"/>
  <c r="CI59" i="27"/>
  <c r="CH59" i="27"/>
  <c r="CE59" i="27"/>
  <c r="CD59" i="27"/>
  <c r="CC59" i="27"/>
  <c r="CB59" i="27"/>
  <c r="CA59" i="27"/>
  <c r="BZ59" i="27"/>
  <c r="BY59" i="27"/>
  <c r="BX59" i="27"/>
  <c r="BW59" i="27"/>
  <c r="BV59" i="27"/>
  <c r="BU59" i="27"/>
  <c r="BT59" i="27"/>
  <c r="DU58" i="27"/>
  <c r="DT58" i="27"/>
  <c r="DS58" i="27"/>
  <c r="DR58" i="27"/>
  <c r="DQ58" i="27"/>
  <c r="DP58" i="27"/>
  <c r="DO58" i="27"/>
  <c r="DN58" i="27"/>
  <c r="DM58" i="27"/>
  <c r="DL58" i="27"/>
  <c r="DK58" i="27"/>
  <c r="DJ58" i="27"/>
  <c r="DG58" i="27"/>
  <c r="DF58" i="27"/>
  <c r="DE58" i="27"/>
  <c r="DD58" i="27"/>
  <c r="DC58" i="27"/>
  <c r="DB58" i="27"/>
  <c r="DA58" i="27"/>
  <c r="CZ58" i="27"/>
  <c r="CY58" i="27"/>
  <c r="CX58" i="27"/>
  <c r="CW58" i="27"/>
  <c r="CV58" i="27"/>
  <c r="CS58" i="27"/>
  <c r="CR58" i="27"/>
  <c r="CQ58" i="27"/>
  <c r="CP58" i="27"/>
  <c r="CO58" i="27"/>
  <c r="CN58" i="27"/>
  <c r="CM58" i="27"/>
  <c r="CL58" i="27"/>
  <c r="CK58" i="27"/>
  <c r="CJ58" i="27"/>
  <c r="CI58" i="27"/>
  <c r="CH58" i="27"/>
  <c r="CE58" i="27"/>
  <c r="CD58" i="27"/>
  <c r="CC58" i="27"/>
  <c r="CB58" i="27"/>
  <c r="CA58" i="27"/>
  <c r="BZ58" i="27"/>
  <c r="BY58" i="27"/>
  <c r="BX58" i="27"/>
  <c r="BW58" i="27"/>
  <c r="BV58" i="27"/>
  <c r="BU58" i="27"/>
  <c r="BT58" i="27"/>
  <c r="DU57" i="27"/>
  <c r="DT57" i="27"/>
  <c r="DS57" i="27"/>
  <c r="DR57" i="27"/>
  <c r="DQ57" i="27"/>
  <c r="DP57" i="27"/>
  <c r="DO57" i="27"/>
  <c r="DN57" i="27"/>
  <c r="DM57" i="27"/>
  <c r="DL57" i="27"/>
  <c r="DK57" i="27"/>
  <c r="DJ57" i="27"/>
  <c r="DG57" i="27"/>
  <c r="DF57" i="27"/>
  <c r="DE57" i="27"/>
  <c r="DD57" i="27"/>
  <c r="DC57" i="27"/>
  <c r="DB57" i="27"/>
  <c r="DA57" i="27"/>
  <c r="CZ57" i="27"/>
  <c r="CY57" i="27"/>
  <c r="CX57" i="27"/>
  <c r="CW57" i="27"/>
  <c r="CV57" i="27"/>
  <c r="CS57" i="27"/>
  <c r="CR57" i="27"/>
  <c r="CQ57" i="27"/>
  <c r="CP57" i="27"/>
  <c r="CO57" i="27"/>
  <c r="CN57" i="27"/>
  <c r="CM57" i="27"/>
  <c r="CL57" i="27"/>
  <c r="CK57" i="27"/>
  <c r="CJ57" i="27"/>
  <c r="CI57" i="27"/>
  <c r="CH57" i="27"/>
  <c r="CE57" i="27"/>
  <c r="CD57" i="27"/>
  <c r="CC57" i="27"/>
  <c r="CB57" i="27"/>
  <c r="CA57" i="27"/>
  <c r="BZ57" i="27"/>
  <c r="BY57" i="27"/>
  <c r="BX57" i="27"/>
  <c r="BW57" i="27"/>
  <c r="BV57" i="27"/>
  <c r="BU57" i="27"/>
  <c r="BT57" i="27"/>
  <c r="DU56" i="27"/>
  <c r="DT56" i="27"/>
  <c r="DS56" i="27"/>
  <c r="DR56" i="27"/>
  <c r="DQ56" i="27"/>
  <c r="DP56" i="27"/>
  <c r="DO56" i="27"/>
  <c r="DN56" i="27"/>
  <c r="DM56" i="27"/>
  <c r="DL56" i="27"/>
  <c r="DK56" i="27"/>
  <c r="DJ56" i="27"/>
  <c r="DG56" i="27"/>
  <c r="DF56" i="27"/>
  <c r="DE56" i="27"/>
  <c r="DD56" i="27"/>
  <c r="DC56" i="27"/>
  <c r="DB56" i="27"/>
  <c r="DA56" i="27"/>
  <c r="CZ56" i="27"/>
  <c r="CY56" i="27"/>
  <c r="CX56" i="27"/>
  <c r="CW56" i="27"/>
  <c r="CV56" i="27"/>
  <c r="CS56" i="27"/>
  <c r="CR56" i="27"/>
  <c r="CQ56" i="27"/>
  <c r="CP56" i="27"/>
  <c r="CO56" i="27"/>
  <c r="CN56" i="27"/>
  <c r="CM56" i="27"/>
  <c r="CL56" i="27"/>
  <c r="CK56" i="27"/>
  <c r="CJ56" i="27"/>
  <c r="CI56" i="27"/>
  <c r="CH56" i="27"/>
  <c r="CE56" i="27"/>
  <c r="CD56" i="27"/>
  <c r="CC56" i="27"/>
  <c r="CB56" i="27"/>
  <c r="CA56" i="27"/>
  <c r="BZ56" i="27"/>
  <c r="BY56" i="27"/>
  <c r="BX56" i="27"/>
  <c r="BW56" i="27"/>
  <c r="BV56" i="27"/>
  <c r="BU56" i="27"/>
  <c r="BT56" i="27"/>
  <c r="DU55" i="27"/>
  <c r="DT55" i="27"/>
  <c r="DS55" i="27"/>
  <c r="DR55" i="27"/>
  <c r="DQ55" i="27"/>
  <c r="DP55" i="27"/>
  <c r="DO55" i="27"/>
  <c r="DN55" i="27"/>
  <c r="DM55" i="27"/>
  <c r="DL55" i="27"/>
  <c r="DK55" i="27"/>
  <c r="DJ55" i="27"/>
  <c r="DG55" i="27"/>
  <c r="DF55" i="27"/>
  <c r="DE55" i="27"/>
  <c r="DD55" i="27"/>
  <c r="DC55" i="27"/>
  <c r="DB55" i="27"/>
  <c r="DA55" i="27"/>
  <c r="CZ55" i="27"/>
  <c r="CY55" i="27"/>
  <c r="CX55" i="27"/>
  <c r="CW55" i="27"/>
  <c r="CV55" i="27"/>
  <c r="CS55" i="27"/>
  <c r="CR55" i="27"/>
  <c r="CQ55" i="27"/>
  <c r="CP55" i="27"/>
  <c r="CO55" i="27"/>
  <c r="CN55" i="27"/>
  <c r="CM55" i="27"/>
  <c r="CL55" i="27"/>
  <c r="CK55" i="27"/>
  <c r="CJ55" i="27"/>
  <c r="CI55" i="27"/>
  <c r="CH55" i="27"/>
  <c r="CE55" i="27"/>
  <c r="CD55" i="27"/>
  <c r="CC55" i="27"/>
  <c r="CB55" i="27"/>
  <c r="CA55" i="27"/>
  <c r="BZ55" i="27"/>
  <c r="BY55" i="27"/>
  <c r="BX55" i="27"/>
  <c r="BW55" i="27"/>
  <c r="BV55" i="27"/>
  <c r="BU55" i="27"/>
  <c r="BT55" i="27"/>
  <c r="DU54" i="27"/>
  <c r="DT54" i="27"/>
  <c r="DS54" i="27"/>
  <c r="DR54" i="27"/>
  <c r="DQ54" i="27"/>
  <c r="DP54" i="27"/>
  <c r="DO54" i="27"/>
  <c r="DN54" i="27"/>
  <c r="DM54" i="27"/>
  <c r="DL54" i="27"/>
  <c r="DK54" i="27"/>
  <c r="DJ54" i="27"/>
  <c r="DG54" i="27"/>
  <c r="DF54" i="27"/>
  <c r="DE54" i="27"/>
  <c r="DD54" i="27"/>
  <c r="DC54" i="27"/>
  <c r="DB54" i="27"/>
  <c r="DA54" i="27"/>
  <c r="CZ54" i="27"/>
  <c r="CY54" i="27"/>
  <c r="CX54" i="27"/>
  <c r="CW54" i="27"/>
  <c r="CV54" i="27"/>
  <c r="CS54" i="27"/>
  <c r="CR54" i="27"/>
  <c r="CQ54" i="27"/>
  <c r="CP54" i="27"/>
  <c r="CO54" i="27"/>
  <c r="CN54" i="27"/>
  <c r="CM54" i="27"/>
  <c r="CL54" i="27"/>
  <c r="CK54" i="27"/>
  <c r="CJ54" i="27"/>
  <c r="CI54" i="27"/>
  <c r="CH54" i="27"/>
  <c r="CE54" i="27"/>
  <c r="CD54" i="27"/>
  <c r="CC54" i="27"/>
  <c r="CB54" i="27"/>
  <c r="CA54" i="27"/>
  <c r="BZ54" i="27"/>
  <c r="BY54" i="27"/>
  <c r="BX54" i="27"/>
  <c r="BW54" i="27"/>
  <c r="BV54" i="27"/>
  <c r="BU54" i="27"/>
  <c r="BT54" i="27"/>
  <c r="DU53" i="27"/>
  <c r="DT53" i="27"/>
  <c r="DS53" i="27"/>
  <c r="DR53" i="27"/>
  <c r="DQ53" i="27"/>
  <c r="DP53" i="27"/>
  <c r="DO53" i="27"/>
  <c r="DN53" i="27"/>
  <c r="DM53" i="27"/>
  <c r="DL53" i="27"/>
  <c r="DK53" i="27"/>
  <c r="DJ53" i="27"/>
  <c r="DG53" i="27"/>
  <c r="DF53" i="27"/>
  <c r="DE53" i="27"/>
  <c r="DD53" i="27"/>
  <c r="DC53" i="27"/>
  <c r="DB53" i="27"/>
  <c r="DA53" i="27"/>
  <c r="CZ53" i="27"/>
  <c r="CY53" i="27"/>
  <c r="CX53" i="27"/>
  <c r="CW53" i="27"/>
  <c r="CV53" i="27"/>
  <c r="CS53" i="27"/>
  <c r="CR53" i="27"/>
  <c r="CQ53" i="27"/>
  <c r="CP53" i="27"/>
  <c r="CO53" i="27"/>
  <c r="CN53" i="27"/>
  <c r="CM53" i="27"/>
  <c r="CL53" i="27"/>
  <c r="CK53" i="27"/>
  <c r="CJ53" i="27"/>
  <c r="CI53" i="27"/>
  <c r="CH53" i="27"/>
  <c r="CE53" i="27"/>
  <c r="CD53" i="27"/>
  <c r="CC53" i="27"/>
  <c r="CB53" i="27"/>
  <c r="CA53" i="27"/>
  <c r="BZ53" i="27"/>
  <c r="BY53" i="27"/>
  <c r="BX53" i="27"/>
  <c r="BW53" i="27"/>
  <c r="BV53" i="27"/>
  <c r="BU53" i="27"/>
  <c r="BT53" i="27"/>
  <c r="DU52" i="27"/>
  <c r="DT52" i="27"/>
  <c r="DS52" i="27"/>
  <c r="DR52" i="27"/>
  <c r="DQ52" i="27"/>
  <c r="DP52" i="27"/>
  <c r="DO52" i="27"/>
  <c r="DN52" i="27"/>
  <c r="DM52" i="27"/>
  <c r="DL52" i="27"/>
  <c r="DK52" i="27"/>
  <c r="DJ52" i="27"/>
  <c r="DG52" i="27"/>
  <c r="DF52" i="27"/>
  <c r="DE52" i="27"/>
  <c r="DD52" i="27"/>
  <c r="DC52" i="27"/>
  <c r="DB52" i="27"/>
  <c r="DA52" i="27"/>
  <c r="CZ52" i="27"/>
  <c r="CY52" i="27"/>
  <c r="CX52" i="27"/>
  <c r="CW52" i="27"/>
  <c r="CV52" i="27"/>
  <c r="CS52" i="27"/>
  <c r="CR52" i="27"/>
  <c r="CQ52" i="27"/>
  <c r="CP52" i="27"/>
  <c r="CO52" i="27"/>
  <c r="CN52" i="27"/>
  <c r="CM52" i="27"/>
  <c r="CL52" i="27"/>
  <c r="CK52" i="27"/>
  <c r="CJ52" i="27"/>
  <c r="CI52" i="27"/>
  <c r="CH52" i="27"/>
  <c r="CE52" i="27"/>
  <c r="CD52" i="27"/>
  <c r="CC52" i="27"/>
  <c r="CB52" i="27"/>
  <c r="CA52" i="27"/>
  <c r="BZ52" i="27"/>
  <c r="BY52" i="27"/>
  <c r="BX52" i="27"/>
  <c r="BW52" i="27"/>
  <c r="BV52" i="27"/>
  <c r="BU52" i="27"/>
  <c r="BT52" i="27"/>
  <c r="DU51" i="27"/>
  <c r="DT51" i="27"/>
  <c r="DS51" i="27"/>
  <c r="DR51" i="27"/>
  <c r="DQ51" i="27"/>
  <c r="DP51" i="27"/>
  <c r="DO51" i="27"/>
  <c r="DN51" i="27"/>
  <c r="DM51" i="27"/>
  <c r="DL51" i="27"/>
  <c r="DK51" i="27"/>
  <c r="DJ51" i="27"/>
  <c r="DG51" i="27"/>
  <c r="DF51" i="27"/>
  <c r="DE51" i="27"/>
  <c r="DD51" i="27"/>
  <c r="DC51" i="27"/>
  <c r="DB51" i="27"/>
  <c r="DA51" i="27"/>
  <c r="CZ51" i="27"/>
  <c r="CY51" i="27"/>
  <c r="CX51" i="27"/>
  <c r="CW51" i="27"/>
  <c r="CV51" i="27"/>
  <c r="CS51" i="27"/>
  <c r="CR51" i="27"/>
  <c r="CQ51" i="27"/>
  <c r="CP51" i="27"/>
  <c r="CO51" i="27"/>
  <c r="CN51" i="27"/>
  <c r="CM51" i="27"/>
  <c r="CL51" i="27"/>
  <c r="CK51" i="27"/>
  <c r="CJ51" i="27"/>
  <c r="CI51" i="27"/>
  <c r="CH51" i="27"/>
  <c r="CE51" i="27"/>
  <c r="CD51" i="27"/>
  <c r="CC51" i="27"/>
  <c r="CB51" i="27"/>
  <c r="CA51" i="27"/>
  <c r="BZ51" i="27"/>
  <c r="BY51" i="27"/>
  <c r="BX51" i="27"/>
  <c r="BW51" i="27"/>
  <c r="BV51" i="27"/>
  <c r="BU51" i="27"/>
  <c r="BT51" i="27"/>
  <c r="DU50" i="27"/>
  <c r="DT50" i="27"/>
  <c r="DS50" i="27"/>
  <c r="DR50" i="27"/>
  <c r="DQ50" i="27"/>
  <c r="DP50" i="27"/>
  <c r="DO50" i="27"/>
  <c r="DN50" i="27"/>
  <c r="DM50" i="27"/>
  <c r="DL50" i="27"/>
  <c r="DK50" i="27"/>
  <c r="DJ50" i="27"/>
  <c r="DG50" i="27"/>
  <c r="DF50" i="27"/>
  <c r="DE50" i="27"/>
  <c r="DD50" i="27"/>
  <c r="DC50" i="27"/>
  <c r="DB50" i="27"/>
  <c r="DA50" i="27"/>
  <c r="CZ50" i="27"/>
  <c r="CY50" i="27"/>
  <c r="CX50" i="27"/>
  <c r="CW50" i="27"/>
  <c r="CV50" i="27"/>
  <c r="CS50" i="27"/>
  <c r="CR50" i="27"/>
  <c r="CQ50" i="27"/>
  <c r="CP50" i="27"/>
  <c r="CO50" i="27"/>
  <c r="CN50" i="27"/>
  <c r="CM50" i="27"/>
  <c r="CL50" i="27"/>
  <c r="CK50" i="27"/>
  <c r="CJ50" i="27"/>
  <c r="CI50" i="27"/>
  <c r="CH50" i="27"/>
  <c r="CE50" i="27"/>
  <c r="CD50" i="27"/>
  <c r="CC50" i="27"/>
  <c r="CB50" i="27"/>
  <c r="CA50" i="27"/>
  <c r="BZ50" i="27"/>
  <c r="BY50" i="27"/>
  <c r="BX50" i="27"/>
  <c r="BW50" i="27"/>
  <c r="BV50" i="27"/>
  <c r="BU50" i="27"/>
  <c r="BT50" i="27"/>
  <c r="DU49" i="27"/>
  <c r="DT49" i="27"/>
  <c r="DS49" i="27"/>
  <c r="DR49" i="27"/>
  <c r="DQ49" i="27"/>
  <c r="DP49" i="27"/>
  <c r="DO49" i="27"/>
  <c r="DN49" i="27"/>
  <c r="DM49" i="27"/>
  <c r="DL49" i="27"/>
  <c r="DK49" i="27"/>
  <c r="DJ49" i="27"/>
  <c r="DG49" i="27"/>
  <c r="DF49" i="27"/>
  <c r="DE49" i="27"/>
  <c r="DD49" i="27"/>
  <c r="DC49" i="27"/>
  <c r="DB49" i="27"/>
  <c r="DA49" i="27"/>
  <c r="CZ49" i="27"/>
  <c r="CY49" i="27"/>
  <c r="CX49" i="27"/>
  <c r="CW49" i="27"/>
  <c r="CV49" i="27"/>
  <c r="CS49" i="27"/>
  <c r="CR49" i="27"/>
  <c r="CQ49" i="27"/>
  <c r="CP49" i="27"/>
  <c r="CO49" i="27"/>
  <c r="CN49" i="27"/>
  <c r="CM49" i="27"/>
  <c r="CL49" i="27"/>
  <c r="CK49" i="27"/>
  <c r="CJ49" i="27"/>
  <c r="CI49" i="27"/>
  <c r="CH49" i="27"/>
  <c r="CE49" i="27"/>
  <c r="CD49" i="27"/>
  <c r="CC49" i="27"/>
  <c r="CB49" i="27"/>
  <c r="CA49" i="27"/>
  <c r="BZ49" i="27"/>
  <c r="BY49" i="27"/>
  <c r="BX49" i="27"/>
  <c r="BW49" i="27"/>
  <c r="BV49" i="27"/>
  <c r="BU49" i="27"/>
  <c r="BT49" i="27"/>
  <c r="DU48" i="27"/>
  <c r="DT48" i="27"/>
  <c r="DS48" i="27"/>
  <c r="DR48" i="27"/>
  <c r="DQ48" i="27"/>
  <c r="DP48" i="27"/>
  <c r="DO48" i="27"/>
  <c r="DN48" i="27"/>
  <c r="DM48" i="27"/>
  <c r="DL48" i="27"/>
  <c r="DK48" i="27"/>
  <c r="DJ48" i="27"/>
  <c r="DG48" i="27"/>
  <c r="DF48" i="27"/>
  <c r="DE48" i="27"/>
  <c r="DD48" i="27"/>
  <c r="DC48" i="27"/>
  <c r="DB48" i="27"/>
  <c r="DA48" i="27"/>
  <c r="CZ48" i="27"/>
  <c r="CY48" i="27"/>
  <c r="CX48" i="27"/>
  <c r="CW48" i="27"/>
  <c r="CV48" i="27"/>
  <c r="CS48" i="27"/>
  <c r="CR48" i="27"/>
  <c r="CQ48" i="27"/>
  <c r="CP48" i="27"/>
  <c r="CO48" i="27"/>
  <c r="CN48" i="27"/>
  <c r="CM48" i="27"/>
  <c r="CL48" i="27"/>
  <c r="CK48" i="27"/>
  <c r="CJ48" i="27"/>
  <c r="CI48" i="27"/>
  <c r="CH48" i="27"/>
  <c r="CE48" i="27"/>
  <c r="CD48" i="27"/>
  <c r="CC48" i="27"/>
  <c r="CB48" i="27"/>
  <c r="CA48" i="27"/>
  <c r="BZ48" i="27"/>
  <c r="BY48" i="27"/>
  <c r="BX48" i="27"/>
  <c r="BW48" i="27"/>
  <c r="BV48" i="27"/>
  <c r="BU48" i="27"/>
  <c r="BT48" i="27"/>
  <c r="DU47" i="27"/>
  <c r="DT47" i="27"/>
  <c r="DS47" i="27"/>
  <c r="DR47" i="27"/>
  <c r="DQ47" i="27"/>
  <c r="DP47" i="27"/>
  <c r="DO47" i="27"/>
  <c r="DN47" i="27"/>
  <c r="DM47" i="27"/>
  <c r="DL47" i="27"/>
  <c r="DK47" i="27"/>
  <c r="DJ47" i="27"/>
  <c r="DG47" i="27"/>
  <c r="DF47" i="27"/>
  <c r="DE47" i="27"/>
  <c r="DD47" i="27"/>
  <c r="DC47" i="27"/>
  <c r="DB47" i="27"/>
  <c r="DA47" i="27"/>
  <c r="CZ47" i="27"/>
  <c r="CY47" i="27"/>
  <c r="CX47" i="27"/>
  <c r="CW47" i="27"/>
  <c r="CV47" i="27"/>
  <c r="CS47" i="27"/>
  <c r="CR47" i="27"/>
  <c r="CQ47" i="27"/>
  <c r="CP47" i="27"/>
  <c r="CO47" i="27"/>
  <c r="CN47" i="27"/>
  <c r="CM47" i="27"/>
  <c r="CL47" i="27"/>
  <c r="CK47" i="27"/>
  <c r="CJ47" i="27"/>
  <c r="CI47" i="27"/>
  <c r="CH47" i="27"/>
  <c r="CE47" i="27"/>
  <c r="CD47" i="27"/>
  <c r="CC47" i="27"/>
  <c r="CB47" i="27"/>
  <c r="CA47" i="27"/>
  <c r="BZ47" i="27"/>
  <c r="BY47" i="27"/>
  <c r="BX47" i="27"/>
  <c r="BW47" i="27"/>
  <c r="BV47" i="27"/>
  <c r="BU47" i="27"/>
  <c r="BT47" i="27"/>
  <c r="DU46" i="27"/>
  <c r="DT46" i="27"/>
  <c r="DS46" i="27"/>
  <c r="DR46" i="27"/>
  <c r="DQ46" i="27"/>
  <c r="DP46" i="27"/>
  <c r="DO46" i="27"/>
  <c r="DN46" i="27"/>
  <c r="DM46" i="27"/>
  <c r="DL46" i="27"/>
  <c r="DK46" i="27"/>
  <c r="DJ46" i="27"/>
  <c r="DG46" i="27"/>
  <c r="DF46" i="27"/>
  <c r="DE46" i="27"/>
  <c r="DD46" i="27"/>
  <c r="DC46" i="27"/>
  <c r="DB46" i="27"/>
  <c r="DA46" i="27"/>
  <c r="CZ46" i="27"/>
  <c r="CY46" i="27"/>
  <c r="CX46" i="27"/>
  <c r="CW46" i="27"/>
  <c r="CV46" i="27"/>
  <c r="CS46" i="27"/>
  <c r="CR46" i="27"/>
  <c r="CQ46" i="27"/>
  <c r="CP46" i="27"/>
  <c r="CO46" i="27"/>
  <c r="CN46" i="27"/>
  <c r="CM46" i="27"/>
  <c r="CL46" i="27"/>
  <c r="CK46" i="27"/>
  <c r="CJ46" i="27"/>
  <c r="CI46" i="27"/>
  <c r="CH46" i="27"/>
  <c r="CE46" i="27"/>
  <c r="CD46" i="27"/>
  <c r="CC46" i="27"/>
  <c r="CB46" i="27"/>
  <c r="CA46" i="27"/>
  <c r="BZ46" i="27"/>
  <c r="BY46" i="27"/>
  <c r="BX46" i="27"/>
  <c r="BW46" i="27"/>
  <c r="BV46" i="27"/>
  <c r="BU46" i="27"/>
  <c r="BT46" i="27"/>
  <c r="DU45" i="27"/>
  <c r="DT45" i="27"/>
  <c r="DS45" i="27"/>
  <c r="DR45" i="27"/>
  <c r="DQ45" i="27"/>
  <c r="DP45" i="27"/>
  <c r="DO45" i="27"/>
  <c r="DN45" i="27"/>
  <c r="DM45" i="27"/>
  <c r="DL45" i="27"/>
  <c r="DK45" i="27"/>
  <c r="DJ45" i="27"/>
  <c r="DG45" i="27"/>
  <c r="DF45" i="27"/>
  <c r="DE45" i="27"/>
  <c r="DD45" i="27"/>
  <c r="DC45" i="27"/>
  <c r="DB45" i="27"/>
  <c r="DA45" i="27"/>
  <c r="CZ45" i="27"/>
  <c r="CY45" i="27"/>
  <c r="CX45" i="27"/>
  <c r="CW45" i="27"/>
  <c r="CV45" i="27"/>
  <c r="CS45" i="27"/>
  <c r="CR45" i="27"/>
  <c r="CQ45" i="27"/>
  <c r="CP45" i="27"/>
  <c r="CO45" i="27"/>
  <c r="CN45" i="27"/>
  <c r="CM45" i="27"/>
  <c r="CL45" i="27"/>
  <c r="CK45" i="27"/>
  <c r="CJ45" i="27"/>
  <c r="CI45" i="27"/>
  <c r="CH45" i="27"/>
  <c r="CE45" i="27"/>
  <c r="CD45" i="27"/>
  <c r="CC45" i="27"/>
  <c r="CB45" i="27"/>
  <c r="CA45" i="27"/>
  <c r="BZ45" i="27"/>
  <c r="BY45" i="27"/>
  <c r="BX45" i="27"/>
  <c r="BW45" i="27"/>
  <c r="BV45" i="27"/>
  <c r="BU45" i="27"/>
  <c r="BT45" i="27"/>
  <c r="DU44" i="27"/>
  <c r="DT44" i="27"/>
  <c r="DS44" i="27"/>
  <c r="DR44" i="27"/>
  <c r="DQ44" i="27"/>
  <c r="DP44" i="27"/>
  <c r="DO44" i="27"/>
  <c r="DN44" i="27"/>
  <c r="DM44" i="27"/>
  <c r="DL44" i="27"/>
  <c r="DK44" i="27"/>
  <c r="DJ44" i="27"/>
  <c r="DG44" i="27"/>
  <c r="DF44" i="27"/>
  <c r="DE44" i="27"/>
  <c r="DD44" i="27"/>
  <c r="DC44" i="27"/>
  <c r="DB44" i="27"/>
  <c r="DA44" i="27"/>
  <c r="CZ44" i="27"/>
  <c r="CY44" i="27"/>
  <c r="CX44" i="27"/>
  <c r="CW44" i="27"/>
  <c r="CV44" i="27"/>
  <c r="CS44" i="27"/>
  <c r="CR44" i="27"/>
  <c r="CQ44" i="27"/>
  <c r="CP44" i="27"/>
  <c r="CO44" i="27"/>
  <c r="CN44" i="27"/>
  <c r="CM44" i="27"/>
  <c r="CL44" i="27"/>
  <c r="CK44" i="27"/>
  <c r="CJ44" i="27"/>
  <c r="CI44" i="27"/>
  <c r="CH44" i="27"/>
  <c r="CE44" i="27"/>
  <c r="CD44" i="27"/>
  <c r="CC44" i="27"/>
  <c r="CB44" i="27"/>
  <c r="CA44" i="27"/>
  <c r="BZ44" i="27"/>
  <c r="BY44" i="27"/>
  <c r="BX44" i="27"/>
  <c r="BW44" i="27"/>
  <c r="BV44" i="27"/>
  <c r="BU44" i="27"/>
  <c r="BT44" i="27"/>
  <c r="DU43" i="27"/>
  <c r="DT43" i="27"/>
  <c r="DS43" i="27"/>
  <c r="DR43" i="27"/>
  <c r="DQ43" i="27"/>
  <c r="DP43" i="27"/>
  <c r="DO43" i="27"/>
  <c r="DN43" i="27"/>
  <c r="DM43" i="27"/>
  <c r="DL43" i="27"/>
  <c r="DK43" i="27"/>
  <c r="DJ43" i="27"/>
  <c r="DG43" i="27"/>
  <c r="DF43" i="27"/>
  <c r="DE43" i="27"/>
  <c r="DD43" i="27"/>
  <c r="DC43" i="27"/>
  <c r="DB43" i="27"/>
  <c r="DA43" i="27"/>
  <c r="CZ43" i="27"/>
  <c r="CY43" i="27"/>
  <c r="CX43" i="27"/>
  <c r="CW43" i="27"/>
  <c r="CV43" i="27"/>
  <c r="CS43" i="27"/>
  <c r="CR43" i="27"/>
  <c r="CQ43" i="27"/>
  <c r="CP43" i="27"/>
  <c r="CO43" i="27"/>
  <c r="CN43" i="27"/>
  <c r="CM43" i="27"/>
  <c r="CL43" i="27"/>
  <c r="CK43" i="27"/>
  <c r="CJ43" i="27"/>
  <c r="CI43" i="27"/>
  <c r="CH43" i="27"/>
  <c r="CE43" i="27"/>
  <c r="CD43" i="27"/>
  <c r="CC43" i="27"/>
  <c r="CB43" i="27"/>
  <c r="CA43" i="27"/>
  <c r="BZ43" i="27"/>
  <c r="BY43" i="27"/>
  <c r="BX43" i="27"/>
  <c r="BW43" i="27"/>
  <c r="BV43" i="27"/>
  <c r="BU43" i="27"/>
  <c r="BT43" i="27"/>
  <c r="DU42" i="27"/>
  <c r="DT42" i="27"/>
  <c r="DS42" i="27"/>
  <c r="DR42" i="27"/>
  <c r="DQ42" i="27"/>
  <c r="DP42" i="27"/>
  <c r="DO42" i="27"/>
  <c r="DN42" i="27"/>
  <c r="DM42" i="27"/>
  <c r="DL42" i="27"/>
  <c r="DK42" i="27"/>
  <c r="DJ42" i="27"/>
  <c r="DG42" i="27"/>
  <c r="DF42" i="27"/>
  <c r="DE42" i="27"/>
  <c r="DD42" i="27"/>
  <c r="DC42" i="27"/>
  <c r="DB42" i="27"/>
  <c r="DA42" i="27"/>
  <c r="CZ42" i="27"/>
  <c r="CY42" i="27"/>
  <c r="CX42" i="27"/>
  <c r="CW42" i="27"/>
  <c r="CV42" i="27"/>
  <c r="CS42" i="27"/>
  <c r="CR42" i="27"/>
  <c r="CQ42" i="27"/>
  <c r="CP42" i="27"/>
  <c r="CO42" i="27"/>
  <c r="CN42" i="27"/>
  <c r="CM42" i="27"/>
  <c r="CL42" i="27"/>
  <c r="CK42" i="27"/>
  <c r="CJ42" i="27"/>
  <c r="CI42" i="27"/>
  <c r="CH42" i="27"/>
  <c r="CE42" i="27"/>
  <c r="CD42" i="27"/>
  <c r="CC42" i="27"/>
  <c r="CB42" i="27"/>
  <c r="CA42" i="27"/>
  <c r="BZ42" i="27"/>
  <c r="BY42" i="27"/>
  <c r="BX42" i="27"/>
  <c r="BW42" i="27"/>
  <c r="BV42" i="27"/>
  <c r="BU42" i="27"/>
  <c r="BT42" i="27"/>
  <c r="DU41" i="27"/>
  <c r="DT41" i="27"/>
  <c r="DS41" i="27"/>
  <c r="DR41" i="27"/>
  <c r="DQ41" i="27"/>
  <c r="DP41" i="27"/>
  <c r="DO41" i="27"/>
  <c r="DN41" i="27"/>
  <c r="DM41" i="27"/>
  <c r="DL41" i="27"/>
  <c r="DK41" i="27"/>
  <c r="DJ41" i="27"/>
  <c r="DG41" i="27"/>
  <c r="DF41" i="27"/>
  <c r="DE41" i="27"/>
  <c r="DD41" i="27"/>
  <c r="DC41" i="27"/>
  <c r="DB41" i="27"/>
  <c r="DA41" i="27"/>
  <c r="CZ41" i="27"/>
  <c r="CY41" i="27"/>
  <c r="CX41" i="27"/>
  <c r="CW41" i="27"/>
  <c r="CV41" i="27"/>
  <c r="CS41" i="27"/>
  <c r="CR41" i="27"/>
  <c r="CQ41" i="27"/>
  <c r="CP41" i="27"/>
  <c r="CO41" i="27"/>
  <c r="CN41" i="27"/>
  <c r="CM41" i="27"/>
  <c r="CL41" i="27"/>
  <c r="CK41" i="27"/>
  <c r="CJ41" i="27"/>
  <c r="CI41" i="27"/>
  <c r="CH41" i="27"/>
  <c r="CE41" i="27"/>
  <c r="CD41" i="27"/>
  <c r="CC41" i="27"/>
  <c r="CB41" i="27"/>
  <c r="CA41" i="27"/>
  <c r="BZ41" i="27"/>
  <c r="BY41" i="27"/>
  <c r="BX41" i="27"/>
  <c r="BW41" i="27"/>
  <c r="BV41" i="27"/>
  <c r="BU41" i="27"/>
  <c r="BT41" i="27"/>
  <c r="DU40" i="27"/>
  <c r="DT40" i="27"/>
  <c r="DS40" i="27"/>
  <c r="DR40" i="27"/>
  <c r="DQ40" i="27"/>
  <c r="DP40" i="27"/>
  <c r="DO40" i="27"/>
  <c r="DN40" i="27"/>
  <c r="DM40" i="27"/>
  <c r="DL40" i="27"/>
  <c r="DK40" i="27"/>
  <c r="DJ40" i="27"/>
  <c r="DG40" i="27"/>
  <c r="DF40" i="27"/>
  <c r="DE40" i="27"/>
  <c r="DD40" i="27"/>
  <c r="DC40" i="27"/>
  <c r="DB40" i="27"/>
  <c r="DA40" i="27"/>
  <c r="CZ40" i="27"/>
  <c r="CY40" i="27"/>
  <c r="CX40" i="27"/>
  <c r="CW40" i="27"/>
  <c r="CV40" i="27"/>
  <c r="CS40" i="27"/>
  <c r="CR40" i="27"/>
  <c r="CQ40" i="27"/>
  <c r="CP40" i="27"/>
  <c r="CO40" i="27"/>
  <c r="CN40" i="27"/>
  <c r="CM40" i="27"/>
  <c r="CL40" i="27"/>
  <c r="CK40" i="27"/>
  <c r="CJ40" i="27"/>
  <c r="CI40" i="27"/>
  <c r="CH40" i="27"/>
  <c r="CE40" i="27"/>
  <c r="CD40" i="27"/>
  <c r="CC40" i="27"/>
  <c r="CB40" i="27"/>
  <c r="CA40" i="27"/>
  <c r="BZ40" i="27"/>
  <c r="BY40" i="27"/>
  <c r="BX40" i="27"/>
  <c r="BW40" i="27"/>
  <c r="BV40" i="27"/>
  <c r="BU40" i="27"/>
  <c r="BT40" i="27"/>
  <c r="DU39" i="27"/>
  <c r="DT39" i="27"/>
  <c r="DS39" i="27"/>
  <c r="DR39" i="27"/>
  <c r="DQ39" i="27"/>
  <c r="DP39" i="27"/>
  <c r="DO39" i="27"/>
  <c r="DN39" i="27"/>
  <c r="DM39" i="27"/>
  <c r="DL39" i="27"/>
  <c r="DK39" i="27"/>
  <c r="DJ39" i="27"/>
  <c r="DG39" i="27"/>
  <c r="DF39" i="27"/>
  <c r="DE39" i="27"/>
  <c r="DD39" i="27"/>
  <c r="DC39" i="27"/>
  <c r="DB39" i="27"/>
  <c r="DA39" i="27"/>
  <c r="CZ39" i="27"/>
  <c r="CY39" i="27"/>
  <c r="CX39" i="27"/>
  <c r="CW39" i="27"/>
  <c r="CV39" i="27"/>
  <c r="CS39" i="27"/>
  <c r="CR39" i="27"/>
  <c r="CQ39" i="27"/>
  <c r="CP39" i="27"/>
  <c r="CO39" i="27"/>
  <c r="CN39" i="27"/>
  <c r="CM39" i="27"/>
  <c r="CL39" i="27"/>
  <c r="CK39" i="27"/>
  <c r="CJ39" i="27"/>
  <c r="CI39" i="27"/>
  <c r="CH39" i="27"/>
  <c r="CE39" i="27"/>
  <c r="CD39" i="27"/>
  <c r="CC39" i="27"/>
  <c r="CB39" i="27"/>
  <c r="CA39" i="27"/>
  <c r="BZ39" i="27"/>
  <c r="BY39" i="27"/>
  <c r="BX39" i="27"/>
  <c r="BW39" i="27"/>
  <c r="BV39" i="27"/>
  <c r="BU39" i="27"/>
  <c r="BT39" i="27"/>
  <c r="DU38" i="27"/>
  <c r="DT38" i="27"/>
  <c r="DS38" i="27"/>
  <c r="DR38" i="27"/>
  <c r="DQ38" i="27"/>
  <c r="DP38" i="27"/>
  <c r="DO38" i="27"/>
  <c r="DN38" i="27"/>
  <c r="DM38" i="27"/>
  <c r="DL38" i="27"/>
  <c r="DK38" i="27"/>
  <c r="DJ38" i="27"/>
  <c r="DG38" i="27"/>
  <c r="DF38" i="27"/>
  <c r="DE38" i="27"/>
  <c r="DD38" i="27"/>
  <c r="DC38" i="27"/>
  <c r="DB38" i="27"/>
  <c r="DA38" i="27"/>
  <c r="CZ38" i="27"/>
  <c r="CY38" i="27"/>
  <c r="CX38" i="27"/>
  <c r="CW38" i="27"/>
  <c r="CV38" i="27"/>
  <c r="CS38" i="27"/>
  <c r="CR38" i="27"/>
  <c r="CQ38" i="27"/>
  <c r="CP38" i="27"/>
  <c r="CO38" i="27"/>
  <c r="CN38" i="27"/>
  <c r="CM38" i="27"/>
  <c r="CL38" i="27"/>
  <c r="CK38" i="27"/>
  <c r="CJ38" i="27"/>
  <c r="CI38" i="27"/>
  <c r="CH38" i="27"/>
  <c r="CE38" i="27"/>
  <c r="CD38" i="27"/>
  <c r="CC38" i="27"/>
  <c r="CB38" i="27"/>
  <c r="CA38" i="27"/>
  <c r="BZ38" i="27"/>
  <c r="BY38" i="27"/>
  <c r="BX38" i="27"/>
  <c r="BW38" i="27"/>
  <c r="BV38" i="27"/>
  <c r="BU38" i="27"/>
  <c r="BT38" i="27"/>
  <c r="DU37" i="27"/>
  <c r="DT37" i="27"/>
  <c r="DS37" i="27"/>
  <c r="DR37" i="27"/>
  <c r="DQ37" i="27"/>
  <c r="DP37" i="27"/>
  <c r="DO37" i="27"/>
  <c r="DN37" i="27"/>
  <c r="DM37" i="27"/>
  <c r="DL37" i="27"/>
  <c r="DK37" i="27"/>
  <c r="DJ37" i="27"/>
  <c r="DG37" i="27"/>
  <c r="DF37" i="27"/>
  <c r="DE37" i="27"/>
  <c r="DD37" i="27"/>
  <c r="DC37" i="27"/>
  <c r="DB37" i="27"/>
  <c r="DA37" i="27"/>
  <c r="CZ37" i="27"/>
  <c r="CY37" i="27"/>
  <c r="CX37" i="27"/>
  <c r="CW37" i="27"/>
  <c r="CV37" i="27"/>
  <c r="CS37" i="27"/>
  <c r="CR37" i="27"/>
  <c r="CQ37" i="27"/>
  <c r="CP37" i="27"/>
  <c r="CO37" i="27"/>
  <c r="CN37" i="27"/>
  <c r="CM37" i="27"/>
  <c r="CL37" i="27"/>
  <c r="CK37" i="27"/>
  <c r="CJ37" i="27"/>
  <c r="CI37" i="27"/>
  <c r="CH37" i="27"/>
  <c r="CE37" i="27"/>
  <c r="CD37" i="27"/>
  <c r="CC37" i="27"/>
  <c r="CB37" i="27"/>
  <c r="CA37" i="27"/>
  <c r="BZ37" i="27"/>
  <c r="BY37" i="27"/>
  <c r="BX37" i="27"/>
  <c r="BW37" i="27"/>
  <c r="BV37" i="27"/>
  <c r="BU37" i="27"/>
  <c r="BT37" i="27"/>
  <c r="DU36" i="27"/>
  <c r="DT36" i="27"/>
  <c r="DS36" i="27"/>
  <c r="DR36" i="27"/>
  <c r="DQ36" i="27"/>
  <c r="DP36" i="27"/>
  <c r="DO36" i="27"/>
  <c r="DN36" i="27"/>
  <c r="DM36" i="27"/>
  <c r="DL36" i="27"/>
  <c r="DK36" i="27"/>
  <c r="DJ36" i="27"/>
  <c r="DG36" i="27"/>
  <c r="DF36" i="27"/>
  <c r="DE36" i="27"/>
  <c r="DD36" i="27"/>
  <c r="DC36" i="27"/>
  <c r="DB36" i="27"/>
  <c r="DA36" i="27"/>
  <c r="CZ36" i="27"/>
  <c r="CY36" i="27"/>
  <c r="CX36" i="27"/>
  <c r="CW36" i="27"/>
  <c r="CV36" i="27"/>
  <c r="CS36" i="27"/>
  <c r="CR36" i="27"/>
  <c r="CQ36" i="27"/>
  <c r="CP36" i="27"/>
  <c r="CO36" i="27"/>
  <c r="CN36" i="27"/>
  <c r="CM36" i="27"/>
  <c r="CL36" i="27"/>
  <c r="CK36" i="27"/>
  <c r="CJ36" i="27"/>
  <c r="CI36" i="27"/>
  <c r="CH36" i="27"/>
  <c r="CE36" i="27"/>
  <c r="CD36" i="27"/>
  <c r="CC36" i="27"/>
  <c r="CB36" i="27"/>
  <c r="CA36" i="27"/>
  <c r="BZ36" i="27"/>
  <c r="BY36" i="27"/>
  <c r="BX36" i="27"/>
  <c r="BW36" i="27"/>
  <c r="BV36" i="27"/>
  <c r="BU36" i="27"/>
  <c r="BT36" i="27"/>
  <c r="DU35" i="27"/>
  <c r="DT35" i="27"/>
  <c r="DS35" i="27"/>
  <c r="DR35" i="27"/>
  <c r="DQ35" i="27"/>
  <c r="DP35" i="27"/>
  <c r="DO35" i="27"/>
  <c r="DN35" i="27"/>
  <c r="DM35" i="27"/>
  <c r="DL35" i="27"/>
  <c r="DK35" i="27"/>
  <c r="DJ35" i="27"/>
  <c r="DG35" i="27"/>
  <c r="DF35" i="27"/>
  <c r="DE35" i="27"/>
  <c r="DD35" i="27"/>
  <c r="DC35" i="27"/>
  <c r="DB35" i="27"/>
  <c r="DA35" i="27"/>
  <c r="CZ35" i="27"/>
  <c r="CY35" i="27"/>
  <c r="CX35" i="27"/>
  <c r="CW35" i="27"/>
  <c r="CV35" i="27"/>
  <c r="CS35" i="27"/>
  <c r="CR35" i="27"/>
  <c r="CQ35" i="27"/>
  <c r="CP35" i="27"/>
  <c r="CO35" i="27"/>
  <c r="CN35" i="27"/>
  <c r="CM35" i="27"/>
  <c r="CL35" i="27"/>
  <c r="CK35" i="27"/>
  <c r="CJ35" i="27"/>
  <c r="CI35" i="27"/>
  <c r="CH35" i="27"/>
  <c r="CE35" i="27"/>
  <c r="CD35" i="27"/>
  <c r="CC35" i="27"/>
  <c r="CB35" i="27"/>
  <c r="CA35" i="27"/>
  <c r="BZ35" i="27"/>
  <c r="BY35" i="27"/>
  <c r="BX35" i="27"/>
  <c r="BW35" i="27"/>
  <c r="BV35" i="27"/>
  <c r="BU35" i="27"/>
  <c r="BT35" i="27"/>
  <c r="DU34" i="27"/>
  <c r="DT34" i="27"/>
  <c r="DS34" i="27"/>
  <c r="DR34" i="27"/>
  <c r="DQ34" i="27"/>
  <c r="DP34" i="27"/>
  <c r="DO34" i="27"/>
  <c r="DN34" i="27"/>
  <c r="DM34" i="27"/>
  <c r="DL34" i="27"/>
  <c r="DK34" i="27"/>
  <c r="DJ34" i="27"/>
  <c r="DG34" i="27"/>
  <c r="DF34" i="27"/>
  <c r="DE34" i="27"/>
  <c r="DD34" i="27"/>
  <c r="DC34" i="27"/>
  <c r="DB34" i="27"/>
  <c r="DA34" i="27"/>
  <c r="CZ34" i="27"/>
  <c r="CY34" i="27"/>
  <c r="CX34" i="27"/>
  <c r="CW34" i="27"/>
  <c r="CV34" i="27"/>
  <c r="CS34" i="27"/>
  <c r="CR34" i="27"/>
  <c r="CQ34" i="27"/>
  <c r="CP34" i="27"/>
  <c r="CO34" i="27"/>
  <c r="CN34" i="27"/>
  <c r="CM34" i="27"/>
  <c r="CL34" i="27"/>
  <c r="CK34" i="27"/>
  <c r="CJ34" i="27"/>
  <c r="CI34" i="27"/>
  <c r="CH34" i="27"/>
  <c r="CE34" i="27"/>
  <c r="CD34" i="27"/>
  <c r="CC34" i="27"/>
  <c r="CB34" i="27"/>
  <c r="CA34" i="27"/>
  <c r="BZ34" i="27"/>
  <c r="BY34" i="27"/>
  <c r="BX34" i="27"/>
  <c r="BW34" i="27"/>
  <c r="BV34" i="27"/>
  <c r="BU34" i="27"/>
  <c r="BT34" i="27"/>
  <c r="DU33" i="27"/>
  <c r="DT33" i="27"/>
  <c r="DS33" i="27"/>
  <c r="DR33" i="27"/>
  <c r="DQ33" i="27"/>
  <c r="DP33" i="27"/>
  <c r="DO33" i="27"/>
  <c r="DN33" i="27"/>
  <c r="DM33" i="27"/>
  <c r="DL33" i="27"/>
  <c r="DK33" i="27"/>
  <c r="DJ33" i="27"/>
  <c r="DG33" i="27"/>
  <c r="DF33" i="27"/>
  <c r="DE33" i="27"/>
  <c r="DD33" i="27"/>
  <c r="DC33" i="27"/>
  <c r="DB33" i="27"/>
  <c r="DA33" i="27"/>
  <c r="CZ33" i="27"/>
  <c r="CY33" i="27"/>
  <c r="CX33" i="27"/>
  <c r="CW33" i="27"/>
  <c r="CV33" i="27"/>
  <c r="CS33" i="27"/>
  <c r="CR33" i="27"/>
  <c r="CQ33" i="27"/>
  <c r="CP33" i="27"/>
  <c r="CO33" i="27"/>
  <c r="CN33" i="27"/>
  <c r="CM33" i="27"/>
  <c r="CL33" i="27"/>
  <c r="CK33" i="27"/>
  <c r="CJ33" i="27"/>
  <c r="CI33" i="27"/>
  <c r="CH33" i="27"/>
  <c r="CE33" i="27"/>
  <c r="CD33" i="27"/>
  <c r="CC33" i="27"/>
  <c r="CB33" i="27"/>
  <c r="CA33" i="27"/>
  <c r="BZ33" i="27"/>
  <c r="BY33" i="27"/>
  <c r="BX33" i="27"/>
  <c r="BW33" i="27"/>
  <c r="BV33" i="27"/>
  <c r="BU33" i="27"/>
  <c r="BT33" i="27"/>
  <c r="DU32" i="27"/>
  <c r="DT32" i="27"/>
  <c r="DS32" i="27"/>
  <c r="DR32" i="27"/>
  <c r="DQ32" i="27"/>
  <c r="DP32" i="27"/>
  <c r="DO32" i="27"/>
  <c r="DN32" i="27"/>
  <c r="DM32" i="27"/>
  <c r="DL32" i="27"/>
  <c r="DK32" i="27"/>
  <c r="DJ32" i="27"/>
  <c r="DG32" i="27"/>
  <c r="DF32" i="27"/>
  <c r="DE32" i="27"/>
  <c r="DD32" i="27"/>
  <c r="DC32" i="27"/>
  <c r="DB32" i="27"/>
  <c r="DA32" i="27"/>
  <c r="CZ32" i="27"/>
  <c r="CY32" i="27"/>
  <c r="CX32" i="27"/>
  <c r="CW32" i="27"/>
  <c r="CV32" i="27"/>
  <c r="CS32" i="27"/>
  <c r="CR32" i="27"/>
  <c r="CQ32" i="27"/>
  <c r="CP32" i="27"/>
  <c r="CO32" i="27"/>
  <c r="CN32" i="27"/>
  <c r="CM32" i="27"/>
  <c r="CL32" i="27"/>
  <c r="CK32" i="27"/>
  <c r="CJ32" i="27"/>
  <c r="CI32" i="27"/>
  <c r="CH32" i="27"/>
  <c r="CE32" i="27"/>
  <c r="CD32" i="27"/>
  <c r="CC32" i="27"/>
  <c r="CB32" i="27"/>
  <c r="CA32" i="27"/>
  <c r="BZ32" i="27"/>
  <c r="BY32" i="27"/>
  <c r="BX32" i="27"/>
  <c r="BW32" i="27"/>
  <c r="BV32" i="27"/>
  <c r="BU32" i="27"/>
  <c r="BT32" i="27"/>
  <c r="DU31" i="27"/>
  <c r="DT31" i="27"/>
  <c r="DS31" i="27"/>
  <c r="DR31" i="27"/>
  <c r="DQ31" i="27"/>
  <c r="DP31" i="27"/>
  <c r="DO31" i="27"/>
  <c r="DN31" i="27"/>
  <c r="DM31" i="27"/>
  <c r="DL31" i="27"/>
  <c r="DK31" i="27"/>
  <c r="DJ31" i="27"/>
  <c r="DG31" i="27"/>
  <c r="DF31" i="27"/>
  <c r="DE31" i="27"/>
  <c r="DD31" i="27"/>
  <c r="DC31" i="27"/>
  <c r="DB31" i="27"/>
  <c r="DA31" i="27"/>
  <c r="CZ31" i="27"/>
  <c r="CY31" i="27"/>
  <c r="CX31" i="27"/>
  <c r="CW31" i="27"/>
  <c r="CV31" i="27"/>
  <c r="CS31" i="27"/>
  <c r="CR31" i="27"/>
  <c r="CQ31" i="27"/>
  <c r="CP31" i="27"/>
  <c r="CO31" i="27"/>
  <c r="CN31" i="27"/>
  <c r="CM31" i="27"/>
  <c r="CL31" i="27"/>
  <c r="CK31" i="27"/>
  <c r="CJ31" i="27"/>
  <c r="CI31" i="27"/>
  <c r="CH31" i="27"/>
  <c r="CE31" i="27"/>
  <c r="CD31" i="27"/>
  <c r="CC31" i="27"/>
  <c r="CB31" i="27"/>
  <c r="CA31" i="27"/>
  <c r="BZ31" i="27"/>
  <c r="BY31" i="27"/>
  <c r="BX31" i="27"/>
  <c r="BW31" i="27"/>
  <c r="BV31" i="27"/>
  <c r="BU31" i="27"/>
  <c r="BT31" i="27"/>
  <c r="DU30" i="27"/>
  <c r="DT30" i="27"/>
  <c r="DS30" i="27"/>
  <c r="DR30" i="27"/>
  <c r="DQ30" i="27"/>
  <c r="DP30" i="27"/>
  <c r="DO30" i="27"/>
  <c r="DN30" i="27"/>
  <c r="DM30" i="27"/>
  <c r="DL30" i="27"/>
  <c r="DK30" i="27"/>
  <c r="DJ30" i="27"/>
  <c r="DG30" i="27"/>
  <c r="DF30" i="27"/>
  <c r="DE30" i="27"/>
  <c r="DD30" i="27"/>
  <c r="DC30" i="27"/>
  <c r="DB30" i="27"/>
  <c r="DA30" i="27"/>
  <c r="CZ30" i="27"/>
  <c r="CY30" i="27"/>
  <c r="CX30" i="27"/>
  <c r="CW30" i="27"/>
  <c r="CV30" i="27"/>
  <c r="CS30" i="27"/>
  <c r="CR30" i="27"/>
  <c r="CQ30" i="27"/>
  <c r="CP30" i="27"/>
  <c r="CO30" i="27"/>
  <c r="CN30" i="27"/>
  <c r="CM30" i="27"/>
  <c r="CL30" i="27"/>
  <c r="CK30" i="27"/>
  <c r="CJ30" i="27"/>
  <c r="CI30" i="27"/>
  <c r="CH30" i="27"/>
  <c r="CE30" i="27"/>
  <c r="CD30" i="27"/>
  <c r="CC30" i="27"/>
  <c r="CB30" i="27"/>
  <c r="CA30" i="27"/>
  <c r="BZ30" i="27"/>
  <c r="BY30" i="27"/>
  <c r="BX30" i="27"/>
  <c r="BW30" i="27"/>
  <c r="BV30" i="27"/>
  <c r="BU30" i="27"/>
  <c r="BT30" i="27"/>
  <c r="DU29" i="27"/>
  <c r="DT29" i="27"/>
  <c r="DS29" i="27"/>
  <c r="DR29" i="27"/>
  <c r="DQ29" i="27"/>
  <c r="DP29" i="27"/>
  <c r="DO29" i="27"/>
  <c r="DN29" i="27"/>
  <c r="DM29" i="27"/>
  <c r="DL29" i="27"/>
  <c r="DK29" i="27"/>
  <c r="DJ29" i="27"/>
  <c r="DG29" i="27"/>
  <c r="DF29" i="27"/>
  <c r="DE29" i="27"/>
  <c r="DD29" i="27"/>
  <c r="DC29" i="27"/>
  <c r="DB29" i="27"/>
  <c r="DA29" i="27"/>
  <c r="CZ29" i="27"/>
  <c r="CY29" i="27"/>
  <c r="CX29" i="27"/>
  <c r="CW29" i="27"/>
  <c r="CV29" i="27"/>
  <c r="CS29" i="27"/>
  <c r="CR29" i="27"/>
  <c r="CQ29" i="27"/>
  <c r="CP29" i="27"/>
  <c r="CO29" i="27"/>
  <c r="CN29" i="27"/>
  <c r="CM29" i="27"/>
  <c r="CL29" i="27"/>
  <c r="CK29" i="27"/>
  <c r="CJ29" i="27"/>
  <c r="CI29" i="27"/>
  <c r="CH29" i="27"/>
  <c r="CE29" i="27"/>
  <c r="CD29" i="27"/>
  <c r="CC29" i="27"/>
  <c r="CB29" i="27"/>
  <c r="CA29" i="27"/>
  <c r="BZ29" i="27"/>
  <c r="BY29" i="27"/>
  <c r="BX29" i="27"/>
  <c r="BW29" i="27"/>
  <c r="BV29" i="27"/>
  <c r="BU29" i="27"/>
  <c r="BT29" i="27"/>
  <c r="DU28" i="27"/>
  <c r="DT28" i="27"/>
  <c r="DS28" i="27"/>
  <c r="DR28" i="27"/>
  <c r="DQ28" i="27"/>
  <c r="DP28" i="27"/>
  <c r="DO28" i="27"/>
  <c r="DN28" i="27"/>
  <c r="DM28" i="27"/>
  <c r="DL28" i="27"/>
  <c r="DK28" i="27"/>
  <c r="DJ28" i="27"/>
  <c r="DG28" i="27"/>
  <c r="DF28" i="27"/>
  <c r="DE28" i="27"/>
  <c r="DD28" i="27"/>
  <c r="DC28" i="27"/>
  <c r="DB28" i="27"/>
  <c r="DA28" i="27"/>
  <c r="CZ28" i="27"/>
  <c r="CY28" i="27"/>
  <c r="CX28" i="27"/>
  <c r="CW28" i="27"/>
  <c r="CV28" i="27"/>
  <c r="CS28" i="27"/>
  <c r="CR28" i="27"/>
  <c r="CQ28" i="27"/>
  <c r="CP28" i="27"/>
  <c r="CO28" i="27"/>
  <c r="CN28" i="27"/>
  <c r="CM28" i="27"/>
  <c r="CL28" i="27"/>
  <c r="CK28" i="27"/>
  <c r="CJ28" i="27"/>
  <c r="CI28" i="27"/>
  <c r="CH28" i="27"/>
  <c r="CE28" i="27"/>
  <c r="CD28" i="27"/>
  <c r="CC28" i="27"/>
  <c r="CB28" i="27"/>
  <c r="CA28" i="27"/>
  <c r="BZ28" i="27"/>
  <c r="BY28" i="27"/>
  <c r="BX28" i="27"/>
  <c r="BW28" i="27"/>
  <c r="BV28" i="27"/>
  <c r="BU28" i="27"/>
  <c r="BT28" i="27"/>
  <c r="DU27" i="27"/>
  <c r="DT27" i="27"/>
  <c r="DS27" i="27"/>
  <c r="DR27" i="27"/>
  <c r="DQ27" i="27"/>
  <c r="DP27" i="27"/>
  <c r="DO27" i="27"/>
  <c r="DN27" i="27"/>
  <c r="DM27" i="27"/>
  <c r="DL27" i="27"/>
  <c r="DK27" i="27"/>
  <c r="DJ27" i="27"/>
  <c r="DG27" i="27"/>
  <c r="DF27" i="27"/>
  <c r="DE27" i="27"/>
  <c r="DD27" i="27"/>
  <c r="DC27" i="27"/>
  <c r="DB27" i="27"/>
  <c r="DA27" i="27"/>
  <c r="CZ27" i="27"/>
  <c r="CY27" i="27"/>
  <c r="CX27" i="27"/>
  <c r="CW27" i="27"/>
  <c r="CV27" i="27"/>
  <c r="CS27" i="27"/>
  <c r="CR27" i="27"/>
  <c r="CQ27" i="27"/>
  <c r="CP27" i="27"/>
  <c r="CO27" i="27"/>
  <c r="CN27" i="27"/>
  <c r="CM27" i="27"/>
  <c r="CL27" i="27"/>
  <c r="CK27" i="27"/>
  <c r="CJ27" i="27"/>
  <c r="CI27" i="27"/>
  <c r="CH27" i="27"/>
  <c r="CE27" i="27"/>
  <c r="CD27" i="27"/>
  <c r="CC27" i="27"/>
  <c r="CB27" i="27"/>
  <c r="CA27" i="27"/>
  <c r="BZ27" i="27"/>
  <c r="BY27" i="27"/>
  <c r="BX27" i="27"/>
  <c r="BW27" i="27"/>
  <c r="BV27" i="27"/>
  <c r="BU27" i="27"/>
  <c r="BT27" i="27"/>
  <c r="DU26" i="27"/>
  <c r="DT26" i="27"/>
  <c r="DS26" i="27"/>
  <c r="DR26" i="27"/>
  <c r="DQ26" i="27"/>
  <c r="DP26" i="27"/>
  <c r="DO26" i="27"/>
  <c r="DN26" i="27"/>
  <c r="DM26" i="27"/>
  <c r="DL26" i="27"/>
  <c r="DK26" i="27"/>
  <c r="DJ26" i="27"/>
  <c r="DG26" i="27"/>
  <c r="DF26" i="27"/>
  <c r="DE26" i="27"/>
  <c r="DD26" i="27"/>
  <c r="DC26" i="27"/>
  <c r="DB26" i="27"/>
  <c r="DA26" i="27"/>
  <c r="CZ26" i="27"/>
  <c r="CY26" i="27"/>
  <c r="CX26" i="27"/>
  <c r="CW26" i="27"/>
  <c r="CV26" i="27"/>
  <c r="CS26" i="27"/>
  <c r="CR26" i="27"/>
  <c r="CQ26" i="27"/>
  <c r="CP26" i="27"/>
  <c r="CO26" i="27"/>
  <c r="CN26" i="27"/>
  <c r="CM26" i="27"/>
  <c r="CL26" i="27"/>
  <c r="CK26" i="27"/>
  <c r="CJ26" i="27"/>
  <c r="CI26" i="27"/>
  <c r="CH26" i="27"/>
  <c r="CE26" i="27"/>
  <c r="CD26" i="27"/>
  <c r="CC26" i="27"/>
  <c r="CB26" i="27"/>
  <c r="CA26" i="27"/>
  <c r="BZ26" i="27"/>
  <c r="BY26" i="27"/>
  <c r="BX26" i="27"/>
  <c r="BW26" i="27"/>
  <c r="BV26" i="27"/>
  <c r="BU26" i="27"/>
  <c r="BT26" i="27"/>
  <c r="DU25" i="27"/>
  <c r="DT25" i="27"/>
  <c r="DS25" i="27"/>
  <c r="DR25" i="27"/>
  <c r="DQ25" i="27"/>
  <c r="DP25" i="27"/>
  <c r="DO25" i="27"/>
  <c r="DN25" i="27"/>
  <c r="DM25" i="27"/>
  <c r="DL25" i="27"/>
  <c r="DK25" i="27"/>
  <c r="DJ25" i="27"/>
  <c r="DG25" i="27"/>
  <c r="DF25" i="27"/>
  <c r="DE25" i="27"/>
  <c r="DD25" i="27"/>
  <c r="DC25" i="27"/>
  <c r="DB25" i="27"/>
  <c r="DA25" i="27"/>
  <c r="CZ25" i="27"/>
  <c r="CY25" i="27"/>
  <c r="CX25" i="27"/>
  <c r="CW25" i="27"/>
  <c r="CV25" i="27"/>
  <c r="CS25" i="27"/>
  <c r="CR25" i="27"/>
  <c r="CQ25" i="27"/>
  <c r="CP25" i="27"/>
  <c r="CO25" i="27"/>
  <c r="CN25" i="27"/>
  <c r="CM25" i="27"/>
  <c r="CL25" i="27"/>
  <c r="CK25" i="27"/>
  <c r="CJ25" i="27"/>
  <c r="CI25" i="27"/>
  <c r="CH25" i="27"/>
  <c r="CE25" i="27"/>
  <c r="CD25" i="27"/>
  <c r="CC25" i="27"/>
  <c r="CB25" i="27"/>
  <c r="CA25" i="27"/>
  <c r="BZ25" i="27"/>
  <c r="BY25" i="27"/>
  <c r="BX25" i="27"/>
  <c r="BW25" i="27"/>
  <c r="BV25" i="27"/>
  <c r="BU25" i="27"/>
  <c r="BT25" i="27"/>
  <c r="DU24" i="27"/>
  <c r="DT24" i="27"/>
  <c r="DS24" i="27"/>
  <c r="DR24" i="27"/>
  <c r="DQ24" i="27"/>
  <c r="DP24" i="27"/>
  <c r="DO24" i="27"/>
  <c r="DN24" i="27"/>
  <c r="DM24" i="27"/>
  <c r="DL24" i="27"/>
  <c r="DK24" i="27"/>
  <c r="DJ24" i="27"/>
  <c r="DG24" i="27"/>
  <c r="DF24" i="27"/>
  <c r="DE24" i="27"/>
  <c r="DD24" i="27"/>
  <c r="DC24" i="27"/>
  <c r="DB24" i="27"/>
  <c r="DA24" i="27"/>
  <c r="CZ24" i="27"/>
  <c r="CY24" i="27"/>
  <c r="CX24" i="27"/>
  <c r="CW24" i="27"/>
  <c r="CV24" i="27"/>
  <c r="CS24" i="27"/>
  <c r="CR24" i="27"/>
  <c r="CQ24" i="27"/>
  <c r="CP24" i="27"/>
  <c r="CO24" i="27"/>
  <c r="CN24" i="27"/>
  <c r="CM24" i="27"/>
  <c r="CL24" i="27"/>
  <c r="CK24" i="27"/>
  <c r="CJ24" i="27"/>
  <c r="CI24" i="27"/>
  <c r="CH24" i="27"/>
  <c r="CE24" i="27"/>
  <c r="CD24" i="27"/>
  <c r="CC24" i="27"/>
  <c r="CB24" i="27"/>
  <c r="CA24" i="27"/>
  <c r="BZ24" i="27"/>
  <c r="BY24" i="27"/>
  <c r="BX24" i="27"/>
  <c r="BW24" i="27"/>
  <c r="BV24" i="27"/>
  <c r="BU24" i="27"/>
  <c r="BT24" i="27"/>
  <c r="DU23" i="27"/>
  <c r="DT23" i="27"/>
  <c r="DS23" i="27"/>
  <c r="DR23" i="27"/>
  <c r="DQ23" i="27"/>
  <c r="DP23" i="27"/>
  <c r="DO23" i="27"/>
  <c r="DN23" i="27"/>
  <c r="DM23" i="27"/>
  <c r="DL23" i="27"/>
  <c r="DK23" i="27"/>
  <c r="DJ23" i="27"/>
  <c r="DG23" i="27"/>
  <c r="DF23" i="27"/>
  <c r="DE23" i="27"/>
  <c r="DD23" i="27"/>
  <c r="DC23" i="27"/>
  <c r="DB23" i="27"/>
  <c r="DA23" i="27"/>
  <c r="CZ23" i="27"/>
  <c r="CY23" i="27"/>
  <c r="CX23" i="27"/>
  <c r="CW23" i="27"/>
  <c r="CV23" i="27"/>
  <c r="CS23" i="27"/>
  <c r="CR23" i="27"/>
  <c r="CQ23" i="27"/>
  <c r="CP23" i="27"/>
  <c r="CO23" i="27"/>
  <c r="CN23" i="27"/>
  <c r="CM23" i="27"/>
  <c r="CL23" i="27"/>
  <c r="CK23" i="27"/>
  <c r="CJ23" i="27"/>
  <c r="CI23" i="27"/>
  <c r="CH23" i="27"/>
  <c r="CE23" i="27"/>
  <c r="CD23" i="27"/>
  <c r="CC23" i="27"/>
  <c r="CB23" i="27"/>
  <c r="CA23" i="27"/>
  <c r="BZ23" i="27"/>
  <c r="BY23" i="27"/>
  <c r="BX23" i="27"/>
  <c r="BW23" i="27"/>
  <c r="BV23" i="27"/>
  <c r="BU23" i="27"/>
  <c r="BT23" i="27"/>
  <c r="DU22" i="27"/>
  <c r="DT22" i="27"/>
  <c r="DS22" i="27"/>
  <c r="DR22" i="27"/>
  <c r="DQ22" i="27"/>
  <c r="DP22" i="27"/>
  <c r="DO22" i="27"/>
  <c r="DN22" i="27"/>
  <c r="DM22" i="27"/>
  <c r="DL22" i="27"/>
  <c r="DK22" i="27"/>
  <c r="DJ22" i="27"/>
  <c r="DG22" i="27"/>
  <c r="DF22" i="27"/>
  <c r="DE22" i="27"/>
  <c r="DD22" i="27"/>
  <c r="DC22" i="27"/>
  <c r="DB22" i="27"/>
  <c r="DA22" i="27"/>
  <c r="CZ22" i="27"/>
  <c r="CY22" i="27"/>
  <c r="CX22" i="27"/>
  <c r="CW22" i="27"/>
  <c r="CV22" i="27"/>
  <c r="CS22" i="27"/>
  <c r="CR22" i="27"/>
  <c r="CQ22" i="27"/>
  <c r="CP22" i="27"/>
  <c r="CO22" i="27"/>
  <c r="CN22" i="27"/>
  <c r="CM22" i="27"/>
  <c r="CL22" i="27"/>
  <c r="CK22" i="27"/>
  <c r="CJ22" i="27"/>
  <c r="CI22" i="27"/>
  <c r="CH22" i="27"/>
  <c r="CE22" i="27"/>
  <c r="CD22" i="27"/>
  <c r="CC22" i="27"/>
  <c r="CB22" i="27"/>
  <c r="CA22" i="27"/>
  <c r="BZ22" i="27"/>
  <c r="BY22" i="27"/>
  <c r="BX22" i="27"/>
  <c r="BW22" i="27"/>
  <c r="BV22" i="27"/>
  <c r="BU22" i="27"/>
  <c r="BT22" i="27"/>
  <c r="DU21" i="27"/>
  <c r="DT21" i="27"/>
  <c r="DS21" i="27"/>
  <c r="DR21" i="27"/>
  <c r="DQ21" i="27"/>
  <c r="DP21" i="27"/>
  <c r="DO21" i="27"/>
  <c r="DN21" i="27"/>
  <c r="DM21" i="27"/>
  <c r="DL21" i="27"/>
  <c r="DK21" i="27"/>
  <c r="DJ21" i="27"/>
  <c r="DG21" i="27"/>
  <c r="DF21" i="27"/>
  <c r="DE21" i="27"/>
  <c r="DD21" i="27"/>
  <c r="DC21" i="27"/>
  <c r="DB21" i="27"/>
  <c r="DA21" i="27"/>
  <c r="CZ21" i="27"/>
  <c r="CY21" i="27"/>
  <c r="CX21" i="27"/>
  <c r="CW21" i="27"/>
  <c r="CV21" i="27"/>
  <c r="CS21" i="27"/>
  <c r="CR21" i="27"/>
  <c r="CQ21" i="27"/>
  <c r="CP21" i="27"/>
  <c r="CO21" i="27"/>
  <c r="CN21" i="27"/>
  <c r="CM21" i="27"/>
  <c r="CL21" i="27"/>
  <c r="CK21" i="27"/>
  <c r="CJ21" i="27"/>
  <c r="CI21" i="27"/>
  <c r="CH21" i="27"/>
  <c r="CE21" i="27"/>
  <c r="CD21" i="27"/>
  <c r="CC21" i="27"/>
  <c r="CB21" i="27"/>
  <c r="CA21" i="27"/>
  <c r="BZ21" i="27"/>
  <c r="BY21" i="27"/>
  <c r="BX21" i="27"/>
  <c r="BW21" i="27"/>
  <c r="BV21" i="27"/>
  <c r="BU21" i="27"/>
  <c r="BT21" i="27"/>
  <c r="DU20" i="27"/>
  <c r="DT20" i="27"/>
  <c r="DS20" i="27"/>
  <c r="DR20" i="27"/>
  <c r="DQ20" i="27"/>
  <c r="DP20" i="27"/>
  <c r="DO20" i="27"/>
  <c r="DN20" i="27"/>
  <c r="DM20" i="27"/>
  <c r="DL20" i="27"/>
  <c r="DK20" i="27"/>
  <c r="DJ20" i="27"/>
  <c r="DG20" i="27"/>
  <c r="DF20" i="27"/>
  <c r="DE20" i="27"/>
  <c r="DD20" i="27"/>
  <c r="DC20" i="27"/>
  <c r="DB20" i="27"/>
  <c r="DA20" i="27"/>
  <c r="CZ20" i="27"/>
  <c r="CY20" i="27"/>
  <c r="CX20" i="27"/>
  <c r="CW20" i="27"/>
  <c r="CV20" i="27"/>
  <c r="CS20" i="27"/>
  <c r="CR20" i="27"/>
  <c r="CQ20" i="27"/>
  <c r="CP20" i="27"/>
  <c r="CO20" i="27"/>
  <c r="CN20" i="27"/>
  <c r="CM20" i="27"/>
  <c r="CL20" i="27"/>
  <c r="CK20" i="27"/>
  <c r="CJ20" i="27"/>
  <c r="CI20" i="27"/>
  <c r="CH20" i="27"/>
  <c r="CE20" i="27"/>
  <c r="CD20" i="27"/>
  <c r="CC20" i="27"/>
  <c r="CB20" i="27"/>
  <c r="CA20" i="27"/>
  <c r="BZ20" i="27"/>
  <c r="BY20" i="27"/>
  <c r="BX20" i="27"/>
  <c r="BW20" i="27"/>
  <c r="BV20" i="27"/>
  <c r="BU20" i="27"/>
  <c r="BT20" i="27"/>
  <c r="DU19" i="27"/>
  <c r="DT19" i="27"/>
  <c r="DS19" i="27"/>
  <c r="DR19" i="27"/>
  <c r="DQ19" i="27"/>
  <c r="DP19" i="27"/>
  <c r="DO19" i="27"/>
  <c r="DN19" i="27"/>
  <c r="DM19" i="27"/>
  <c r="DL19" i="27"/>
  <c r="DK19" i="27"/>
  <c r="DJ19" i="27"/>
  <c r="DG19" i="27"/>
  <c r="DF19" i="27"/>
  <c r="DE19" i="27"/>
  <c r="DD19" i="27"/>
  <c r="DC19" i="27"/>
  <c r="DB19" i="27"/>
  <c r="DA19" i="27"/>
  <c r="CZ19" i="27"/>
  <c r="CY19" i="27"/>
  <c r="CX19" i="27"/>
  <c r="CW19" i="27"/>
  <c r="CV19" i="27"/>
  <c r="CS19" i="27"/>
  <c r="CR19" i="27"/>
  <c r="CQ19" i="27"/>
  <c r="CP19" i="27"/>
  <c r="CO19" i="27"/>
  <c r="CN19" i="27"/>
  <c r="CM19" i="27"/>
  <c r="CL19" i="27"/>
  <c r="CK19" i="27"/>
  <c r="CJ19" i="27"/>
  <c r="CI19" i="27"/>
  <c r="CH19" i="27"/>
  <c r="CE19" i="27"/>
  <c r="CD19" i="27"/>
  <c r="CC19" i="27"/>
  <c r="CB19" i="27"/>
  <c r="CA19" i="27"/>
  <c r="BZ19" i="27"/>
  <c r="BY19" i="27"/>
  <c r="BX19" i="27"/>
  <c r="BW19" i="27"/>
  <c r="BV19" i="27"/>
  <c r="BU19" i="27"/>
  <c r="BT19" i="27"/>
  <c r="DU18" i="27"/>
  <c r="DT18" i="27"/>
  <c r="DS18" i="27"/>
  <c r="DR18" i="27"/>
  <c r="DQ18" i="27"/>
  <c r="DP18" i="27"/>
  <c r="DO18" i="27"/>
  <c r="DN18" i="27"/>
  <c r="DM18" i="27"/>
  <c r="DL18" i="27"/>
  <c r="DK18" i="27"/>
  <c r="DJ18" i="27"/>
  <c r="DG18" i="27"/>
  <c r="DF18" i="27"/>
  <c r="DE18" i="27"/>
  <c r="DD18" i="27"/>
  <c r="DC18" i="27"/>
  <c r="DB18" i="27"/>
  <c r="DA18" i="27"/>
  <c r="CZ18" i="27"/>
  <c r="CY18" i="27"/>
  <c r="CX18" i="27"/>
  <c r="CW18" i="27"/>
  <c r="CV18" i="27"/>
  <c r="CS18" i="27"/>
  <c r="CR18" i="27"/>
  <c r="CQ18" i="27"/>
  <c r="CP18" i="27"/>
  <c r="CO18" i="27"/>
  <c r="CN18" i="27"/>
  <c r="CM18" i="27"/>
  <c r="CL18" i="27"/>
  <c r="CK18" i="27"/>
  <c r="CJ18" i="27"/>
  <c r="CI18" i="27"/>
  <c r="CH18" i="27"/>
  <c r="CE18" i="27"/>
  <c r="CD18" i="27"/>
  <c r="CC18" i="27"/>
  <c r="CB18" i="27"/>
  <c r="CA18" i="27"/>
  <c r="BZ18" i="27"/>
  <c r="BY18" i="27"/>
  <c r="BX18" i="27"/>
  <c r="BW18" i="27"/>
  <c r="BV18" i="27"/>
  <c r="BU18" i="27"/>
  <c r="BT18" i="27"/>
  <c r="DU17" i="27"/>
  <c r="DT17" i="27"/>
  <c r="DS17" i="27"/>
  <c r="DR17" i="27"/>
  <c r="DQ17" i="27"/>
  <c r="DP17" i="27"/>
  <c r="DO17" i="27"/>
  <c r="DN17" i="27"/>
  <c r="DM17" i="27"/>
  <c r="DL17" i="27"/>
  <c r="DK17" i="27"/>
  <c r="DJ17" i="27"/>
  <c r="DG17" i="27"/>
  <c r="DF17" i="27"/>
  <c r="DE17" i="27"/>
  <c r="DD17" i="27"/>
  <c r="DC17" i="27"/>
  <c r="DB17" i="27"/>
  <c r="DA17" i="27"/>
  <c r="CZ17" i="27"/>
  <c r="CY17" i="27"/>
  <c r="CX17" i="27"/>
  <c r="CW17" i="27"/>
  <c r="CV17" i="27"/>
  <c r="CS17" i="27"/>
  <c r="CR17" i="27"/>
  <c r="CQ17" i="27"/>
  <c r="CP17" i="27"/>
  <c r="CO17" i="27"/>
  <c r="CN17" i="27"/>
  <c r="CM17" i="27"/>
  <c r="CL17" i="27"/>
  <c r="CK17" i="27"/>
  <c r="CJ17" i="27"/>
  <c r="CI17" i="27"/>
  <c r="CH17" i="27"/>
  <c r="CE17" i="27"/>
  <c r="CD17" i="27"/>
  <c r="CC17" i="27"/>
  <c r="CB17" i="27"/>
  <c r="CA17" i="27"/>
  <c r="BZ17" i="27"/>
  <c r="BY17" i="27"/>
  <c r="BX17" i="27"/>
  <c r="BW17" i="27"/>
  <c r="BV17" i="27"/>
  <c r="BU17" i="27"/>
  <c r="BT17" i="27"/>
  <c r="DU16" i="27"/>
  <c r="DT16" i="27"/>
  <c r="DS16" i="27"/>
  <c r="DR16" i="27"/>
  <c r="DQ16" i="27"/>
  <c r="DP16" i="27"/>
  <c r="DO16" i="27"/>
  <c r="DN16" i="27"/>
  <c r="DM16" i="27"/>
  <c r="DL16" i="27"/>
  <c r="DK16" i="27"/>
  <c r="DJ16" i="27"/>
  <c r="DG16" i="27"/>
  <c r="DF16" i="27"/>
  <c r="DE16" i="27"/>
  <c r="DD16" i="27"/>
  <c r="DC16" i="27"/>
  <c r="DB16" i="27"/>
  <c r="DA16" i="27"/>
  <c r="CZ16" i="27"/>
  <c r="CY16" i="27"/>
  <c r="CX16" i="27"/>
  <c r="CW16" i="27"/>
  <c r="CV16" i="27"/>
  <c r="CS16" i="27"/>
  <c r="CR16" i="27"/>
  <c r="CQ16" i="27"/>
  <c r="CP16" i="27"/>
  <c r="CO16" i="27"/>
  <c r="CN16" i="27"/>
  <c r="CM16" i="27"/>
  <c r="CL16" i="27"/>
  <c r="CK16" i="27"/>
  <c r="CJ16" i="27"/>
  <c r="CI16" i="27"/>
  <c r="CH16" i="27"/>
  <c r="CE16" i="27"/>
  <c r="CD16" i="27"/>
  <c r="CC16" i="27"/>
  <c r="CB16" i="27"/>
  <c r="CA16" i="27"/>
  <c r="BZ16" i="27"/>
  <c r="BY16" i="27"/>
  <c r="BX16" i="27"/>
  <c r="BW16" i="27"/>
  <c r="BV16" i="27"/>
  <c r="BU16" i="27"/>
  <c r="BT16" i="27"/>
  <c r="DU15" i="27"/>
  <c r="DT15" i="27"/>
  <c r="DS15" i="27"/>
  <c r="DR15" i="27"/>
  <c r="DQ15" i="27"/>
  <c r="DP15" i="27"/>
  <c r="DO15" i="27"/>
  <c r="DN15" i="27"/>
  <c r="DM15" i="27"/>
  <c r="DL15" i="27"/>
  <c r="DK15" i="27"/>
  <c r="DJ15" i="27"/>
  <c r="DG15" i="27"/>
  <c r="DF15" i="27"/>
  <c r="DE15" i="27"/>
  <c r="DD15" i="27"/>
  <c r="DC15" i="27"/>
  <c r="DB15" i="27"/>
  <c r="DA15" i="27"/>
  <c r="CZ15" i="27"/>
  <c r="CY15" i="27"/>
  <c r="CX15" i="27"/>
  <c r="CW15" i="27"/>
  <c r="CV15" i="27"/>
  <c r="CS15" i="27"/>
  <c r="CR15" i="27"/>
  <c r="CQ15" i="27"/>
  <c r="CP15" i="27"/>
  <c r="CO15" i="27"/>
  <c r="CN15" i="27"/>
  <c r="CM15" i="27"/>
  <c r="CL15" i="27"/>
  <c r="CK15" i="27"/>
  <c r="CJ15" i="27"/>
  <c r="CI15" i="27"/>
  <c r="CH15" i="27"/>
  <c r="CE15" i="27"/>
  <c r="CD15" i="27"/>
  <c r="CC15" i="27"/>
  <c r="CB15" i="27"/>
  <c r="CA15" i="27"/>
  <c r="BZ15" i="27"/>
  <c r="BY15" i="27"/>
  <c r="BX15" i="27"/>
  <c r="BW15" i="27"/>
  <c r="BV15" i="27"/>
  <c r="BU15" i="27"/>
  <c r="BT15" i="27"/>
  <c r="DU14" i="27"/>
  <c r="DT14" i="27"/>
  <c r="DS14" i="27"/>
  <c r="DR14" i="27"/>
  <c r="DQ14" i="27"/>
  <c r="DP14" i="27"/>
  <c r="DO14" i="27"/>
  <c r="DN14" i="27"/>
  <c r="DM14" i="27"/>
  <c r="DL14" i="27"/>
  <c r="DK14" i="27"/>
  <c r="DJ14" i="27"/>
  <c r="DG14" i="27"/>
  <c r="DF14" i="27"/>
  <c r="DE14" i="27"/>
  <c r="DD14" i="27"/>
  <c r="DC14" i="27"/>
  <c r="DB14" i="27"/>
  <c r="DA14" i="27"/>
  <c r="CZ14" i="27"/>
  <c r="CY14" i="27"/>
  <c r="CX14" i="27"/>
  <c r="CW14" i="27"/>
  <c r="CV14" i="27"/>
  <c r="CS14" i="27"/>
  <c r="CR14" i="27"/>
  <c r="CQ14" i="27"/>
  <c r="CP14" i="27"/>
  <c r="CO14" i="27"/>
  <c r="CN14" i="27"/>
  <c r="CM14" i="27"/>
  <c r="CL14" i="27"/>
  <c r="CK14" i="27"/>
  <c r="CJ14" i="27"/>
  <c r="CI14" i="27"/>
  <c r="CH14" i="27"/>
  <c r="CE14" i="27"/>
  <c r="CD14" i="27"/>
  <c r="CC14" i="27"/>
  <c r="CB14" i="27"/>
  <c r="CA14" i="27"/>
  <c r="BZ14" i="27"/>
  <c r="BY14" i="27"/>
  <c r="BX14" i="27"/>
  <c r="BW14" i="27"/>
  <c r="BV14" i="27"/>
  <c r="BU14" i="27"/>
  <c r="BT14" i="27"/>
  <c r="DU13" i="27"/>
  <c r="DT13" i="27"/>
  <c r="DS13" i="27"/>
  <c r="DR13" i="27"/>
  <c r="DQ13" i="27"/>
  <c r="DP13" i="27"/>
  <c r="DO13" i="27"/>
  <c r="DN13" i="27"/>
  <c r="DM13" i="27"/>
  <c r="DL13" i="27"/>
  <c r="DK13" i="27"/>
  <c r="DJ13" i="27"/>
  <c r="DG13" i="27"/>
  <c r="DF13" i="27"/>
  <c r="DE13" i="27"/>
  <c r="DD13" i="27"/>
  <c r="DC13" i="27"/>
  <c r="DB13" i="27"/>
  <c r="DA13" i="27"/>
  <c r="CZ13" i="27"/>
  <c r="CY13" i="27"/>
  <c r="CX13" i="27"/>
  <c r="CW13" i="27"/>
  <c r="CV13" i="27"/>
  <c r="CS13" i="27"/>
  <c r="CR13" i="27"/>
  <c r="CQ13" i="27"/>
  <c r="CP13" i="27"/>
  <c r="CO13" i="27"/>
  <c r="CN13" i="27"/>
  <c r="CM13" i="27"/>
  <c r="CL13" i="27"/>
  <c r="CK13" i="27"/>
  <c r="CJ13" i="27"/>
  <c r="CI13" i="27"/>
  <c r="CH13" i="27"/>
  <c r="CE13" i="27"/>
  <c r="CD13" i="27"/>
  <c r="CC13" i="27"/>
  <c r="CB13" i="27"/>
  <c r="CA13" i="27"/>
  <c r="BZ13" i="27"/>
  <c r="BY13" i="27"/>
  <c r="BX13" i="27"/>
  <c r="BW13" i="27"/>
  <c r="BV13" i="27"/>
  <c r="BU13" i="27"/>
  <c r="BT13" i="27"/>
  <c r="DU12" i="27"/>
  <c r="DT12" i="27"/>
  <c r="DS12" i="27"/>
  <c r="DR12" i="27"/>
  <c r="DQ12" i="27"/>
  <c r="DP12" i="27"/>
  <c r="DO12" i="27"/>
  <c r="DN12" i="27"/>
  <c r="DM12" i="27"/>
  <c r="DL12" i="27"/>
  <c r="DK12" i="27"/>
  <c r="DJ12" i="27"/>
  <c r="DG12" i="27"/>
  <c r="DF12" i="27"/>
  <c r="DE12" i="27"/>
  <c r="DD12" i="27"/>
  <c r="DC12" i="27"/>
  <c r="DB12" i="27"/>
  <c r="DA12" i="27"/>
  <c r="CZ12" i="27"/>
  <c r="CY12" i="27"/>
  <c r="CX12" i="27"/>
  <c r="CW12" i="27"/>
  <c r="CV12" i="27"/>
  <c r="CS12" i="27"/>
  <c r="CR12" i="27"/>
  <c r="CQ12" i="27"/>
  <c r="CP12" i="27"/>
  <c r="CO12" i="27"/>
  <c r="CN12" i="27"/>
  <c r="CM12" i="27"/>
  <c r="CL12" i="27"/>
  <c r="CK12" i="27"/>
  <c r="CJ12" i="27"/>
  <c r="CI12" i="27"/>
  <c r="CH12" i="27"/>
  <c r="CE12" i="27"/>
  <c r="CD12" i="27"/>
  <c r="CC12" i="27"/>
  <c r="CB12" i="27"/>
  <c r="CA12" i="27"/>
  <c r="BZ12" i="27"/>
  <c r="BY12" i="27"/>
  <c r="BX12" i="27"/>
  <c r="BW12" i="27"/>
  <c r="BV12" i="27"/>
  <c r="BU12" i="27"/>
  <c r="BT12" i="27"/>
  <c r="DU11" i="27"/>
  <c r="DT11" i="27"/>
  <c r="DS11" i="27"/>
  <c r="DR11" i="27"/>
  <c r="DQ11" i="27"/>
  <c r="DP11" i="27"/>
  <c r="DO11" i="27"/>
  <c r="DN11" i="27"/>
  <c r="DM11" i="27"/>
  <c r="DL11" i="27"/>
  <c r="DK11" i="27"/>
  <c r="DJ11" i="27"/>
  <c r="DG11" i="27"/>
  <c r="DF11" i="27"/>
  <c r="DE11" i="27"/>
  <c r="DD11" i="27"/>
  <c r="DC11" i="27"/>
  <c r="DB11" i="27"/>
  <c r="DA11" i="27"/>
  <c r="CZ11" i="27"/>
  <c r="CY11" i="27"/>
  <c r="CX11" i="27"/>
  <c r="CW11" i="27"/>
  <c r="CV11" i="27"/>
  <c r="CS11" i="27"/>
  <c r="CR11" i="27"/>
  <c r="CQ11" i="27"/>
  <c r="CP11" i="27"/>
  <c r="CO11" i="27"/>
  <c r="CN11" i="27"/>
  <c r="CM11" i="27"/>
  <c r="CL11" i="27"/>
  <c r="CK11" i="27"/>
  <c r="CJ11" i="27"/>
  <c r="CI11" i="27"/>
  <c r="CH11" i="27"/>
  <c r="CE11" i="27"/>
  <c r="CD11" i="27"/>
  <c r="CC11" i="27"/>
  <c r="CB11" i="27"/>
  <c r="CA11" i="27"/>
  <c r="BZ11" i="27"/>
  <c r="BY11" i="27"/>
  <c r="BX11" i="27"/>
  <c r="BW11" i="27"/>
  <c r="BV11" i="27"/>
  <c r="BU11" i="27"/>
  <c r="BT11" i="27"/>
  <c r="DU10" i="27"/>
  <c r="DT10" i="27"/>
  <c r="DS10" i="27"/>
  <c r="DR10" i="27"/>
  <c r="DQ10" i="27"/>
  <c r="DP10" i="27"/>
  <c r="DO10" i="27"/>
  <c r="DN10" i="27"/>
  <c r="DM10" i="27"/>
  <c r="DL10" i="27"/>
  <c r="DK10" i="27"/>
  <c r="DJ10" i="27"/>
  <c r="DG10" i="27"/>
  <c r="DF10" i="27"/>
  <c r="DE10" i="27"/>
  <c r="DD10" i="27"/>
  <c r="DC10" i="27"/>
  <c r="DB10" i="27"/>
  <c r="DA10" i="27"/>
  <c r="CZ10" i="27"/>
  <c r="CY10" i="27"/>
  <c r="CX10" i="27"/>
  <c r="CW10" i="27"/>
  <c r="CV10" i="27"/>
  <c r="CS10" i="27"/>
  <c r="CR10" i="27"/>
  <c r="CQ10" i="27"/>
  <c r="CP10" i="27"/>
  <c r="CO10" i="27"/>
  <c r="CN10" i="27"/>
  <c r="CM10" i="27"/>
  <c r="CL10" i="27"/>
  <c r="CK10" i="27"/>
  <c r="CJ10" i="27"/>
  <c r="CI10" i="27"/>
  <c r="CH10" i="27"/>
  <c r="CE10" i="27"/>
  <c r="CD10" i="27"/>
  <c r="CC10" i="27"/>
  <c r="CB10" i="27"/>
  <c r="CA10" i="27"/>
  <c r="BZ10" i="27"/>
  <c r="BY10" i="27"/>
  <c r="BX10" i="27"/>
  <c r="BW10" i="27"/>
  <c r="BV10" i="27"/>
  <c r="BU10" i="27"/>
  <c r="BT10" i="27"/>
  <c r="DU9" i="27"/>
  <c r="DT9" i="27"/>
  <c r="DS9" i="27"/>
  <c r="DR9" i="27"/>
  <c r="DQ9" i="27"/>
  <c r="DP9" i="27"/>
  <c r="DO9" i="27"/>
  <c r="DN9" i="27"/>
  <c r="DM9" i="27"/>
  <c r="DL9" i="27"/>
  <c r="DK9" i="27"/>
  <c r="DJ9" i="27"/>
  <c r="DG9" i="27"/>
  <c r="DF9" i="27"/>
  <c r="DE9" i="27"/>
  <c r="DD9" i="27"/>
  <c r="DC9" i="27"/>
  <c r="DB9" i="27"/>
  <c r="DA9" i="27"/>
  <c r="CZ9" i="27"/>
  <c r="CY9" i="27"/>
  <c r="CX9" i="27"/>
  <c r="CW9" i="27"/>
  <c r="CV9" i="27"/>
  <c r="CS9" i="27"/>
  <c r="CR9" i="27"/>
  <c r="CQ9" i="27"/>
  <c r="CP9" i="27"/>
  <c r="CO9" i="27"/>
  <c r="CN9" i="27"/>
  <c r="CM9" i="27"/>
  <c r="CL9" i="27"/>
  <c r="CK9" i="27"/>
  <c r="CJ9" i="27"/>
  <c r="CI9" i="27"/>
  <c r="CH9" i="27"/>
  <c r="CE9" i="27"/>
  <c r="CD9" i="27"/>
  <c r="CC9" i="27"/>
  <c r="CB9" i="27"/>
  <c r="CA9" i="27"/>
  <c r="BZ9" i="27"/>
  <c r="BY9" i="27"/>
  <c r="BX9" i="27"/>
  <c r="BW9" i="27"/>
  <c r="BV9" i="27"/>
  <c r="BU9" i="27"/>
  <c r="BT9" i="27"/>
  <c r="DU8" i="27"/>
  <c r="DT8" i="27"/>
  <c r="DS8" i="27"/>
  <c r="DR8" i="27"/>
  <c r="DQ8" i="27"/>
  <c r="DP8" i="27"/>
  <c r="DO8" i="27"/>
  <c r="DN8" i="27"/>
  <c r="DM8" i="27"/>
  <c r="DL8" i="27"/>
  <c r="DK8" i="27"/>
  <c r="DJ8" i="27"/>
  <c r="DG8" i="27"/>
  <c r="DF8" i="27"/>
  <c r="DE8" i="27"/>
  <c r="DD8" i="27"/>
  <c r="DC8" i="27"/>
  <c r="DB8" i="27"/>
  <c r="DA8" i="27"/>
  <c r="CZ8" i="27"/>
  <c r="CY8" i="27"/>
  <c r="CX8" i="27"/>
  <c r="CW8" i="27"/>
  <c r="CV8" i="27"/>
  <c r="CS8" i="27"/>
  <c r="CR8" i="27"/>
  <c r="CQ8" i="27"/>
  <c r="CP8" i="27"/>
  <c r="CO8" i="27"/>
  <c r="CN8" i="27"/>
  <c r="CM8" i="27"/>
  <c r="CL8" i="27"/>
  <c r="CK8" i="27"/>
  <c r="CJ8" i="27"/>
  <c r="CI8" i="27"/>
  <c r="CH8" i="27"/>
  <c r="CE8" i="27"/>
  <c r="CD8" i="27"/>
  <c r="CC8" i="27"/>
  <c r="CB8" i="27"/>
  <c r="CA8" i="27"/>
  <c r="BZ8" i="27"/>
  <c r="BY8" i="27"/>
  <c r="BX8" i="27"/>
  <c r="BW8" i="27"/>
  <c r="BV8" i="27"/>
  <c r="BU8" i="27"/>
  <c r="BT8" i="27"/>
  <c r="DU7" i="27"/>
  <c r="DT7" i="27"/>
  <c r="DS7" i="27"/>
  <c r="DR7" i="27"/>
  <c r="DQ7" i="27"/>
  <c r="DP7" i="27"/>
  <c r="DO7" i="27"/>
  <c r="DN7" i="27"/>
  <c r="DM7" i="27"/>
  <c r="DL7" i="27"/>
  <c r="DK7" i="27"/>
  <c r="DJ7" i="27"/>
  <c r="DG7" i="27"/>
  <c r="DF7" i="27"/>
  <c r="DE7" i="27"/>
  <c r="DD7" i="27"/>
  <c r="DC7" i="27"/>
  <c r="DB7" i="27"/>
  <c r="DA7" i="27"/>
  <c r="CZ7" i="27"/>
  <c r="CY7" i="27"/>
  <c r="CX7" i="27"/>
  <c r="CW7" i="27"/>
  <c r="CV7" i="27"/>
  <c r="CS7" i="27"/>
  <c r="CR7" i="27"/>
  <c r="CQ7" i="27"/>
  <c r="CP7" i="27"/>
  <c r="CO7" i="27"/>
  <c r="CN7" i="27"/>
  <c r="CM7" i="27"/>
  <c r="CL7" i="27"/>
  <c r="CK7" i="27"/>
  <c r="CJ7" i="27"/>
  <c r="CI7" i="27"/>
  <c r="CH7" i="27"/>
  <c r="CE7" i="27"/>
  <c r="CD7" i="27"/>
  <c r="CC7" i="27"/>
  <c r="CB7" i="27"/>
  <c r="CA7" i="27"/>
  <c r="BZ7" i="27"/>
  <c r="BY7" i="27"/>
  <c r="BX7" i="27"/>
  <c r="BW7" i="27"/>
  <c r="BV7" i="27"/>
  <c r="BU7" i="27"/>
  <c r="BT7" i="27"/>
  <c r="DU6" i="27"/>
  <c r="DT6" i="27"/>
  <c r="DS6" i="27"/>
  <c r="DR6" i="27"/>
  <c r="DQ6" i="27"/>
  <c r="DP6" i="27"/>
  <c r="DO6" i="27"/>
  <c r="DN6" i="27"/>
  <c r="DM6" i="27"/>
  <c r="DL6" i="27"/>
  <c r="DK6" i="27"/>
  <c r="DJ6" i="27"/>
  <c r="DG6" i="27"/>
  <c r="DF6" i="27"/>
  <c r="DE6" i="27"/>
  <c r="DD6" i="27"/>
  <c r="DC6" i="27"/>
  <c r="DB6" i="27"/>
  <c r="DA6" i="27"/>
  <c r="CZ6" i="27"/>
  <c r="CY6" i="27"/>
  <c r="CX6" i="27"/>
  <c r="CW6" i="27"/>
  <c r="CV6" i="27"/>
  <c r="CS6" i="27"/>
  <c r="CR6" i="27"/>
  <c r="CQ6" i="27"/>
  <c r="CP6" i="27"/>
  <c r="CO6" i="27"/>
  <c r="CN6" i="27"/>
  <c r="CM6" i="27"/>
  <c r="CL6" i="27"/>
  <c r="CK6" i="27"/>
  <c r="CJ6" i="27"/>
  <c r="CI6" i="27"/>
  <c r="CH6" i="27"/>
  <c r="CE6" i="27"/>
  <c r="CD6" i="27"/>
  <c r="CC6" i="27"/>
  <c r="CB6" i="27"/>
  <c r="CA6" i="27"/>
  <c r="BZ6" i="27"/>
  <c r="BY6" i="27"/>
  <c r="BX6" i="27"/>
  <c r="BW6" i="27"/>
  <c r="BV6" i="27"/>
  <c r="BU6" i="27"/>
  <c r="BT6" i="27"/>
  <c r="DU5" i="27"/>
  <c r="DT5" i="27"/>
  <c r="DS5" i="27"/>
  <c r="DR5" i="27"/>
  <c r="DQ5" i="27"/>
  <c r="DP5" i="27"/>
  <c r="DO5" i="27"/>
  <c r="DN5" i="27"/>
  <c r="DM5" i="27"/>
  <c r="DL5" i="27"/>
  <c r="DK5" i="27"/>
  <c r="DJ5" i="27"/>
  <c r="DG5" i="27"/>
  <c r="DF5" i="27"/>
  <c r="DE5" i="27"/>
  <c r="DD5" i="27"/>
  <c r="DC5" i="27"/>
  <c r="DB5" i="27"/>
  <c r="DA5" i="27"/>
  <c r="CZ5" i="27"/>
  <c r="CY5" i="27"/>
  <c r="CX5" i="27"/>
  <c r="CW5" i="27"/>
  <c r="CV5" i="27"/>
  <c r="CS5" i="27"/>
  <c r="CR5" i="27"/>
  <c r="CQ5" i="27"/>
  <c r="CP5" i="27"/>
  <c r="CO5" i="27"/>
  <c r="CN5" i="27"/>
  <c r="CM5" i="27"/>
  <c r="CL5" i="27"/>
  <c r="CK5" i="27"/>
  <c r="CJ5" i="27"/>
  <c r="CI5" i="27"/>
  <c r="CH5" i="27"/>
  <c r="CE5" i="27"/>
  <c r="CD5" i="27"/>
  <c r="CC5" i="27"/>
  <c r="CB5" i="27"/>
  <c r="CA5" i="27"/>
  <c r="BZ5" i="27"/>
  <c r="BY5" i="27"/>
  <c r="BX5" i="27"/>
  <c r="BW5" i="27"/>
  <c r="BV5" i="27"/>
  <c r="BU5" i="27"/>
  <c r="BT5" i="27"/>
  <c r="DU4" i="27"/>
  <c r="DT4" i="27"/>
  <c r="DS4" i="27"/>
  <c r="DR4" i="27"/>
  <c r="DQ4" i="27"/>
  <c r="DP4" i="27"/>
  <c r="DO4" i="27"/>
  <c r="DN4" i="27"/>
  <c r="DM4" i="27"/>
  <c r="DL4" i="27"/>
  <c r="DK4" i="27"/>
  <c r="DJ4" i="27"/>
  <c r="DG4" i="27"/>
  <c r="DF4" i="27"/>
  <c r="DE4" i="27"/>
  <c r="DD4" i="27"/>
  <c r="DC4" i="27"/>
  <c r="DB4" i="27"/>
  <c r="DA4" i="27"/>
  <c r="CZ4" i="27"/>
  <c r="CY4" i="27"/>
  <c r="CX4" i="27"/>
  <c r="CW4" i="27"/>
  <c r="CV4" i="27"/>
  <c r="CS4" i="27"/>
  <c r="CR4" i="27"/>
  <c r="CQ4" i="27"/>
  <c r="CP4" i="27"/>
  <c r="CO4" i="27"/>
  <c r="CN4" i="27"/>
  <c r="CM4" i="27"/>
  <c r="CL4" i="27"/>
  <c r="CK4" i="27"/>
  <c r="CJ4" i="27"/>
  <c r="CI4" i="27"/>
  <c r="CH4" i="27"/>
  <c r="CE4" i="27"/>
  <c r="CD4" i="27"/>
  <c r="CC4" i="27"/>
  <c r="CB4" i="27"/>
  <c r="CA4" i="27"/>
  <c r="BZ4" i="27"/>
  <c r="BY4" i="27"/>
  <c r="BX4" i="27"/>
  <c r="BW4" i="27"/>
  <c r="BV4" i="27"/>
  <c r="BU4" i="27"/>
  <c r="BT4" i="27"/>
  <c r="DU3" i="27"/>
  <c r="DT3" i="27"/>
  <c r="DS3" i="27"/>
  <c r="DR3" i="27"/>
  <c r="DQ3" i="27"/>
  <c r="DP3" i="27"/>
  <c r="DO3" i="27"/>
  <c r="DN3" i="27"/>
  <c r="DM3" i="27"/>
  <c r="DL3" i="27"/>
  <c r="DK3" i="27"/>
  <c r="DJ3" i="27"/>
  <c r="DG3" i="27"/>
  <c r="DF3" i="27"/>
  <c r="DE3" i="27"/>
  <c r="DD3" i="27"/>
  <c r="DC3" i="27"/>
  <c r="DB3" i="27"/>
  <c r="DA3" i="27"/>
  <c r="CZ3" i="27"/>
  <c r="CY3" i="27"/>
  <c r="CX3" i="27"/>
  <c r="CW3" i="27"/>
  <c r="CV3" i="27"/>
  <c r="CS3" i="27"/>
  <c r="CR3" i="27"/>
  <c r="CQ3" i="27"/>
  <c r="CP3" i="27"/>
  <c r="CO3" i="27"/>
  <c r="CN3" i="27"/>
  <c r="CM3" i="27"/>
  <c r="CL3" i="27"/>
  <c r="CK3" i="27"/>
  <c r="CJ3" i="27"/>
  <c r="CI3" i="27"/>
  <c r="CH3" i="27"/>
  <c r="CE3" i="27"/>
  <c r="CD3" i="27"/>
  <c r="CC3" i="27"/>
  <c r="CB3" i="27"/>
  <c r="CA3" i="27"/>
  <c r="BZ3" i="27"/>
  <c r="BY3" i="27"/>
  <c r="BX3" i="27"/>
  <c r="BW3" i="27"/>
  <c r="BV3" i="27"/>
  <c r="BU3" i="27"/>
  <c r="BT3" i="27"/>
  <c r="DU62" i="26"/>
  <c r="DT62" i="26"/>
  <c r="DS62" i="26"/>
  <c r="DR62" i="26"/>
  <c r="DQ62" i="26"/>
  <c r="DP62" i="26"/>
  <c r="DO62" i="26"/>
  <c r="DN62" i="26"/>
  <c r="DM62" i="26"/>
  <c r="DL62" i="26"/>
  <c r="DK62" i="26"/>
  <c r="DJ62" i="26"/>
  <c r="DU61" i="26"/>
  <c r="DT61" i="26"/>
  <c r="DS61" i="26"/>
  <c r="DR61" i="26"/>
  <c r="DQ61" i="26"/>
  <c r="DP61" i="26"/>
  <c r="DO61" i="26"/>
  <c r="DN61" i="26"/>
  <c r="DM61" i="26"/>
  <c r="DL61" i="26"/>
  <c r="DK61" i="26"/>
  <c r="DJ61" i="26"/>
  <c r="DU60" i="26"/>
  <c r="DT60" i="26"/>
  <c r="DS60" i="26"/>
  <c r="DR60" i="26"/>
  <c r="DQ60" i="26"/>
  <c r="DP60" i="26"/>
  <c r="DO60" i="26"/>
  <c r="DN60" i="26"/>
  <c r="DM60" i="26"/>
  <c r="DL60" i="26"/>
  <c r="DK60" i="26"/>
  <c r="DJ60" i="26"/>
  <c r="DU59" i="26"/>
  <c r="DT59" i="26"/>
  <c r="DS59" i="26"/>
  <c r="DR59" i="26"/>
  <c r="DQ59" i="26"/>
  <c r="DP59" i="26"/>
  <c r="DO59" i="26"/>
  <c r="DN59" i="26"/>
  <c r="DM59" i="26"/>
  <c r="DL59" i="26"/>
  <c r="DK59" i="26"/>
  <c r="DJ59" i="26"/>
  <c r="DU58" i="26"/>
  <c r="DT58" i="26"/>
  <c r="DS58" i="26"/>
  <c r="DR58" i="26"/>
  <c r="DQ58" i="26"/>
  <c r="DP58" i="26"/>
  <c r="DO58" i="26"/>
  <c r="DN58" i="26"/>
  <c r="DM58" i="26"/>
  <c r="DL58" i="26"/>
  <c r="DK58" i="26"/>
  <c r="DJ58" i="26"/>
  <c r="DU57" i="26"/>
  <c r="DT57" i="26"/>
  <c r="DS57" i="26"/>
  <c r="DR57" i="26"/>
  <c r="DQ57" i="26"/>
  <c r="DP57" i="26"/>
  <c r="DO57" i="26"/>
  <c r="DN57" i="26"/>
  <c r="DM57" i="26"/>
  <c r="DL57" i="26"/>
  <c r="DK57" i="26"/>
  <c r="DJ57" i="26"/>
  <c r="DU56" i="26"/>
  <c r="DT56" i="26"/>
  <c r="DS56" i="26"/>
  <c r="DR56" i="26"/>
  <c r="DQ56" i="26"/>
  <c r="DP56" i="26"/>
  <c r="DO56" i="26"/>
  <c r="DN56" i="26"/>
  <c r="DM56" i="26"/>
  <c r="DL56" i="26"/>
  <c r="DK56" i="26"/>
  <c r="DJ56" i="26"/>
  <c r="DU55" i="26"/>
  <c r="DT55" i="26"/>
  <c r="DS55" i="26"/>
  <c r="DR55" i="26"/>
  <c r="DQ55" i="26"/>
  <c r="DP55" i="26"/>
  <c r="DO55" i="26"/>
  <c r="DN55" i="26"/>
  <c r="DM55" i="26"/>
  <c r="DL55" i="26"/>
  <c r="DK55" i="26"/>
  <c r="DJ55" i="26"/>
  <c r="DU54" i="26"/>
  <c r="DT54" i="26"/>
  <c r="DS54" i="26"/>
  <c r="DR54" i="26"/>
  <c r="DQ54" i="26"/>
  <c r="DP54" i="26"/>
  <c r="DO54" i="26"/>
  <c r="DN54" i="26"/>
  <c r="DM54" i="26"/>
  <c r="DL54" i="26"/>
  <c r="DK54" i="26"/>
  <c r="DJ54" i="26"/>
  <c r="DU53" i="26"/>
  <c r="DT53" i="26"/>
  <c r="DS53" i="26"/>
  <c r="DR53" i="26"/>
  <c r="DQ53" i="26"/>
  <c r="DP53" i="26"/>
  <c r="DO53" i="26"/>
  <c r="DN53" i="26"/>
  <c r="DM53" i="26"/>
  <c r="DL53" i="26"/>
  <c r="DK53" i="26"/>
  <c r="DJ53" i="26"/>
  <c r="DU52" i="26"/>
  <c r="DT52" i="26"/>
  <c r="DS52" i="26"/>
  <c r="DR52" i="26"/>
  <c r="DQ52" i="26"/>
  <c r="DP52" i="26"/>
  <c r="DO52" i="26"/>
  <c r="DN52" i="26"/>
  <c r="DM52" i="26"/>
  <c r="DL52" i="26"/>
  <c r="DK52" i="26"/>
  <c r="DJ52" i="26"/>
  <c r="DU51" i="26"/>
  <c r="DT51" i="26"/>
  <c r="DS51" i="26"/>
  <c r="DR51" i="26"/>
  <c r="DQ51" i="26"/>
  <c r="DP51" i="26"/>
  <c r="DO51" i="26"/>
  <c r="DN51" i="26"/>
  <c r="DM51" i="26"/>
  <c r="DL51" i="26"/>
  <c r="DK51" i="26"/>
  <c r="DJ51" i="26"/>
  <c r="DU50" i="26"/>
  <c r="DT50" i="26"/>
  <c r="DS50" i="26"/>
  <c r="DR50" i="26"/>
  <c r="DQ50" i="26"/>
  <c r="DP50" i="26"/>
  <c r="DO50" i="26"/>
  <c r="DN50" i="26"/>
  <c r="DM50" i="26"/>
  <c r="DL50" i="26"/>
  <c r="DK50" i="26"/>
  <c r="DJ50" i="26"/>
  <c r="DU49" i="26"/>
  <c r="DT49" i="26"/>
  <c r="DS49" i="26"/>
  <c r="DR49" i="26"/>
  <c r="DQ49" i="26"/>
  <c r="DP49" i="26"/>
  <c r="DO49" i="26"/>
  <c r="DN49" i="26"/>
  <c r="DM49" i="26"/>
  <c r="DL49" i="26"/>
  <c r="DK49" i="26"/>
  <c r="DJ49" i="26"/>
  <c r="DU48" i="26"/>
  <c r="DT48" i="26"/>
  <c r="DS48" i="26"/>
  <c r="DR48" i="26"/>
  <c r="DQ48" i="26"/>
  <c r="DP48" i="26"/>
  <c r="DO48" i="26"/>
  <c r="DN48" i="26"/>
  <c r="DM48" i="26"/>
  <c r="DL48" i="26"/>
  <c r="DK48" i="26"/>
  <c r="DJ48" i="26"/>
  <c r="DU47" i="26"/>
  <c r="DT47" i="26"/>
  <c r="DS47" i="26"/>
  <c r="DR47" i="26"/>
  <c r="DQ47" i="26"/>
  <c r="DP47" i="26"/>
  <c r="DO47" i="26"/>
  <c r="DN47" i="26"/>
  <c r="DM47" i="26"/>
  <c r="DL47" i="26"/>
  <c r="DK47" i="26"/>
  <c r="DJ47" i="26"/>
  <c r="DU46" i="26"/>
  <c r="DT46" i="26"/>
  <c r="DS46" i="26"/>
  <c r="DR46" i="26"/>
  <c r="DQ46" i="26"/>
  <c r="DP46" i="26"/>
  <c r="DO46" i="26"/>
  <c r="DN46" i="26"/>
  <c r="DM46" i="26"/>
  <c r="DL46" i="26"/>
  <c r="DK46" i="26"/>
  <c r="DJ46" i="26"/>
  <c r="DU45" i="26"/>
  <c r="DT45" i="26"/>
  <c r="DS45" i="26"/>
  <c r="DR45" i="26"/>
  <c r="DQ45" i="26"/>
  <c r="DP45" i="26"/>
  <c r="DO45" i="26"/>
  <c r="DN45" i="26"/>
  <c r="DM45" i="26"/>
  <c r="DL45" i="26"/>
  <c r="DK45" i="26"/>
  <c r="DJ45" i="26"/>
  <c r="DU44" i="26"/>
  <c r="DT44" i="26"/>
  <c r="DS44" i="26"/>
  <c r="DR44" i="26"/>
  <c r="DQ44" i="26"/>
  <c r="DP44" i="26"/>
  <c r="DO44" i="26"/>
  <c r="DN44" i="26"/>
  <c r="DM44" i="26"/>
  <c r="DL44" i="26"/>
  <c r="DK44" i="26"/>
  <c r="DJ44" i="26"/>
  <c r="DU43" i="26"/>
  <c r="DT43" i="26"/>
  <c r="DS43" i="26"/>
  <c r="DR43" i="26"/>
  <c r="DQ43" i="26"/>
  <c r="DP43" i="26"/>
  <c r="DO43" i="26"/>
  <c r="DN43" i="26"/>
  <c r="DM43" i="26"/>
  <c r="DL43" i="26"/>
  <c r="DK43" i="26"/>
  <c r="DJ43" i="26"/>
  <c r="DU42" i="26"/>
  <c r="DT42" i="26"/>
  <c r="DS42" i="26"/>
  <c r="DR42" i="26"/>
  <c r="DQ42" i="26"/>
  <c r="DP42" i="26"/>
  <c r="DO42" i="26"/>
  <c r="DN42" i="26"/>
  <c r="DM42" i="26"/>
  <c r="DL42" i="26"/>
  <c r="DK42" i="26"/>
  <c r="DJ42" i="26"/>
  <c r="DU41" i="26"/>
  <c r="DT41" i="26"/>
  <c r="DS41" i="26"/>
  <c r="DR41" i="26"/>
  <c r="DQ41" i="26"/>
  <c r="DP41" i="26"/>
  <c r="DO41" i="26"/>
  <c r="DN41" i="26"/>
  <c r="DM41" i="26"/>
  <c r="DL41" i="26"/>
  <c r="DK41" i="26"/>
  <c r="DJ41" i="26"/>
  <c r="DU40" i="26"/>
  <c r="DT40" i="26"/>
  <c r="DS40" i="26"/>
  <c r="DR40" i="26"/>
  <c r="DQ40" i="26"/>
  <c r="DP40" i="26"/>
  <c r="DO40" i="26"/>
  <c r="DN40" i="26"/>
  <c r="DM40" i="26"/>
  <c r="DL40" i="26"/>
  <c r="DK40" i="26"/>
  <c r="DJ40" i="26"/>
  <c r="DU39" i="26"/>
  <c r="DT39" i="26"/>
  <c r="DS39" i="26"/>
  <c r="DR39" i="26"/>
  <c r="DQ39" i="26"/>
  <c r="DP39" i="26"/>
  <c r="DO39" i="26"/>
  <c r="DN39" i="26"/>
  <c r="DM39" i="26"/>
  <c r="DL39" i="26"/>
  <c r="DK39" i="26"/>
  <c r="DJ39" i="26"/>
  <c r="DU38" i="26"/>
  <c r="DT38" i="26"/>
  <c r="DS38" i="26"/>
  <c r="DR38" i="26"/>
  <c r="DQ38" i="26"/>
  <c r="DP38" i="26"/>
  <c r="DO38" i="26"/>
  <c r="DN38" i="26"/>
  <c r="DM38" i="26"/>
  <c r="DL38" i="26"/>
  <c r="DK38" i="26"/>
  <c r="DJ38" i="26"/>
  <c r="DU37" i="26"/>
  <c r="DT37" i="26"/>
  <c r="DS37" i="26"/>
  <c r="DR37" i="26"/>
  <c r="DQ37" i="26"/>
  <c r="DP37" i="26"/>
  <c r="DO37" i="26"/>
  <c r="DN37" i="26"/>
  <c r="DM37" i="26"/>
  <c r="DL37" i="26"/>
  <c r="DK37" i="26"/>
  <c r="DJ37" i="26"/>
  <c r="DU36" i="26"/>
  <c r="DT36" i="26"/>
  <c r="DS36" i="26"/>
  <c r="DR36" i="26"/>
  <c r="DQ36" i="26"/>
  <c r="DP36" i="26"/>
  <c r="DO36" i="26"/>
  <c r="DN36" i="26"/>
  <c r="DM36" i="26"/>
  <c r="DL36" i="26"/>
  <c r="DK36" i="26"/>
  <c r="DJ36" i="26"/>
  <c r="DU35" i="26"/>
  <c r="DT35" i="26"/>
  <c r="DS35" i="26"/>
  <c r="DR35" i="26"/>
  <c r="DQ35" i="26"/>
  <c r="DP35" i="26"/>
  <c r="DO35" i="26"/>
  <c r="DN35" i="26"/>
  <c r="DM35" i="26"/>
  <c r="DL35" i="26"/>
  <c r="DK35" i="26"/>
  <c r="DJ35" i="26"/>
  <c r="DU34" i="26"/>
  <c r="DT34" i="26"/>
  <c r="DS34" i="26"/>
  <c r="DR34" i="26"/>
  <c r="DQ34" i="26"/>
  <c r="DP34" i="26"/>
  <c r="DO34" i="26"/>
  <c r="DN34" i="26"/>
  <c r="DM34" i="26"/>
  <c r="DL34" i="26"/>
  <c r="DK34" i="26"/>
  <c r="DJ34" i="26"/>
  <c r="DU33" i="26"/>
  <c r="DT33" i="26"/>
  <c r="DS33" i="26"/>
  <c r="DR33" i="26"/>
  <c r="DQ33" i="26"/>
  <c r="DP33" i="26"/>
  <c r="DO33" i="26"/>
  <c r="DN33" i="26"/>
  <c r="DM33" i="26"/>
  <c r="DL33" i="26"/>
  <c r="DK33" i="26"/>
  <c r="DJ33" i="26"/>
  <c r="DU32" i="26"/>
  <c r="DT32" i="26"/>
  <c r="DS32" i="26"/>
  <c r="DR32" i="26"/>
  <c r="DQ32" i="26"/>
  <c r="DP32" i="26"/>
  <c r="DO32" i="26"/>
  <c r="DN32" i="26"/>
  <c r="DM32" i="26"/>
  <c r="DL32" i="26"/>
  <c r="DK32" i="26"/>
  <c r="DJ32" i="26"/>
  <c r="DU31" i="26"/>
  <c r="DT31" i="26"/>
  <c r="DS31" i="26"/>
  <c r="DR31" i="26"/>
  <c r="DQ31" i="26"/>
  <c r="DP31" i="26"/>
  <c r="DO31" i="26"/>
  <c r="DN31" i="26"/>
  <c r="DM31" i="26"/>
  <c r="DL31" i="26"/>
  <c r="DK31" i="26"/>
  <c r="DJ31" i="26"/>
  <c r="DU30" i="26"/>
  <c r="DT30" i="26"/>
  <c r="DS30" i="26"/>
  <c r="DR30" i="26"/>
  <c r="DQ30" i="26"/>
  <c r="DP30" i="26"/>
  <c r="DO30" i="26"/>
  <c r="DN30" i="26"/>
  <c r="DM30" i="26"/>
  <c r="DL30" i="26"/>
  <c r="DK30" i="26"/>
  <c r="DJ30" i="26"/>
  <c r="DU29" i="26"/>
  <c r="DT29" i="26"/>
  <c r="DS29" i="26"/>
  <c r="DR29" i="26"/>
  <c r="DQ29" i="26"/>
  <c r="DP29" i="26"/>
  <c r="DO29" i="26"/>
  <c r="DN29" i="26"/>
  <c r="DM29" i="26"/>
  <c r="DL29" i="26"/>
  <c r="DK29" i="26"/>
  <c r="DJ29" i="26"/>
  <c r="DU28" i="26"/>
  <c r="DT28" i="26"/>
  <c r="DS28" i="26"/>
  <c r="DR28" i="26"/>
  <c r="DQ28" i="26"/>
  <c r="DP28" i="26"/>
  <c r="DO28" i="26"/>
  <c r="DN28" i="26"/>
  <c r="DM28" i="26"/>
  <c r="DL28" i="26"/>
  <c r="DK28" i="26"/>
  <c r="DJ28" i="26"/>
  <c r="DU27" i="26"/>
  <c r="DT27" i="26"/>
  <c r="DS27" i="26"/>
  <c r="DR27" i="26"/>
  <c r="DQ27" i="26"/>
  <c r="DP27" i="26"/>
  <c r="DO27" i="26"/>
  <c r="DN27" i="26"/>
  <c r="DM27" i="26"/>
  <c r="DL27" i="26"/>
  <c r="DK27" i="26"/>
  <c r="DJ27" i="26"/>
  <c r="DU26" i="26"/>
  <c r="DT26" i="26"/>
  <c r="DS26" i="26"/>
  <c r="DR26" i="26"/>
  <c r="DQ26" i="26"/>
  <c r="DP26" i="26"/>
  <c r="DO26" i="26"/>
  <c r="DN26" i="26"/>
  <c r="DM26" i="26"/>
  <c r="DL26" i="26"/>
  <c r="DK26" i="26"/>
  <c r="DJ26" i="26"/>
  <c r="DU25" i="26"/>
  <c r="DT25" i="26"/>
  <c r="DS25" i="26"/>
  <c r="DR25" i="26"/>
  <c r="DQ25" i="26"/>
  <c r="DP25" i="26"/>
  <c r="DO25" i="26"/>
  <c r="DN25" i="26"/>
  <c r="DM25" i="26"/>
  <c r="DL25" i="26"/>
  <c r="DK25" i="26"/>
  <c r="DJ25" i="26"/>
  <c r="DU24" i="26"/>
  <c r="DT24" i="26"/>
  <c r="DS24" i="26"/>
  <c r="DR24" i="26"/>
  <c r="DQ24" i="26"/>
  <c r="DP24" i="26"/>
  <c r="DO24" i="26"/>
  <c r="DN24" i="26"/>
  <c r="DM24" i="26"/>
  <c r="DL24" i="26"/>
  <c r="DK24" i="26"/>
  <c r="DJ24" i="26"/>
  <c r="DU23" i="26"/>
  <c r="DT23" i="26"/>
  <c r="DS23" i="26"/>
  <c r="DR23" i="26"/>
  <c r="DQ23" i="26"/>
  <c r="DP23" i="26"/>
  <c r="DO23" i="26"/>
  <c r="DN23" i="26"/>
  <c r="DM23" i="26"/>
  <c r="DL23" i="26"/>
  <c r="DK23" i="26"/>
  <c r="DJ23" i="26"/>
  <c r="DU22" i="26"/>
  <c r="DT22" i="26"/>
  <c r="DS22" i="26"/>
  <c r="DR22" i="26"/>
  <c r="DQ22" i="26"/>
  <c r="DP22" i="26"/>
  <c r="DO22" i="26"/>
  <c r="DN22" i="26"/>
  <c r="DM22" i="26"/>
  <c r="DL22" i="26"/>
  <c r="DK22" i="26"/>
  <c r="DJ22" i="26"/>
  <c r="DU21" i="26"/>
  <c r="DT21" i="26"/>
  <c r="DS21" i="26"/>
  <c r="DR21" i="26"/>
  <c r="DQ21" i="26"/>
  <c r="DP21" i="26"/>
  <c r="DO21" i="26"/>
  <c r="DN21" i="26"/>
  <c r="DM21" i="26"/>
  <c r="DL21" i="26"/>
  <c r="DK21" i="26"/>
  <c r="DJ21" i="26"/>
  <c r="DU20" i="26"/>
  <c r="DT20" i="26"/>
  <c r="DS20" i="26"/>
  <c r="DR20" i="26"/>
  <c r="DQ20" i="26"/>
  <c r="DP20" i="26"/>
  <c r="DO20" i="26"/>
  <c r="DN20" i="26"/>
  <c r="DM20" i="26"/>
  <c r="DL20" i="26"/>
  <c r="DK20" i="26"/>
  <c r="DJ20" i="26"/>
  <c r="DU19" i="26"/>
  <c r="DT19" i="26"/>
  <c r="DS19" i="26"/>
  <c r="DR19" i="26"/>
  <c r="DQ19" i="26"/>
  <c r="DP19" i="26"/>
  <c r="DO19" i="26"/>
  <c r="DN19" i="26"/>
  <c r="DM19" i="26"/>
  <c r="DL19" i="26"/>
  <c r="DK19" i="26"/>
  <c r="DJ19" i="26"/>
  <c r="DU18" i="26"/>
  <c r="DT18" i="26"/>
  <c r="DS18" i="26"/>
  <c r="DR18" i="26"/>
  <c r="DQ18" i="26"/>
  <c r="DP18" i="26"/>
  <c r="DO18" i="26"/>
  <c r="DN18" i="26"/>
  <c r="DM18" i="26"/>
  <c r="DL18" i="26"/>
  <c r="DK18" i="26"/>
  <c r="DJ18" i="26"/>
  <c r="DU17" i="26"/>
  <c r="DT17" i="26"/>
  <c r="DS17" i="26"/>
  <c r="DR17" i="26"/>
  <c r="DQ17" i="26"/>
  <c r="DP17" i="26"/>
  <c r="DO17" i="26"/>
  <c r="DN17" i="26"/>
  <c r="DM17" i="26"/>
  <c r="DL17" i="26"/>
  <c r="DK17" i="26"/>
  <c r="DJ17" i="26"/>
  <c r="DU16" i="26"/>
  <c r="DT16" i="26"/>
  <c r="DS16" i="26"/>
  <c r="DR16" i="26"/>
  <c r="DQ16" i="26"/>
  <c r="DP16" i="26"/>
  <c r="DO16" i="26"/>
  <c r="DN16" i="26"/>
  <c r="DM16" i="26"/>
  <c r="DL16" i="26"/>
  <c r="DK16" i="26"/>
  <c r="DJ16" i="26"/>
  <c r="DU15" i="26"/>
  <c r="DT15" i="26"/>
  <c r="DS15" i="26"/>
  <c r="DR15" i="26"/>
  <c r="DQ15" i="26"/>
  <c r="DP15" i="26"/>
  <c r="DO15" i="26"/>
  <c r="DN15" i="26"/>
  <c r="DM15" i="26"/>
  <c r="DL15" i="26"/>
  <c r="DK15" i="26"/>
  <c r="DJ15" i="26"/>
  <c r="DU14" i="26"/>
  <c r="DT14" i="26"/>
  <c r="DS14" i="26"/>
  <c r="DR14" i="26"/>
  <c r="DQ14" i="26"/>
  <c r="DP14" i="26"/>
  <c r="DO14" i="26"/>
  <c r="DN14" i="26"/>
  <c r="DM14" i="26"/>
  <c r="DL14" i="26"/>
  <c r="DK14" i="26"/>
  <c r="DJ14" i="26"/>
  <c r="DU13" i="26"/>
  <c r="DT13" i="26"/>
  <c r="DS13" i="26"/>
  <c r="DR13" i="26"/>
  <c r="DQ13" i="26"/>
  <c r="DP13" i="26"/>
  <c r="DO13" i="26"/>
  <c r="DN13" i="26"/>
  <c r="DM13" i="26"/>
  <c r="DL13" i="26"/>
  <c r="DK13" i="26"/>
  <c r="DJ13" i="26"/>
  <c r="DU12" i="26"/>
  <c r="DT12" i="26"/>
  <c r="DS12" i="26"/>
  <c r="DR12" i="26"/>
  <c r="DQ12" i="26"/>
  <c r="DP12" i="26"/>
  <c r="DO12" i="26"/>
  <c r="DN12" i="26"/>
  <c r="DM12" i="26"/>
  <c r="DL12" i="26"/>
  <c r="DK12" i="26"/>
  <c r="DJ12" i="26"/>
  <c r="DU11" i="26"/>
  <c r="DT11" i="26"/>
  <c r="DS11" i="26"/>
  <c r="DR11" i="26"/>
  <c r="DQ11" i="26"/>
  <c r="DP11" i="26"/>
  <c r="DO11" i="26"/>
  <c r="DN11" i="26"/>
  <c r="DM11" i="26"/>
  <c r="DL11" i="26"/>
  <c r="DK11" i="26"/>
  <c r="DJ11" i="26"/>
  <c r="DU10" i="26"/>
  <c r="DT10" i="26"/>
  <c r="DS10" i="26"/>
  <c r="DR10" i="26"/>
  <c r="DQ10" i="26"/>
  <c r="DP10" i="26"/>
  <c r="DO10" i="26"/>
  <c r="DN10" i="26"/>
  <c r="DM10" i="26"/>
  <c r="DL10" i="26"/>
  <c r="DK10" i="26"/>
  <c r="DJ10" i="26"/>
  <c r="DU9" i="26"/>
  <c r="DT9" i="26"/>
  <c r="DS9" i="26"/>
  <c r="DR9" i="26"/>
  <c r="DQ9" i="26"/>
  <c r="DP9" i="26"/>
  <c r="DO9" i="26"/>
  <c r="DN9" i="26"/>
  <c r="DM9" i="26"/>
  <c r="DL9" i="26"/>
  <c r="DK9" i="26"/>
  <c r="DJ9" i="26"/>
  <c r="DU8" i="26"/>
  <c r="DT8" i="26"/>
  <c r="DS8" i="26"/>
  <c r="DR8" i="26"/>
  <c r="DQ8" i="26"/>
  <c r="DP8" i="26"/>
  <c r="DO8" i="26"/>
  <c r="DN8" i="26"/>
  <c r="DM8" i="26"/>
  <c r="DL8" i="26"/>
  <c r="DK8" i="26"/>
  <c r="DJ8" i="26"/>
  <c r="DU7" i="26"/>
  <c r="DT7" i="26"/>
  <c r="DS7" i="26"/>
  <c r="DR7" i="26"/>
  <c r="DQ7" i="26"/>
  <c r="DP7" i="26"/>
  <c r="DO7" i="26"/>
  <c r="DN7" i="26"/>
  <c r="DM7" i="26"/>
  <c r="DL7" i="26"/>
  <c r="DK7" i="26"/>
  <c r="DJ7" i="26"/>
  <c r="DU6" i="26"/>
  <c r="DT6" i="26"/>
  <c r="DS6" i="26"/>
  <c r="DR6" i="26"/>
  <c r="DQ6" i="26"/>
  <c r="DP6" i="26"/>
  <c r="DO6" i="26"/>
  <c r="DN6" i="26"/>
  <c r="DM6" i="26"/>
  <c r="DL6" i="26"/>
  <c r="DK6" i="26"/>
  <c r="DJ6" i="26"/>
  <c r="DU5" i="26"/>
  <c r="DT5" i="26"/>
  <c r="DS5" i="26"/>
  <c r="DR5" i="26"/>
  <c r="DQ5" i="26"/>
  <c r="DP5" i="26"/>
  <c r="DO5" i="26"/>
  <c r="DN5" i="26"/>
  <c r="DM5" i="26"/>
  <c r="DL5" i="26"/>
  <c r="DK5" i="26"/>
  <c r="DJ5" i="26"/>
  <c r="DU4" i="26"/>
  <c r="DT4" i="26"/>
  <c r="DS4" i="26"/>
  <c r="DR4" i="26"/>
  <c r="DQ4" i="26"/>
  <c r="DP4" i="26"/>
  <c r="DO4" i="26"/>
  <c r="DN4" i="26"/>
  <c r="DM4" i="26"/>
  <c r="DL4" i="26"/>
  <c r="DK4" i="26"/>
  <c r="DJ4" i="26"/>
  <c r="DU3" i="26"/>
  <c r="DT3" i="26"/>
  <c r="DS3" i="26"/>
  <c r="DR3" i="26"/>
  <c r="DQ3" i="26"/>
  <c r="DP3" i="26"/>
  <c r="DO3" i="26"/>
  <c r="DN3" i="26"/>
  <c r="DM3" i="26"/>
  <c r="DL3" i="26"/>
  <c r="DK3" i="26"/>
  <c r="DJ3" i="26"/>
  <c r="DG62" i="26"/>
  <c r="DF62" i="26"/>
  <c r="DE62" i="26"/>
  <c r="DD62" i="26"/>
  <c r="DC62" i="26"/>
  <c r="DB62" i="26"/>
  <c r="DA62" i="26"/>
  <c r="CZ62" i="26"/>
  <c r="CY62" i="26"/>
  <c r="CX62" i="26"/>
  <c r="CW62" i="26"/>
  <c r="CV62" i="26"/>
  <c r="DG61" i="26"/>
  <c r="DF61" i="26"/>
  <c r="DE61" i="26"/>
  <c r="DD61" i="26"/>
  <c r="DC61" i="26"/>
  <c r="DB61" i="26"/>
  <c r="DA61" i="26"/>
  <c r="CZ61" i="26"/>
  <c r="CY61" i="26"/>
  <c r="CX61" i="26"/>
  <c r="CW61" i="26"/>
  <c r="CV61" i="26"/>
  <c r="DG60" i="26"/>
  <c r="DF60" i="26"/>
  <c r="DE60" i="26"/>
  <c r="DD60" i="26"/>
  <c r="DC60" i="26"/>
  <c r="DB60" i="26"/>
  <c r="DA60" i="26"/>
  <c r="CZ60" i="26"/>
  <c r="CY60" i="26"/>
  <c r="CX60" i="26"/>
  <c r="CW60" i="26"/>
  <c r="CV60" i="26"/>
  <c r="DG59" i="26"/>
  <c r="DF59" i="26"/>
  <c r="DE59" i="26"/>
  <c r="DD59" i="26"/>
  <c r="DC59" i="26"/>
  <c r="DB59" i="26"/>
  <c r="DA59" i="26"/>
  <c r="CZ59" i="26"/>
  <c r="CY59" i="26"/>
  <c r="CX59" i="26"/>
  <c r="CW59" i="26"/>
  <c r="CV59" i="26"/>
  <c r="DG58" i="26"/>
  <c r="DF58" i="26"/>
  <c r="DE58" i="26"/>
  <c r="DD58" i="26"/>
  <c r="DC58" i="26"/>
  <c r="DB58" i="26"/>
  <c r="DA58" i="26"/>
  <c r="CZ58" i="26"/>
  <c r="CY58" i="26"/>
  <c r="CX58" i="26"/>
  <c r="CW58" i="26"/>
  <c r="CV58" i="26"/>
  <c r="DG57" i="26"/>
  <c r="DF57" i="26"/>
  <c r="DE57" i="26"/>
  <c r="DD57" i="26"/>
  <c r="DC57" i="26"/>
  <c r="DB57" i="26"/>
  <c r="DA57" i="26"/>
  <c r="CZ57" i="26"/>
  <c r="CY57" i="26"/>
  <c r="CX57" i="26"/>
  <c r="CW57" i="26"/>
  <c r="CV57" i="26"/>
  <c r="DG56" i="26"/>
  <c r="DF56" i="26"/>
  <c r="DE56" i="26"/>
  <c r="DD56" i="26"/>
  <c r="DC56" i="26"/>
  <c r="DB56" i="26"/>
  <c r="DA56" i="26"/>
  <c r="CZ56" i="26"/>
  <c r="CY56" i="26"/>
  <c r="CX56" i="26"/>
  <c r="CW56" i="26"/>
  <c r="CV56" i="26"/>
  <c r="DG55" i="26"/>
  <c r="DF55" i="26"/>
  <c r="DE55" i="26"/>
  <c r="DD55" i="26"/>
  <c r="DC55" i="26"/>
  <c r="DB55" i="26"/>
  <c r="DA55" i="26"/>
  <c r="CZ55" i="26"/>
  <c r="CY55" i="26"/>
  <c r="CX55" i="26"/>
  <c r="CW55" i="26"/>
  <c r="CV55" i="26"/>
  <c r="DG54" i="26"/>
  <c r="DF54" i="26"/>
  <c r="DE54" i="26"/>
  <c r="DD54" i="26"/>
  <c r="DC54" i="26"/>
  <c r="DB54" i="26"/>
  <c r="DA54" i="26"/>
  <c r="CZ54" i="26"/>
  <c r="CY54" i="26"/>
  <c r="CX54" i="26"/>
  <c r="CW54" i="26"/>
  <c r="CV54" i="26"/>
  <c r="DG53" i="26"/>
  <c r="DF53" i="26"/>
  <c r="DE53" i="26"/>
  <c r="DD53" i="26"/>
  <c r="DC53" i="26"/>
  <c r="DB53" i="26"/>
  <c r="DA53" i="26"/>
  <c r="CZ53" i="26"/>
  <c r="CY53" i="26"/>
  <c r="CX53" i="26"/>
  <c r="CW53" i="26"/>
  <c r="CV53" i="26"/>
  <c r="DG52" i="26"/>
  <c r="DF52" i="26"/>
  <c r="DE52" i="26"/>
  <c r="DD52" i="26"/>
  <c r="DC52" i="26"/>
  <c r="DB52" i="26"/>
  <c r="DA52" i="26"/>
  <c r="CZ52" i="26"/>
  <c r="CY52" i="26"/>
  <c r="CX52" i="26"/>
  <c r="CW52" i="26"/>
  <c r="CV52" i="26"/>
  <c r="DG51" i="26"/>
  <c r="DF51" i="26"/>
  <c r="DE51" i="26"/>
  <c r="DD51" i="26"/>
  <c r="DC51" i="26"/>
  <c r="DB51" i="26"/>
  <c r="DA51" i="26"/>
  <c r="CZ51" i="26"/>
  <c r="CY51" i="26"/>
  <c r="CX51" i="26"/>
  <c r="CW51" i="26"/>
  <c r="CV51" i="26"/>
  <c r="DG50" i="26"/>
  <c r="DF50" i="26"/>
  <c r="DE50" i="26"/>
  <c r="DD50" i="26"/>
  <c r="DC50" i="26"/>
  <c r="DB50" i="26"/>
  <c r="DA50" i="26"/>
  <c r="CZ50" i="26"/>
  <c r="CY50" i="26"/>
  <c r="CX50" i="26"/>
  <c r="CW50" i="26"/>
  <c r="CV50" i="26"/>
  <c r="DG49" i="26"/>
  <c r="DF49" i="26"/>
  <c r="DE49" i="26"/>
  <c r="DD49" i="26"/>
  <c r="DC49" i="26"/>
  <c r="DB49" i="26"/>
  <c r="DA49" i="26"/>
  <c r="CZ49" i="26"/>
  <c r="CY49" i="26"/>
  <c r="CX49" i="26"/>
  <c r="CW49" i="26"/>
  <c r="CV49" i="26"/>
  <c r="DG48" i="26"/>
  <c r="DF48" i="26"/>
  <c r="DE48" i="26"/>
  <c r="DD48" i="26"/>
  <c r="DC48" i="26"/>
  <c r="DB48" i="26"/>
  <c r="DA48" i="26"/>
  <c r="CZ48" i="26"/>
  <c r="CY48" i="26"/>
  <c r="CX48" i="26"/>
  <c r="CW48" i="26"/>
  <c r="CV48" i="26"/>
  <c r="DG47" i="26"/>
  <c r="DF47" i="26"/>
  <c r="DE47" i="26"/>
  <c r="DD47" i="26"/>
  <c r="DC47" i="26"/>
  <c r="DB47" i="26"/>
  <c r="DA47" i="26"/>
  <c r="CZ47" i="26"/>
  <c r="CY47" i="26"/>
  <c r="CX47" i="26"/>
  <c r="CW47" i="26"/>
  <c r="CV47" i="26"/>
  <c r="DG46" i="26"/>
  <c r="DF46" i="26"/>
  <c r="DE46" i="26"/>
  <c r="DD46" i="26"/>
  <c r="DC46" i="26"/>
  <c r="DB46" i="26"/>
  <c r="DA46" i="26"/>
  <c r="CZ46" i="26"/>
  <c r="CY46" i="26"/>
  <c r="CX46" i="26"/>
  <c r="CW46" i="26"/>
  <c r="CV46" i="26"/>
  <c r="DG45" i="26"/>
  <c r="DF45" i="26"/>
  <c r="DE45" i="26"/>
  <c r="DD45" i="26"/>
  <c r="DC45" i="26"/>
  <c r="DB45" i="26"/>
  <c r="DA45" i="26"/>
  <c r="CZ45" i="26"/>
  <c r="CY45" i="26"/>
  <c r="CX45" i="26"/>
  <c r="CW45" i="26"/>
  <c r="CV45" i="26"/>
  <c r="DG44" i="26"/>
  <c r="DF44" i="26"/>
  <c r="DE44" i="26"/>
  <c r="DD44" i="26"/>
  <c r="DC44" i="26"/>
  <c r="DB44" i="26"/>
  <c r="DA44" i="26"/>
  <c r="CZ44" i="26"/>
  <c r="CY44" i="26"/>
  <c r="CX44" i="26"/>
  <c r="CW44" i="26"/>
  <c r="CV44" i="26"/>
  <c r="DG43" i="26"/>
  <c r="DF43" i="26"/>
  <c r="DE43" i="26"/>
  <c r="DD43" i="26"/>
  <c r="DC43" i="26"/>
  <c r="DB43" i="26"/>
  <c r="DA43" i="26"/>
  <c r="CZ43" i="26"/>
  <c r="CY43" i="26"/>
  <c r="CX43" i="26"/>
  <c r="CW43" i="26"/>
  <c r="CV43" i="26"/>
  <c r="DG42" i="26"/>
  <c r="DF42" i="26"/>
  <c r="DE42" i="26"/>
  <c r="DD42" i="26"/>
  <c r="DC42" i="26"/>
  <c r="DB42" i="26"/>
  <c r="DA42" i="26"/>
  <c r="CZ42" i="26"/>
  <c r="CY42" i="26"/>
  <c r="CX42" i="26"/>
  <c r="CW42" i="26"/>
  <c r="CV42" i="26"/>
  <c r="DG41" i="26"/>
  <c r="DF41" i="26"/>
  <c r="DE41" i="26"/>
  <c r="DD41" i="26"/>
  <c r="DC41" i="26"/>
  <c r="DB41" i="26"/>
  <c r="DA41" i="26"/>
  <c r="CZ41" i="26"/>
  <c r="CY41" i="26"/>
  <c r="CX41" i="26"/>
  <c r="CW41" i="26"/>
  <c r="CV41" i="26"/>
  <c r="DG40" i="26"/>
  <c r="DF40" i="26"/>
  <c r="DE40" i="26"/>
  <c r="DD40" i="26"/>
  <c r="DC40" i="26"/>
  <c r="DB40" i="26"/>
  <c r="DA40" i="26"/>
  <c r="CZ40" i="26"/>
  <c r="CY40" i="26"/>
  <c r="CX40" i="26"/>
  <c r="CW40" i="26"/>
  <c r="CV40" i="26"/>
  <c r="DG39" i="26"/>
  <c r="DF39" i="26"/>
  <c r="DE39" i="26"/>
  <c r="DD39" i="26"/>
  <c r="DC39" i="26"/>
  <c r="DB39" i="26"/>
  <c r="DA39" i="26"/>
  <c r="CZ39" i="26"/>
  <c r="CY39" i="26"/>
  <c r="CX39" i="26"/>
  <c r="CW39" i="26"/>
  <c r="CV39" i="26"/>
  <c r="DG38" i="26"/>
  <c r="DF38" i="26"/>
  <c r="DE38" i="26"/>
  <c r="DD38" i="26"/>
  <c r="DC38" i="26"/>
  <c r="DB38" i="26"/>
  <c r="DA38" i="26"/>
  <c r="CZ38" i="26"/>
  <c r="CY38" i="26"/>
  <c r="CX38" i="26"/>
  <c r="CW38" i="26"/>
  <c r="CV38" i="26"/>
  <c r="DG37" i="26"/>
  <c r="DF37" i="26"/>
  <c r="DE37" i="26"/>
  <c r="DD37" i="26"/>
  <c r="DC37" i="26"/>
  <c r="DB37" i="26"/>
  <c r="DA37" i="26"/>
  <c r="CZ37" i="26"/>
  <c r="CY37" i="26"/>
  <c r="CX37" i="26"/>
  <c r="CW37" i="26"/>
  <c r="CV37" i="26"/>
  <c r="DG36" i="26"/>
  <c r="DF36" i="26"/>
  <c r="DE36" i="26"/>
  <c r="DD36" i="26"/>
  <c r="DC36" i="26"/>
  <c r="DB36" i="26"/>
  <c r="DA36" i="26"/>
  <c r="CZ36" i="26"/>
  <c r="CY36" i="26"/>
  <c r="CX36" i="26"/>
  <c r="CW36" i="26"/>
  <c r="CV36" i="26"/>
  <c r="DG35" i="26"/>
  <c r="DF35" i="26"/>
  <c r="DE35" i="26"/>
  <c r="DD35" i="26"/>
  <c r="DC35" i="26"/>
  <c r="DB35" i="26"/>
  <c r="DA35" i="26"/>
  <c r="CZ35" i="26"/>
  <c r="CY35" i="26"/>
  <c r="CX35" i="26"/>
  <c r="CW35" i="26"/>
  <c r="CV35" i="26"/>
  <c r="DG34" i="26"/>
  <c r="DF34" i="26"/>
  <c r="DE34" i="26"/>
  <c r="DD34" i="26"/>
  <c r="DC34" i="26"/>
  <c r="DB34" i="26"/>
  <c r="DA34" i="26"/>
  <c r="CZ34" i="26"/>
  <c r="CY34" i="26"/>
  <c r="CX34" i="26"/>
  <c r="CW34" i="26"/>
  <c r="CV34" i="26"/>
  <c r="DG33" i="26"/>
  <c r="DF33" i="26"/>
  <c r="DE33" i="26"/>
  <c r="DD33" i="26"/>
  <c r="DC33" i="26"/>
  <c r="DB33" i="26"/>
  <c r="DA33" i="26"/>
  <c r="CZ33" i="26"/>
  <c r="CY33" i="26"/>
  <c r="CX33" i="26"/>
  <c r="CW33" i="26"/>
  <c r="CV33" i="26"/>
  <c r="DG32" i="26"/>
  <c r="DF32" i="26"/>
  <c r="DE32" i="26"/>
  <c r="DD32" i="26"/>
  <c r="DC32" i="26"/>
  <c r="DB32" i="26"/>
  <c r="DA32" i="26"/>
  <c r="CZ32" i="26"/>
  <c r="CY32" i="26"/>
  <c r="CX32" i="26"/>
  <c r="CW32" i="26"/>
  <c r="CV32" i="26"/>
  <c r="DG31" i="26"/>
  <c r="DF31" i="26"/>
  <c r="DE31" i="26"/>
  <c r="DD31" i="26"/>
  <c r="DC31" i="26"/>
  <c r="DB31" i="26"/>
  <c r="DA31" i="26"/>
  <c r="CZ31" i="26"/>
  <c r="CY31" i="26"/>
  <c r="CX31" i="26"/>
  <c r="CW31" i="26"/>
  <c r="CV31" i="26"/>
  <c r="DG30" i="26"/>
  <c r="DF30" i="26"/>
  <c r="DE30" i="26"/>
  <c r="DD30" i="26"/>
  <c r="DC30" i="26"/>
  <c r="DB30" i="26"/>
  <c r="DA30" i="26"/>
  <c r="CZ30" i="26"/>
  <c r="CY30" i="26"/>
  <c r="CX30" i="26"/>
  <c r="CW30" i="26"/>
  <c r="CV30" i="26"/>
  <c r="DG29" i="26"/>
  <c r="DF29" i="26"/>
  <c r="DE29" i="26"/>
  <c r="DD29" i="26"/>
  <c r="DC29" i="26"/>
  <c r="DB29" i="26"/>
  <c r="DA29" i="26"/>
  <c r="CZ29" i="26"/>
  <c r="CY29" i="26"/>
  <c r="CX29" i="26"/>
  <c r="CW29" i="26"/>
  <c r="CV29" i="26"/>
  <c r="DG28" i="26"/>
  <c r="DF28" i="26"/>
  <c r="DE28" i="26"/>
  <c r="DD28" i="26"/>
  <c r="DC28" i="26"/>
  <c r="DB28" i="26"/>
  <c r="DA28" i="26"/>
  <c r="CZ28" i="26"/>
  <c r="CY28" i="26"/>
  <c r="CX28" i="26"/>
  <c r="CW28" i="26"/>
  <c r="CV28" i="26"/>
  <c r="DG27" i="26"/>
  <c r="DF27" i="26"/>
  <c r="DE27" i="26"/>
  <c r="DD27" i="26"/>
  <c r="DC27" i="26"/>
  <c r="DB27" i="26"/>
  <c r="DA27" i="26"/>
  <c r="CZ27" i="26"/>
  <c r="CY27" i="26"/>
  <c r="CX27" i="26"/>
  <c r="CW27" i="26"/>
  <c r="CV27" i="26"/>
  <c r="DG26" i="26"/>
  <c r="DF26" i="26"/>
  <c r="DE26" i="26"/>
  <c r="DD26" i="26"/>
  <c r="DC26" i="26"/>
  <c r="DB26" i="26"/>
  <c r="DA26" i="26"/>
  <c r="CZ26" i="26"/>
  <c r="CY26" i="26"/>
  <c r="CX26" i="26"/>
  <c r="CW26" i="26"/>
  <c r="CV26" i="26"/>
  <c r="DG25" i="26"/>
  <c r="DF25" i="26"/>
  <c r="DE25" i="26"/>
  <c r="DD25" i="26"/>
  <c r="DC25" i="26"/>
  <c r="DB25" i="26"/>
  <c r="DA25" i="26"/>
  <c r="CZ25" i="26"/>
  <c r="CY25" i="26"/>
  <c r="CX25" i="26"/>
  <c r="CW25" i="26"/>
  <c r="CV25" i="26"/>
  <c r="DG24" i="26"/>
  <c r="DF24" i="26"/>
  <c r="DE24" i="26"/>
  <c r="DD24" i="26"/>
  <c r="DC24" i="26"/>
  <c r="DB24" i="26"/>
  <c r="DA24" i="26"/>
  <c r="CZ24" i="26"/>
  <c r="CY24" i="26"/>
  <c r="CX24" i="26"/>
  <c r="CW24" i="26"/>
  <c r="CV24" i="26"/>
  <c r="DG23" i="26"/>
  <c r="DF23" i="26"/>
  <c r="DE23" i="26"/>
  <c r="DD23" i="26"/>
  <c r="DC23" i="26"/>
  <c r="DB23" i="26"/>
  <c r="DA23" i="26"/>
  <c r="CZ23" i="26"/>
  <c r="CY23" i="26"/>
  <c r="CX23" i="26"/>
  <c r="CW23" i="26"/>
  <c r="CV23" i="26"/>
  <c r="DG22" i="26"/>
  <c r="DF22" i="26"/>
  <c r="DE22" i="26"/>
  <c r="DD22" i="26"/>
  <c r="DC22" i="26"/>
  <c r="DB22" i="26"/>
  <c r="DA22" i="26"/>
  <c r="CZ22" i="26"/>
  <c r="CY22" i="26"/>
  <c r="CX22" i="26"/>
  <c r="CW22" i="26"/>
  <c r="CV22" i="26"/>
  <c r="DG21" i="26"/>
  <c r="DF21" i="26"/>
  <c r="DE21" i="26"/>
  <c r="DD21" i="26"/>
  <c r="DC21" i="26"/>
  <c r="DB21" i="26"/>
  <c r="DA21" i="26"/>
  <c r="CZ21" i="26"/>
  <c r="CY21" i="26"/>
  <c r="CX21" i="26"/>
  <c r="CW21" i="26"/>
  <c r="CV21" i="26"/>
  <c r="DG20" i="26"/>
  <c r="DF20" i="26"/>
  <c r="DE20" i="26"/>
  <c r="DD20" i="26"/>
  <c r="DC20" i="26"/>
  <c r="DB20" i="26"/>
  <c r="DA20" i="26"/>
  <c r="CZ20" i="26"/>
  <c r="CY20" i="26"/>
  <c r="CX20" i="26"/>
  <c r="CW20" i="26"/>
  <c r="CV20" i="26"/>
  <c r="DG19" i="26"/>
  <c r="DF19" i="26"/>
  <c r="DE19" i="26"/>
  <c r="DD19" i="26"/>
  <c r="DC19" i="26"/>
  <c r="DB19" i="26"/>
  <c r="DA19" i="26"/>
  <c r="CZ19" i="26"/>
  <c r="CY19" i="26"/>
  <c r="CX19" i="26"/>
  <c r="CW19" i="26"/>
  <c r="CV19" i="26"/>
  <c r="DG18" i="26"/>
  <c r="DF18" i="26"/>
  <c r="DE18" i="26"/>
  <c r="DD18" i="26"/>
  <c r="DC18" i="26"/>
  <c r="DB18" i="26"/>
  <c r="DA18" i="26"/>
  <c r="CZ18" i="26"/>
  <c r="CY18" i="26"/>
  <c r="CX18" i="26"/>
  <c r="CW18" i="26"/>
  <c r="CV18" i="26"/>
  <c r="DG17" i="26"/>
  <c r="DF17" i="26"/>
  <c r="DE17" i="26"/>
  <c r="DD17" i="26"/>
  <c r="DC17" i="26"/>
  <c r="DB17" i="26"/>
  <c r="DA17" i="26"/>
  <c r="CZ17" i="26"/>
  <c r="CY17" i="26"/>
  <c r="CX17" i="26"/>
  <c r="CW17" i="26"/>
  <c r="CV17" i="26"/>
  <c r="DG16" i="26"/>
  <c r="DF16" i="26"/>
  <c r="DE16" i="26"/>
  <c r="DD16" i="26"/>
  <c r="DC16" i="26"/>
  <c r="DB16" i="26"/>
  <c r="DA16" i="26"/>
  <c r="CZ16" i="26"/>
  <c r="CY16" i="26"/>
  <c r="CX16" i="26"/>
  <c r="CW16" i="26"/>
  <c r="CV16" i="26"/>
  <c r="DG15" i="26"/>
  <c r="DF15" i="26"/>
  <c r="DE15" i="26"/>
  <c r="DD15" i="26"/>
  <c r="DC15" i="26"/>
  <c r="DB15" i="26"/>
  <c r="DA15" i="26"/>
  <c r="CZ15" i="26"/>
  <c r="CY15" i="26"/>
  <c r="CX15" i="26"/>
  <c r="CW15" i="26"/>
  <c r="CV15" i="26"/>
  <c r="DG14" i="26"/>
  <c r="DF14" i="26"/>
  <c r="DE14" i="26"/>
  <c r="DD14" i="26"/>
  <c r="DC14" i="26"/>
  <c r="DB14" i="26"/>
  <c r="DA14" i="26"/>
  <c r="CZ14" i="26"/>
  <c r="CY14" i="26"/>
  <c r="CX14" i="26"/>
  <c r="CW14" i="26"/>
  <c r="CV14" i="26"/>
  <c r="DG13" i="26"/>
  <c r="DF13" i="26"/>
  <c r="DE13" i="26"/>
  <c r="DD13" i="26"/>
  <c r="DC13" i="26"/>
  <c r="DB13" i="26"/>
  <c r="DA13" i="26"/>
  <c r="CZ13" i="26"/>
  <c r="CY13" i="26"/>
  <c r="CX13" i="26"/>
  <c r="CW13" i="26"/>
  <c r="CV13" i="26"/>
  <c r="DG12" i="26"/>
  <c r="DF12" i="26"/>
  <c r="DE12" i="26"/>
  <c r="DD12" i="26"/>
  <c r="DC12" i="26"/>
  <c r="DB12" i="26"/>
  <c r="DA12" i="26"/>
  <c r="CZ12" i="26"/>
  <c r="CY12" i="26"/>
  <c r="CX12" i="26"/>
  <c r="CW12" i="26"/>
  <c r="CV12" i="26"/>
  <c r="DG11" i="26"/>
  <c r="DF11" i="26"/>
  <c r="DE11" i="26"/>
  <c r="DD11" i="26"/>
  <c r="DC11" i="26"/>
  <c r="DB11" i="26"/>
  <c r="DA11" i="26"/>
  <c r="CZ11" i="26"/>
  <c r="CY11" i="26"/>
  <c r="CX11" i="26"/>
  <c r="CW11" i="26"/>
  <c r="CV11" i="26"/>
  <c r="DG10" i="26"/>
  <c r="DF10" i="26"/>
  <c r="DE10" i="26"/>
  <c r="DD10" i="26"/>
  <c r="DC10" i="26"/>
  <c r="DB10" i="26"/>
  <c r="DA10" i="26"/>
  <c r="CZ10" i="26"/>
  <c r="CY10" i="26"/>
  <c r="CX10" i="26"/>
  <c r="CW10" i="26"/>
  <c r="CV10" i="26"/>
  <c r="DG9" i="26"/>
  <c r="DF9" i="26"/>
  <c r="DE9" i="26"/>
  <c r="DD9" i="26"/>
  <c r="DC9" i="26"/>
  <c r="DB9" i="26"/>
  <c r="DA9" i="26"/>
  <c r="CZ9" i="26"/>
  <c r="CY9" i="26"/>
  <c r="CX9" i="26"/>
  <c r="CW9" i="26"/>
  <c r="CV9" i="26"/>
  <c r="DG8" i="26"/>
  <c r="DF8" i="26"/>
  <c r="DE8" i="26"/>
  <c r="DD8" i="26"/>
  <c r="DC8" i="26"/>
  <c r="DB8" i="26"/>
  <c r="DA8" i="26"/>
  <c r="CZ8" i="26"/>
  <c r="CY8" i="26"/>
  <c r="CX8" i="26"/>
  <c r="CW8" i="26"/>
  <c r="CV8" i="26"/>
  <c r="DG7" i="26"/>
  <c r="DF7" i="26"/>
  <c r="DE7" i="26"/>
  <c r="DD7" i="26"/>
  <c r="DC7" i="26"/>
  <c r="DB7" i="26"/>
  <c r="DA7" i="26"/>
  <c r="CZ7" i="26"/>
  <c r="CY7" i="26"/>
  <c r="CX7" i="26"/>
  <c r="CW7" i="26"/>
  <c r="CV7" i="26"/>
  <c r="DG6" i="26"/>
  <c r="DF6" i="26"/>
  <c r="DE6" i="26"/>
  <c r="DD6" i="26"/>
  <c r="DC6" i="26"/>
  <c r="DB6" i="26"/>
  <c r="DA6" i="26"/>
  <c r="CZ6" i="26"/>
  <c r="CY6" i="26"/>
  <c r="CX6" i="26"/>
  <c r="CW6" i="26"/>
  <c r="CV6" i="26"/>
  <c r="DG5" i="26"/>
  <c r="DF5" i="26"/>
  <c r="DE5" i="26"/>
  <c r="DD5" i="26"/>
  <c r="DC5" i="26"/>
  <c r="DB5" i="26"/>
  <c r="DA5" i="26"/>
  <c r="CZ5" i="26"/>
  <c r="CY5" i="26"/>
  <c r="CX5" i="26"/>
  <c r="CW5" i="26"/>
  <c r="CV5" i="26"/>
  <c r="DG4" i="26"/>
  <c r="DF4" i="26"/>
  <c r="DE4" i="26"/>
  <c r="DD4" i="26"/>
  <c r="DC4" i="26"/>
  <c r="DB4" i="26"/>
  <c r="DA4" i="26"/>
  <c r="CZ4" i="26"/>
  <c r="CY4" i="26"/>
  <c r="CX4" i="26"/>
  <c r="CW4" i="26"/>
  <c r="CV4" i="26"/>
  <c r="DG3" i="26"/>
  <c r="DF3" i="26"/>
  <c r="DE3" i="26"/>
  <c r="DD3" i="26"/>
  <c r="DC3" i="26"/>
  <c r="DB3" i="26"/>
  <c r="DA3" i="26"/>
  <c r="CZ3" i="26"/>
  <c r="CY3" i="26"/>
  <c r="CX3" i="26"/>
  <c r="CW3" i="26"/>
  <c r="CV3" i="26"/>
  <c r="CH4" i="26"/>
  <c r="CI4" i="26"/>
  <c r="CJ4" i="26"/>
  <c r="CK4" i="26"/>
  <c r="CL4" i="26"/>
  <c r="CM4" i="26"/>
  <c r="CN4" i="26"/>
  <c r="CO4" i="26"/>
  <c r="CP4" i="26"/>
  <c r="CQ4" i="26"/>
  <c r="CR4" i="26"/>
  <c r="CS4" i="26"/>
  <c r="CH5" i="26"/>
  <c r="CI5" i="26"/>
  <c r="CJ5" i="26"/>
  <c r="CK5" i="26"/>
  <c r="CL5" i="26"/>
  <c r="CM5" i="26"/>
  <c r="CN5" i="26"/>
  <c r="CO5" i="26"/>
  <c r="CP5" i="26"/>
  <c r="CQ5" i="26"/>
  <c r="CR5" i="26"/>
  <c r="CS5" i="26"/>
  <c r="CH6" i="26"/>
  <c r="CI6" i="26"/>
  <c r="CJ6" i="26"/>
  <c r="CK6" i="26"/>
  <c r="CL6" i="26"/>
  <c r="CM6" i="26"/>
  <c r="CN6" i="26"/>
  <c r="CO6" i="26"/>
  <c r="CP6" i="26"/>
  <c r="CQ6" i="26"/>
  <c r="CR6" i="26"/>
  <c r="CS6" i="26"/>
  <c r="CH7" i="26"/>
  <c r="CI7" i="26"/>
  <c r="CJ7" i="26"/>
  <c r="CK7" i="26"/>
  <c r="CL7" i="26"/>
  <c r="CM7" i="26"/>
  <c r="CN7" i="26"/>
  <c r="CO7" i="26"/>
  <c r="CP7" i="26"/>
  <c r="CQ7" i="26"/>
  <c r="CR7" i="26"/>
  <c r="CS7" i="26"/>
  <c r="CH8" i="26"/>
  <c r="CI8" i="26"/>
  <c r="CJ8" i="26"/>
  <c r="CK8" i="26"/>
  <c r="CL8" i="26"/>
  <c r="CM8" i="26"/>
  <c r="CN8" i="26"/>
  <c r="CO8" i="26"/>
  <c r="CP8" i="26"/>
  <c r="CQ8" i="26"/>
  <c r="CR8" i="26"/>
  <c r="CS8" i="26"/>
  <c r="CH9" i="26"/>
  <c r="CI9" i="26"/>
  <c r="CJ9" i="26"/>
  <c r="CK9" i="26"/>
  <c r="CL9" i="26"/>
  <c r="CM9" i="26"/>
  <c r="CN9" i="26"/>
  <c r="CO9" i="26"/>
  <c r="CP9" i="26"/>
  <c r="CQ9" i="26"/>
  <c r="CR9" i="26"/>
  <c r="CS9" i="26"/>
  <c r="CH10" i="26"/>
  <c r="CI10" i="26"/>
  <c r="CJ10" i="26"/>
  <c r="CK10" i="26"/>
  <c r="CL10" i="26"/>
  <c r="CM10" i="26"/>
  <c r="CN10" i="26"/>
  <c r="CO10" i="26"/>
  <c r="CP10" i="26"/>
  <c r="CQ10" i="26"/>
  <c r="CR10" i="26"/>
  <c r="CS10" i="26"/>
  <c r="CH11" i="26"/>
  <c r="CI11" i="26"/>
  <c r="CJ11" i="26"/>
  <c r="CK11" i="26"/>
  <c r="CL11" i="26"/>
  <c r="CM11" i="26"/>
  <c r="CN11" i="26"/>
  <c r="CO11" i="26"/>
  <c r="CP11" i="26"/>
  <c r="CQ11" i="26"/>
  <c r="CR11" i="26"/>
  <c r="CS11" i="26"/>
  <c r="CH12" i="26"/>
  <c r="CI12" i="26"/>
  <c r="CJ12" i="26"/>
  <c r="CK12" i="26"/>
  <c r="CL12" i="26"/>
  <c r="CM12" i="26"/>
  <c r="CN12" i="26"/>
  <c r="CO12" i="26"/>
  <c r="CP12" i="26"/>
  <c r="CQ12" i="26"/>
  <c r="CR12" i="26"/>
  <c r="CS12" i="26"/>
  <c r="CH13" i="26"/>
  <c r="CI13" i="26"/>
  <c r="CJ13" i="26"/>
  <c r="CK13" i="26"/>
  <c r="CL13" i="26"/>
  <c r="CM13" i="26"/>
  <c r="CN13" i="26"/>
  <c r="CO13" i="26"/>
  <c r="CP13" i="26"/>
  <c r="CQ13" i="26"/>
  <c r="CR13" i="26"/>
  <c r="CS13" i="26"/>
  <c r="CH14" i="26"/>
  <c r="CI14" i="26"/>
  <c r="CJ14" i="26"/>
  <c r="CK14" i="26"/>
  <c r="CL14" i="26"/>
  <c r="CM14" i="26"/>
  <c r="CN14" i="26"/>
  <c r="CO14" i="26"/>
  <c r="CP14" i="26"/>
  <c r="CQ14" i="26"/>
  <c r="CR14" i="26"/>
  <c r="CS14" i="26"/>
  <c r="CH15" i="26"/>
  <c r="CI15" i="26"/>
  <c r="CJ15" i="26"/>
  <c r="CK15" i="26"/>
  <c r="CL15" i="26"/>
  <c r="CM15" i="26"/>
  <c r="CN15" i="26"/>
  <c r="CO15" i="26"/>
  <c r="CP15" i="26"/>
  <c r="CQ15" i="26"/>
  <c r="CR15" i="26"/>
  <c r="CS15" i="26"/>
  <c r="CH16" i="26"/>
  <c r="CI16" i="26"/>
  <c r="CJ16" i="26"/>
  <c r="CK16" i="26"/>
  <c r="CL16" i="26"/>
  <c r="CM16" i="26"/>
  <c r="CN16" i="26"/>
  <c r="CO16" i="26"/>
  <c r="CP16" i="26"/>
  <c r="CQ16" i="26"/>
  <c r="CR16" i="26"/>
  <c r="CS16" i="26"/>
  <c r="CH17" i="26"/>
  <c r="CI17" i="26"/>
  <c r="CJ17" i="26"/>
  <c r="CK17" i="26"/>
  <c r="CL17" i="26"/>
  <c r="CM17" i="26"/>
  <c r="CN17" i="26"/>
  <c r="CO17" i="26"/>
  <c r="CP17" i="26"/>
  <c r="CQ17" i="26"/>
  <c r="CR17" i="26"/>
  <c r="CS17" i="26"/>
  <c r="CH18" i="26"/>
  <c r="CI18" i="26"/>
  <c r="CJ18" i="26"/>
  <c r="CK18" i="26"/>
  <c r="CL18" i="26"/>
  <c r="CM18" i="26"/>
  <c r="CN18" i="26"/>
  <c r="CO18" i="26"/>
  <c r="CP18" i="26"/>
  <c r="CQ18" i="26"/>
  <c r="CR18" i="26"/>
  <c r="CS18" i="26"/>
  <c r="CH19" i="26"/>
  <c r="CI19" i="26"/>
  <c r="CJ19" i="26"/>
  <c r="CK19" i="26"/>
  <c r="CL19" i="26"/>
  <c r="CM19" i="26"/>
  <c r="CN19" i="26"/>
  <c r="CO19" i="26"/>
  <c r="CP19" i="26"/>
  <c r="CQ19" i="26"/>
  <c r="CR19" i="26"/>
  <c r="CS19" i="26"/>
  <c r="CH20" i="26"/>
  <c r="CI20" i="26"/>
  <c r="CJ20" i="26"/>
  <c r="CK20" i="26"/>
  <c r="CL20" i="26"/>
  <c r="CM20" i="26"/>
  <c r="CN20" i="26"/>
  <c r="CO20" i="26"/>
  <c r="CP20" i="26"/>
  <c r="CQ20" i="26"/>
  <c r="CR20" i="26"/>
  <c r="CS20" i="26"/>
  <c r="CH21" i="26"/>
  <c r="CI21" i="26"/>
  <c r="CJ21" i="26"/>
  <c r="CK21" i="26"/>
  <c r="CL21" i="26"/>
  <c r="CM21" i="26"/>
  <c r="CN21" i="26"/>
  <c r="CO21" i="26"/>
  <c r="CP21" i="26"/>
  <c r="CQ21" i="26"/>
  <c r="CR21" i="26"/>
  <c r="CS21" i="26"/>
  <c r="CH22" i="26"/>
  <c r="CI22" i="26"/>
  <c r="CJ22" i="26"/>
  <c r="CK22" i="26"/>
  <c r="CL22" i="26"/>
  <c r="CM22" i="26"/>
  <c r="CN22" i="26"/>
  <c r="CO22" i="26"/>
  <c r="CP22" i="26"/>
  <c r="CQ22" i="26"/>
  <c r="CR22" i="26"/>
  <c r="CS22" i="26"/>
  <c r="CH23" i="26"/>
  <c r="CI23" i="26"/>
  <c r="CJ23" i="26"/>
  <c r="CK23" i="26"/>
  <c r="CL23" i="26"/>
  <c r="CM23" i="26"/>
  <c r="CN23" i="26"/>
  <c r="CO23" i="26"/>
  <c r="CP23" i="26"/>
  <c r="CQ23" i="26"/>
  <c r="CR23" i="26"/>
  <c r="CS23" i="26"/>
  <c r="CH24" i="26"/>
  <c r="CI24" i="26"/>
  <c r="CJ24" i="26"/>
  <c r="CK24" i="26"/>
  <c r="CL24" i="26"/>
  <c r="CM24" i="26"/>
  <c r="CN24" i="26"/>
  <c r="CO24" i="26"/>
  <c r="CP24" i="26"/>
  <c r="CQ24" i="26"/>
  <c r="CR24" i="26"/>
  <c r="CS24" i="26"/>
  <c r="CH25" i="26"/>
  <c r="CI25" i="26"/>
  <c r="CJ25" i="26"/>
  <c r="CK25" i="26"/>
  <c r="CL25" i="26"/>
  <c r="CM25" i="26"/>
  <c r="CN25" i="26"/>
  <c r="CO25" i="26"/>
  <c r="CP25" i="26"/>
  <c r="CQ25" i="26"/>
  <c r="CR25" i="26"/>
  <c r="CS25" i="26"/>
  <c r="CH26" i="26"/>
  <c r="CI26" i="26"/>
  <c r="CJ26" i="26"/>
  <c r="CK26" i="26"/>
  <c r="CL26" i="26"/>
  <c r="CM26" i="26"/>
  <c r="CN26" i="26"/>
  <c r="CO26" i="26"/>
  <c r="CP26" i="26"/>
  <c r="CQ26" i="26"/>
  <c r="CR26" i="26"/>
  <c r="CS26" i="26"/>
  <c r="CH27" i="26"/>
  <c r="CI27" i="26"/>
  <c r="CJ27" i="26"/>
  <c r="CK27" i="26"/>
  <c r="CL27" i="26"/>
  <c r="CM27" i="26"/>
  <c r="CN27" i="26"/>
  <c r="CO27" i="26"/>
  <c r="CP27" i="26"/>
  <c r="CQ27" i="26"/>
  <c r="CR27" i="26"/>
  <c r="CS27" i="26"/>
  <c r="CH28" i="26"/>
  <c r="CI28" i="26"/>
  <c r="CJ28" i="26"/>
  <c r="CK28" i="26"/>
  <c r="CL28" i="26"/>
  <c r="CM28" i="26"/>
  <c r="CN28" i="26"/>
  <c r="CO28" i="26"/>
  <c r="CP28" i="26"/>
  <c r="CQ28" i="26"/>
  <c r="CR28" i="26"/>
  <c r="CS28" i="26"/>
  <c r="CH29" i="26"/>
  <c r="CI29" i="26"/>
  <c r="CJ29" i="26"/>
  <c r="CK29" i="26"/>
  <c r="CL29" i="26"/>
  <c r="CM29" i="26"/>
  <c r="CN29" i="26"/>
  <c r="CO29" i="26"/>
  <c r="CP29" i="26"/>
  <c r="CQ29" i="26"/>
  <c r="CR29" i="26"/>
  <c r="CS29" i="26"/>
  <c r="CH30" i="26"/>
  <c r="CI30" i="26"/>
  <c r="CJ30" i="26"/>
  <c r="CK30" i="26"/>
  <c r="CL30" i="26"/>
  <c r="CM30" i="26"/>
  <c r="CN30" i="26"/>
  <c r="CO30" i="26"/>
  <c r="CP30" i="26"/>
  <c r="CQ30" i="26"/>
  <c r="CR30" i="26"/>
  <c r="CS30" i="26"/>
  <c r="CH31" i="26"/>
  <c r="CI31" i="26"/>
  <c r="CJ31" i="26"/>
  <c r="CK31" i="26"/>
  <c r="CL31" i="26"/>
  <c r="CM31" i="26"/>
  <c r="CN31" i="26"/>
  <c r="CO31" i="26"/>
  <c r="CP31" i="26"/>
  <c r="CQ31" i="26"/>
  <c r="CR31" i="26"/>
  <c r="CS31" i="26"/>
  <c r="CH32" i="26"/>
  <c r="CI32" i="26"/>
  <c r="CJ32" i="26"/>
  <c r="CK32" i="26"/>
  <c r="CL32" i="26"/>
  <c r="CM32" i="26"/>
  <c r="CN32" i="26"/>
  <c r="CO32" i="26"/>
  <c r="CP32" i="26"/>
  <c r="CQ32" i="26"/>
  <c r="CR32" i="26"/>
  <c r="CS32" i="26"/>
  <c r="CH33" i="26"/>
  <c r="CI33" i="26"/>
  <c r="CJ33" i="26"/>
  <c r="CK33" i="26"/>
  <c r="CL33" i="26"/>
  <c r="CM33" i="26"/>
  <c r="CN33" i="26"/>
  <c r="CO33" i="26"/>
  <c r="CP33" i="26"/>
  <c r="CQ33" i="26"/>
  <c r="CR33" i="26"/>
  <c r="CS33" i="26"/>
  <c r="CH34" i="26"/>
  <c r="CI34" i="26"/>
  <c r="CJ34" i="26"/>
  <c r="CK34" i="26"/>
  <c r="CL34" i="26"/>
  <c r="CM34" i="26"/>
  <c r="CN34" i="26"/>
  <c r="CO34" i="26"/>
  <c r="CP34" i="26"/>
  <c r="CQ34" i="26"/>
  <c r="CR34" i="26"/>
  <c r="CS34" i="26"/>
  <c r="CH35" i="26"/>
  <c r="CI35" i="26"/>
  <c r="CJ35" i="26"/>
  <c r="CK35" i="26"/>
  <c r="CL35" i="26"/>
  <c r="CM35" i="26"/>
  <c r="CN35" i="26"/>
  <c r="CO35" i="26"/>
  <c r="CP35" i="26"/>
  <c r="CQ35" i="26"/>
  <c r="CR35" i="26"/>
  <c r="CS35" i="26"/>
  <c r="CH36" i="26"/>
  <c r="CI36" i="26"/>
  <c r="CJ36" i="26"/>
  <c r="CK36" i="26"/>
  <c r="CL36" i="26"/>
  <c r="CM36" i="26"/>
  <c r="CN36" i="26"/>
  <c r="CO36" i="26"/>
  <c r="CP36" i="26"/>
  <c r="CQ36" i="26"/>
  <c r="CR36" i="26"/>
  <c r="CS36" i="26"/>
  <c r="CH37" i="26"/>
  <c r="CI37" i="26"/>
  <c r="CJ37" i="26"/>
  <c r="CK37" i="26"/>
  <c r="CL37" i="26"/>
  <c r="CM37" i="26"/>
  <c r="CN37" i="26"/>
  <c r="CO37" i="26"/>
  <c r="CP37" i="26"/>
  <c r="CQ37" i="26"/>
  <c r="CR37" i="26"/>
  <c r="CS37" i="26"/>
  <c r="CH38" i="26"/>
  <c r="CI38" i="26"/>
  <c r="CJ38" i="26"/>
  <c r="CK38" i="26"/>
  <c r="CL38" i="26"/>
  <c r="CM38" i="26"/>
  <c r="CN38" i="26"/>
  <c r="CO38" i="26"/>
  <c r="CP38" i="26"/>
  <c r="CQ38" i="26"/>
  <c r="CR38" i="26"/>
  <c r="CS38" i="26"/>
  <c r="CH39" i="26"/>
  <c r="CI39" i="26"/>
  <c r="CJ39" i="26"/>
  <c r="CK39" i="26"/>
  <c r="CL39" i="26"/>
  <c r="CM39" i="26"/>
  <c r="CN39" i="26"/>
  <c r="CO39" i="26"/>
  <c r="CP39" i="26"/>
  <c r="CQ39" i="26"/>
  <c r="CR39" i="26"/>
  <c r="CS39" i="26"/>
  <c r="CH40" i="26"/>
  <c r="CI40" i="26"/>
  <c r="CJ40" i="26"/>
  <c r="CK40" i="26"/>
  <c r="CL40" i="26"/>
  <c r="CM40" i="26"/>
  <c r="CN40" i="26"/>
  <c r="CO40" i="26"/>
  <c r="CP40" i="26"/>
  <c r="CQ40" i="26"/>
  <c r="CR40" i="26"/>
  <c r="CS40" i="26"/>
  <c r="CH41" i="26"/>
  <c r="CI41" i="26"/>
  <c r="CJ41" i="26"/>
  <c r="CK41" i="26"/>
  <c r="CL41" i="26"/>
  <c r="CM41" i="26"/>
  <c r="CN41" i="26"/>
  <c r="CO41" i="26"/>
  <c r="CP41" i="26"/>
  <c r="CQ41" i="26"/>
  <c r="CR41" i="26"/>
  <c r="CS41" i="26"/>
  <c r="CH42" i="26"/>
  <c r="CI42" i="26"/>
  <c r="CJ42" i="26"/>
  <c r="CK42" i="26"/>
  <c r="CL42" i="26"/>
  <c r="CM42" i="26"/>
  <c r="CN42" i="26"/>
  <c r="CO42" i="26"/>
  <c r="CP42" i="26"/>
  <c r="CQ42" i="26"/>
  <c r="CR42" i="26"/>
  <c r="CS42" i="26"/>
  <c r="CH43" i="26"/>
  <c r="CI43" i="26"/>
  <c r="CJ43" i="26"/>
  <c r="CK43" i="26"/>
  <c r="CL43" i="26"/>
  <c r="CM43" i="26"/>
  <c r="CN43" i="26"/>
  <c r="CO43" i="26"/>
  <c r="CP43" i="26"/>
  <c r="CQ43" i="26"/>
  <c r="CR43" i="26"/>
  <c r="CS43" i="26"/>
  <c r="CH44" i="26"/>
  <c r="CI44" i="26"/>
  <c r="CJ44" i="26"/>
  <c r="CK44" i="26"/>
  <c r="CL44" i="26"/>
  <c r="CM44" i="26"/>
  <c r="CN44" i="26"/>
  <c r="CO44" i="26"/>
  <c r="CP44" i="26"/>
  <c r="CQ44" i="26"/>
  <c r="CR44" i="26"/>
  <c r="CS44" i="26"/>
  <c r="CH45" i="26"/>
  <c r="CI45" i="26"/>
  <c r="CJ45" i="26"/>
  <c r="CK45" i="26"/>
  <c r="CL45" i="26"/>
  <c r="CM45" i="26"/>
  <c r="CN45" i="26"/>
  <c r="CO45" i="26"/>
  <c r="CP45" i="26"/>
  <c r="CQ45" i="26"/>
  <c r="CR45" i="26"/>
  <c r="CS45" i="26"/>
  <c r="CH46" i="26"/>
  <c r="CI46" i="26"/>
  <c r="CJ46" i="26"/>
  <c r="CK46" i="26"/>
  <c r="CL46" i="26"/>
  <c r="CM46" i="26"/>
  <c r="CN46" i="26"/>
  <c r="CO46" i="26"/>
  <c r="CP46" i="26"/>
  <c r="CQ46" i="26"/>
  <c r="CR46" i="26"/>
  <c r="CS46" i="26"/>
  <c r="CH47" i="26"/>
  <c r="CI47" i="26"/>
  <c r="CJ47" i="26"/>
  <c r="CK47" i="26"/>
  <c r="CL47" i="26"/>
  <c r="CM47" i="26"/>
  <c r="CN47" i="26"/>
  <c r="CO47" i="26"/>
  <c r="CP47" i="26"/>
  <c r="CQ47" i="26"/>
  <c r="CR47" i="26"/>
  <c r="CS47" i="26"/>
  <c r="CH48" i="26"/>
  <c r="CI48" i="26"/>
  <c r="CJ48" i="26"/>
  <c r="CK48" i="26"/>
  <c r="CL48" i="26"/>
  <c r="CM48" i="26"/>
  <c r="CN48" i="26"/>
  <c r="CO48" i="26"/>
  <c r="CP48" i="26"/>
  <c r="CQ48" i="26"/>
  <c r="CR48" i="26"/>
  <c r="CS48" i="26"/>
  <c r="CH49" i="26"/>
  <c r="CI49" i="26"/>
  <c r="CJ49" i="26"/>
  <c r="CK49" i="26"/>
  <c r="CL49" i="26"/>
  <c r="CM49" i="26"/>
  <c r="CN49" i="26"/>
  <c r="CO49" i="26"/>
  <c r="CP49" i="26"/>
  <c r="CQ49" i="26"/>
  <c r="CR49" i="26"/>
  <c r="CS49" i="26"/>
  <c r="CH50" i="26"/>
  <c r="CI50" i="26"/>
  <c r="CJ50" i="26"/>
  <c r="CK50" i="26"/>
  <c r="CL50" i="26"/>
  <c r="CM50" i="26"/>
  <c r="CN50" i="26"/>
  <c r="CO50" i="26"/>
  <c r="CP50" i="26"/>
  <c r="CQ50" i="26"/>
  <c r="CR50" i="26"/>
  <c r="CS50" i="26"/>
  <c r="CH51" i="26"/>
  <c r="CI51" i="26"/>
  <c r="CJ51" i="26"/>
  <c r="CK51" i="26"/>
  <c r="CL51" i="26"/>
  <c r="CM51" i="26"/>
  <c r="CN51" i="26"/>
  <c r="CO51" i="26"/>
  <c r="CP51" i="26"/>
  <c r="CQ51" i="26"/>
  <c r="CR51" i="26"/>
  <c r="CS51" i="26"/>
  <c r="CH52" i="26"/>
  <c r="CI52" i="26"/>
  <c r="CJ52" i="26"/>
  <c r="CK52" i="26"/>
  <c r="CL52" i="26"/>
  <c r="CM52" i="26"/>
  <c r="CN52" i="26"/>
  <c r="CO52" i="26"/>
  <c r="CP52" i="26"/>
  <c r="CQ52" i="26"/>
  <c r="CR52" i="26"/>
  <c r="CS52" i="26"/>
  <c r="CH53" i="26"/>
  <c r="CI53" i="26"/>
  <c r="CJ53" i="26"/>
  <c r="CK53" i="26"/>
  <c r="CL53" i="26"/>
  <c r="CM53" i="26"/>
  <c r="CN53" i="26"/>
  <c r="CO53" i="26"/>
  <c r="CP53" i="26"/>
  <c r="CQ53" i="26"/>
  <c r="CR53" i="26"/>
  <c r="CS53" i="26"/>
  <c r="CH54" i="26"/>
  <c r="CI54" i="26"/>
  <c r="CJ54" i="26"/>
  <c r="CK54" i="26"/>
  <c r="CL54" i="26"/>
  <c r="CM54" i="26"/>
  <c r="CN54" i="26"/>
  <c r="CO54" i="26"/>
  <c r="CP54" i="26"/>
  <c r="CQ54" i="26"/>
  <c r="CR54" i="26"/>
  <c r="CS54" i="26"/>
  <c r="CH55" i="26"/>
  <c r="CI55" i="26"/>
  <c r="CJ55" i="26"/>
  <c r="CK55" i="26"/>
  <c r="CL55" i="26"/>
  <c r="CM55" i="26"/>
  <c r="CN55" i="26"/>
  <c r="CO55" i="26"/>
  <c r="CP55" i="26"/>
  <c r="CQ55" i="26"/>
  <c r="CR55" i="26"/>
  <c r="CS55" i="26"/>
  <c r="CH56" i="26"/>
  <c r="CI56" i="26"/>
  <c r="CJ56" i="26"/>
  <c r="CK56" i="26"/>
  <c r="CL56" i="26"/>
  <c r="CM56" i="26"/>
  <c r="CN56" i="26"/>
  <c r="CO56" i="26"/>
  <c r="CP56" i="26"/>
  <c r="CQ56" i="26"/>
  <c r="CR56" i="26"/>
  <c r="CS56" i="26"/>
  <c r="CH57" i="26"/>
  <c r="CI57" i="26"/>
  <c r="CJ57" i="26"/>
  <c r="CK57" i="26"/>
  <c r="CL57" i="26"/>
  <c r="CM57" i="26"/>
  <c r="CN57" i="26"/>
  <c r="CO57" i="26"/>
  <c r="CP57" i="26"/>
  <c r="CQ57" i="26"/>
  <c r="CR57" i="26"/>
  <c r="CS57" i="26"/>
  <c r="CH58" i="26"/>
  <c r="CI58" i="26"/>
  <c r="CJ58" i="26"/>
  <c r="CK58" i="26"/>
  <c r="CL58" i="26"/>
  <c r="CM58" i="26"/>
  <c r="CN58" i="26"/>
  <c r="CO58" i="26"/>
  <c r="CP58" i="26"/>
  <c r="CQ58" i="26"/>
  <c r="CR58" i="26"/>
  <c r="CS58" i="26"/>
  <c r="CH59" i="26"/>
  <c r="CI59" i="26"/>
  <c r="CJ59" i="26"/>
  <c r="CK59" i="26"/>
  <c r="CL59" i="26"/>
  <c r="CM59" i="26"/>
  <c r="CN59" i="26"/>
  <c r="CO59" i="26"/>
  <c r="CP59" i="26"/>
  <c r="CQ59" i="26"/>
  <c r="CR59" i="26"/>
  <c r="CS59" i="26"/>
  <c r="CH60" i="26"/>
  <c r="CI60" i="26"/>
  <c r="CJ60" i="26"/>
  <c r="CK60" i="26"/>
  <c r="CL60" i="26"/>
  <c r="CM60" i="26"/>
  <c r="CN60" i="26"/>
  <c r="CO60" i="26"/>
  <c r="CP60" i="26"/>
  <c r="CQ60" i="26"/>
  <c r="CR60" i="26"/>
  <c r="CS60" i="26"/>
  <c r="CH61" i="26"/>
  <c r="CI61" i="26"/>
  <c r="CJ61" i="26"/>
  <c r="CK61" i="26"/>
  <c r="CL61" i="26"/>
  <c r="CM61" i="26"/>
  <c r="CN61" i="26"/>
  <c r="CO61" i="26"/>
  <c r="CP61" i="26"/>
  <c r="CQ61" i="26"/>
  <c r="CR61" i="26"/>
  <c r="CS61" i="26"/>
  <c r="CH62" i="26"/>
  <c r="CI62" i="26"/>
  <c r="CJ62" i="26"/>
  <c r="CK62" i="26"/>
  <c r="CL62" i="26"/>
  <c r="CM62" i="26"/>
  <c r="CN62" i="26"/>
  <c r="CO62" i="26"/>
  <c r="CP62" i="26"/>
  <c r="CQ62" i="26"/>
  <c r="CR62" i="26"/>
  <c r="CS62" i="26"/>
  <c r="CS3" i="26"/>
  <c r="CR3" i="26"/>
  <c r="CQ3" i="26"/>
  <c r="CP3" i="26"/>
  <c r="CO3" i="26"/>
  <c r="CN3" i="26"/>
  <c r="CM3" i="26"/>
  <c r="CL3" i="26"/>
  <c r="CK3" i="26"/>
  <c r="CJ3" i="26"/>
  <c r="CI3" i="26"/>
  <c r="CH3" i="26"/>
  <c r="CE3" i="26"/>
  <c r="CD3" i="26"/>
  <c r="CC3" i="26"/>
  <c r="CB3" i="26"/>
  <c r="CA3" i="26"/>
  <c r="BZ3" i="26"/>
  <c r="BY3" i="26"/>
  <c r="BX3" i="26"/>
  <c r="BW3" i="26"/>
  <c r="CE62" i="26"/>
  <c r="CD62" i="26"/>
  <c r="CC62" i="26"/>
  <c r="CB62" i="26"/>
  <c r="CA62" i="26"/>
  <c r="BZ62" i="26"/>
  <c r="BY62" i="26"/>
  <c r="BX62" i="26"/>
  <c r="BW62" i="26"/>
  <c r="CE61" i="26"/>
  <c r="CD61" i="26"/>
  <c r="CC61" i="26"/>
  <c r="CB61" i="26"/>
  <c r="CA61" i="26"/>
  <c r="BZ61" i="26"/>
  <c r="BY61" i="26"/>
  <c r="BX61" i="26"/>
  <c r="BW61" i="26"/>
  <c r="CE60" i="26"/>
  <c r="CD60" i="26"/>
  <c r="CC60" i="26"/>
  <c r="CB60" i="26"/>
  <c r="CA60" i="26"/>
  <c r="BZ60" i="26"/>
  <c r="BY60" i="26"/>
  <c r="BX60" i="26"/>
  <c r="BW60" i="26"/>
  <c r="CE59" i="26"/>
  <c r="CD59" i="26"/>
  <c r="CC59" i="26"/>
  <c r="CB59" i="26"/>
  <c r="CA59" i="26"/>
  <c r="BZ59" i="26"/>
  <c r="BY59" i="26"/>
  <c r="BX59" i="26"/>
  <c r="BW59" i="26"/>
  <c r="CE58" i="26"/>
  <c r="CD58" i="26"/>
  <c r="CC58" i="26"/>
  <c r="CB58" i="26"/>
  <c r="CA58" i="26"/>
  <c r="BZ58" i="26"/>
  <c r="BY58" i="26"/>
  <c r="BX58" i="26"/>
  <c r="BW58" i="26"/>
  <c r="CE57" i="26"/>
  <c r="CD57" i="26"/>
  <c r="CC57" i="26"/>
  <c r="CB57" i="26"/>
  <c r="CA57" i="26"/>
  <c r="BZ57" i="26"/>
  <c r="BY57" i="26"/>
  <c r="BX57" i="26"/>
  <c r="BW57" i="26"/>
  <c r="CE56" i="26"/>
  <c r="CD56" i="26"/>
  <c r="CC56" i="26"/>
  <c r="CB56" i="26"/>
  <c r="CA56" i="26"/>
  <c r="BZ56" i="26"/>
  <c r="BY56" i="26"/>
  <c r="BX56" i="26"/>
  <c r="BW56" i="26"/>
  <c r="CE55" i="26"/>
  <c r="CD55" i="26"/>
  <c r="CC55" i="26"/>
  <c r="CB55" i="26"/>
  <c r="CA55" i="26"/>
  <c r="BZ55" i="26"/>
  <c r="BY55" i="26"/>
  <c r="BX55" i="26"/>
  <c r="BW55" i="26"/>
  <c r="CE54" i="26"/>
  <c r="CD54" i="26"/>
  <c r="CC54" i="26"/>
  <c r="CB54" i="26"/>
  <c r="CA54" i="26"/>
  <c r="BZ54" i="26"/>
  <c r="BY54" i="26"/>
  <c r="BX54" i="26"/>
  <c r="BW54" i="26"/>
  <c r="CE53" i="26"/>
  <c r="CD53" i="26"/>
  <c r="CC53" i="26"/>
  <c r="CB53" i="26"/>
  <c r="CA53" i="26"/>
  <c r="BZ53" i="26"/>
  <c r="BY53" i="26"/>
  <c r="BX53" i="26"/>
  <c r="BW53" i="26"/>
  <c r="CE52" i="26"/>
  <c r="CD52" i="26"/>
  <c r="CC52" i="26"/>
  <c r="CB52" i="26"/>
  <c r="CA52" i="26"/>
  <c r="BZ52" i="26"/>
  <c r="BY52" i="26"/>
  <c r="BX52" i="26"/>
  <c r="BW52" i="26"/>
  <c r="CE51" i="26"/>
  <c r="CD51" i="26"/>
  <c r="CC51" i="26"/>
  <c r="CB51" i="26"/>
  <c r="CA51" i="26"/>
  <c r="BZ51" i="26"/>
  <c r="BY51" i="26"/>
  <c r="BX51" i="26"/>
  <c r="BW51" i="26"/>
  <c r="CE50" i="26"/>
  <c r="CD50" i="26"/>
  <c r="CC50" i="26"/>
  <c r="CB50" i="26"/>
  <c r="CA50" i="26"/>
  <c r="BZ50" i="26"/>
  <c r="BY50" i="26"/>
  <c r="BX50" i="26"/>
  <c r="BW50" i="26"/>
  <c r="CE49" i="26"/>
  <c r="CD49" i="26"/>
  <c r="CC49" i="26"/>
  <c r="CB49" i="26"/>
  <c r="CA49" i="26"/>
  <c r="BZ49" i="26"/>
  <c r="BY49" i="26"/>
  <c r="BX49" i="26"/>
  <c r="BW49" i="26"/>
  <c r="CE48" i="26"/>
  <c r="CD48" i="26"/>
  <c r="CC48" i="26"/>
  <c r="CB48" i="26"/>
  <c r="CA48" i="26"/>
  <c r="BZ48" i="26"/>
  <c r="BY48" i="26"/>
  <c r="BX48" i="26"/>
  <c r="BW48" i="26"/>
  <c r="CE47" i="26"/>
  <c r="CD47" i="26"/>
  <c r="CC47" i="26"/>
  <c r="CB47" i="26"/>
  <c r="CA47" i="26"/>
  <c r="BZ47" i="26"/>
  <c r="BY47" i="26"/>
  <c r="BX47" i="26"/>
  <c r="BW47" i="26"/>
  <c r="CE46" i="26"/>
  <c r="CD46" i="26"/>
  <c r="CC46" i="26"/>
  <c r="CB46" i="26"/>
  <c r="CA46" i="26"/>
  <c r="BZ46" i="26"/>
  <c r="BY46" i="26"/>
  <c r="BX46" i="26"/>
  <c r="BW46" i="26"/>
  <c r="CE45" i="26"/>
  <c r="CD45" i="26"/>
  <c r="CC45" i="26"/>
  <c r="CB45" i="26"/>
  <c r="CA45" i="26"/>
  <c r="BZ45" i="26"/>
  <c r="BY45" i="26"/>
  <c r="BX45" i="26"/>
  <c r="BW45" i="26"/>
  <c r="CE44" i="26"/>
  <c r="CD44" i="26"/>
  <c r="CC44" i="26"/>
  <c r="CB44" i="26"/>
  <c r="CA44" i="26"/>
  <c r="BZ44" i="26"/>
  <c r="BY44" i="26"/>
  <c r="BX44" i="26"/>
  <c r="BW44" i="26"/>
  <c r="CE43" i="26"/>
  <c r="CD43" i="26"/>
  <c r="CC43" i="26"/>
  <c r="CB43" i="26"/>
  <c r="CA43" i="26"/>
  <c r="BZ43" i="26"/>
  <c r="BY43" i="26"/>
  <c r="BX43" i="26"/>
  <c r="BW43" i="26"/>
  <c r="CE42" i="26"/>
  <c r="CD42" i="26"/>
  <c r="CC42" i="26"/>
  <c r="CB42" i="26"/>
  <c r="CA42" i="26"/>
  <c r="BZ42" i="26"/>
  <c r="BY42" i="26"/>
  <c r="BX42" i="26"/>
  <c r="BW42" i="26"/>
  <c r="CE41" i="26"/>
  <c r="CD41" i="26"/>
  <c r="CC41" i="26"/>
  <c r="CB41" i="26"/>
  <c r="CA41" i="26"/>
  <c r="BZ41" i="26"/>
  <c r="BY41" i="26"/>
  <c r="BX41" i="26"/>
  <c r="BW41" i="26"/>
  <c r="CE40" i="26"/>
  <c r="CD40" i="26"/>
  <c r="CC40" i="26"/>
  <c r="CB40" i="26"/>
  <c r="CA40" i="26"/>
  <c r="BZ40" i="26"/>
  <c r="BY40" i="26"/>
  <c r="BX40" i="26"/>
  <c r="BW40" i="26"/>
  <c r="CE39" i="26"/>
  <c r="CD39" i="26"/>
  <c r="CC39" i="26"/>
  <c r="CB39" i="26"/>
  <c r="CA39" i="26"/>
  <c r="BZ39" i="26"/>
  <c r="BY39" i="26"/>
  <c r="BX39" i="26"/>
  <c r="BW39" i="26"/>
  <c r="CE38" i="26"/>
  <c r="CD38" i="26"/>
  <c r="CC38" i="26"/>
  <c r="CB38" i="26"/>
  <c r="CA38" i="26"/>
  <c r="BZ38" i="26"/>
  <c r="BY38" i="26"/>
  <c r="BX38" i="26"/>
  <c r="BW38" i="26"/>
  <c r="CE37" i="26"/>
  <c r="CD37" i="26"/>
  <c r="CC37" i="26"/>
  <c r="CB37" i="26"/>
  <c r="CA37" i="26"/>
  <c r="BZ37" i="26"/>
  <c r="BY37" i="26"/>
  <c r="BX37" i="26"/>
  <c r="BW37" i="26"/>
  <c r="CE36" i="26"/>
  <c r="CD36" i="26"/>
  <c r="CC36" i="26"/>
  <c r="CB36" i="26"/>
  <c r="CA36" i="26"/>
  <c r="BZ36" i="26"/>
  <c r="BY36" i="26"/>
  <c r="BX36" i="26"/>
  <c r="BW36" i="26"/>
  <c r="CE35" i="26"/>
  <c r="CD35" i="26"/>
  <c r="CC35" i="26"/>
  <c r="CB35" i="26"/>
  <c r="CA35" i="26"/>
  <c r="BZ35" i="26"/>
  <c r="BY35" i="26"/>
  <c r="BX35" i="26"/>
  <c r="BW35" i="26"/>
  <c r="CE34" i="26"/>
  <c r="CD34" i="26"/>
  <c r="CC34" i="26"/>
  <c r="CB34" i="26"/>
  <c r="CA34" i="26"/>
  <c r="BZ34" i="26"/>
  <c r="BY34" i="26"/>
  <c r="BX34" i="26"/>
  <c r="BW34" i="26"/>
  <c r="CE33" i="26"/>
  <c r="CD33" i="26"/>
  <c r="CC33" i="26"/>
  <c r="CB33" i="26"/>
  <c r="CA33" i="26"/>
  <c r="BZ33" i="26"/>
  <c r="BY33" i="26"/>
  <c r="BX33" i="26"/>
  <c r="BW33" i="26"/>
  <c r="CE32" i="26"/>
  <c r="CD32" i="26"/>
  <c r="CC32" i="26"/>
  <c r="CB32" i="26"/>
  <c r="CA32" i="26"/>
  <c r="BZ32" i="26"/>
  <c r="BY32" i="26"/>
  <c r="BX32" i="26"/>
  <c r="BW32" i="26"/>
  <c r="CE31" i="26"/>
  <c r="CD31" i="26"/>
  <c r="CC31" i="26"/>
  <c r="CB31" i="26"/>
  <c r="CA31" i="26"/>
  <c r="BZ31" i="26"/>
  <c r="BY31" i="26"/>
  <c r="BX31" i="26"/>
  <c r="BW31" i="26"/>
  <c r="CE30" i="26"/>
  <c r="CD30" i="26"/>
  <c r="CC30" i="26"/>
  <c r="CB30" i="26"/>
  <c r="CA30" i="26"/>
  <c r="BZ30" i="26"/>
  <c r="BY30" i="26"/>
  <c r="BX30" i="26"/>
  <c r="BW30" i="26"/>
  <c r="CE29" i="26"/>
  <c r="CD29" i="26"/>
  <c r="CC29" i="26"/>
  <c r="CB29" i="26"/>
  <c r="CA29" i="26"/>
  <c r="BZ29" i="26"/>
  <c r="BY29" i="26"/>
  <c r="BX29" i="26"/>
  <c r="BW29" i="26"/>
  <c r="CE28" i="26"/>
  <c r="CD28" i="26"/>
  <c r="CC28" i="26"/>
  <c r="CB28" i="26"/>
  <c r="CA28" i="26"/>
  <c r="BZ28" i="26"/>
  <c r="BY28" i="26"/>
  <c r="BX28" i="26"/>
  <c r="BW28" i="26"/>
  <c r="CE27" i="26"/>
  <c r="CD27" i="26"/>
  <c r="CC27" i="26"/>
  <c r="CB27" i="26"/>
  <c r="CA27" i="26"/>
  <c r="BZ27" i="26"/>
  <c r="BY27" i="26"/>
  <c r="BX27" i="26"/>
  <c r="BW27" i="26"/>
  <c r="CE26" i="26"/>
  <c r="CD26" i="26"/>
  <c r="CC26" i="26"/>
  <c r="CB26" i="26"/>
  <c r="CA26" i="26"/>
  <c r="BZ26" i="26"/>
  <c r="BY26" i="26"/>
  <c r="BX26" i="26"/>
  <c r="BW26" i="26"/>
  <c r="CE25" i="26"/>
  <c r="CD25" i="26"/>
  <c r="CC25" i="26"/>
  <c r="CB25" i="26"/>
  <c r="CA25" i="26"/>
  <c r="BZ25" i="26"/>
  <c r="BY25" i="26"/>
  <c r="BX25" i="26"/>
  <c r="BW25" i="26"/>
  <c r="CE24" i="26"/>
  <c r="CD24" i="26"/>
  <c r="CC24" i="26"/>
  <c r="CB24" i="26"/>
  <c r="CA24" i="26"/>
  <c r="BZ24" i="26"/>
  <c r="BY24" i="26"/>
  <c r="BX24" i="26"/>
  <c r="BW24" i="26"/>
  <c r="CE23" i="26"/>
  <c r="CD23" i="26"/>
  <c r="CC23" i="26"/>
  <c r="CB23" i="26"/>
  <c r="CA23" i="26"/>
  <c r="BZ23" i="26"/>
  <c r="BY23" i="26"/>
  <c r="BX23" i="26"/>
  <c r="BW23" i="26"/>
  <c r="CE22" i="26"/>
  <c r="CD22" i="26"/>
  <c r="CC22" i="26"/>
  <c r="CB22" i="26"/>
  <c r="CA22" i="26"/>
  <c r="BZ22" i="26"/>
  <c r="BY22" i="26"/>
  <c r="BX22" i="26"/>
  <c r="BW22" i="26"/>
  <c r="CE21" i="26"/>
  <c r="CD21" i="26"/>
  <c r="CC21" i="26"/>
  <c r="CB21" i="26"/>
  <c r="CA21" i="26"/>
  <c r="BZ21" i="26"/>
  <c r="BY21" i="26"/>
  <c r="BX21" i="26"/>
  <c r="BW21" i="26"/>
  <c r="CE20" i="26"/>
  <c r="CD20" i="26"/>
  <c r="CC20" i="26"/>
  <c r="CB20" i="26"/>
  <c r="CA20" i="26"/>
  <c r="BZ20" i="26"/>
  <c r="BY20" i="26"/>
  <c r="BX20" i="26"/>
  <c r="BW20" i="26"/>
  <c r="CE19" i="26"/>
  <c r="CD19" i="26"/>
  <c r="CC19" i="26"/>
  <c r="CB19" i="26"/>
  <c r="CA19" i="26"/>
  <c r="BZ19" i="26"/>
  <c r="BY19" i="26"/>
  <c r="BX19" i="26"/>
  <c r="BW19" i="26"/>
  <c r="CE18" i="26"/>
  <c r="CD18" i="26"/>
  <c r="CC18" i="26"/>
  <c r="CB18" i="26"/>
  <c r="CA18" i="26"/>
  <c r="BZ18" i="26"/>
  <c r="BY18" i="26"/>
  <c r="BX18" i="26"/>
  <c r="BW18" i="26"/>
  <c r="CE17" i="26"/>
  <c r="CD17" i="26"/>
  <c r="CC17" i="26"/>
  <c r="CB17" i="26"/>
  <c r="CA17" i="26"/>
  <c r="BZ17" i="26"/>
  <c r="BY17" i="26"/>
  <c r="BX17" i="26"/>
  <c r="BW17" i="26"/>
  <c r="CE16" i="26"/>
  <c r="CD16" i="26"/>
  <c r="CC16" i="26"/>
  <c r="CB16" i="26"/>
  <c r="CA16" i="26"/>
  <c r="BZ16" i="26"/>
  <c r="BY16" i="26"/>
  <c r="BX16" i="26"/>
  <c r="BW16" i="26"/>
  <c r="CE15" i="26"/>
  <c r="CD15" i="26"/>
  <c r="CC15" i="26"/>
  <c r="CB15" i="26"/>
  <c r="CA15" i="26"/>
  <c r="BZ15" i="26"/>
  <c r="BY15" i="26"/>
  <c r="BX15" i="26"/>
  <c r="BW15" i="26"/>
  <c r="CE14" i="26"/>
  <c r="CD14" i="26"/>
  <c r="CC14" i="26"/>
  <c r="CB14" i="26"/>
  <c r="CA14" i="26"/>
  <c r="BZ14" i="26"/>
  <c r="BY14" i="26"/>
  <c r="BX14" i="26"/>
  <c r="BW14" i="26"/>
  <c r="CE13" i="26"/>
  <c r="CD13" i="26"/>
  <c r="CC13" i="26"/>
  <c r="CB13" i="26"/>
  <c r="CA13" i="26"/>
  <c r="BZ13" i="26"/>
  <c r="BY13" i="26"/>
  <c r="BX13" i="26"/>
  <c r="BW13" i="26"/>
  <c r="CE12" i="26"/>
  <c r="CD12" i="26"/>
  <c r="CC12" i="26"/>
  <c r="CB12" i="26"/>
  <c r="CA12" i="26"/>
  <c r="BZ12" i="26"/>
  <c r="BY12" i="26"/>
  <c r="BX12" i="26"/>
  <c r="BW12" i="26"/>
  <c r="CE11" i="26"/>
  <c r="CD11" i="26"/>
  <c r="CC11" i="26"/>
  <c r="CB11" i="26"/>
  <c r="CA11" i="26"/>
  <c r="BZ11" i="26"/>
  <c r="BY11" i="26"/>
  <c r="BX11" i="26"/>
  <c r="BW11" i="26"/>
  <c r="CE10" i="26"/>
  <c r="CD10" i="26"/>
  <c r="CC10" i="26"/>
  <c r="CB10" i="26"/>
  <c r="CA10" i="26"/>
  <c r="BZ10" i="26"/>
  <c r="BY10" i="26"/>
  <c r="BX10" i="26"/>
  <c r="BW10" i="26"/>
  <c r="CE9" i="26"/>
  <c r="CD9" i="26"/>
  <c r="CC9" i="26"/>
  <c r="CB9" i="26"/>
  <c r="CA9" i="26"/>
  <c r="BZ9" i="26"/>
  <c r="BY9" i="26"/>
  <c r="BX9" i="26"/>
  <c r="BW9" i="26"/>
  <c r="CE8" i="26"/>
  <c r="CD8" i="26"/>
  <c r="CC8" i="26"/>
  <c r="CB8" i="26"/>
  <c r="CA8" i="26"/>
  <c r="BZ8" i="26"/>
  <c r="BY8" i="26"/>
  <c r="BX8" i="26"/>
  <c r="BW8" i="26"/>
  <c r="CE7" i="26"/>
  <c r="CD7" i="26"/>
  <c r="CC7" i="26"/>
  <c r="CB7" i="26"/>
  <c r="CA7" i="26"/>
  <c r="BZ7" i="26"/>
  <c r="BY7" i="26"/>
  <c r="BX7" i="26"/>
  <c r="BW7" i="26"/>
  <c r="CE6" i="26"/>
  <c r="CD6" i="26"/>
  <c r="CC6" i="26"/>
  <c r="CB6" i="26"/>
  <c r="CA6" i="26"/>
  <c r="BZ6" i="26"/>
  <c r="BY6" i="26"/>
  <c r="BX6" i="26"/>
  <c r="BW6" i="26"/>
  <c r="CE5" i="26"/>
  <c r="CD5" i="26"/>
  <c r="CC5" i="26"/>
  <c r="CB5" i="26"/>
  <c r="CA5" i="26"/>
  <c r="BZ5" i="26"/>
  <c r="BY5" i="26"/>
  <c r="BX5" i="26"/>
  <c r="BW5" i="26"/>
  <c r="CE4" i="26"/>
  <c r="CD4" i="26"/>
  <c r="CC4" i="26"/>
  <c r="CB4" i="26"/>
  <c r="CA4" i="26"/>
  <c r="BZ4" i="26"/>
  <c r="BY4" i="26"/>
  <c r="BX4" i="26"/>
  <c r="BW4" i="26"/>
  <c r="BV4" i="26"/>
  <c r="BV5" i="26"/>
  <c r="BV6" i="26"/>
  <c r="BV7" i="26"/>
  <c r="BV8" i="26"/>
  <c r="BV9" i="26"/>
  <c r="BV10" i="26"/>
  <c r="BV11" i="26"/>
  <c r="BV12" i="26"/>
  <c r="BV13" i="26"/>
  <c r="BV14" i="26"/>
  <c r="BV15" i="26"/>
  <c r="BV16" i="26"/>
  <c r="BV17" i="26"/>
  <c r="BV18" i="26"/>
  <c r="BV19" i="26"/>
  <c r="BV20" i="26"/>
  <c r="BV21" i="26"/>
  <c r="BV22" i="26"/>
  <c r="BV23" i="26"/>
  <c r="BV24" i="26"/>
  <c r="BV25" i="26"/>
  <c r="BV26" i="26"/>
  <c r="BV27" i="26"/>
  <c r="BV28" i="26"/>
  <c r="BV29" i="26"/>
  <c r="BV30" i="26"/>
  <c r="BV31" i="26"/>
  <c r="BV32" i="26"/>
  <c r="BV33" i="26"/>
  <c r="BV34" i="26"/>
  <c r="BV35" i="26"/>
  <c r="BV36" i="26"/>
  <c r="BV37" i="26"/>
  <c r="BV38" i="26"/>
  <c r="BV39" i="26"/>
  <c r="BV40" i="26"/>
  <c r="BV41" i="26"/>
  <c r="BV42" i="26"/>
  <c r="BV43" i="26"/>
  <c r="BV44" i="26"/>
  <c r="BV45" i="26"/>
  <c r="BV46" i="26"/>
  <c r="BV47" i="26"/>
  <c r="BV48" i="26"/>
  <c r="BV49" i="26"/>
  <c r="BV50" i="26"/>
  <c r="BV51" i="26"/>
  <c r="BV52" i="26"/>
  <c r="BV53" i="26"/>
  <c r="BV54" i="26"/>
  <c r="BV55" i="26"/>
  <c r="BV56" i="26"/>
  <c r="BV57" i="26"/>
  <c r="BV58" i="26"/>
  <c r="BV59" i="26"/>
  <c r="BV60" i="26"/>
  <c r="BV61" i="26"/>
  <c r="BV62" i="26"/>
  <c r="BV3" i="26"/>
  <c r="BU4" i="26"/>
  <c r="BU5" i="26"/>
  <c r="BU6" i="26"/>
  <c r="BU7" i="26"/>
  <c r="BU8" i="26"/>
  <c r="BU9" i="26"/>
  <c r="BU10" i="26"/>
  <c r="BU11" i="26"/>
  <c r="BU12" i="26"/>
  <c r="BU13" i="26"/>
  <c r="BU14" i="26"/>
  <c r="BU15" i="26"/>
  <c r="BU16" i="26"/>
  <c r="BU17" i="26"/>
  <c r="BU18" i="26"/>
  <c r="BU19" i="26"/>
  <c r="BU20" i="26"/>
  <c r="BU21" i="26"/>
  <c r="BU22" i="26"/>
  <c r="BU23" i="26"/>
  <c r="BU24" i="26"/>
  <c r="BU25" i="26"/>
  <c r="BU26" i="26"/>
  <c r="BU27" i="26"/>
  <c r="BU28" i="26"/>
  <c r="BU29" i="26"/>
  <c r="BU30" i="26"/>
  <c r="BU31" i="26"/>
  <c r="BU32" i="26"/>
  <c r="BU33" i="26"/>
  <c r="BU34" i="26"/>
  <c r="BU35" i="26"/>
  <c r="BU36" i="26"/>
  <c r="BU37" i="26"/>
  <c r="BU38" i="26"/>
  <c r="BU39" i="26"/>
  <c r="BU40" i="26"/>
  <c r="BU41" i="26"/>
  <c r="BU42" i="26"/>
  <c r="BU43" i="26"/>
  <c r="BU44" i="26"/>
  <c r="BU45" i="26"/>
  <c r="BU46" i="26"/>
  <c r="BU47" i="26"/>
  <c r="BU48" i="26"/>
  <c r="BU49" i="26"/>
  <c r="BU50" i="26"/>
  <c r="BU51" i="26"/>
  <c r="BU52" i="26"/>
  <c r="BU53" i="26"/>
  <c r="BU54" i="26"/>
  <c r="BU55" i="26"/>
  <c r="BU56" i="26"/>
  <c r="BU57" i="26"/>
  <c r="BU58" i="26"/>
  <c r="BU59" i="26"/>
  <c r="BU60" i="26"/>
  <c r="BU61" i="26"/>
  <c r="BU62" i="26"/>
  <c r="BU3" i="26"/>
  <c r="BT4" i="26"/>
  <c r="BT5" i="26"/>
  <c r="BT6" i="26"/>
  <c r="BT7" i="26"/>
  <c r="BT8" i="26"/>
  <c r="BT9" i="26"/>
  <c r="BT10" i="26"/>
  <c r="BT11" i="26"/>
  <c r="BT12" i="26"/>
  <c r="BT13" i="26"/>
  <c r="BT14" i="26"/>
  <c r="BT15" i="26"/>
  <c r="BT16" i="26"/>
  <c r="BT17" i="26"/>
  <c r="BT18" i="26"/>
  <c r="BT19" i="26"/>
  <c r="BT20" i="26"/>
  <c r="BT21" i="26"/>
  <c r="BT22" i="26"/>
  <c r="BT23" i="26"/>
  <c r="BT24" i="26"/>
  <c r="BT25" i="26"/>
  <c r="BT26" i="26"/>
  <c r="BT27" i="26"/>
  <c r="BT28" i="26"/>
  <c r="BT29" i="26"/>
  <c r="BT30" i="26"/>
  <c r="BT31" i="26"/>
  <c r="BT32" i="26"/>
  <c r="BT33" i="26"/>
  <c r="BT34" i="26"/>
  <c r="BT35" i="26"/>
  <c r="BT36" i="26"/>
  <c r="BT37" i="26"/>
  <c r="BT38" i="26"/>
  <c r="BT39" i="26"/>
  <c r="BT40" i="26"/>
  <c r="BT41" i="26"/>
  <c r="BT42" i="26"/>
  <c r="BT43" i="26"/>
  <c r="BT44" i="26"/>
  <c r="BT45" i="26"/>
  <c r="BT46" i="26"/>
  <c r="BT47" i="26"/>
  <c r="BT48" i="26"/>
  <c r="BT49" i="26"/>
  <c r="BT50" i="26"/>
  <c r="BT51" i="26"/>
  <c r="BT52" i="26"/>
  <c r="BT53" i="26"/>
  <c r="BT54" i="26"/>
  <c r="BT55" i="26"/>
  <c r="BT56" i="26"/>
  <c r="BT57" i="26"/>
  <c r="BT58" i="26"/>
  <c r="BT59" i="26"/>
  <c r="BT60" i="26"/>
  <c r="BT61" i="26"/>
  <c r="BT62" i="26"/>
  <c r="BT3" i="26"/>
  <c r="M2" i="20" l="1"/>
  <c r="L2" i="20"/>
  <c r="K2" i="20"/>
  <c r="J2" i="20"/>
  <c r="I2" i="20"/>
  <c r="H2" i="20"/>
  <c r="G2" i="20"/>
  <c r="F2" i="20"/>
  <c r="E2" i="20"/>
  <c r="D2" i="20"/>
  <c r="C2" i="20"/>
  <c r="B2" i="20"/>
  <c r="BR62" i="19"/>
  <c r="BQ62" i="19"/>
  <c r="BP62" i="19"/>
  <c r="BO62" i="19"/>
  <c r="BN62" i="19"/>
  <c r="BM62" i="19"/>
  <c r="BL62" i="19"/>
  <c r="BK62" i="19"/>
  <c r="BJ62" i="19"/>
  <c r="BI62" i="19"/>
  <c r="BH62" i="19"/>
  <c r="BR61" i="19"/>
  <c r="BQ61" i="19"/>
  <c r="BP61" i="19"/>
  <c r="BO61" i="19"/>
  <c r="BN61" i="19"/>
  <c r="BM61" i="19"/>
  <c r="BL61" i="19"/>
  <c r="BK61" i="19"/>
  <c r="BJ61" i="19"/>
  <c r="BI61" i="19"/>
  <c r="BH61" i="19"/>
  <c r="BR60" i="19"/>
  <c r="BQ60" i="19"/>
  <c r="BP60" i="19"/>
  <c r="BO60" i="19"/>
  <c r="BN60" i="19"/>
  <c r="BM60" i="19"/>
  <c r="BL60" i="19"/>
  <c r="BK60" i="19"/>
  <c r="BJ60" i="19"/>
  <c r="BI60" i="19"/>
  <c r="BH60" i="19"/>
  <c r="BR59" i="19"/>
  <c r="BQ59" i="19"/>
  <c r="BP59" i="19"/>
  <c r="BO59" i="19"/>
  <c r="BN59" i="19"/>
  <c r="BM59" i="19"/>
  <c r="BL59" i="19"/>
  <c r="BK59" i="19"/>
  <c r="BJ59" i="19"/>
  <c r="BI59" i="19"/>
  <c r="BH59" i="19"/>
  <c r="BR58" i="19"/>
  <c r="BQ58" i="19"/>
  <c r="BP58" i="19"/>
  <c r="BO58" i="19"/>
  <c r="BN58" i="19"/>
  <c r="BM58" i="19"/>
  <c r="BL58" i="19"/>
  <c r="BK58" i="19"/>
  <c r="BJ58" i="19"/>
  <c r="BI58" i="19"/>
  <c r="BH58" i="19"/>
  <c r="BR57" i="19"/>
  <c r="BQ57" i="19"/>
  <c r="BP57" i="19"/>
  <c r="BO57" i="19"/>
  <c r="BN57" i="19"/>
  <c r="BM57" i="19"/>
  <c r="BL57" i="19"/>
  <c r="BK57" i="19"/>
  <c r="BJ57" i="19"/>
  <c r="BI57" i="19"/>
  <c r="BH57" i="19"/>
  <c r="BR56" i="19"/>
  <c r="BQ56" i="19"/>
  <c r="BP56" i="19"/>
  <c r="BO56" i="19"/>
  <c r="BN56" i="19"/>
  <c r="BM56" i="19"/>
  <c r="BL56" i="19"/>
  <c r="BK56" i="19"/>
  <c r="BJ56" i="19"/>
  <c r="BI56" i="19"/>
  <c r="BH56" i="19"/>
  <c r="BR55" i="19"/>
  <c r="BQ55" i="19"/>
  <c r="BP55" i="19"/>
  <c r="BO55" i="19"/>
  <c r="BN55" i="19"/>
  <c r="BM55" i="19"/>
  <c r="BL55" i="19"/>
  <c r="BK55" i="19"/>
  <c r="BJ55" i="19"/>
  <c r="BI55" i="19"/>
  <c r="BH55" i="19"/>
  <c r="BR54" i="19"/>
  <c r="BQ54" i="19"/>
  <c r="BP54" i="19"/>
  <c r="BO54" i="19"/>
  <c r="BN54" i="19"/>
  <c r="BM54" i="19"/>
  <c r="BL54" i="19"/>
  <c r="BK54" i="19"/>
  <c r="BJ54" i="19"/>
  <c r="BI54" i="19"/>
  <c r="BH54" i="19"/>
  <c r="BR53" i="19"/>
  <c r="BQ53" i="19"/>
  <c r="BP53" i="19"/>
  <c r="BO53" i="19"/>
  <c r="BN53" i="19"/>
  <c r="BM53" i="19"/>
  <c r="BL53" i="19"/>
  <c r="BK53" i="19"/>
  <c r="BJ53" i="19"/>
  <c r="BI53" i="19"/>
  <c r="BH53" i="19"/>
  <c r="BR52" i="19"/>
  <c r="BQ52" i="19"/>
  <c r="BP52" i="19"/>
  <c r="BO52" i="19"/>
  <c r="BN52" i="19"/>
  <c r="BM52" i="19"/>
  <c r="BL52" i="19"/>
  <c r="BK52" i="19"/>
  <c r="BJ52" i="19"/>
  <c r="BI52" i="19"/>
  <c r="BH52" i="19"/>
  <c r="BR51" i="19"/>
  <c r="BQ51" i="19"/>
  <c r="BP51" i="19"/>
  <c r="BO51" i="19"/>
  <c r="BN51" i="19"/>
  <c r="BM51" i="19"/>
  <c r="BL51" i="19"/>
  <c r="BK51" i="19"/>
  <c r="BJ51" i="19"/>
  <c r="BI51" i="19"/>
  <c r="BH51" i="19"/>
  <c r="BR50" i="19"/>
  <c r="BQ50" i="19"/>
  <c r="BP50" i="19"/>
  <c r="BO50" i="19"/>
  <c r="BN50" i="19"/>
  <c r="BM50" i="19"/>
  <c r="BL50" i="19"/>
  <c r="BK50" i="19"/>
  <c r="BJ50" i="19"/>
  <c r="BI50" i="19"/>
  <c r="BH50" i="19"/>
  <c r="BR49" i="19"/>
  <c r="BQ49" i="19"/>
  <c r="BP49" i="19"/>
  <c r="BO49" i="19"/>
  <c r="BN49" i="19"/>
  <c r="BM49" i="19"/>
  <c r="BL49" i="19"/>
  <c r="BK49" i="19"/>
  <c r="BJ49" i="19"/>
  <c r="BI49" i="19"/>
  <c r="BH49" i="19"/>
  <c r="BR48" i="19"/>
  <c r="BQ48" i="19"/>
  <c r="BP48" i="19"/>
  <c r="BO48" i="19"/>
  <c r="BN48" i="19"/>
  <c r="BM48" i="19"/>
  <c r="BL48" i="19"/>
  <c r="BK48" i="19"/>
  <c r="BJ48" i="19"/>
  <c r="BI48" i="19"/>
  <c r="BH48" i="19"/>
  <c r="BR47" i="19"/>
  <c r="BQ47" i="19"/>
  <c r="BP47" i="19"/>
  <c r="BO47" i="19"/>
  <c r="BN47" i="19"/>
  <c r="BM47" i="19"/>
  <c r="BL47" i="19"/>
  <c r="BK47" i="19"/>
  <c r="BJ47" i="19"/>
  <c r="BI47" i="19"/>
  <c r="BH47" i="19"/>
  <c r="BR46" i="19"/>
  <c r="BQ46" i="19"/>
  <c r="BP46" i="19"/>
  <c r="BO46" i="19"/>
  <c r="BN46" i="19"/>
  <c r="BM46" i="19"/>
  <c r="BL46" i="19"/>
  <c r="BK46" i="19"/>
  <c r="BJ46" i="19"/>
  <c r="BI46" i="19"/>
  <c r="BH46" i="19"/>
  <c r="BR45" i="19"/>
  <c r="BQ45" i="19"/>
  <c r="BP45" i="19"/>
  <c r="BO45" i="19"/>
  <c r="BN45" i="19"/>
  <c r="BM45" i="19"/>
  <c r="BL45" i="19"/>
  <c r="BK45" i="19"/>
  <c r="BJ45" i="19"/>
  <c r="BI45" i="19"/>
  <c r="BH45" i="19"/>
  <c r="BR44" i="19"/>
  <c r="BQ44" i="19"/>
  <c r="BP44" i="19"/>
  <c r="BO44" i="19"/>
  <c r="BN44" i="19"/>
  <c r="BM44" i="19"/>
  <c r="BL44" i="19"/>
  <c r="BK44" i="19"/>
  <c r="BJ44" i="19"/>
  <c r="BI44" i="19"/>
  <c r="BH44" i="19"/>
  <c r="BR43" i="19"/>
  <c r="BQ43" i="19"/>
  <c r="BP43" i="19"/>
  <c r="BO43" i="19"/>
  <c r="BN43" i="19"/>
  <c r="BM43" i="19"/>
  <c r="BL43" i="19"/>
  <c r="BK43" i="19"/>
  <c r="BJ43" i="19"/>
  <c r="BI43" i="19"/>
  <c r="BH43" i="19"/>
  <c r="BR42" i="19"/>
  <c r="BQ42" i="19"/>
  <c r="BP42" i="19"/>
  <c r="BO42" i="19"/>
  <c r="BN42" i="19"/>
  <c r="BM42" i="19"/>
  <c r="BL42" i="19"/>
  <c r="BK42" i="19"/>
  <c r="BJ42" i="19"/>
  <c r="BI42" i="19"/>
  <c r="BH42" i="19"/>
  <c r="BR41" i="19"/>
  <c r="BQ41" i="19"/>
  <c r="BP41" i="19"/>
  <c r="BO41" i="19"/>
  <c r="BN41" i="19"/>
  <c r="BM41" i="19"/>
  <c r="BL41" i="19"/>
  <c r="BK41" i="19"/>
  <c r="BJ41" i="19"/>
  <c r="BI41" i="19"/>
  <c r="BH41" i="19"/>
  <c r="BR40" i="19"/>
  <c r="BQ40" i="19"/>
  <c r="BP40" i="19"/>
  <c r="BO40" i="19"/>
  <c r="BN40" i="19"/>
  <c r="BM40" i="19"/>
  <c r="BL40" i="19"/>
  <c r="BK40" i="19"/>
  <c r="BJ40" i="19"/>
  <c r="BI40" i="19"/>
  <c r="BH40" i="19"/>
  <c r="BR39" i="19"/>
  <c r="BQ39" i="19"/>
  <c r="BP39" i="19"/>
  <c r="BO39" i="19"/>
  <c r="BN39" i="19"/>
  <c r="BM39" i="19"/>
  <c r="BL39" i="19"/>
  <c r="BK39" i="19"/>
  <c r="BJ39" i="19"/>
  <c r="BI39" i="19"/>
  <c r="BH39" i="19"/>
  <c r="BR38" i="19"/>
  <c r="BQ38" i="19"/>
  <c r="BP38" i="19"/>
  <c r="BO38" i="19"/>
  <c r="BN38" i="19"/>
  <c r="BM38" i="19"/>
  <c r="BL38" i="19"/>
  <c r="BK38" i="19"/>
  <c r="BJ38" i="19"/>
  <c r="BI38" i="19"/>
  <c r="BH38" i="19"/>
  <c r="BR37" i="19"/>
  <c r="BQ37" i="19"/>
  <c r="BP37" i="19"/>
  <c r="BO37" i="19"/>
  <c r="BN37" i="19"/>
  <c r="BM37" i="19"/>
  <c r="BL37" i="19"/>
  <c r="BK37" i="19"/>
  <c r="BJ37" i="19"/>
  <c r="BI37" i="19"/>
  <c r="BH37" i="19"/>
  <c r="BR36" i="19"/>
  <c r="BQ36" i="19"/>
  <c r="BP36" i="19"/>
  <c r="BO36" i="19"/>
  <c r="BN36" i="19"/>
  <c r="BM36" i="19"/>
  <c r="BL36" i="19"/>
  <c r="BK36" i="19"/>
  <c r="BJ36" i="19"/>
  <c r="BI36" i="19"/>
  <c r="BH36" i="19"/>
  <c r="BR35" i="19"/>
  <c r="BQ35" i="19"/>
  <c r="BP35" i="19"/>
  <c r="BO35" i="19"/>
  <c r="BN35" i="19"/>
  <c r="BM35" i="19"/>
  <c r="BL35" i="19"/>
  <c r="BK35" i="19"/>
  <c r="BJ35" i="19"/>
  <c r="BI35" i="19"/>
  <c r="BH35" i="19"/>
  <c r="BR34" i="19"/>
  <c r="BQ34" i="19"/>
  <c r="BP34" i="19"/>
  <c r="BO34" i="19"/>
  <c r="BN34" i="19"/>
  <c r="BM34" i="19"/>
  <c r="BL34" i="19"/>
  <c r="BK34" i="19"/>
  <c r="BJ34" i="19"/>
  <c r="BI34" i="19"/>
  <c r="BH34" i="19"/>
  <c r="BR33" i="19"/>
  <c r="BQ33" i="19"/>
  <c r="BP33" i="19"/>
  <c r="BO33" i="19"/>
  <c r="BN33" i="19"/>
  <c r="BM33" i="19"/>
  <c r="BL33" i="19"/>
  <c r="BK33" i="19"/>
  <c r="BJ33" i="19"/>
  <c r="BI33" i="19"/>
  <c r="BH33" i="19"/>
  <c r="BR32" i="19"/>
  <c r="BQ32" i="19"/>
  <c r="BP32" i="19"/>
  <c r="BO32" i="19"/>
  <c r="BN32" i="19"/>
  <c r="BM32" i="19"/>
  <c r="BL32" i="19"/>
  <c r="BK32" i="19"/>
  <c r="BJ32" i="19"/>
  <c r="BI32" i="19"/>
  <c r="BH32" i="19"/>
  <c r="BR31" i="19"/>
  <c r="BQ31" i="19"/>
  <c r="BP31" i="19"/>
  <c r="BO31" i="19"/>
  <c r="BN31" i="19"/>
  <c r="BM31" i="19"/>
  <c r="BL31" i="19"/>
  <c r="BK31" i="19"/>
  <c r="BJ31" i="19"/>
  <c r="BI31" i="19"/>
  <c r="BH31" i="19"/>
  <c r="BR30" i="19"/>
  <c r="BQ30" i="19"/>
  <c r="BP30" i="19"/>
  <c r="BO30" i="19"/>
  <c r="BN30" i="19"/>
  <c r="BM30" i="19"/>
  <c r="BL30" i="19"/>
  <c r="BK30" i="19"/>
  <c r="BJ30" i="19"/>
  <c r="BI30" i="19"/>
  <c r="BH30" i="19"/>
  <c r="BR29" i="19"/>
  <c r="BQ29" i="19"/>
  <c r="BP29" i="19"/>
  <c r="BO29" i="19"/>
  <c r="BN29" i="19"/>
  <c r="BM29" i="19"/>
  <c r="BL29" i="19"/>
  <c r="BK29" i="19"/>
  <c r="BJ29" i="19"/>
  <c r="BI29" i="19"/>
  <c r="BH29" i="19"/>
  <c r="BR28" i="19"/>
  <c r="BQ28" i="19"/>
  <c r="BP28" i="19"/>
  <c r="BO28" i="19"/>
  <c r="BN28" i="19"/>
  <c r="BM28" i="19"/>
  <c r="BL28" i="19"/>
  <c r="BK28" i="19"/>
  <c r="BJ28" i="19"/>
  <c r="BI28" i="19"/>
  <c r="BH28" i="19"/>
  <c r="BR27" i="19"/>
  <c r="BQ27" i="19"/>
  <c r="BP27" i="19"/>
  <c r="BO27" i="19"/>
  <c r="BN27" i="19"/>
  <c r="BM27" i="19"/>
  <c r="BL27" i="19"/>
  <c r="BK27" i="19"/>
  <c r="BJ27" i="19"/>
  <c r="BI27" i="19"/>
  <c r="BH27" i="19"/>
  <c r="BR26" i="19"/>
  <c r="BQ26" i="19"/>
  <c r="BP26" i="19"/>
  <c r="BO26" i="19"/>
  <c r="BN26" i="19"/>
  <c r="BM26" i="19"/>
  <c r="BL26" i="19"/>
  <c r="BK26" i="19"/>
  <c r="BJ26" i="19"/>
  <c r="BI26" i="19"/>
  <c r="BH26" i="19"/>
  <c r="BR25" i="19"/>
  <c r="BQ25" i="19"/>
  <c r="BP25" i="19"/>
  <c r="BO25" i="19"/>
  <c r="BN25" i="19"/>
  <c r="BM25" i="19"/>
  <c r="BL25" i="19"/>
  <c r="BK25" i="19"/>
  <c r="BJ25" i="19"/>
  <c r="BI25" i="19"/>
  <c r="BH25" i="19"/>
  <c r="BR24" i="19"/>
  <c r="BQ24" i="19"/>
  <c r="BP24" i="19"/>
  <c r="BO24" i="19"/>
  <c r="BN24" i="19"/>
  <c r="BM24" i="19"/>
  <c r="BL24" i="19"/>
  <c r="BK24" i="19"/>
  <c r="BJ24" i="19"/>
  <c r="BI24" i="19"/>
  <c r="BH24" i="19"/>
  <c r="BR23" i="19"/>
  <c r="BQ23" i="19"/>
  <c r="BP23" i="19"/>
  <c r="BO23" i="19"/>
  <c r="BN23" i="19"/>
  <c r="BM23" i="19"/>
  <c r="BL23" i="19"/>
  <c r="BK23" i="19"/>
  <c r="BJ23" i="19"/>
  <c r="BI23" i="19"/>
  <c r="BH23" i="19"/>
  <c r="BR22" i="19"/>
  <c r="BQ22" i="19"/>
  <c r="BP22" i="19"/>
  <c r="BO22" i="19"/>
  <c r="BN22" i="19"/>
  <c r="BM22" i="19"/>
  <c r="BL22" i="19"/>
  <c r="BK22" i="19"/>
  <c r="BJ22" i="19"/>
  <c r="BI22" i="19"/>
  <c r="BH22" i="19"/>
  <c r="BR21" i="19"/>
  <c r="BQ21" i="19"/>
  <c r="BP21" i="19"/>
  <c r="BO21" i="19"/>
  <c r="BN21" i="19"/>
  <c r="BM21" i="19"/>
  <c r="BL21" i="19"/>
  <c r="BK21" i="19"/>
  <c r="BJ21" i="19"/>
  <c r="BI21" i="19"/>
  <c r="BH21" i="19"/>
  <c r="BR20" i="19"/>
  <c r="BQ20" i="19"/>
  <c r="BP20" i="19"/>
  <c r="BO20" i="19"/>
  <c r="BN20" i="19"/>
  <c r="BM20" i="19"/>
  <c r="BL20" i="19"/>
  <c r="BK20" i="19"/>
  <c r="BJ20" i="19"/>
  <c r="BI20" i="19"/>
  <c r="BH20" i="19"/>
  <c r="BR19" i="19"/>
  <c r="BQ19" i="19"/>
  <c r="BP19" i="19"/>
  <c r="BO19" i="19"/>
  <c r="BN19" i="19"/>
  <c r="BM19" i="19"/>
  <c r="BL19" i="19"/>
  <c r="BK19" i="19"/>
  <c r="BJ19" i="19"/>
  <c r="BI19" i="19"/>
  <c r="BH19" i="19"/>
  <c r="BR18" i="19"/>
  <c r="BQ18" i="19"/>
  <c r="BP18" i="19"/>
  <c r="BO18" i="19"/>
  <c r="BN18" i="19"/>
  <c r="BM18" i="19"/>
  <c r="BL18" i="19"/>
  <c r="BK18" i="19"/>
  <c r="BJ18" i="19"/>
  <c r="BI18" i="19"/>
  <c r="BH18" i="19"/>
  <c r="BR17" i="19"/>
  <c r="BQ17" i="19"/>
  <c r="BP17" i="19"/>
  <c r="BO17" i="19"/>
  <c r="BN17" i="19"/>
  <c r="BM17" i="19"/>
  <c r="BL17" i="19"/>
  <c r="BK17" i="19"/>
  <c r="BJ17" i="19"/>
  <c r="BI17" i="19"/>
  <c r="BH17" i="19"/>
  <c r="BR16" i="19"/>
  <c r="BQ16" i="19"/>
  <c r="BP16" i="19"/>
  <c r="BO16" i="19"/>
  <c r="BN16" i="19"/>
  <c r="BM16" i="19"/>
  <c r="BL16" i="19"/>
  <c r="BK16" i="19"/>
  <c r="BJ16" i="19"/>
  <c r="BI16" i="19"/>
  <c r="BH16" i="19"/>
  <c r="BR15" i="19"/>
  <c r="BQ15" i="19"/>
  <c r="BP15" i="19"/>
  <c r="BO15" i="19"/>
  <c r="BN15" i="19"/>
  <c r="BM15" i="19"/>
  <c r="BL15" i="19"/>
  <c r="BK15" i="19"/>
  <c r="BJ15" i="19"/>
  <c r="BI15" i="19"/>
  <c r="BH15" i="19"/>
  <c r="BR14" i="19"/>
  <c r="BQ14" i="19"/>
  <c r="BP14" i="19"/>
  <c r="BO14" i="19"/>
  <c r="BN14" i="19"/>
  <c r="BM14" i="19"/>
  <c r="BL14" i="19"/>
  <c r="BK14" i="19"/>
  <c r="BJ14" i="19"/>
  <c r="BI14" i="19"/>
  <c r="BH14" i="19"/>
  <c r="BR13" i="19"/>
  <c r="BQ13" i="19"/>
  <c r="BP13" i="19"/>
  <c r="BO13" i="19"/>
  <c r="BN13" i="19"/>
  <c r="BM13" i="19"/>
  <c r="BL13" i="19"/>
  <c r="BK13" i="19"/>
  <c r="BJ13" i="19"/>
  <c r="BI13" i="19"/>
  <c r="BH13" i="19"/>
  <c r="BR12" i="19"/>
  <c r="BQ12" i="19"/>
  <c r="BP12" i="19"/>
  <c r="BO12" i="19"/>
  <c r="BN12" i="19"/>
  <c r="BM12" i="19"/>
  <c r="BL12" i="19"/>
  <c r="BK12" i="19"/>
  <c r="BJ12" i="19"/>
  <c r="BI12" i="19"/>
  <c r="BH12" i="19"/>
  <c r="BR11" i="19"/>
  <c r="BQ11" i="19"/>
  <c r="BP11" i="19"/>
  <c r="BO11" i="19"/>
  <c r="BN11" i="19"/>
  <c r="BM11" i="19"/>
  <c r="BL11" i="19"/>
  <c r="BK11" i="19"/>
  <c r="BJ11" i="19"/>
  <c r="BI11" i="19"/>
  <c r="BH11" i="19"/>
  <c r="BR10" i="19"/>
  <c r="BQ10" i="19"/>
  <c r="BP10" i="19"/>
  <c r="BO10" i="19"/>
  <c r="BN10" i="19"/>
  <c r="BM10" i="19"/>
  <c r="BL10" i="19"/>
  <c r="BK10" i="19"/>
  <c r="BJ10" i="19"/>
  <c r="BI10" i="19"/>
  <c r="BH10" i="19"/>
  <c r="BR9" i="19"/>
  <c r="BQ9" i="19"/>
  <c r="BP9" i="19"/>
  <c r="BO9" i="19"/>
  <c r="BN9" i="19"/>
  <c r="BM9" i="19"/>
  <c r="BL9" i="19"/>
  <c r="BK9" i="19"/>
  <c r="BJ9" i="19"/>
  <c r="BI9" i="19"/>
  <c r="BH9" i="19"/>
  <c r="BR8" i="19"/>
  <c r="BQ8" i="19"/>
  <c r="BP8" i="19"/>
  <c r="BO8" i="19"/>
  <c r="BN8" i="19"/>
  <c r="BM8" i="19"/>
  <c r="BL8" i="19"/>
  <c r="BK8" i="19"/>
  <c r="BJ8" i="19"/>
  <c r="BI8" i="19"/>
  <c r="BH8" i="19"/>
  <c r="BR7" i="19"/>
  <c r="BQ7" i="19"/>
  <c r="BP7" i="19"/>
  <c r="BO7" i="19"/>
  <c r="BN7" i="19"/>
  <c r="BM7" i="19"/>
  <c r="BL7" i="19"/>
  <c r="BK7" i="19"/>
  <c r="BJ7" i="19"/>
  <c r="BI7" i="19"/>
  <c r="BH7" i="19"/>
  <c r="BR6" i="19"/>
  <c r="BQ6" i="19"/>
  <c r="BP6" i="19"/>
  <c r="BO6" i="19"/>
  <c r="BN6" i="19"/>
  <c r="BM6" i="19"/>
  <c r="BL6" i="19"/>
  <c r="BK6" i="19"/>
  <c r="BJ6" i="19"/>
  <c r="BI6" i="19"/>
  <c r="BH6" i="19"/>
  <c r="BR5" i="19"/>
  <c r="BQ5" i="19"/>
  <c r="BP5" i="19"/>
  <c r="BO5" i="19"/>
  <c r="BN5" i="19"/>
  <c r="BM5" i="19"/>
  <c r="BL5" i="19"/>
  <c r="BK5" i="19"/>
  <c r="BJ5" i="19"/>
  <c r="BI5" i="19"/>
  <c r="BH5" i="19"/>
  <c r="BR4" i="19"/>
  <c r="BQ4" i="19"/>
  <c r="BP4" i="19"/>
  <c r="BO4" i="19"/>
  <c r="BN4" i="19"/>
  <c r="BM4" i="19"/>
  <c r="BL4" i="19"/>
  <c r="BK4" i="19"/>
  <c r="BJ4" i="19"/>
  <c r="BI4" i="19"/>
  <c r="BH4" i="19"/>
  <c r="BR3" i="19"/>
  <c r="BQ3" i="19"/>
  <c r="BP3" i="19"/>
  <c r="BO3" i="19"/>
  <c r="BN3" i="19"/>
  <c r="BM3" i="19"/>
  <c r="BL3" i="19"/>
  <c r="BK3" i="19"/>
  <c r="BJ3" i="19"/>
  <c r="BI3" i="19"/>
  <c r="BH3" i="19"/>
  <c r="BG4" i="19"/>
  <c r="BG5" i="19"/>
  <c r="BG6" i="19"/>
  <c r="BG7" i="19"/>
  <c r="BG8" i="19"/>
  <c r="BG9" i="19"/>
  <c r="BG10" i="19"/>
  <c r="BG11" i="19"/>
  <c r="BG12" i="19"/>
  <c r="BG13" i="19"/>
  <c r="BG14" i="19"/>
  <c r="BG15" i="19"/>
  <c r="BG16" i="19"/>
  <c r="BG17" i="19"/>
  <c r="BG18" i="19"/>
  <c r="BG19" i="19"/>
  <c r="BG20" i="19"/>
  <c r="BG21" i="19"/>
  <c r="BG22" i="19"/>
  <c r="BG23" i="19"/>
  <c r="BG24" i="19"/>
  <c r="BG25" i="19"/>
  <c r="BG26" i="19"/>
  <c r="BG27" i="19"/>
  <c r="BG28" i="19"/>
  <c r="BG29" i="19"/>
  <c r="BG30" i="19"/>
  <c r="BG31" i="19"/>
  <c r="BG32" i="19"/>
  <c r="BG33" i="19"/>
  <c r="BG34" i="19"/>
  <c r="BG35" i="19"/>
  <c r="BG36" i="19"/>
  <c r="BG37" i="19"/>
  <c r="BG38" i="19"/>
  <c r="BG39" i="19"/>
  <c r="BG40" i="19"/>
  <c r="BG41" i="19"/>
  <c r="BG42" i="19"/>
  <c r="BG43" i="19"/>
  <c r="BG44" i="19"/>
  <c r="BG45" i="19"/>
  <c r="BG46" i="19"/>
  <c r="BG47" i="19"/>
  <c r="BG48" i="19"/>
  <c r="BG49" i="19"/>
  <c r="BG50" i="19"/>
  <c r="BG51" i="19"/>
  <c r="BG52" i="19"/>
  <c r="BG53" i="19"/>
  <c r="BG54" i="19"/>
  <c r="BG55" i="19"/>
  <c r="BG56" i="19"/>
  <c r="BG57" i="19"/>
  <c r="BG58" i="19"/>
  <c r="BG59" i="19"/>
  <c r="BG60" i="19"/>
  <c r="BG61" i="19"/>
  <c r="BG62" i="19"/>
  <c r="BG3" i="19"/>
  <c r="BD62" i="19"/>
  <c r="BC62" i="19"/>
  <c r="BB62" i="19"/>
  <c r="BA62" i="19"/>
  <c r="AZ62" i="19"/>
  <c r="AY62" i="19"/>
  <c r="AX62" i="19"/>
  <c r="AW62" i="19"/>
  <c r="AV62" i="19"/>
  <c r="AU62" i="19"/>
  <c r="AT62" i="19"/>
  <c r="AS62" i="19"/>
  <c r="BD61" i="19"/>
  <c r="BC61" i="19"/>
  <c r="BB61" i="19"/>
  <c r="BA61" i="19"/>
  <c r="AZ61" i="19"/>
  <c r="AY61" i="19"/>
  <c r="AX61" i="19"/>
  <c r="AW61" i="19"/>
  <c r="AV61" i="19"/>
  <c r="AU61" i="19"/>
  <c r="AT61" i="19"/>
  <c r="AS61" i="19"/>
  <c r="BD60" i="19"/>
  <c r="BC60" i="19"/>
  <c r="BB60" i="19"/>
  <c r="BA60" i="19"/>
  <c r="AZ60" i="19"/>
  <c r="AY60" i="19"/>
  <c r="AX60" i="19"/>
  <c r="AW60" i="19"/>
  <c r="AV60" i="19"/>
  <c r="AU60" i="19"/>
  <c r="AT60" i="19"/>
  <c r="AS60" i="19"/>
  <c r="BD59" i="19"/>
  <c r="BC59" i="19"/>
  <c r="BB59" i="19"/>
  <c r="BA59" i="19"/>
  <c r="AZ59" i="19"/>
  <c r="AY59" i="19"/>
  <c r="AX59" i="19"/>
  <c r="AW59" i="19"/>
  <c r="AV59" i="19"/>
  <c r="AU59" i="19"/>
  <c r="AT59" i="19"/>
  <c r="AS59" i="19"/>
  <c r="BD58" i="19"/>
  <c r="BC58" i="19"/>
  <c r="BB58" i="19"/>
  <c r="BA58" i="19"/>
  <c r="AZ58" i="19"/>
  <c r="AY58" i="19"/>
  <c r="AX58" i="19"/>
  <c r="AW58" i="19"/>
  <c r="AV58" i="19"/>
  <c r="AU58" i="19"/>
  <c r="AT58" i="19"/>
  <c r="AS58" i="19"/>
  <c r="BD57" i="19"/>
  <c r="BC57" i="19"/>
  <c r="BB57" i="19"/>
  <c r="BA57" i="19"/>
  <c r="AZ57" i="19"/>
  <c r="AY57" i="19"/>
  <c r="AX57" i="19"/>
  <c r="AW57" i="19"/>
  <c r="AV57" i="19"/>
  <c r="AU57" i="19"/>
  <c r="AT57" i="19"/>
  <c r="AS57" i="19"/>
  <c r="BD56" i="19"/>
  <c r="BC56" i="19"/>
  <c r="BB56" i="19"/>
  <c r="BA56" i="19"/>
  <c r="AZ56" i="19"/>
  <c r="AY56" i="19"/>
  <c r="AX56" i="19"/>
  <c r="AW56" i="19"/>
  <c r="AV56" i="19"/>
  <c r="AU56" i="19"/>
  <c r="AT56" i="19"/>
  <c r="AS56" i="19"/>
  <c r="BD55" i="19"/>
  <c r="BC55" i="19"/>
  <c r="BB55" i="19"/>
  <c r="BA55" i="19"/>
  <c r="AZ55" i="19"/>
  <c r="AY55" i="19"/>
  <c r="AX55" i="19"/>
  <c r="AW55" i="19"/>
  <c r="AV55" i="19"/>
  <c r="AU55" i="19"/>
  <c r="AT55" i="19"/>
  <c r="AS55" i="19"/>
  <c r="BD54" i="19"/>
  <c r="BC54" i="19"/>
  <c r="BB54" i="19"/>
  <c r="BA54" i="19"/>
  <c r="AZ54" i="19"/>
  <c r="AY54" i="19"/>
  <c r="AX54" i="19"/>
  <c r="AW54" i="19"/>
  <c r="AV54" i="19"/>
  <c r="AU54" i="19"/>
  <c r="AT54" i="19"/>
  <c r="AS54" i="19"/>
  <c r="BD53" i="19"/>
  <c r="BC53" i="19"/>
  <c r="BB53" i="19"/>
  <c r="BA53" i="19"/>
  <c r="AZ53" i="19"/>
  <c r="AY53" i="19"/>
  <c r="AX53" i="19"/>
  <c r="AW53" i="19"/>
  <c r="AV53" i="19"/>
  <c r="AU53" i="19"/>
  <c r="AT53" i="19"/>
  <c r="AS53" i="19"/>
  <c r="BD52" i="19"/>
  <c r="BC52" i="19"/>
  <c r="BB52" i="19"/>
  <c r="BA52" i="19"/>
  <c r="AZ52" i="19"/>
  <c r="AY52" i="19"/>
  <c r="AX52" i="19"/>
  <c r="AW52" i="19"/>
  <c r="AV52" i="19"/>
  <c r="AU52" i="19"/>
  <c r="AT52" i="19"/>
  <c r="AS52" i="19"/>
  <c r="BD51" i="19"/>
  <c r="BC51" i="19"/>
  <c r="BB51" i="19"/>
  <c r="BA51" i="19"/>
  <c r="AZ51" i="19"/>
  <c r="AY51" i="19"/>
  <c r="AX51" i="19"/>
  <c r="AW51" i="19"/>
  <c r="AV51" i="19"/>
  <c r="AU51" i="19"/>
  <c r="AT51" i="19"/>
  <c r="AS51" i="19"/>
  <c r="BD50" i="19"/>
  <c r="BC50" i="19"/>
  <c r="BB50" i="19"/>
  <c r="BA50" i="19"/>
  <c r="AZ50" i="19"/>
  <c r="AY50" i="19"/>
  <c r="AX50" i="19"/>
  <c r="AW50" i="19"/>
  <c r="AV50" i="19"/>
  <c r="AU50" i="19"/>
  <c r="AT50" i="19"/>
  <c r="AS50" i="19"/>
  <c r="BD49" i="19"/>
  <c r="BC49" i="19"/>
  <c r="BB49" i="19"/>
  <c r="BA49" i="19"/>
  <c r="AZ49" i="19"/>
  <c r="AY49" i="19"/>
  <c r="AX49" i="19"/>
  <c r="AW49" i="19"/>
  <c r="AV49" i="19"/>
  <c r="AU49" i="19"/>
  <c r="AT49" i="19"/>
  <c r="AS49" i="19"/>
  <c r="BD48" i="19"/>
  <c r="BC48" i="19"/>
  <c r="BB48" i="19"/>
  <c r="BA48" i="19"/>
  <c r="AZ48" i="19"/>
  <c r="AY48" i="19"/>
  <c r="AX48" i="19"/>
  <c r="AW48" i="19"/>
  <c r="AV48" i="19"/>
  <c r="AU48" i="19"/>
  <c r="AT48" i="19"/>
  <c r="AS48" i="19"/>
  <c r="BD47" i="19"/>
  <c r="BC47" i="19"/>
  <c r="BB47" i="19"/>
  <c r="BA47" i="19"/>
  <c r="AZ47" i="19"/>
  <c r="AY47" i="19"/>
  <c r="AX47" i="19"/>
  <c r="AW47" i="19"/>
  <c r="AV47" i="19"/>
  <c r="AU47" i="19"/>
  <c r="AT47" i="19"/>
  <c r="AS47" i="19"/>
  <c r="BD46" i="19"/>
  <c r="BC46" i="19"/>
  <c r="BB46" i="19"/>
  <c r="BA46" i="19"/>
  <c r="AZ46" i="19"/>
  <c r="AY46" i="19"/>
  <c r="AX46" i="19"/>
  <c r="AW46" i="19"/>
  <c r="AV46" i="19"/>
  <c r="AU46" i="19"/>
  <c r="AT46" i="19"/>
  <c r="AS46" i="19"/>
  <c r="BD45" i="19"/>
  <c r="BC45" i="19"/>
  <c r="BB45" i="19"/>
  <c r="BA45" i="19"/>
  <c r="AZ45" i="19"/>
  <c r="AY45" i="19"/>
  <c r="AX45" i="19"/>
  <c r="AW45" i="19"/>
  <c r="AV45" i="19"/>
  <c r="AU45" i="19"/>
  <c r="AT45" i="19"/>
  <c r="AS45" i="19"/>
  <c r="BD44" i="19"/>
  <c r="BC44" i="19"/>
  <c r="BB44" i="19"/>
  <c r="BA44" i="19"/>
  <c r="AZ44" i="19"/>
  <c r="AY44" i="19"/>
  <c r="AX44" i="19"/>
  <c r="AW44" i="19"/>
  <c r="AV44" i="19"/>
  <c r="AU44" i="19"/>
  <c r="AT44" i="19"/>
  <c r="AS44" i="19"/>
  <c r="BD43" i="19"/>
  <c r="BC43" i="19"/>
  <c r="BB43" i="19"/>
  <c r="BA43" i="19"/>
  <c r="AZ43" i="19"/>
  <c r="AY43" i="19"/>
  <c r="AX43" i="19"/>
  <c r="AW43" i="19"/>
  <c r="AV43" i="19"/>
  <c r="AU43" i="19"/>
  <c r="AT43" i="19"/>
  <c r="AS43" i="19"/>
  <c r="BD42" i="19"/>
  <c r="BC42" i="19"/>
  <c r="BB42" i="19"/>
  <c r="BA42" i="19"/>
  <c r="AZ42" i="19"/>
  <c r="AY42" i="19"/>
  <c r="AX42" i="19"/>
  <c r="AW42" i="19"/>
  <c r="AV42" i="19"/>
  <c r="AU42" i="19"/>
  <c r="AT42" i="19"/>
  <c r="AS42" i="19"/>
  <c r="BD41" i="19"/>
  <c r="BC41" i="19"/>
  <c r="BB41" i="19"/>
  <c r="BA41" i="19"/>
  <c r="AZ41" i="19"/>
  <c r="AY41" i="19"/>
  <c r="AX41" i="19"/>
  <c r="AW41" i="19"/>
  <c r="AV41" i="19"/>
  <c r="AU41" i="19"/>
  <c r="AT41" i="19"/>
  <c r="AS41" i="19"/>
  <c r="BD40" i="19"/>
  <c r="BC40" i="19"/>
  <c r="BB40" i="19"/>
  <c r="BA40" i="19"/>
  <c r="AZ40" i="19"/>
  <c r="AY40" i="19"/>
  <c r="AX40" i="19"/>
  <c r="AW40" i="19"/>
  <c r="AV40" i="19"/>
  <c r="AU40" i="19"/>
  <c r="AT40" i="19"/>
  <c r="AS40" i="19"/>
  <c r="BD39" i="19"/>
  <c r="BC39" i="19"/>
  <c r="BB39" i="19"/>
  <c r="BA39" i="19"/>
  <c r="AZ39" i="19"/>
  <c r="AY39" i="19"/>
  <c r="AX39" i="19"/>
  <c r="AW39" i="19"/>
  <c r="AV39" i="19"/>
  <c r="AU39" i="19"/>
  <c r="AT39" i="19"/>
  <c r="AS39" i="19"/>
  <c r="BD38" i="19"/>
  <c r="BC38" i="19"/>
  <c r="BB38" i="19"/>
  <c r="BA38" i="19"/>
  <c r="AZ38" i="19"/>
  <c r="AY38" i="19"/>
  <c r="AX38" i="19"/>
  <c r="AW38" i="19"/>
  <c r="AV38" i="19"/>
  <c r="AU38" i="19"/>
  <c r="AT38" i="19"/>
  <c r="AS38" i="19"/>
  <c r="BD37" i="19"/>
  <c r="BC37" i="19"/>
  <c r="BB37" i="19"/>
  <c r="BA37" i="19"/>
  <c r="AZ37" i="19"/>
  <c r="AY37" i="19"/>
  <c r="AX37" i="19"/>
  <c r="AW37" i="19"/>
  <c r="AV37" i="19"/>
  <c r="AU37" i="19"/>
  <c r="AT37" i="19"/>
  <c r="AS37" i="19"/>
  <c r="BD36" i="19"/>
  <c r="BC36" i="19"/>
  <c r="BB36" i="19"/>
  <c r="BA36" i="19"/>
  <c r="AZ36" i="19"/>
  <c r="AY36" i="19"/>
  <c r="AX36" i="19"/>
  <c r="AW36" i="19"/>
  <c r="AV36" i="19"/>
  <c r="AU36" i="19"/>
  <c r="AT36" i="19"/>
  <c r="AS36" i="19"/>
  <c r="BD35" i="19"/>
  <c r="BC35" i="19"/>
  <c r="BB35" i="19"/>
  <c r="BA35" i="19"/>
  <c r="AZ35" i="19"/>
  <c r="AY35" i="19"/>
  <c r="AX35" i="19"/>
  <c r="AW35" i="19"/>
  <c r="AV35" i="19"/>
  <c r="AU35" i="19"/>
  <c r="AT35" i="19"/>
  <c r="AS35" i="19"/>
  <c r="BD34" i="19"/>
  <c r="BC34" i="19"/>
  <c r="BB34" i="19"/>
  <c r="BA34" i="19"/>
  <c r="AZ34" i="19"/>
  <c r="AY34" i="19"/>
  <c r="AX34" i="19"/>
  <c r="AW34" i="19"/>
  <c r="AV34" i="19"/>
  <c r="AU34" i="19"/>
  <c r="AT34" i="19"/>
  <c r="AS34" i="19"/>
  <c r="BD33" i="19"/>
  <c r="BC33" i="19"/>
  <c r="BB33" i="19"/>
  <c r="BA33" i="19"/>
  <c r="AZ33" i="19"/>
  <c r="AY33" i="19"/>
  <c r="AX33" i="19"/>
  <c r="AW33" i="19"/>
  <c r="AV33" i="19"/>
  <c r="AU33" i="19"/>
  <c r="AT33" i="19"/>
  <c r="AS33" i="19"/>
  <c r="BD32" i="19"/>
  <c r="BC32" i="19"/>
  <c r="BB32" i="19"/>
  <c r="BA32" i="19"/>
  <c r="AZ32" i="19"/>
  <c r="AY32" i="19"/>
  <c r="AX32" i="19"/>
  <c r="AW32" i="19"/>
  <c r="AV32" i="19"/>
  <c r="AU32" i="19"/>
  <c r="AT32" i="19"/>
  <c r="AS32" i="19"/>
  <c r="BD31" i="19"/>
  <c r="BC31" i="19"/>
  <c r="BB31" i="19"/>
  <c r="BA31" i="19"/>
  <c r="AZ31" i="19"/>
  <c r="AY31" i="19"/>
  <c r="AX31" i="19"/>
  <c r="AW31" i="19"/>
  <c r="AV31" i="19"/>
  <c r="AU31" i="19"/>
  <c r="AT31" i="19"/>
  <c r="AS31" i="19"/>
  <c r="BD30" i="19"/>
  <c r="BC30" i="19"/>
  <c r="BB30" i="19"/>
  <c r="BA30" i="19"/>
  <c r="AZ30" i="19"/>
  <c r="AY30" i="19"/>
  <c r="AX30" i="19"/>
  <c r="AW30" i="19"/>
  <c r="AV30" i="19"/>
  <c r="AU30" i="19"/>
  <c r="AT30" i="19"/>
  <c r="AS30" i="19"/>
  <c r="BD29" i="19"/>
  <c r="BC29" i="19"/>
  <c r="BB29" i="19"/>
  <c r="BA29" i="19"/>
  <c r="AZ29" i="19"/>
  <c r="AY29" i="19"/>
  <c r="AX29" i="19"/>
  <c r="AW29" i="19"/>
  <c r="AV29" i="19"/>
  <c r="AU29" i="19"/>
  <c r="AT29" i="19"/>
  <c r="AS29" i="19"/>
  <c r="BD28" i="19"/>
  <c r="BC28" i="19"/>
  <c r="BB28" i="19"/>
  <c r="BA28" i="19"/>
  <c r="AZ28" i="19"/>
  <c r="AY28" i="19"/>
  <c r="AX28" i="19"/>
  <c r="AW28" i="19"/>
  <c r="AV28" i="19"/>
  <c r="AU28" i="19"/>
  <c r="AT28" i="19"/>
  <c r="AS28" i="19"/>
  <c r="BD27" i="19"/>
  <c r="BC27" i="19"/>
  <c r="BB27" i="19"/>
  <c r="BA27" i="19"/>
  <c r="AZ27" i="19"/>
  <c r="AY27" i="19"/>
  <c r="AX27" i="19"/>
  <c r="AW27" i="19"/>
  <c r="AV27" i="19"/>
  <c r="AU27" i="19"/>
  <c r="AT27" i="19"/>
  <c r="AS27" i="19"/>
  <c r="BD26" i="19"/>
  <c r="BC26" i="19"/>
  <c r="BB26" i="19"/>
  <c r="BA26" i="19"/>
  <c r="AZ26" i="19"/>
  <c r="AY26" i="19"/>
  <c r="AX26" i="19"/>
  <c r="AW26" i="19"/>
  <c r="AV26" i="19"/>
  <c r="AU26" i="19"/>
  <c r="AT26" i="19"/>
  <c r="AS26" i="19"/>
  <c r="BD25" i="19"/>
  <c r="BC25" i="19"/>
  <c r="BB25" i="19"/>
  <c r="BA25" i="19"/>
  <c r="AZ25" i="19"/>
  <c r="AY25" i="19"/>
  <c r="AX25" i="19"/>
  <c r="AW25" i="19"/>
  <c r="AV25" i="19"/>
  <c r="AU25" i="19"/>
  <c r="AT25" i="19"/>
  <c r="AS25" i="19"/>
  <c r="BD24" i="19"/>
  <c r="BC24" i="19"/>
  <c r="BB24" i="19"/>
  <c r="BA24" i="19"/>
  <c r="AZ24" i="19"/>
  <c r="AY24" i="19"/>
  <c r="AX24" i="19"/>
  <c r="AW24" i="19"/>
  <c r="AV24" i="19"/>
  <c r="AU24" i="19"/>
  <c r="AT24" i="19"/>
  <c r="AS24" i="19"/>
  <c r="BD23" i="19"/>
  <c r="BC23" i="19"/>
  <c r="BB23" i="19"/>
  <c r="BA23" i="19"/>
  <c r="AZ23" i="19"/>
  <c r="AY23" i="19"/>
  <c r="AX23" i="19"/>
  <c r="AW23" i="19"/>
  <c r="AV23" i="19"/>
  <c r="AU23" i="19"/>
  <c r="AT23" i="19"/>
  <c r="AS23" i="19"/>
  <c r="BD22" i="19"/>
  <c r="BC22" i="19"/>
  <c r="BB22" i="19"/>
  <c r="BA22" i="19"/>
  <c r="AZ22" i="19"/>
  <c r="AY22" i="19"/>
  <c r="AX22" i="19"/>
  <c r="AW22" i="19"/>
  <c r="AV22" i="19"/>
  <c r="AU22" i="19"/>
  <c r="AT22" i="19"/>
  <c r="AS22" i="19"/>
  <c r="BD21" i="19"/>
  <c r="BC21" i="19"/>
  <c r="BB21" i="19"/>
  <c r="BA21" i="19"/>
  <c r="AZ21" i="19"/>
  <c r="AY21" i="19"/>
  <c r="AX21" i="19"/>
  <c r="AW21" i="19"/>
  <c r="AV21" i="19"/>
  <c r="AU21" i="19"/>
  <c r="AT21" i="19"/>
  <c r="AS21" i="19"/>
  <c r="BD20" i="19"/>
  <c r="BC20" i="19"/>
  <c r="BB20" i="19"/>
  <c r="BA20" i="19"/>
  <c r="AZ20" i="19"/>
  <c r="AY20" i="19"/>
  <c r="AX20" i="19"/>
  <c r="AW20" i="19"/>
  <c r="AV20" i="19"/>
  <c r="AU20" i="19"/>
  <c r="AT20" i="19"/>
  <c r="AS20" i="19"/>
  <c r="BD19" i="19"/>
  <c r="BC19" i="19"/>
  <c r="BB19" i="19"/>
  <c r="BA19" i="19"/>
  <c r="AZ19" i="19"/>
  <c r="AY19" i="19"/>
  <c r="AX19" i="19"/>
  <c r="AW19" i="19"/>
  <c r="AV19" i="19"/>
  <c r="AU19" i="19"/>
  <c r="AT19" i="19"/>
  <c r="AS19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BD17" i="19"/>
  <c r="BC17" i="19"/>
  <c r="BB17" i="19"/>
  <c r="BA17" i="19"/>
  <c r="AZ17" i="19"/>
  <c r="AY17" i="19"/>
  <c r="AX17" i="19"/>
  <c r="AW17" i="19"/>
  <c r="AV17" i="19"/>
  <c r="AU17" i="19"/>
  <c r="AT17" i="19"/>
  <c r="AS17" i="19"/>
  <c r="BD16" i="19"/>
  <c r="BC16" i="19"/>
  <c r="BB16" i="19"/>
  <c r="BA16" i="19"/>
  <c r="AZ16" i="19"/>
  <c r="AY16" i="19"/>
  <c r="AX16" i="19"/>
  <c r="AW16" i="19"/>
  <c r="AV16" i="19"/>
  <c r="AU16" i="19"/>
  <c r="AT16" i="19"/>
  <c r="AS16" i="19"/>
  <c r="BD15" i="19"/>
  <c r="BC15" i="19"/>
  <c r="BB15" i="19"/>
  <c r="BA15" i="19"/>
  <c r="AZ15" i="19"/>
  <c r="AY15" i="19"/>
  <c r="AX15" i="19"/>
  <c r="AW15" i="19"/>
  <c r="AV15" i="19"/>
  <c r="AU15" i="19"/>
  <c r="AT15" i="19"/>
  <c r="AS15" i="19"/>
  <c r="BD14" i="19"/>
  <c r="BC14" i="19"/>
  <c r="BB14" i="19"/>
  <c r="BA14" i="19"/>
  <c r="AZ14" i="19"/>
  <c r="AY14" i="19"/>
  <c r="AX14" i="19"/>
  <c r="AW14" i="19"/>
  <c r="AV14" i="19"/>
  <c r="AU14" i="19"/>
  <c r="AT14" i="19"/>
  <c r="AS14" i="19"/>
  <c r="BD13" i="19"/>
  <c r="BC13" i="19"/>
  <c r="BB13" i="19"/>
  <c r="BA13" i="19"/>
  <c r="AZ13" i="19"/>
  <c r="AY13" i="19"/>
  <c r="AX13" i="19"/>
  <c r="AW13" i="19"/>
  <c r="AV13" i="19"/>
  <c r="AU13" i="19"/>
  <c r="AT13" i="19"/>
  <c r="AS13" i="19"/>
  <c r="BD12" i="19"/>
  <c r="BC12" i="19"/>
  <c r="BB12" i="19"/>
  <c r="BA12" i="19"/>
  <c r="AZ12" i="19"/>
  <c r="AY12" i="19"/>
  <c r="AX12" i="19"/>
  <c r="AW12" i="19"/>
  <c r="AV12" i="19"/>
  <c r="AU12" i="19"/>
  <c r="AT12" i="19"/>
  <c r="AS12" i="19"/>
  <c r="BD11" i="19"/>
  <c r="BC11" i="19"/>
  <c r="BB11" i="19"/>
  <c r="BA11" i="19"/>
  <c r="AZ11" i="19"/>
  <c r="AY11" i="19"/>
  <c r="AX11" i="19"/>
  <c r="AW11" i="19"/>
  <c r="AV11" i="19"/>
  <c r="AU11" i="19"/>
  <c r="AT11" i="19"/>
  <c r="AS11" i="19"/>
  <c r="BD10" i="19"/>
  <c r="BC10" i="19"/>
  <c r="BB10" i="19"/>
  <c r="BA10" i="19"/>
  <c r="AZ10" i="19"/>
  <c r="AY10" i="19"/>
  <c r="AX10" i="19"/>
  <c r="AW10" i="19"/>
  <c r="AV10" i="19"/>
  <c r="AU10" i="19"/>
  <c r="AT10" i="19"/>
  <c r="AS10" i="19"/>
  <c r="BD9" i="19"/>
  <c r="BC9" i="19"/>
  <c r="BB9" i="19"/>
  <c r="BA9" i="19"/>
  <c r="AZ9" i="19"/>
  <c r="AY9" i="19"/>
  <c r="AX9" i="19"/>
  <c r="AW9" i="19"/>
  <c r="AV9" i="19"/>
  <c r="AU9" i="19"/>
  <c r="AT9" i="19"/>
  <c r="AS9" i="19"/>
  <c r="BD8" i="19"/>
  <c r="BC8" i="19"/>
  <c r="BB8" i="19"/>
  <c r="BA8" i="19"/>
  <c r="AZ8" i="19"/>
  <c r="AY8" i="19"/>
  <c r="AX8" i="19"/>
  <c r="AW8" i="19"/>
  <c r="AV8" i="19"/>
  <c r="AU8" i="19"/>
  <c r="AT8" i="19"/>
  <c r="AS8" i="19"/>
  <c r="BD7" i="19"/>
  <c r="BC7" i="19"/>
  <c r="BB7" i="19"/>
  <c r="BA7" i="19"/>
  <c r="AZ7" i="19"/>
  <c r="AY7" i="19"/>
  <c r="AX7" i="19"/>
  <c r="AW7" i="19"/>
  <c r="AV7" i="19"/>
  <c r="AU7" i="19"/>
  <c r="AT7" i="19"/>
  <c r="AS7" i="19"/>
  <c r="BD6" i="19"/>
  <c r="BC6" i="19"/>
  <c r="BB6" i="19"/>
  <c r="BA6" i="19"/>
  <c r="AZ6" i="19"/>
  <c r="AY6" i="19"/>
  <c r="AX6" i="19"/>
  <c r="AW6" i="19"/>
  <c r="AV6" i="19"/>
  <c r="AU6" i="19"/>
  <c r="AT6" i="19"/>
  <c r="AS6" i="19"/>
  <c r="BD5" i="19"/>
  <c r="BC5" i="19"/>
  <c r="BB5" i="19"/>
  <c r="BA5" i="19"/>
  <c r="AZ5" i="19"/>
  <c r="AY5" i="19"/>
  <c r="AX5" i="19"/>
  <c r="AW5" i="19"/>
  <c r="AV5" i="19"/>
  <c r="AU5" i="19"/>
  <c r="AT5" i="19"/>
  <c r="AS5" i="19"/>
  <c r="BD4" i="19"/>
  <c r="BC4" i="19"/>
  <c r="BB4" i="19"/>
  <c r="BA4" i="19"/>
  <c r="AZ4" i="19"/>
  <c r="AY4" i="19"/>
  <c r="AX4" i="19"/>
  <c r="AW4" i="19"/>
  <c r="AV4" i="19"/>
  <c r="AU4" i="19"/>
  <c r="AT4" i="19"/>
  <c r="AS4" i="19"/>
  <c r="BD3" i="19"/>
  <c r="BC3" i="19"/>
  <c r="BB3" i="19"/>
  <c r="BA3" i="19"/>
  <c r="AZ3" i="19"/>
  <c r="AY3" i="19"/>
  <c r="AX3" i="19"/>
  <c r="AW3" i="19"/>
  <c r="AV3" i="19"/>
  <c r="AU3" i="19"/>
  <c r="AT3" i="19"/>
  <c r="AS3" i="19"/>
  <c r="AE4" i="19"/>
  <c r="AF4" i="19"/>
  <c r="AG4" i="19"/>
  <c r="AH4" i="19"/>
  <c r="AI4" i="19"/>
  <c r="AJ4" i="19"/>
  <c r="AK4" i="19"/>
  <c r="AL4" i="19"/>
  <c r="AM4" i="19"/>
  <c r="AN4" i="19"/>
  <c r="AO4" i="19"/>
  <c r="AP4" i="19"/>
  <c r="AE5" i="19"/>
  <c r="AF5" i="19"/>
  <c r="AG5" i="19"/>
  <c r="AH5" i="19"/>
  <c r="AI5" i="19"/>
  <c r="AJ5" i="19"/>
  <c r="AK5" i="19"/>
  <c r="AL5" i="19"/>
  <c r="AM5" i="19"/>
  <c r="AN5" i="19"/>
  <c r="AO5" i="19"/>
  <c r="AP5" i="19"/>
  <c r="AE6" i="19"/>
  <c r="AF6" i="19"/>
  <c r="AG6" i="19"/>
  <c r="AH6" i="19"/>
  <c r="AI6" i="19"/>
  <c r="AJ6" i="19"/>
  <c r="AK6" i="19"/>
  <c r="AL6" i="19"/>
  <c r="AM6" i="19"/>
  <c r="AN6" i="19"/>
  <c r="AO6" i="19"/>
  <c r="AP6" i="19"/>
  <c r="AE7" i="19"/>
  <c r="AF7" i="19"/>
  <c r="AG7" i="19"/>
  <c r="AH7" i="19"/>
  <c r="AI7" i="19"/>
  <c r="AJ7" i="19"/>
  <c r="AK7" i="19"/>
  <c r="AL7" i="19"/>
  <c r="AM7" i="19"/>
  <c r="AN7" i="19"/>
  <c r="AO7" i="19"/>
  <c r="AP7" i="19"/>
  <c r="AE8" i="19"/>
  <c r="AF8" i="19"/>
  <c r="AG8" i="19"/>
  <c r="AH8" i="19"/>
  <c r="AI8" i="19"/>
  <c r="AJ8" i="19"/>
  <c r="AK8" i="19"/>
  <c r="AL8" i="19"/>
  <c r="AM8" i="19"/>
  <c r="AN8" i="19"/>
  <c r="AO8" i="19"/>
  <c r="AP8" i="19"/>
  <c r="AE9" i="19"/>
  <c r="AF9" i="19"/>
  <c r="AG9" i="19"/>
  <c r="AH9" i="19"/>
  <c r="AI9" i="19"/>
  <c r="AJ9" i="19"/>
  <c r="AK9" i="19"/>
  <c r="AL9" i="19"/>
  <c r="AM9" i="19"/>
  <c r="AN9" i="19"/>
  <c r="AO9" i="19"/>
  <c r="AP9" i="19"/>
  <c r="AE10" i="19"/>
  <c r="AF10" i="19"/>
  <c r="AG10" i="19"/>
  <c r="AH10" i="19"/>
  <c r="AI10" i="19"/>
  <c r="AJ10" i="19"/>
  <c r="AK10" i="19"/>
  <c r="AL10" i="19"/>
  <c r="AM10" i="19"/>
  <c r="AN10" i="19"/>
  <c r="AO10" i="19"/>
  <c r="AP10" i="19"/>
  <c r="AE11" i="19"/>
  <c r="AF11" i="19"/>
  <c r="AG11" i="19"/>
  <c r="AH11" i="19"/>
  <c r="AI11" i="19"/>
  <c r="AJ11" i="19"/>
  <c r="AK11" i="19"/>
  <c r="AL11" i="19"/>
  <c r="AM11" i="19"/>
  <c r="AN11" i="19"/>
  <c r="AO11" i="19"/>
  <c r="AP11" i="19"/>
  <c r="AE12" i="19"/>
  <c r="AF12" i="19"/>
  <c r="AG12" i="19"/>
  <c r="AH12" i="19"/>
  <c r="AI12" i="19"/>
  <c r="AJ12" i="19"/>
  <c r="AK12" i="19"/>
  <c r="AL12" i="19"/>
  <c r="AM12" i="19"/>
  <c r="AN12" i="19"/>
  <c r="AO12" i="19"/>
  <c r="AP12" i="19"/>
  <c r="AE13" i="19"/>
  <c r="AF13" i="19"/>
  <c r="AG13" i="19"/>
  <c r="AH13" i="19"/>
  <c r="AI13" i="19"/>
  <c r="AJ13" i="19"/>
  <c r="AK13" i="19"/>
  <c r="AL13" i="19"/>
  <c r="AM13" i="19"/>
  <c r="AN13" i="19"/>
  <c r="AO13" i="19"/>
  <c r="AP13" i="19"/>
  <c r="AE14" i="19"/>
  <c r="AF14" i="19"/>
  <c r="AG14" i="19"/>
  <c r="AH14" i="19"/>
  <c r="AI14" i="19"/>
  <c r="AJ14" i="19"/>
  <c r="AK14" i="19"/>
  <c r="AL14" i="19"/>
  <c r="AM14" i="19"/>
  <c r="AN14" i="19"/>
  <c r="AO14" i="19"/>
  <c r="AP14" i="19"/>
  <c r="AE15" i="19"/>
  <c r="AF15" i="19"/>
  <c r="AG15" i="19"/>
  <c r="AH15" i="19"/>
  <c r="AI15" i="19"/>
  <c r="AJ15" i="19"/>
  <c r="AK15" i="19"/>
  <c r="AL15" i="19"/>
  <c r="AM15" i="19"/>
  <c r="AN15" i="19"/>
  <c r="AO15" i="19"/>
  <c r="AP15" i="19"/>
  <c r="AE16" i="19"/>
  <c r="AF16" i="19"/>
  <c r="AG16" i="19"/>
  <c r="AH16" i="19"/>
  <c r="AI16" i="19"/>
  <c r="AJ16" i="19"/>
  <c r="AK16" i="19"/>
  <c r="AL16" i="19"/>
  <c r="AM16" i="19"/>
  <c r="AN16" i="19"/>
  <c r="AO16" i="19"/>
  <c r="AP16" i="19"/>
  <c r="AE17" i="19"/>
  <c r="AF17" i="19"/>
  <c r="AG17" i="19"/>
  <c r="AH17" i="19"/>
  <c r="AI17" i="19"/>
  <c r="AJ17" i="19"/>
  <c r="AK17" i="19"/>
  <c r="AL17" i="19"/>
  <c r="AM17" i="19"/>
  <c r="AN17" i="19"/>
  <c r="AO17" i="19"/>
  <c r="AP17" i="19"/>
  <c r="AE18" i="19"/>
  <c r="AF18" i="19"/>
  <c r="AG18" i="19"/>
  <c r="AH18" i="19"/>
  <c r="AI18" i="19"/>
  <c r="AJ18" i="19"/>
  <c r="AK18" i="19"/>
  <c r="AL18" i="19"/>
  <c r="AM18" i="19"/>
  <c r="AN18" i="19"/>
  <c r="AO18" i="19"/>
  <c r="AP18" i="19"/>
  <c r="AE19" i="19"/>
  <c r="AF19" i="19"/>
  <c r="AG19" i="19"/>
  <c r="AH19" i="19"/>
  <c r="AI19" i="19"/>
  <c r="AJ19" i="19"/>
  <c r="AK19" i="19"/>
  <c r="AL19" i="19"/>
  <c r="AM19" i="19"/>
  <c r="AN19" i="19"/>
  <c r="AO19" i="19"/>
  <c r="AP19" i="19"/>
  <c r="AE20" i="19"/>
  <c r="AF20" i="19"/>
  <c r="AG20" i="19"/>
  <c r="AH20" i="19"/>
  <c r="AI20" i="19"/>
  <c r="AJ20" i="19"/>
  <c r="AK20" i="19"/>
  <c r="AL20" i="19"/>
  <c r="AM20" i="19"/>
  <c r="AN20" i="19"/>
  <c r="AO20" i="19"/>
  <c r="AP20" i="19"/>
  <c r="AE21" i="19"/>
  <c r="AF21" i="19"/>
  <c r="AG21" i="19"/>
  <c r="AH21" i="19"/>
  <c r="AI21" i="19"/>
  <c r="AJ21" i="19"/>
  <c r="AK21" i="19"/>
  <c r="AL21" i="19"/>
  <c r="AM21" i="19"/>
  <c r="AN21" i="19"/>
  <c r="AO21" i="19"/>
  <c r="AP21" i="19"/>
  <c r="AE22" i="19"/>
  <c r="AF22" i="19"/>
  <c r="AG22" i="19"/>
  <c r="AH22" i="19"/>
  <c r="AI22" i="19"/>
  <c r="AJ22" i="19"/>
  <c r="AK22" i="19"/>
  <c r="AL22" i="19"/>
  <c r="AM22" i="19"/>
  <c r="AN22" i="19"/>
  <c r="AO22" i="19"/>
  <c r="AP22" i="19"/>
  <c r="AE23" i="19"/>
  <c r="AF23" i="19"/>
  <c r="AG23" i="19"/>
  <c r="AH23" i="19"/>
  <c r="AI23" i="19"/>
  <c r="AJ23" i="19"/>
  <c r="AK23" i="19"/>
  <c r="AL23" i="19"/>
  <c r="AM23" i="19"/>
  <c r="AN23" i="19"/>
  <c r="AO23" i="19"/>
  <c r="AP23" i="19"/>
  <c r="AE24" i="19"/>
  <c r="AF24" i="19"/>
  <c r="AG24" i="19"/>
  <c r="AH24" i="19"/>
  <c r="AI24" i="19"/>
  <c r="AJ24" i="19"/>
  <c r="AK24" i="19"/>
  <c r="AL24" i="19"/>
  <c r="AM24" i="19"/>
  <c r="AN24" i="19"/>
  <c r="AO24" i="19"/>
  <c r="AP24" i="19"/>
  <c r="AE25" i="19"/>
  <c r="AF25" i="19"/>
  <c r="AG25" i="19"/>
  <c r="AH25" i="19"/>
  <c r="AI25" i="19"/>
  <c r="AJ25" i="19"/>
  <c r="AK25" i="19"/>
  <c r="AL25" i="19"/>
  <c r="AM25" i="19"/>
  <c r="AN25" i="19"/>
  <c r="AO25" i="19"/>
  <c r="AP25" i="19"/>
  <c r="AE26" i="19"/>
  <c r="AF26" i="19"/>
  <c r="AG26" i="19"/>
  <c r="AH26" i="19"/>
  <c r="AI26" i="19"/>
  <c r="AJ26" i="19"/>
  <c r="AK26" i="19"/>
  <c r="AL26" i="19"/>
  <c r="AM26" i="19"/>
  <c r="AN26" i="19"/>
  <c r="AO26" i="19"/>
  <c r="AP26" i="19"/>
  <c r="AE27" i="19"/>
  <c r="AF27" i="19"/>
  <c r="AG27" i="19"/>
  <c r="AH27" i="19"/>
  <c r="AI27" i="19"/>
  <c r="AJ27" i="19"/>
  <c r="AK27" i="19"/>
  <c r="AL27" i="19"/>
  <c r="AM27" i="19"/>
  <c r="AN27" i="19"/>
  <c r="AO27" i="19"/>
  <c r="AP27" i="19"/>
  <c r="AE28" i="19"/>
  <c r="AF28" i="19"/>
  <c r="AG28" i="19"/>
  <c r="AH28" i="19"/>
  <c r="AI28" i="19"/>
  <c r="AJ28" i="19"/>
  <c r="AK28" i="19"/>
  <c r="AL28" i="19"/>
  <c r="AM28" i="19"/>
  <c r="AN28" i="19"/>
  <c r="AO28" i="19"/>
  <c r="AP28" i="19"/>
  <c r="AE29" i="19"/>
  <c r="AF29" i="19"/>
  <c r="AG29" i="19"/>
  <c r="AH29" i="19"/>
  <c r="AI29" i="19"/>
  <c r="AJ29" i="19"/>
  <c r="AK29" i="19"/>
  <c r="AL29" i="19"/>
  <c r="AM29" i="19"/>
  <c r="AN29" i="19"/>
  <c r="AO29" i="19"/>
  <c r="AP29" i="19"/>
  <c r="AE30" i="19"/>
  <c r="AF30" i="19"/>
  <c r="AG30" i="19"/>
  <c r="AH30" i="19"/>
  <c r="AI30" i="19"/>
  <c r="AJ30" i="19"/>
  <c r="AK30" i="19"/>
  <c r="AL30" i="19"/>
  <c r="AM30" i="19"/>
  <c r="AN30" i="19"/>
  <c r="AO30" i="19"/>
  <c r="AP30" i="19"/>
  <c r="AE31" i="19"/>
  <c r="AF31" i="19"/>
  <c r="AG31" i="19"/>
  <c r="AH31" i="19"/>
  <c r="AI31" i="19"/>
  <c r="AJ31" i="19"/>
  <c r="AK31" i="19"/>
  <c r="AL31" i="19"/>
  <c r="AM31" i="19"/>
  <c r="AN31" i="19"/>
  <c r="AO31" i="19"/>
  <c r="AP31" i="19"/>
  <c r="AE32" i="19"/>
  <c r="AF32" i="19"/>
  <c r="AG32" i="19"/>
  <c r="AH32" i="19"/>
  <c r="AI32" i="19"/>
  <c r="AJ32" i="19"/>
  <c r="AK32" i="19"/>
  <c r="AL32" i="19"/>
  <c r="AM32" i="19"/>
  <c r="AN32" i="19"/>
  <c r="AO32" i="19"/>
  <c r="AP32" i="19"/>
  <c r="AE33" i="19"/>
  <c r="AF33" i="19"/>
  <c r="AG33" i="19"/>
  <c r="AH33" i="19"/>
  <c r="AI33" i="19"/>
  <c r="AJ33" i="19"/>
  <c r="AK33" i="19"/>
  <c r="AL33" i="19"/>
  <c r="AM33" i="19"/>
  <c r="AN33" i="19"/>
  <c r="AO33" i="19"/>
  <c r="AP33" i="19"/>
  <c r="AE34" i="19"/>
  <c r="AF34" i="19"/>
  <c r="AG34" i="19"/>
  <c r="AH34" i="19"/>
  <c r="AI34" i="19"/>
  <c r="AJ34" i="19"/>
  <c r="AK34" i="19"/>
  <c r="AL34" i="19"/>
  <c r="AM34" i="19"/>
  <c r="AN34" i="19"/>
  <c r="AO34" i="19"/>
  <c r="AP34" i="19"/>
  <c r="AE35" i="19"/>
  <c r="AF35" i="19"/>
  <c r="AG35" i="19"/>
  <c r="AH35" i="19"/>
  <c r="AI35" i="19"/>
  <c r="AJ35" i="19"/>
  <c r="AK35" i="19"/>
  <c r="AL35" i="19"/>
  <c r="AM35" i="19"/>
  <c r="AN35" i="19"/>
  <c r="AO35" i="19"/>
  <c r="AP35" i="19"/>
  <c r="AE36" i="19"/>
  <c r="AF36" i="19"/>
  <c r="AG36" i="19"/>
  <c r="AH36" i="19"/>
  <c r="AI36" i="19"/>
  <c r="AJ36" i="19"/>
  <c r="AK36" i="19"/>
  <c r="AL36" i="19"/>
  <c r="AM36" i="19"/>
  <c r="AN36" i="19"/>
  <c r="AO36" i="19"/>
  <c r="AP36" i="19"/>
  <c r="AE37" i="19"/>
  <c r="AF37" i="19"/>
  <c r="AG37" i="19"/>
  <c r="AH37" i="19"/>
  <c r="AI37" i="19"/>
  <c r="AJ37" i="19"/>
  <c r="AK37" i="19"/>
  <c r="AL37" i="19"/>
  <c r="AM37" i="19"/>
  <c r="AN37" i="19"/>
  <c r="AO37" i="19"/>
  <c r="AP37" i="19"/>
  <c r="AE38" i="19"/>
  <c r="AF38" i="19"/>
  <c r="AG38" i="19"/>
  <c r="AH38" i="19"/>
  <c r="AI38" i="19"/>
  <c r="AJ38" i="19"/>
  <c r="AK38" i="19"/>
  <c r="AL38" i="19"/>
  <c r="AM38" i="19"/>
  <c r="AN38" i="19"/>
  <c r="AO38" i="19"/>
  <c r="AP38" i="19"/>
  <c r="AE39" i="19"/>
  <c r="AF39" i="19"/>
  <c r="AG39" i="19"/>
  <c r="AH39" i="19"/>
  <c r="AI39" i="19"/>
  <c r="AJ39" i="19"/>
  <c r="AK39" i="19"/>
  <c r="AL39" i="19"/>
  <c r="AM39" i="19"/>
  <c r="AN39" i="19"/>
  <c r="AO39" i="19"/>
  <c r="AP39" i="19"/>
  <c r="AE40" i="19"/>
  <c r="AF40" i="19"/>
  <c r="AG40" i="19"/>
  <c r="AH40" i="19"/>
  <c r="AI40" i="19"/>
  <c r="AJ40" i="19"/>
  <c r="AK40" i="19"/>
  <c r="AL40" i="19"/>
  <c r="AM40" i="19"/>
  <c r="AN40" i="19"/>
  <c r="AO40" i="19"/>
  <c r="AP40" i="19"/>
  <c r="AE41" i="19"/>
  <c r="AF41" i="19"/>
  <c r="AG41" i="19"/>
  <c r="AH41" i="19"/>
  <c r="AI41" i="19"/>
  <c r="AJ41" i="19"/>
  <c r="AK41" i="19"/>
  <c r="AL41" i="19"/>
  <c r="AM41" i="19"/>
  <c r="AN41" i="19"/>
  <c r="AO41" i="19"/>
  <c r="AP41" i="19"/>
  <c r="AE42" i="19"/>
  <c r="AF42" i="19"/>
  <c r="AG42" i="19"/>
  <c r="AH42" i="19"/>
  <c r="AI42" i="19"/>
  <c r="AJ42" i="19"/>
  <c r="AK42" i="19"/>
  <c r="AL42" i="19"/>
  <c r="AM42" i="19"/>
  <c r="AN42" i="19"/>
  <c r="AO42" i="19"/>
  <c r="AP42" i="19"/>
  <c r="AE43" i="19"/>
  <c r="AF43" i="19"/>
  <c r="AG43" i="19"/>
  <c r="AH43" i="19"/>
  <c r="AI43" i="19"/>
  <c r="AJ43" i="19"/>
  <c r="AK43" i="19"/>
  <c r="AL43" i="19"/>
  <c r="AM43" i="19"/>
  <c r="AN43" i="19"/>
  <c r="AO43" i="19"/>
  <c r="AP43" i="19"/>
  <c r="AE44" i="19"/>
  <c r="AF44" i="19"/>
  <c r="AG44" i="19"/>
  <c r="AH44" i="19"/>
  <c r="AI44" i="19"/>
  <c r="AJ44" i="19"/>
  <c r="AK44" i="19"/>
  <c r="AL44" i="19"/>
  <c r="AM44" i="19"/>
  <c r="AN44" i="19"/>
  <c r="AO44" i="19"/>
  <c r="AP44" i="19"/>
  <c r="AE45" i="19"/>
  <c r="AF45" i="19"/>
  <c r="AG45" i="19"/>
  <c r="AH45" i="19"/>
  <c r="AI45" i="19"/>
  <c r="AJ45" i="19"/>
  <c r="AK45" i="19"/>
  <c r="AL45" i="19"/>
  <c r="AM45" i="19"/>
  <c r="AN45" i="19"/>
  <c r="AO45" i="19"/>
  <c r="AP45" i="19"/>
  <c r="AE46" i="19"/>
  <c r="AF46" i="19"/>
  <c r="AG46" i="19"/>
  <c r="AH46" i="19"/>
  <c r="AI46" i="19"/>
  <c r="AJ46" i="19"/>
  <c r="AK46" i="19"/>
  <c r="AL46" i="19"/>
  <c r="AM46" i="19"/>
  <c r="AN46" i="19"/>
  <c r="AO46" i="19"/>
  <c r="AP46" i="19"/>
  <c r="AE47" i="19"/>
  <c r="AF47" i="19"/>
  <c r="AG47" i="19"/>
  <c r="AH47" i="19"/>
  <c r="AI47" i="19"/>
  <c r="AJ47" i="19"/>
  <c r="AK47" i="19"/>
  <c r="AL47" i="19"/>
  <c r="AM47" i="19"/>
  <c r="AN47" i="19"/>
  <c r="AO47" i="19"/>
  <c r="AP47" i="19"/>
  <c r="AE48" i="19"/>
  <c r="AF48" i="19"/>
  <c r="AG48" i="19"/>
  <c r="AH48" i="19"/>
  <c r="AI48" i="19"/>
  <c r="AJ48" i="19"/>
  <c r="AK48" i="19"/>
  <c r="AL48" i="19"/>
  <c r="AM48" i="19"/>
  <c r="AN48" i="19"/>
  <c r="AO48" i="19"/>
  <c r="AP48" i="19"/>
  <c r="AE49" i="19"/>
  <c r="AF49" i="19"/>
  <c r="AG49" i="19"/>
  <c r="AH49" i="19"/>
  <c r="AI49" i="19"/>
  <c r="AJ49" i="19"/>
  <c r="AK49" i="19"/>
  <c r="AL49" i="19"/>
  <c r="AM49" i="19"/>
  <c r="AN49" i="19"/>
  <c r="AO49" i="19"/>
  <c r="AP49" i="19"/>
  <c r="AE50" i="19"/>
  <c r="AF50" i="19"/>
  <c r="AG50" i="19"/>
  <c r="AH50" i="19"/>
  <c r="AI50" i="19"/>
  <c r="AJ50" i="19"/>
  <c r="AK50" i="19"/>
  <c r="AL50" i="19"/>
  <c r="AM50" i="19"/>
  <c r="AN50" i="19"/>
  <c r="AO50" i="19"/>
  <c r="AP50" i="19"/>
  <c r="AE51" i="19"/>
  <c r="AF51" i="19"/>
  <c r="AG51" i="19"/>
  <c r="AH51" i="19"/>
  <c r="AI51" i="19"/>
  <c r="AJ51" i="19"/>
  <c r="AK51" i="19"/>
  <c r="AL51" i="19"/>
  <c r="AM51" i="19"/>
  <c r="AN51" i="19"/>
  <c r="AO51" i="19"/>
  <c r="AP51" i="19"/>
  <c r="AE52" i="19"/>
  <c r="AF52" i="19"/>
  <c r="AG52" i="19"/>
  <c r="AH52" i="19"/>
  <c r="AI52" i="19"/>
  <c r="AJ52" i="19"/>
  <c r="AK52" i="19"/>
  <c r="AL52" i="19"/>
  <c r="AM52" i="19"/>
  <c r="AN52" i="19"/>
  <c r="AO52" i="19"/>
  <c r="AP52" i="19"/>
  <c r="AE53" i="19"/>
  <c r="AF53" i="19"/>
  <c r="AG53" i="19"/>
  <c r="AH53" i="19"/>
  <c r="AI53" i="19"/>
  <c r="AJ53" i="19"/>
  <c r="AK53" i="19"/>
  <c r="AL53" i="19"/>
  <c r="AM53" i="19"/>
  <c r="AN53" i="19"/>
  <c r="AO53" i="19"/>
  <c r="AP53" i="19"/>
  <c r="AE54" i="19"/>
  <c r="AF54" i="19"/>
  <c r="AG54" i="19"/>
  <c r="AH54" i="19"/>
  <c r="AI54" i="19"/>
  <c r="AJ54" i="19"/>
  <c r="AK54" i="19"/>
  <c r="AL54" i="19"/>
  <c r="AM54" i="19"/>
  <c r="AN54" i="19"/>
  <c r="AO54" i="19"/>
  <c r="AP54" i="19"/>
  <c r="AE55" i="19"/>
  <c r="AF55" i="19"/>
  <c r="AG55" i="19"/>
  <c r="AH55" i="19"/>
  <c r="AI55" i="19"/>
  <c r="AJ55" i="19"/>
  <c r="AK55" i="19"/>
  <c r="AL55" i="19"/>
  <c r="AM55" i="19"/>
  <c r="AN55" i="19"/>
  <c r="AO55" i="19"/>
  <c r="AP55" i="19"/>
  <c r="AE56" i="19"/>
  <c r="AF56" i="19"/>
  <c r="AG56" i="19"/>
  <c r="AH56" i="19"/>
  <c r="AI56" i="19"/>
  <c r="AJ56" i="19"/>
  <c r="AK56" i="19"/>
  <c r="AL56" i="19"/>
  <c r="AM56" i="19"/>
  <c r="AN56" i="19"/>
  <c r="AO56" i="19"/>
  <c r="AP56" i="19"/>
  <c r="AE57" i="19"/>
  <c r="AF57" i="19"/>
  <c r="AG57" i="19"/>
  <c r="AH57" i="19"/>
  <c r="AI57" i="19"/>
  <c r="AJ57" i="19"/>
  <c r="AK57" i="19"/>
  <c r="AL57" i="19"/>
  <c r="AM57" i="19"/>
  <c r="AN57" i="19"/>
  <c r="AO57" i="19"/>
  <c r="AP57" i="19"/>
  <c r="AE58" i="19"/>
  <c r="AF58" i="19"/>
  <c r="AG58" i="19"/>
  <c r="AH58" i="19"/>
  <c r="AI58" i="19"/>
  <c r="AJ58" i="19"/>
  <c r="AK58" i="19"/>
  <c r="AL58" i="19"/>
  <c r="AM58" i="19"/>
  <c r="AN58" i="19"/>
  <c r="AO58" i="19"/>
  <c r="AP58" i="19"/>
  <c r="AE59" i="19"/>
  <c r="AF59" i="19"/>
  <c r="AG59" i="19"/>
  <c r="AH59" i="19"/>
  <c r="AI59" i="19"/>
  <c r="AJ59" i="19"/>
  <c r="AK59" i="19"/>
  <c r="AL59" i="19"/>
  <c r="AM59" i="19"/>
  <c r="AN59" i="19"/>
  <c r="AO59" i="19"/>
  <c r="AP59" i="19"/>
  <c r="AE60" i="19"/>
  <c r="AF60" i="19"/>
  <c r="AG60" i="19"/>
  <c r="AH60" i="19"/>
  <c r="AI60" i="19"/>
  <c r="AJ60" i="19"/>
  <c r="AK60" i="19"/>
  <c r="AL60" i="19"/>
  <c r="AM60" i="19"/>
  <c r="AN60" i="19"/>
  <c r="AO60" i="19"/>
  <c r="AP60" i="19"/>
  <c r="AE61" i="19"/>
  <c r="AF61" i="19"/>
  <c r="AG61" i="19"/>
  <c r="AH61" i="19"/>
  <c r="AI61" i="19"/>
  <c r="AJ61" i="19"/>
  <c r="AK61" i="19"/>
  <c r="AL61" i="19"/>
  <c r="AM61" i="19"/>
  <c r="AN61" i="19"/>
  <c r="AO61" i="19"/>
  <c r="AP61" i="19"/>
  <c r="AE62" i="19"/>
  <c r="AF62" i="19"/>
  <c r="AG62" i="19"/>
  <c r="AH62" i="19"/>
  <c r="AI62" i="19"/>
  <c r="AJ62" i="19"/>
  <c r="AK62" i="19"/>
  <c r="AL62" i="19"/>
  <c r="AM62" i="19"/>
  <c r="AN62" i="19"/>
  <c r="AO62" i="19"/>
  <c r="AP62" i="19"/>
  <c r="AF3" i="19"/>
  <c r="AG3" i="19"/>
  <c r="AH3" i="19"/>
  <c r="AI3" i="19"/>
  <c r="AJ3" i="19"/>
  <c r="AK3" i="19"/>
  <c r="AL3" i="19"/>
  <c r="AM3" i="19"/>
  <c r="AN3" i="19"/>
  <c r="AO3" i="19"/>
  <c r="AP3" i="19"/>
  <c r="AE3" i="19"/>
  <c r="AB62" i="19"/>
  <c r="AA62" i="19"/>
  <c r="Z62" i="19"/>
  <c r="Y62" i="19"/>
  <c r="X62" i="19"/>
  <c r="W62" i="19"/>
  <c r="V62" i="19"/>
  <c r="U62" i="19"/>
  <c r="T62" i="19"/>
  <c r="S62" i="19"/>
  <c r="R62" i="19"/>
  <c r="AB61" i="19"/>
  <c r="AA61" i="19"/>
  <c r="Z61" i="19"/>
  <c r="Y61" i="19"/>
  <c r="X61" i="19"/>
  <c r="W61" i="19"/>
  <c r="V61" i="19"/>
  <c r="U61" i="19"/>
  <c r="T61" i="19"/>
  <c r="S61" i="19"/>
  <c r="R61" i="19"/>
  <c r="AB60" i="19"/>
  <c r="AA60" i="19"/>
  <c r="Z60" i="19"/>
  <c r="Y60" i="19"/>
  <c r="X60" i="19"/>
  <c r="W60" i="19"/>
  <c r="V60" i="19"/>
  <c r="U60" i="19"/>
  <c r="T60" i="19"/>
  <c r="S60" i="19"/>
  <c r="R60" i="19"/>
  <c r="AB59" i="19"/>
  <c r="AA59" i="19"/>
  <c r="Z59" i="19"/>
  <c r="Y59" i="19"/>
  <c r="X59" i="19"/>
  <c r="W59" i="19"/>
  <c r="V59" i="19"/>
  <c r="U59" i="19"/>
  <c r="T59" i="19"/>
  <c r="S59" i="19"/>
  <c r="R59" i="19"/>
  <c r="AB58" i="19"/>
  <c r="AA58" i="19"/>
  <c r="Z58" i="19"/>
  <c r="Y58" i="19"/>
  <c r="X58" i="19"/>
  <c r="W58" i="19"/>
  <c r="V58" i="19"/>
  <c r="U58" i="19"/>
  <c r="T58" i="19"/>
  <c r="S58" i="19"/>
  <c r="R58" i="19"/>
  <c r="AB57" i="19"/>
  <c r="AA57" i="19"/>
  <c r="Z57" i="19"/>
  <c r="Y57" i="19"/>
  <c r="X57" i="19"/>
  <c r="W57" i="19"/>
  <c r="V57" i="19"/>
  <c r="U57" i="19"/>
  <c r="T57" i="19"/>
  <c r="S57" i="19"/>
  <c r="R57" i="19"/>
  <c r="AB56" i="19"/>
  <c r="AA56" i="19"/>
  <c r="Z56" i="19"/>
  <c r="Y56" i="19"/>
  <c r="X56" i="19"/>
  <c r="W56" i="19"/>
  <c r="V56" i="19"/>
  <c r="U56" i="19"/>
  <c r="T56" i="19"/>
  <c r="S56" i="19"/>
  <c r="R56" i="19"/>
  <c r="AB55" i="19"/>
  <c r="AA55" i="19"/>
  <c r="Z55" i="19"/>
  <c r="Y55" i="19"/>
  <c r="X55" i="19"/>
  <c r="W55" i="19"/>
  <c r="V55" i="19"/>
  <c r="U55" i="19"/>
  <c r="T55" i="19"/>
  <c r="S55" i="19"/>
  <c r="R55" i="19"/>
  <c r="AB54" i="19"/>
  <c r="AA54" i="19"/>
  <c r="Z54" i="19"/>
  <c r="Y54" i="19"/>
  <c r="X54" i="19"/>
  <c r="W54" i="19"/>
  <c r="V54" i="19"/>
  <c r="U54" i="19"/>
  <c r="T54" i="19"/>
  <c r="S54" i="19"/>
  <c r="R54" i="19"/>
  <c r="AB53" i="19"/>
  <c r="AA53" i="19"/>
  <c r="Z53" i="19"/>
  <c r="Y53" i="19"/>
  <c r="X53" i="19"/>
  <c r="W53" i="19"/>
  <c r="V53" i="19"/>
  <c r="U53" i="19"/>
  <c r="T53" i="19"/>
  <c r="S53" i="19"/>
  <c r="R53" i="19"/>
  <c r="AB52" i="19"/>
  <c r="AA52" i="19"/>
  <c r="Z52" i="19"/>
  <c r="Y52" i="19"/>
  <c r="X52" i="19"/>
  <c r="W52" i="19"/>
  <c r="V52" i="19"/>
  <c r="U52" i="19"/>
  <c r="T52" i="19"/>
  <c r="S52" i="19"/>
  <c r="R52" i="19"/>
  <c r="AB51" i="19"/>
  <c r="AA51" i="19"/>
  <c r="Z51" i="19"/>
  <c r="Y51" i="19"/>
  <c r="X51" i="19"/>
  <c r="W51" i="19"/>
  <c r="V51" i="19"/>
  <c r="U51" i="19"/>
  <c r="T51" i="19"/>
  <c r="S51" i="19"/>
  <c r="R51" i="19"/>
  <c r="AB50" i="19"/>
  <c r="AA50" i="19"/>
  <c r="Z50" i="19"/>
  <c r="Y50" i="19"/>
  <c r="X50" i="19"/>
  <c r="W50" i="19"/>
  <c r="V50" i="19"/>
  <c r="U50" i="19"/>
  <c r="T50" i="19"/>
  <c r="S50" i="19"/>
  <c r="R50" i="19"/>
  <c r="AB49" i="19"/>
  <c r="AA49" i="19"/>
  <c r="Z49" i="19"/>
  <c r="Y49" i="19"/>
  <c r="X49" i="19"/>
  <c r="W49" i="19"/>
  <c r="V49" i="19"/>
  <c r="U49" i="19"/>
  <c r="T49" i="19"/>
  <c r="S49" i="19"/>
  <c r="R49" i="19"/>
  <c r="AB48" i="19"/>
  <c r="AA48" i="19"/>
  <c r="Z48" i="19"/>
  <c r="Y48" i="19"/>
  <c r="X48" i="19"/>
  <c r="W48" i="19"/>
  <c r="V48" i="19"/>
  <c r="U48" i="19"/>
  <c r="T48" i="19"/>
  <c r="S48" i="19"/>
  <c r="R48" i="19"/>
  <c r="AB47" i="19"/>
  <c r="AA47" i="19"/>
  <c r="Z47" i="19"/>
  <c r="Y47" i="19"/>
  <c r="X47" i="19"/>
  <c r="W47" i="19"/>
  <c r="V47" i="19"/>
  <c r="U47" i="19"/>
  <c r="T47" i="19"/>
  <c r="S47" i="19"/>
  <c r="R47" i="19"/>
  <c r="AB46" i="19"/>
  <c r="AA46" i="19"/>
  <c r="Z46" i="19"/>
  <c r="Y46" i="19"/>
  <c r="X46" i="19"/>
  <c r="W46" i="19"/>
  <c r="V46" i="19"/>
  <c r="U46" i="19"/>
  <c r="T46" i="19"/>
  <c r="S46" i="19"/>
  <c r="R46" i="19"/>
  <c r="AB45" i="19"/>
  <c r="AA45" i="19"/>
  <c r="Z45" i="19"/>
  <c r="Y45" i="19"/>
  <c r="X45" i="19"/>
  <c r="W45" i="19"/>
  <c r="V45" i="19"/>
  <c r="U45" i="19"/>
  <c r="T45" i="19"/>
  <c r="S45" i="19"/>
  <c r="R45" i="19"/>
  <c r="AB44" i="19"/>
  <c r="AA44" i="19"/>
  <c r="Z44" i="19"/>
  <c r="Y44" i="19"/>
  <c r="X44" i="19"/>
  <c r="W44" i="19"/>
  <c r="V44" i="19"/>
  <c r="U44" i="19"/>
  <c r="T44" i="19"/>
  <c r="S44" i="19"/>
  <c r="R44" i="19"/>
  <c r="AB43" i="19"/>
  <c r="AA43" i="19"/>
  <c r="Z43" i="19"/>
  <c r="Y43" i="19"/>
  <c r="X43" i="19"/>
  <c r="W43" i="19"/>
  <c r="V43" i="19"/>
  <c r="U43" i="19"/>
  <c r="T43" i="19"/>
  <c r="S43" i="19"/>
  <c r="R43" i="19"/>
  <c r="AB42" i="19"/>
  <c r="AA42" i="19"/>
  <c r="Z42" i="19"/>
  <c r="Y42" i="19"/>
  <c r="X42" i="19"/>
  <c r="W42" i="19"/>
  <c r="V42" i="19"/>
  <c r="U42" i="19"/>
  <c r="T42" i="19"/>
  <c r="S42" i="19"/>
  <c r="R42" i="19"/>
  <c r="AB41" i="19"/>
  <c r="AA41" i="19"/>
  <c r="Z41" i="19"/>
  <c r="Y41" i="19"/>
  <c r="X41" i="19"/>
  <c r="W41" i="19"/>
  <c r="V41" i="19"/>
  <c r="U41" i="19"/>
  <c r="T41" i="19"/>
  <c r="S41" i="19"/>
  <c r="R41" i="19"/>
  <c r="AB40" i="19"/>
  <c r="AA40" i="19"/>
  <c r="Z40" i="19"/>
  <c r="Y40" i="19"/>
  <c r="X40" i="19"/>
  <c r="W40" i="19"/>
  <c r="V40" i="19"/>
  <c r="U40" i="19"/>
  <c r="T40" i="19"/>
  <c r="S40" i="19"/>
  <c r="R40" i="19"/>
  <c r="AB39" i="19"/>
  <c r="AA39" i="19"/>
  <c r="Z39" i="19"/>
  <c r="Y39" i="19"/>
  <c r="X39" i="19"/>
  <c r="W39" i="19"/>
  <c r="V39" i="19"/>
  <c r="U39" i="19"/>
  <c r="T39" i="19"/>
  <c r="S39" i="19"/>
  <c r="R39" i="19"/>
  <c r="AB38" i="19"/>
  <c r="AA38" i="19"/>
  <c r="Z38" i="19"/>
  <c r="Y38" i="19"/>
  <c r="X38" i="19"/>
  <c r="W38" i="19"/>
  <c r="V38" i="19"/>
  <c r="U38" i="19"/>
  <c r="T38" i="19"/>
  <c r="S38" i="19"/>
  <c r="R38" i="19"/>
  <c r="AB37" i="19"/>
  <c r="AA37" i="19"/>
  <c r="Z37" i="19"/>
  <c r="Y37" i="19"/>
  <c r="X37" i="19"/>
  <c r="W37" i="19"/>
  <c r="V37" i="19"/>
  <c r="U37" i="19"/>
  <c r="T37" i="19"/>
  <c r="S37" i="19"/>
  <c r="R37" i="19"/>
  <c r="AB36" i="19"/>
  <c r="AA36" i="19"/>
  <c r="Z36" i="19"/>
  <c r="Y36" i="19"/>
  <c r="X36" i="19"/>
  <c r="W36" i="19"/>
  <c r="V36" i="19"/>
  <c r="U36" i="19"/>
  <c r="T36" i="19"/>
  <c r="S36" i="19"/>
  <c r="R36" i="19"/>
  <c r="AB35" i="19"/>
  <c r="AA35" i="19"/>
  <c r="Z35" i="19"/>
  <c r="Y35" i="19"/>
  <c r="X35" i="19"/>
  <c r="W35" i="19"/>
  <c r="V35" i="19"/>
  <c r="U35" i="19"/>
  <c r="T35" i="19"/>
  <c r="S35" i="19"/>
  <c r="R35" i="19"/>
  <c r="AB34" i="19"/>
  <c r="AA34" i="19"/>
  <c r="Z34" i="19"/>
  <c r="Y34" i="19"/>
  <c r="X34" i="19"/>
  <c r="W34" i="19"/>
  <c r="V34" i="19"/>
  <c r="U34" i="19"/>
  <c r="T34" i="19"/>
  <c r="S34" i="19"/>
  <c r="R34" i="19"/>
  <c r="AB33" i="19"/>
  <c r="AA33" i="19"/>
  <c r="Z33" i="19"/>
  <c r="Y33" i="19"/>
  <c r="X33" i="19"/>
  <c r="W33" i="19"/>
  <c r="V33" i="19"/>
  <c r="U33" i="19"/>
  <c r="T33" i="19"/>
  <c r="S33" i="19"/>
  <c r="R33" i="19"/>
  <c r="AB32" i="19"/>
  <c r="AA32" i="19"/>
  <c r="Z32" i="19"/>
  <c r="Y32" i="19"/>
  <c r="X32" i="19"/>
  <c r="W32" i="19"/>
  <c r="V32" i="19"/>
  <c r="U32" i="19"/>
  <c r="T32" i="19"/>
  <c r="S32" i="19"/>
  <c r="R32" i="19"/>
  <c r="AB31" i="19"/>
  <c r="AA31" i="19"/>
  <c r="Z31" i="19"/>
  <c r="Y31" i="19"/>
  <c r="X31" i="19"/>
  <c r="W31" i="19"/>
  <c r="V31" i="19"/>
  <c r="U31" i="19"/>
  <c r="T31" i="19"/>
  <c r="S31" i="19"/>
  <c r="R31" i="19"/>
  <c r="AB30" i="19"/>
  <c r="AA30" i="19"/>
  <c r="Z30" i="19"/>
  <c r="Y30" i="19"/>
  <c r="X30" i="19"/>
  <c r="W30" i="19"/>
  <c r="V30" i="19"/>
  <c r="U30" i="19"/>
  <c r="T30" i="19"/>
  <c r="S30" i="19"/>
  <c r="R30" i="19"/>
  <c r="AB29" i="19"/>
  <c r="AA29" i="19"/>
  <c r="Z29" i="19"/>
  <c r="Y29" i="19"/>
  <c r="X29" i="19"/>
  <c r="W29" i="19"/>
  <c r="V29" i="19"/>
  <c r="U29" i="19"/>
  <c r="T29" i="19"/>
  <c r="S29" i="19"/>
  <c r="R29" i="19"/>
  <c r="AB28" i="19"/>
  <c r="AA28" i="19"/>
  <c r="Z28" i="19"/>
  <c r="Y28" i="19"/>
  <c r="X28" i="19"/>
  <c r="W28" i="19"/>
  <c r="V28" i="19"/>
  <c r="U28" i="19"/>
  <c r="T28" i="19"/>
  <c r="S28" i="19"/>
  <c r="R28" i="19"/>
  <c r="AB27" i="19"/>
  <c r="AA27" i="19"/>
  <c r="Z27" i="19"/>
  <c r="Y27" i="19"/>
  <c r="X27" i="19"/>
  <c r="W27" i="19"/>
  <c r="V27" i="19"/>
  <c r="U27" i="19"/>
  <c r="T27" i="19"/>
  <c r="S27" i="19"/>
  <c r="R27" i="19"/>
  <c r="AB26" i="19"/>
  <c r="AA26" i="19"/>
  <c r="Z26" i="19"/>
  <c r="Y26" i="19"/>
  <c r="X26" i="19"/>
  <c r="W26" i="19"/>
  <c r="V26" i="19"/>
  <c r="U26" i="19"/>
  <c r="T26" i="19"/>
  <c r="S26" i="19"/>
  <c r="R26" i="19"/>
  <c r="AB25" i="19"/>
  <c r="AA25" i="19"/>
  <c r="Z25" i="19"/>
  <c r="Y25" i="19"/>
  <c r="X25" i="19"/>
  <c r="W25" i="19"/>
  <c r="V25" i="19"/>
  <c r="U25" i="19"/>
  <c r="T25" i="19"/>
  <c r="S25" i="19"/>
  <c r="R25" i="19"/>
  <c r="AB24" i="19"/>
  <c r="AA24" i="19"/>
  <c r="Z24" i="19"/>
  <c r="Y24" i="19"/>
  <c r="X24" i="19"/>
  <c r="W24" i="19"/>
  <c r="V24" i="19"/>
  <c r="U24" i="19"/>
  <c r="T24" i="19"/>
  <c r="S24" i="19"/>
  <c r="R24" i="19"/>
  <c r="AB23" i="19"/>
  <c r="AA23" i="19"/>
  <c r="Z23" i="19"/>
  <c r="Y23" i="19"/>
  <c r="X23" i="19"/>
  <c r="W23" i="19"/>
  <c r="V23" i="19"/>
  <c r="U23" i="19"/>
  <c r="T23" i="19"/>
  <c r="S23" i="19"/>
  <c r="R23" i="19"/>
  <c r="AB22" i="19"/>
  <c r="AA22" i="19"/>
  <c r="Z22" i="19"/>
  <c r="Y22" i="19"/>
  <c r="X22" i="19"/>
  <c r="W22" i="19"/>
  <c r="V22" i="19"/>
  <c r="U22" i="19"/>
  <c r="T22" i="19"/>
  <c r="S22" i="19"/>
  <c r="R22" i="19"/>
  <c r="AB21" i="19"/>
  <c r="AA21" i="19"/>
  <c r="Z21" i="19"/>
  <c r="Y21" i="19"/>
  <c r="X21" i="19"/>
  <c r="W21" i="19"/>
  <c r="V21" i="19"/>
  <c r="U21" i="19"/>
  <c r="T21" i="19"/>
  <c r="S21" i="19"/>
  <c r="R21" i="19"/>
  <c r="AB20" i="19"/>
  <c r="AA20" i="19"/>
  <c r="Z20" i="19"/>
  <c r="Y20" i="19"/>
  <c r="X20" i="19"/>
  <c r="W20" i="19"/>
  <c r="V20" i="19"/>
  <c r="U20" i="19"/>
  <c r="T20" i="19"/>
  <c r="S20" i="19"/>
  <c r="R20" i="19"/>
  <c r="AB19" i="19"/>
  <c r="AA19" i="19"/>
  <c r="Z19" i="19"/>
  <c r="Y19" i="19"/>
  <c r="X19" i="19"/>
  <c r="W19" i="19"/>
  <c r="V19" i="19"/>
  <c r="U19" i="19"/>
  <c r="T19" i="19"/>
  <c r="S19" i="19"/>
  <c r="R19" i="19"/>
  <c r="AB18" i="19"/>
  <c r="AA18" i="19"/>
  <c r="Z18" i="19"/>
  <c r="Y18" i="19"/>
  <c r="X18" i="19"/>
  <c r="W18" i="19"/>
  <c r="V18" i="19"/>
  <c r="U18" i="19"/>
  <c r="T18" i="19"/>
  <c r="S18" i="19"/>
  <c r="R18" i="19"/>
  <c r="AB17" i="19"/>
  <c r="AA17" i="19"/>
  <c r="Z17" i="19"/>
  <c r="Y17" i="19"/>
  <c r="X17" i="19"/>
  <c r="W17" i="19"/>
  <c r="V17" i="19"/>
  <c r="U17" i="19"/>
  <c r="T17" i="19"/>
  <c r="S17" i="19"/>
  <c r="R17" i="19"/>
  <c r="AB16" i="19"/>
  <c r="AA16" i="19"/>
  <c r="Z16" i="19"/>
  <c r="Y16" i="19"/>
  <c r="X16" i="19"/>
  <c r="W16" i="19"/>
  <c r="V16" i="19"/>
  <c r="U16" i="19"/>
  <c r="T16" i="19"/>
  <c r="S16" i="19"/>
  <c r="R16" i="19"/>
  <c r="AB15" i="19"/>
  <c r="AA15" i="19"/>
  <c r="Z15" i="19"/>
  <c r="Y15" i="19"/>
  <c r="X15" i="19"/>
  <c r="W15" i="19"/>
  <c r="V15" i="19"/>
  <c r="U15" i="19"/>
  <c r="T15" i="19"/>
  <c r="S15" i="19"/>
  <c r="R15" i="19"/>
  <c r="AB14" i="19"/>
  <c r="AA14" i="19"/>
  <c r="Z14" i="19"/>
  <c r="Y14" i="19"/>
  <c r="X14" i="19"/>
  <c r="W14" i="19"/>
  <c r="V14" i="19"/>
  <c r="U14" i="19"/>
  <c r="T14" i="19"/>
  <c r="S14" i="19"/>
  <c r="R14" i="19"/>
  <c r="AB13" i="19"/>
  <c r="AA13" i="19"/>
  <c r="Z13" i="19"/>
  <c r="Y13" i="19"/>
  <c r="X13" i="19"/>
  <c r="W13" i="19"/>
  <c r="V13" i="19"/>
  <c r="U13" i="19"/>
  <c r="T13" i="19"/>
  <c r="S13" i="19"/>
  <c r="R13" i="19"/>
  <c r="AB12" i="19"/>
  <c r="AA12" i="19"/>
  <c r="Z12" i="19"/>
  <c r="Y12" i="19"/>
  <c r="X12" i="19"/>
  <c r="W12" i="19"/>
  <c r="V12" i="19"/>
  <c r="U12" i="19"/>
  <c r="T12" i="19"/>
  <c r="S12" i="19"/>
  <c r="R12" i="19"/>
  <c r="AB11" i="19"/>
  <c r="AA11" i="19"/>
  <c r="Z11" i="19"/>
  <c r="Y11" i="19"/>
  <c r="X11" i="19"/>
  <c r="W11" i="19"/>
  <c r="V11" i="19"/>
  <c r="U11" i="19"/>
  <c r="T11" i="19"/>
  <c r="S11" i="19"/>
  <c r="R11" i="19"/>
  <c r="AB10" i="19"/>
  <c r="AA10" i="19"/>
  <c r="Z10" i="19"/>
  <c r="Y10" i="19"/>
  <c r="X10" i="19"/>
  <c r="W10" i="19"/>
  <c r="V10" i="19"/>
  <c r="U10" i="19"/>
  <c r="T10" i="19"/>
  <c r="S10" i="19"/>
  <c r="R10" i="19"/>
  <c r="AB9" i="19"/>
  <c r="AA9" i="19"/>
  <c r="Z9" i="19"/>
  <c r="Y9" i="19"/>
  <c r="X9" i="19"/>
  <c r="W9" i="19"/>
  <c r="V9" i="19"/>
  <c r="U9" i="19"/>
  <c r="T9" i="19"/>
  <c r="S9" i="19"/>
  <c r="R9" i="19"/>
  <c r="AB8" i="19"/>
  <c r="AA8" i="19"/>
  <c r="Z8" i="19"/>
  <c r="Y8" i="19"/>
  <c r="X8" i="19"/>
  <c r="W8" i="19"/>
  <c r="V8" i="19"/>
  <c r="U8" i="19"/>
  <c r="T8" i="19"/>
  <c r="S8" i="19"/>
  <c r="R8" i="19"/>
  <c r="AB7" i="19"/>
  <c r="AA7" i="19"/>
  <c r="Z7" i="19"/>
  <c r="Y7" i="19"/>
  <c r="X7" i="19"/>
  <c r="W7" i="19"/>
  <c r="V7" i="19"/>
  <c r="U7" i="19"/>
  <c r="T7" i="19"/>
  <c r="S7" i="19"/>
  <c r="R7" i="19"/>
  <c r="AB6" i="19"/>
  <c r="AA6" i="19"/>
  <c r="Z6" i="19"/>
  <c r="Y6" i="19"/>
  <c r="X6" i="19"/>
  <c r="W6" i="19"/>
  <c r="V6" i="19"/>
  <c r="U6" i="19"/>
  <c r="T6" i="19"/>
  <c r="S6" i="19"/>
  <c r="R6" i="19"/>
  <c r="AB5" i="19"/>
  <c r="AA5" i="19"/>
  <c r="Z5" i="19"/>
  <c r="Y5" i="19"/>
  <c r="X5" i="19"/>
  <c r="W5" i="19"/>
  <c r="V5" i="19"/>
  <c r="U5" i="19"/>
  <c r="T5" i="19"/>
  <c r="S5" i="19"/>
  <c r="R5" i="19"/>
  <c r="AB4" i="19"/>
  <c r="AA4" i="19"/>
  <c r="Z4" i="19"/>
  <c r="Y4" i="19"/>
  <c r="X4" i="19"/>
  <c r="W4" i="19"/>
  <c r="V4" i="19"/>
  <c r="U4" i="19"/>
  <c r="T4" i="19"/>
  <c r="S4" i="19"/>
  <c r="R4" i="19"/>
  <c r="AB3" i="19"/>
  <c r="AA3" i="19"/>
  <c r="Z3" i="19"/>
  <c r="Y3" i="19"/>
  <c r="X3" i="19"/>
  <c r="W3" i="19"/>
  <c r="V3" i="19"/>
  <c r="U3" i="19"/>
  <c r="T3" i="19"/>
  <c r="S3" i="19"/>
  <c r="R3" i="19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32" i="19"/>
  <c r="Q33" i="19"/>
  <c r="Q34" i="19"/>
  <c r="Q35" i="19"/>
  <c r="Q36" i="19"/>
  <c r="Q37" i="19"/>
  <c r="Q38" i="19"/>
  <c r="Q39" i="19"/>
  <c r="Q40" i="19"/>
  <c r="Q41" i="19"/>
  <c r="Q42" i="19"/>
  <c r="Q43" i="19"/>
  <c r="Q44" i="19"/>
  <c r="Q45" i="19"/>
  <c r="Q46" i="19"/>
  <c r="Q47" i="19"/>
  <c r="Q48" i="19"/>
  <c r="Q49" i="19"/>
  <c r="Q50" i="19"/>
  <c r="Q51" i="19"/>
  <c r="Q52" i="19"/>
  <c r="Q53" i="19"/>
  <c r="Q54" i="19"/>
  <c r="Q55" i="19"/>
  <c r="Q56" i="19"/>
  <c r="Q57" i="19"/>
  <c r="Q58" i="19"/>
  <c r="Q59" i="19"/>
  <c r="Q60" i="19"/>
  <c r="Q61" i="19"/>
  <c r="Q62" i="19"/>
  <c r="Q3" i="19"/>
  <c r="AQ2" i="17"/>
  <c r="AR2" i="17"/>
  <c r="AS2" i="17"/>
  <c r="AT2" i="17"/>
  <c r="AU2" i="17"/>
  <c r="AV2" i="17"/>
  <c r="AW2" i="17"/>
  <c r="AX2" i="17"/>
  <c r="AY2" i="17"/>
  <c r="AZ2" i="17"/>
  <c r="BA2" i="17"/>
  <c r="BB2" i="17"/>
  <c r="BC2" i="17"/>
  <c r="AQ3" i="17"/>
  <c r="AR3" i="17"/>
  <c r="AS3" i="17"/>
  <c r="AT3" i="17"/>
  <c r="AU3" i="17"/>
  <c r="AV3" i="17"/>
  <c r="AW3" i="17"/>
  <c r="AX3" i="17"/>
  <c r="AY3" i="17"/>
  <c r="AZ3" i="17"/>
  <c r="BA3" i="17"/>
  <c r="BB3" i="17"/>
  <c r="BC3" i="17"/>
  <c r="AQ4" i="17"/>
  <c r="AR4" i="17"/>
  <c r="AS4" i="17"/>
  <c r="AT4" i="17"/>
  <c r="AU4" i="17"/>
  <c r="AV4" i="17"/>
  <c r="AW4" i="17"/>
  <c r="AX4" i="17"/>
  <c r="AY4" i="17"/>
  <c r="AZ4" i="17"/>
  <c r="BA4" i="17"/>
  <c r="BB4" i="17"/>
  <c r="BC4" i="17"/>
  <c r="AQ5" i="17"/>
  <c r="AR5" i="17"/>
  <c r="AS5" i="17"/>
  <c r="AT5" i="17"/>
  <c r="AU5" i="17"/>
  <c r="AV5" i="17"/>
  <c r="AW5" i="17"/>
  <c r="AX5" i="17"/>
  <c r="AY5" i="17"/>
  <c r="AZ5" i="17"/>
  <c r="BA5" i="17"/>
  <c r="BB5" i="17"/>
  <c r="BC5" i="17"/>
  <c r="AQ6" i="17"/>
  <c r="AR6" i="17"/>
  <c r="AS6" i="17"/>
  <c r="AT6" i="17"/>
  <c r="AU6" i="17"/>
  <c r="AV6" i="17"/>
  <c r="AW6" i="17"/>
  <c r="AX6" i="17"/>
  <c r="AY6" i="17"/>
  <c r="AZ6" i="17"/>
  <c r="BA6" i="17"/>
  <c r="BB6" i="17"/>
  <c r="BC6" i="17"/>
  <c r="AQ7" i="17"/>
  <c r="AR7" i="17"/>
  <c r="AS7" i="17"/>
  <c r="AT7" i="17"/>
  <c r="AU7" i="17"/>
  <c r="AV7" i="17"/>
  <c r="AW7" i="17"/>
  <c r="AX7" i="17"/>
  <c r="AY7" i="17"/>
  <c r="AZ7" i="17"/>
  <c r="BA7" i="17"/>
  <c r="BB7" i="17"/>
  <c r="BC7" i="17"/>
  <c r="AQ8" i="17"/>
  <c r="AR8" i="17"/>
  <c r="AS8" i="17"/>
  <c r="AT8" i="17"/>
  <c r="AU8" i="17"/>
  <c r="AV8" i="17"/>
  <c r="AW8" i="17"/>
  <c r="AX8" i="17"/>
  <c r="AY8" i="17"/>
  <c r="AZ8" i="17"/>
  <c r="BA8" i="17"/>
  <c r="BB8" i="17"/>
  <c r="BC8" i="17"/>
  <c r="AQ9" i="17"/>
  <c r="AR9" i="17"/>
  <c r="AS9" i="17"/>
  <c r="AT9" i="17"/>
  <c r="AU9" i="17"/>
  <c r="AV9" i="17"/>
  <c r="AW9" i="17"/>
  <c r="AX9" i="17"/>
  <c r="AY9" i="17"/>
  <c r="AZ9" i="17"/>
  <c r="BA9" i="17"/>
  <c r="BB9" i="17"/>
  <c r="BC9" i="17"/>
  <c r="AQ10" i="17"/>
  <c r="AR10" i="17"/>
  <c r="AS10" i="17"/>
  <c r="AT10" i="17"/>
  <c r="AU10" i="17"/>
  <c r="AV10" i="17"/>
  <c r="AW10" i="17"/>
  <c r="AX10" i="17"/>
  <c r="AY10" i="17"/>
  <c r="AZ10" i="17"/>
  <c r="BA10" i="17"/>
  <c r="BB10" i="17"/>
  <c r="BC10" i="17"/>
  <c r="AQ11" i="17"/>
  <c r="AR11" i="17"/>
  <c r="AS11" i="17"/>
  <c r="AT11" i="17"/>
  <c r="AU11" i="17"/>
  <c r="AV11" i="17"/>
  <c r="AW11" i="17"/>
  <c r="AX11" i="17"/>
  <c r="AY11" i="17"/>
  <c r="AZ11" i="17"/>
  <c r="BA11" i="17"/>
  <c r="BB11" i="17"/>
  <c r="BC11" i="17"/>
  <c r="AQ12" i="17"/>
  <c r="AR12" i="17"/>
  <c r="AS12" i="17"/>
  <c r="AT12" i="17"/>
  <c r="AU12" i="17"/>
  <c r="AV12" i="17"/>
  <c r="AW12" i="17"/>
  <c r="AX12" i="17"/>
  <c r="AY12" i="17"/>
  <c r="AZ12" i="17"/>
  <c r="BA12" i="17"/>
  <c r="BB12" i="17"/>
  <c r="BC12" i="17"/>
  <c r="AQ13" i="17"/>
  <c r="AR13" i="17"/>
  <c r="AS13" i="17"/>
  <c r="AT13" i="17"/>
  <c r="AU13" i="17"/>
  <c r="AV13" i="17"/>
  <c r="AW13" i="17"/>
  <c r="AX13" i="17"/>
  <c r="AY13" i="17"/>
  <c r="AZ13" i="17"/>
  <c r="BA13" i="17"/>
  <c r="BB13" i="17"/>
  <c r="BC13" i="17"/>
  <c r="AQ14" i="17"/>
  <c r="AR14" i="17"/>
  <c r="AS14" i="17"/>
  <c r="AT14" i="17"/>
  <c r="AU14" i="17"/>
  <c r="AV14" i="17"/>
  <c r="AW14" i="17"/>
  <c r="AX14" i="17"/>
  <c r="AY14" i="17"/>
  <c r="AZ14" i="17"/>
  <c r="BA14" i="17"/>
  <c r="BB14" i="17"/>
  <c r="BC14" i="17"/>
  <c r="AQ15" i="17"/>
  <c r="AR15" i="17"/>
  <c r="AS15" i="17"/>
  <c r="AT15" i="17"/>
  <c r="AU15" i="17"/>
  <c r="AV15" i="17"/>
  <c r="AW15" i="17"/>
  <c r="AX15" i="17"/>
  <c r="AY15" i="17"/>
  <c r="AZ15" i="17"/>
  <c r="BA15" i="17"/>
  <c r="BB15" i="17"/>
  <c r="BC15" i="17"/>
  <c r="AQ16" i="17"/>
  <c r="AR16" i="17"/>
  <c r="AS16" i="17"/>
  <c r="AT16" i="17"/>
  <c r="AU16" i="17"/>
  <c r="AV16" i="17"/>
  <c r="AW16" i="17"/>
  <c r="AX16" i="17"/>
  <c r="AY16" i="17"/>
  <c r="AZ16" i="17"/>
  <c r="BA16" i="17"/>
  <c r="BB16" i="17"/>
  <c r="BC16" i="17"/>
  <c r="AQ17" i="17"/>
  <c r="AR17" i="17"/>
  <c r="AS17" i="17"/>
  <c r="AT17" i="17"/>
  <c r="AU17" i="17"/>
  <c r="AV17" i="17"/>
  <c r="AW17" i="17"/>
  <c r="AX17" i="17"/>
  <c r="AY17" i="17"/>
  <c r="AZ17" i="17"/>
  <c r="BA17" i="17"/>
  <c r="BB17" i="17"/>
  <c r="BC17" i="17"/>
  <c r="AQ18" i="17"/>
  <c r="AR18" i="17"/>
  <c r="AS18" i="17"/>
  <c r="AT18" i="17"/>
  <c r="AU18" i="17"/>
  <c r="AV18" i="17"/>
  <c r="AW18" i="17"/>
  <c r="AX18" i="17"/>
  <c r="AY18" i="17"/>
  <c r="AZ18" i="17"/>
  <c r="BA18" i="17"/>
  <c r="BB18" i="17"/>
  <c r="BC18" i="17"/>
  <c r="AQ19" i="17"/>
  <c r="AR19" i="17"/>
  <c r="AS19" i="17"/>
  <c r="AT19" i="17"/>
  <c r="AU19" i="17"/>
  <c r="AV19" i="17"/>
  <c r="AW19" i="17"/>
  <c r="AX19" i="17"/>
  <c r="AY19" i="17"/>
  <c r="AZ19" i="17"/>
  <c r="BA19" i="17"/>
  <c r="BB19" i="17"/>
  <c r="BC19" i="17"/>
  <c r="AQ20" i="17"/>
  <c r="AR20" i="17"/>
  <c r="AS20" i="17"/>
  <c r="AT20" i="17"/>
  <c r="AU20" i="17"/>
  <c r="AV20" i="17"/>
  <c r="AW20" i="17"/>
  <c r="AX20" i="17"/>
  <c r="AY20" i="17"/>
  <c r="AZ20" i="17"/>
  <c r="BA20" i="17"/>
  <c r="BB20" i="17"/>
  <c r="BC20" i="17"/>
  <c r="AQ21" i="17"/>
  <c r="AR21" i="17"/>
  <c r="AS21" i="17"/>
  <c r="AT21" i="17"/>
  <c r="AU21" i="17"/>
  <c r="AV21" i="17"/>
  <c r="AW21" i="17"/>
  <c r="AX21" i="17"/>
  <c r="AY21" i="17"/>
  <c r="AZ21" i="17"/>
  <c r="BA21" i="17"/>
  <c r="BB21" i="17"/>
  <c r="BC21" i="17"/>
  <c r="AQ22" i="17"/>
  <c r="AR22" i="17"/>
  <c r="AS22" i="17"/>
  <c r="AT22" i="17"/>
  <c r="AU22" i="17"/>
  <c r="AV22" i="17"/>
  <c r="AW22" i="17"/>
  <c r="AX22" i="17"/>
  <c r="AY22" i="17"/>
  <c r="AZ22" i="17"/>
  <c r="BA22" i="17"/>
  <c r="BB22" i="17"/>
  <c r="BC22" i="17"/>
  <c r="AQ23" i="17"/>
  <c r="AR23" i="17"/>
  <c r="AS23" i="17"/>
  <c r="AT23" i="17"/>
  <c r="AU23" i="17"/>
  <c r="AV23" i="17"/>
  <c r="AW23" i="17"/>
  <c r="AX23" i="17"/>
  <c r="AY23" i="17"/>
  <c r="AZ23" i="17"/>
  <c r="BA23" i="17"/>
  <c r="BB23" i="17"/>
  <c r="BC23" i="17"/>
  <c r="AQ24" i="17"/>
  <c r="AR24" i="17"/>
  <c r="AS24" i="17"/>
  <c r="AT24" i="17"/>
  <c r="AU24" i="17"/>
  <c r="AV24" i="17"/>
  <c r="AW24" i="17"/>
  <c r="AX24" i="17"/>
  <c r="AY24" i="17"/>
  <c r="AZ24" i="17"/>
  <c r="BA24" i="17"/>
  <c r="BB24" i="17"/>
  <c r="BC24" i="17"/>
  <c r="AQ25" i="17"/>
  <c r="AR25" i="17"/>
  <c r="AS25" i="17"/>
  <c r="AT25" i="17"/>
  <c r="AU25" i="17"/>
  <c r="AV25" i="17"/>
  <c r="AW25" i="17"/>
  <c r="AX25" i="17"/>
  <c r="AY25" i="17"/>
  <c r="AZ25" i="17"/>
  <c r="BA25" i="17"/>
  <c r="BB25" i="17"/>
  <c r="BC25" i="17"/>
  <c r="AQ26" i="17"/>
  <c r="AR26" i="17"/>
  <c r="AS26" i="17"/>
  <c r="AT26" i="17"/>
  <c r="AU26" i="17"/>
  <c r="AV26" i="17"/>
  <c r="AW26" i="17"/>
  <c r="AX26" i="17"/>
  <c r="AY26" i="17"/>
  <c r="AZ26" i="17"/>
  <c r="BA26" i="17"/>
  <c r="BB26" i="17"/>
  <c r="BC26" i="17"/>
  <c r="AQ27" i="17"/>
  <c r="AR27" i="17"/>
  <c r="AS27" i="17"/>
  <c r="AT27" i="17"/>
  <c r="AU27" i="17"/>
  <c r="AV27" i="17"/>
  <c r="AW27" i="17"/>
  <c r="AX27" i="17"/>
  <c r="AY27" i="17"/>
  <c r="AZ27" i="17"/>
  <c r="BA27" i="17"/>
  <c r="BB27" i="17"/>
  <c r="BC27" i="17"/>
  <c r="AQ28" i="17"/>
  <c r="AR28" i="17"/>
  <c r="AS28" i="17"/>
  <c r="AT28" i="17"/>
  <c r="AU28" i="17"/>
  <c r="AV28" i="17"/>
  <c r="AW28" i="17"/>
  <c r="AX28" i="17"/>
  <c r="AY28" i="17"/>
  <c r="AZ28" i="17"/>
  <c r="BA28" i="17"/>
  <c r="BB28" i="17"/>
  <c r="BC28" i="17"/>
  <c r="AQ29" i="17"/>
  <c r="AR29" i="17"/>
  <c r="AS29" i="17"/>
  <c r="AT29" i="17"/>
  <c r="AU29" i="17"/>
  <c r="AV29" i="17"/>
  <c r="AW29" i="17"/>
  <c r="AX29" i="17"/>
  <c r="AY29" i="17"/>
  <c r="AZ29" i="17"/>
  <c r="BA29" i="17"/>
  <c r="BB29" i="17"/>
  <c r="BC29" i="17"/>
  <c r="AQ30" i="17"/>
  <c r="AR30" i="17"/>
  <c r="AS30" i="17"/>
  <c r="AT30" i="17"/>
  <c r="AU30" i="17"/>
  <c r="AV30" i="17"/>
  <c r="AW30" i="17"/>
  <c r="AX30" i="17"/>
  <c r="AY30" i="17"/>
  <c r="AZ30" i="17"/>
  <c r="BA30" i="17"/>
  <c r="BB30" i="17"/>
  <c r="BC30" i="17"/>
  <c r="AQ31" i="17"/>
  <c r="AR31" i="17"/>
  <c r="AS31" i="17"/>
  <c r="AT31" i="17"/>
  <c r="AU31" i="17"/>
  <c r="AV31" i="17"/>
  <c r="AW31" i="17"/>
  <c r="AX31" i="17"/>
  <c r="AY31" i="17"/>
  <c r="AZ31" i="17"/>
  <c r="BA31" i="17"/>
  <c r="BB31" i="17"/>
  <c r="BC31" i="17"/>
  <c r="AQ32" i="17"/>
  <c r="AR32" i="17"/>
  <c r="AS32" i="17"/>
  <c r="AT32" i="17"/>
  <c r="AU32" i="17"/>
  <c r="AV32" i="17"/>
  <c r="AW32" i="17"/>
  <c r="AX32" i="17"/>
  <c r="AY32" i="17"/>
  <c r="AZ32" i="17"/>
  <c r="BA32" i="17"/>
  <c r="BB32" i="17"/>
  <c r="BC32" i="17"/>
  <c r="AQ33" i="17"/>
  <c r="AR33" i="17"/>
  <c r="AS33" i="17"/>
  <c r="AT33" i="17"/>
  <c r="AU33" i="17"/>
  <c r="AV33" i="17"/>
  <c r="AW33" i="17"/>
  <c r="AX33" i="17"/>
  <c r="AY33" i="17"/>
  <c r="AZ33" i="17"/>
  <c r="BA33" i="17"/>
  <c r="BB33" i="17"/>
  <c r="BC33" i="17"/>
  <c r="AQ34" i="17"/>
  <c r="AR34" i="17"/>
  <c r="AS34" i="17"/>
  <c r="AT34" i="17"/>
  <c r="AU34" i="17"/>
  <c r="AV34" i="17"/>
  <c r="AW34" i="17"/>
  <c r="AX34" i="17"/>
  <c r="AY34" i="17"/>
  <c r="AZ34" i="17"/>
  <c r="BA34" i="17"/>
  <c r="BB34" i="17"/>
  <c r="BC34" i="17"/>
  <c r="AQ35" i="17"/>
  <c r="AR35" i="17"/>
  <c r="AS35" i="17"/>
  <c r="AT35" i="17"/>
  <c r="AU35" i="17"/>
  <c r="AV35" i="17"/>
  <c r="AW35" i="17"/>
  <c r="AX35" i="17"/>
  <c r="AY35" i="17"/>
  <c r="AZ35" i="17"/>
  <c r="BA35" i="17"/>
  <c r="BB35" i="17"/>
  <c r="BC35" i="17"/>
  <c r="AQ36" i="17"/>
  <c r="AR36" i="17"/>
  <c r="AS36" i="17"/>
  <c r="AT36" i="17"/>
  <c r="AU36" i="17"/>
  <c r="AV36" i="17"/>
  <c r="AW36" i="17"/>
  <c r="AX36" i="17"/>
  <c r="AY36" i="17"/>
  <c r="AZ36" i="17"/>
  <c r="BA36" i="17"/>
  <c r="BB36" i="17"/>
  <c r="BC36" i="17"/>
  <c r="AQ37" i="17"/>
  <c r="AR37" i="17"/>
  <c r="AS37" i="17"/>
  <c r="AT37" i="17"/>
  <c r="AU37" i="17"/>
  <c r="AV37" i="17"/>
  <c r="AW37" i="17"/>
  <c r="AX37" i="17"/>
  <c r="AY37" i="17"/>
  <c r="AZ37" i="17"/>
  <c r="BA37" i="17"/>
  <c r="BB37" i="17"/>
  <c r="BC37" i="17"/>
  <c r="AQ38" i="17"/>
  <c r="AR38" i="17"/>
  <c r="AS38" i="17"/>
  <c r="AT38" i="17"/>
  <c r="AU38" i="17"/>
  <c r="AV38" i="17"/>
  <c r="AW38" i="17"/>
  <c r="AX38" i="17"/>
  <c r="AY38" i="17"/>
  <c r="AZ38" i="17"/>
  <c r="BA38" i="17"/>
  <c r="BB38" i="17"/>
  <c r="BC38" i="17"/>
  <c r="AQ39" i="17"/>
  <c r="AR39" i="17"/>
  <c r="AS39" i="17"/>
  <c r="AT39" i="17"/>
  <c r="AU39" i="17"/>
  <c r="AV39" i="17"/>
  <c r="AW39" i="17"/>
  <c r="AX39" i="17"/>
  <c r="AY39" i="17"/>
  <c r="AZ39" i="17"/>
  <c r="BA39" i="17"/>
  <c r="BB39" i="17"/>
  <c r="BC39" i="17"/>
  <c r="AQ40" i="17"/>
  <c r="AR40" i="17"/>
  <c r="AS40" i="17"/>
  <c r="AT40" i="17"/>
  <c r="AU40" i="17"/>
  <c r="AV40" i="17"/>
  <c r="AW40" i="17"/>
  <c r="AX40" i="17"/>
  <c r="AY40" i="17"/>
  <c r="AZ40" i="17"/>
  <c r="BA40" i="17"/>
  <c r="BB40" i="17"/>
  <c r="BC40" i="17"/>
  <c r="AQ41" i="17"/>
  <c r="AR41" i="17"/>
  <c r="AS41" i="17"/>
  <c r="AT41" i="17"/>
  <c r="AU41" i="17"/>
  <c r="AV41" i="17"/>
  <c r="AW41" i="17"/>
  <c r="AX41" i="17"/>
  <c r="AY41" i="17"/>
  <c r="AZ41" i="17"/>
  <c r="BA41" i="17"/>
  <c r="BB41" i="17"/>
  <c r="BC41" i="17"/>
  <c r="AQ42" i="17"/>
  <c r="AR42" i="17"/>
  <c r="AS42" i="17"/>
  <c r="AT42" i="17"/>
  <c r="AU42" i="17"/>
  <c r="AV42" i="17"/>
  <c r="AW42" i="17"/>
  <c r="AX42" i="17"/>
  <c r="AY42" i="17"/>
  <c r="AZ42" i="17"/>
  <c r="BA42" i="17"/>
  <c r="BB42" i="17"/>
  <c r="BC42" i="17"/>
  <c r="AQ43" i="17"/>
  <c r="AR43" i="17"/>
  <c r="AS43" i="17"/>
  <c r="AT43" i="17"/>
  <c r="AU43" i="17"/>
  <c r="AV43" i="17"/>
  <c r="AW43" i="17"/>
  <c r="AX43" i="17"/>
  <c r="AY43" i="17"/>
  <c r="AZ43" i="17"/>
  <c r="BA43" i="17"/>
  <c r="BB43" i="17"/>
  <c r="BC43" i="17"/>
  <c r="AQ44" i="17"/>
  <c r="AR44" i="17"/>
  <c r="AS44" i="17"/>
  <c r="AT44" i="17"/>
  <c r="AU44" i="17"/>
  <c r="AV44" i="17"/>
  <c r="AW44" i="17"/>
  <c r="AX44" i="17"/>
  <c r="AY44" i="17"/>
  <c r="AZ44" i="17"/>
  <c r="BA44" i="17"/>
  <c r="BB44" i="17"/>
  <c r="BC44" i="17"/>
  <c r="AQ45" i="17"/>
  <c r="AR45" i="17"/>
  <c r="AS45" i="17"/>
  <c r="AT45" i="17"/>
  <c r="AU45" i="17"/>
  <c r="AV45" i="17"/>
  <c r="AW45" i="17"/>
  <c r="AX45" i="17"/>
  <c r="AY45" i="17"/>
  <c r="AZ45" i="17"/>
  <c r="BA45" i="17"/>
  <c r="BB45" i="17"/>
  <c r="BC45" i="17"/>
  <c r="AQ46" i="17"/>
  <c r="AR46" i="17"/>
  <c r="AS46" i="17"/>
  <c r="AT46" i="17"/>
  <c r="AU46" i="17"/>
  <c r="AV46" i="17"/>
  <c r="AW46" i="17"/>
  <c r="AX46" i="17"/>
  <c r="AY46" i="17"/>
  <c r="AZ46" i="17"/>
  <c r="BA46" i="17"/>
  <c r="BB46" i="17"/>
  <c r="BC46" i="17"/>
  <c r="AQ47" i="17"/>
  <c r="AR47" i="17"/>
  <c r="AS47" i="17"/>
  <c r="AT47" i="17"/>
  <c r="AU47" i="17"/>
  <c r="AV47" i="17"/>
  <c r="AW47" i="17"/>
  <c r="AX47" i="17"/>
  <c r="AY47" i="17"/>
  <c r="AZ47" i="17"/>
  <c r="BA47" i="17"/>
  <c r="BB47" i="17"/>
  <c r="BC47" i="17"/>
  <c r="AQ48" i="17"/>
  <c r="AR48" i="17"/>
  <c r="AS48" i="17"/>
  <c r="AT48" i="17"/>
  <c r="AU48" i="17"/>
  <c r="AV48" i="17"/>
  <c r="AW48" i="17"/>
  <c r="AX48" i="17"/>
  <c r="AY48" i="17"/>
  <c r="AZ48" i="17"/>
  <c r="BA48" i="17"/>
  <c r="BB48" i="17"/>
  <c r="BC48" i="17"/>
  <c r="AQ49" i="17"/>
  <c r="AR49" i="17"/>
  <c r="AS49" i="17"/>
  <c r="AT49" i="17"/>
  <c r="AU49" i="17"/>
  <c r="AV49" i="17"/>
  <c r="AW49" i="17"/>
  <c r="AX49" i="17"/>
  <c r="AY49" i="17"/>
  <c r="AZ49" i="17"/>
  <c r="BA49" i="17"/>
  <c r="BB49" i="17"/>
  <c r="BC49" i="17"/>
  <c r="AQ50" i="17"/>
  <c r="AR50" i="17"/>
  <c r="AS50" i="17"/>
  <c r="AT50" i="17"/>
  <c r="AU50" i="17"/>
  <c r="AV50" i="17"/>
  <c r="AW50" i="17"/>
  <c r="AX50" i="17"/>
  <c r="AY50" i="17"/>
  <c r="AZ50" i="17"/>
  <c r="BA50" i="17"/>
  <c r="BB50" i="17"/>
  <c r="BC50" i="17"/>
  <c r="AQ51" i="17"/>
  <c r="AR51" i="17"/>
  <c r="AS51" i="17"/>
  <c r="AT51" i="17"/>
  <c r="AU51" i="17"/>
  <c r="AV51" i="17"/>
  <c r="AW51" i="17"/>
  <c r="AX51" i="17"/>
  <c r="AY51" i="17"/>
  <c r="AZ51" i="17"/>
  <c r="BA51" i="17"/>
  <c r="BB51" i="17"/>
  <c r="BC51" i="17"/>
  <c r="AQ52" i="17"/>
  <c r="AR52" i="17"/>
  <c r="AS52" i="17"/>
  <c r="AT52" i="17"/>
  <c r="AU52" i="17"/>
  <c r="AV52" i="17"/>
  <c r="AW52" i="17"/>
  <c r="AX52" i="17"/>
  <c r="AY52" i="17"/>
  <c r="AZ52" i="17"/>
  <c r="BA52" i="17"/>
  <c r="BB52" i="17"/>
  <c r="BC52" i="17"/>
  <c r="AQ53" i="17"/>
  <c r="AR53" i="17"/>
  <c r="AS53" i="17"/>
  <c r="AT53" i="17"/>
  <c r="AU53" i="17"/>
  <c r="AV53" i="17"/>
  <c r="AW53" i="17"/>
  <c r="AX53" i="17"/>
  <c r="AY53" i="17"/>
  <c r="AZ53" i="17"/>
  <c r="BA53" i="17"/>
  <c r="BB53" i="17"/>
  <c r="BC53" i="17"/>
  <c r="AQ54" i="17"/>
  <c r="AR54" i="17"/>
  <c r="AS54" i="17"/>
  <c r="AT54" i="17"/>
  <c r="AU54" i="17"/>
  <c r="AV54" i="17"/>
  <c r="AW54" i="17"/>
  <c r="AX54" i="17"/>
  <c r="AY54" i="17"/>
  <c r="AZ54" i="17"/>
  <c r="BA54" i="17"/>
  <c r="BB54" i="17"/>
  <c r="BC54" i="17"/>
  <c r="AQ55" i="17"/>
  <c r="AR55" i="17"/>
  <c r="AS55" i="17"/>
  <c r="AT55" i="17"/>
  <c r="AU55" i="17"/>
  <c r="AV55" i="17"/>
  <c r="AW55" i="17"/>
  <c r="AX55" i="17"/>
  <c r="AY55" i="17"/>
  <c r="AZ55" i="17"/>
  <c r="BA55" i="17"/>
  <c r="BB55" i="17"/>
  <c r="BC55" i="17"/>
  <c r="AQ56" i="17"/>
  <c r="AR56" i="17"/>
  <c r="AS56" i="17"/>
  <c r="AT56" i="17"/>
  <c r="AU56" i="17"/>
  <c r="AV56" i="17"/>
  <c r="AW56" i="17"/>
  <c r="AX56" i="17"/>
  <c r="AY56" i="17"/>
  <c r="AZ56" i="17"/>
  <c r="BA56" i="17"/>
  <c r="BB56" i="17"/>
  <c r="BC56" i="17"/>
  <c r="AQ57" i="17"/>
  <c r="AR57" i="17"/>
  <c r="AS57" i="17"/>
  <c r="AT57" i="17"/>
  <c r="AU57" i="17"/>
  <c r="AV57" i="17"/>
  <c r="AW57" i="17"/>
  <c r="AX57" i="17"/>
  <c r="AY57" i="17"/>
  <c r="AZ57" i="17"/>
  <c r="BA57" i="17"/>
  <c r="BB57" i="17"/>
  <c r="BC57" i="17"/>
  <c r="AQ58" i="17"/>
  <c r="AR58" i="17"/>
  <c r="AS58" i="17"/>
  <c r="AT58" i="17"/>
  <c r="AU58" i="17"/>
  <c r="AV58" i="17"/>
  <c r="AW58" i="17"/>
  <c r="AX58" i="17"/>
  <c r="AY58" i="17"/>
  <c r="AZ58" i="17"/>
  <c r="BA58" i="17"/>
  <c r="BB58" i="17"/>
  <c r="BC58" i="17"/>
  <c r="AQ59" i="17"/>
  <c r="AR59" i="17"/>
  <c r="AS59" i="17"/>
  <c r="AT59" i="17"/>
  <c r="AU59" i="17"/>
  <c r="AV59" i="17"/>
  <c r="AW59" i="17"/>
  <c r="AX59" i="17"/>
  <c r="AY59" i="17"/>
  <c r="AZ59" i="17"/>
  <c r="BA59" i="17"/>
  <c r="BB59" i="17"/>
  <c r="BC59" i="17"/>
  <c r="AQ60" i="17"/>
  <c r="AR60" i="17"/>
  <c r="AS60" i="17"/>
  <c r="AT60" i="17"/>
  <c r="AU60" i="17"/>
  <c r="AV60" i="17"/>
  <c r="AW60" i="17"/>
  <c r="AX60" i="17"/>
  <c r="AY60" i="17"/>
  <c r="AZ60" i="17"/>
  <c r="BA60" i="17"/>
  <c r="BB60" i="17"/>
  <c r="BC60" i="17"/>
  <c r="AQ61" i="17"/>
  <c r="AR61" i="17"/>
  <c r="AS61" i="17"/>
  <c r="AT61" i="17"/>
  <c r="AU61" i="17"/>
  <c r="AV61" i="17"/>
  <c r="AW61" i="17"/>
  <c r="AX61" i="17"/>
  <c r="AY61" i="17"/>
  <c r="AZ61" i="17"/>
  <c r="BA61" i="17"/>
  <c r="BB61" i="17"/>
  <c r="BC61" i="17"/>
  <c r="AQ62" i="17"/>
  <c r="AR62" i="17"/>
  <c r="AS62" i="17"/>
  <c r="AT62" i="17"/>
  <c r="AU62" i="17"/>
  <c r="AV62" i="17"/>
  <c r="AW62" i="17"/>
  <c r="AX62" i="17"/>
  <c r="AY62" i="17"/>
  <c r="AZ62" i="17"/>
  <c r="BA62" i="17"/>
  <c r="BB62" i="17"/>
  <c r="BC62" i="17"/>
  <c r="AC4" i="17"/>
  <c r="AD4" i="17"/>
  <c r="AE4" i="17"/>
  <c r="AF4" i="17"/>
  <c r="AG4" i="17"/>
  <c r="AH4" i="17"/>
  <c r="AI4" i="17"/>
  <c r="AJ4" i="17"/>
  <c r="AK4" i="17"/>
  <c r="AL4" i="17"/>
  <c r="AM4" i="17"/>
  <c r="AN4" i="17"/>
  <c r="AO4" i="17"/>
  <c r="AC5" i="17"/>
  <c r="AD5" i="17"/>
  <c r="AE5" i="17"/>
  <c r="AF5" i="17"/>
  <c r="AG5" i="17"/>
  <c r="AH5" i="17"/>
  <c r="AI5" i="17"/>
  <c r="AJ5" i="17"/>
  <c r="AK5" i="17"/>
  <c r="AL5" i="17"/>
  <c r="AM5" i="17"/>
  <c r="AN5" i="17"/>
  <c r="AO5" i="17"/>
  <c r="AC6" i="17"/>
  <c r="AD6" i="17"/>
  <c r="AE6" i="17"/>
  <c r="AF6" i="17"/>
  <c r="AG6" i="17"/>
  <c r="AH6" i="17"/>
  <c r="AI6" i="17"/>
  <c r="AJ6" i="17"/>
  <c r="AK6" i="17"/>
  <c r="AL6" i="17"/>
  <c r="AM6" i="17"/>
  <c r="AN6" i="17"/>
  <c r="AO6" i="17"/>
  <c r="AC7" i="17"/>
  <c r="AD7" i="17"/>
  <c r="AE7" i="17"/>
  <c r="AF7" i="17"/>
  <c r="AG7" i="17"/>
  <c r="AH7" i="17"/>
  <c r="AI7" i="17"/>
  <c r="AJ7" i="17"/>
  <c r="AK7" i="17"/>
  <c r="AL7" i="17"/>
  <c r="AM7" i="17"/>
  <c r="AN7" i="17"/>
  <c r="AO7" i="17"/>
  <c r="AC8" i="17"/>
  <c r="AD8" i="17"/>
  <c r="AE8" i="17"/>
  <c r="AF8" i="17"/>
  <c r="AG8" i="17"/>
  <c r="AH8" i="17"/>
  <c r="AI8" i="17"/>
  <c r="AJ8" i="17"/>
  <c r="AK8" i="17"/>
  <c r="AL8" i="17"/>
  <c r="AM8" i="17"/>
  <c r="AN8" i="17"/>
  <c r="AO8" i="17"/>
  <c r="AC9" i="17"/>
  <c r="AD9" i="17"/>
  <c r="AE9" i="17"/>
  <c r="AF9" i="17"/>
  <c r="AG9" i="17"/>
  <c r="AH9" i="17"/>
  <c r="AI9" i="17"/>
  <c r="AJ9" i="17"/>
  <c r="AK9" i="17"/>
  <c r="AL9" i="17"/>
  <c r="AM9" i="17"/>
  <c r="AN9" i="17"/>
  <c r="AO9" i="17"/>
  <c r="AC10" i="17"/>
  <c r="AD10" i="17"/>
  <c r="AE10" i="17"/>
  <c r="AF10" i="17"/>
  <c r="AG10" i="17"/>
  <c r="AH10" i="17"/>
  <c r="AI10" i="17"/>
  <c r="AJ10" i="17"/>
  <c r="AK10" i="17"/>
  <c r="AL10" i="17"/>
  <c r="AM10" i="17"/>
  <c r="AN10" i="17"/>
  <c r="AO10" i="17"/>
  <c r="AC11" i="17"/>
  <c r="AD11" i="17"/>
  <c r="AE11" i="17"/>
  <c r="AF11" i="17"/>
  <c r="AG11" i="17"/>
  <c r="AH11" i="17"/>
  <c r="AI11" i="17"/>
  <c r="AJ11" i="17"/>
  <c r="AK11" i="17"/>
  <c r="AL11" i="17"/>
  <c r="AM11" i="17"/>
  <c r="AN11" i="17"/>
  <c r="AO11" i="17"/>
  <c r="AC12" i="17"/>
  <c r="AD12" i="17"/>
  <c r="AE12" i="17"/>
  <c r="AF12" i="17"/>
  <c r="AG12" i="17"/>
  <c r="AH12" i="17"/>
  <c r="AI12" i="17"/>
  <c r="AJ12" i="17"/>
  <c r="AK12" i="17"/>
  <c r="AL12" i="17"/>
  <c r="AM12" i="17"/>
  <c r="AN12" i="17"/>
  <c r="AO12" i="17"/>
  <c r="AC13" i="17"/>
  <c r="AD13" i="17"/>
  <c r="AE13" i="17"/>
  <c r="AF13" i="17"/>
  <c r="AG13" i="17"/>
  <c r="AH13" i="17"/>
  <c r="AI13" i="17"/>
  <c r="AJ13" i="17"/>
  <c r="AK13" i="17"/>
  <c r="AL13" i="17"/>
  <c r="AM13" i="17"/>
  <c r="AN13" i="17"/>
  <c r="AO13" i="17"/>
  <c r="AC14" i="17"/>
  <c r="AD14" i="17"/>
  <c r="AE14" i="17"/>
  <c r="AF14" i="17"/>
  <c r="AG14" i="17"/>
  <c r="AH14" i="17"/>
  <c r="AI14" i="17"/>
  <c r="AJ14" i="17"/>
  <c r="AK14" i="17"/>
  <c r="AL14" i="17"/>
  <c r="AM14" i="17"/>
  <c r="AN14" i="17"/>
  <c r="AO14" i="17"/>
  <c r="AC15" i="17"/>
  <c r="AD15" i="17"/>
  <c r="AE15" i="17"/>
  <c r="AF15" i="17"/>
  <c r="AG15" i="17"/>
  <c r="AH15" i="17"/>
  <c r="AI15" i="17"/>
  <c r="AJ15" i="17"/>
  <c r="AK15" i="17"/>
  <c r="AL15" i="17"/>
  <c r="AM15" i="17"/>
  <c r="AN15" i="17"/>
  <c r="AO15" i="17"/>
  <c r="AC16" i="17"/>
  <c r="AD16" i="17"/>
  <c r="AE16" i="17"/>
  <c r="AF16" i="17"/>
  <c r="AG16" i="17"/>
  <c r="AH16" i="17"/>
  <c r="AI16" i="17"/>
  <c r="AJ16" i="17"/>
  <c r="AK16" i="17"/>
  <c r="AL16" i="17"/>
  <c r="AM16" i="17"/>
  <c r="AN16" i="17"/>
  <c r="AO16" i="17"/>
  <c r="AC17" i="17"/>
  <c r="AD17" i="17"/>
  <c r="AE17" i="17"/>
  <c r="AF17" i="17"/>
  <c r="AG17" i="17"/>
  <c r="AH17" i="17"/>
  <c r="AI17" i="17"/>
  <c r="AJ17" i="17"/>
  <c r="AK17" i="17"/>
  <c r="AL17" i="17"/>
  <c r="AM17" i="17"/>
  <c r="AN17" i="17"/>
  <c r="AO17" i="17"/>
  <c r="AC18" i="17"/>
  <c r="AD18" i="17"/>
  <c r="AE18" i="17"/>
  <c r="AF18" i="17"/>
  <c r="AG18" i="17"/>
  <c r="AH18" i="17"/>
  <c r="AI18" i="17"/>
  <c r="AJ18" i="17"/>
  <c r="AK18" i="17"/>
  <c r="AL18" i="17"/>
  <c r="AM18" i="17"/>
  <c r="AN18" i="17"/>
  <c r="AO18" i="17"/>
  <c r="AC19" i="17"/>
  <c r="AD19" i="17"/>
  <c r="AE19" i="17"/>
  <c r="AF19" i="17"/>
  <c r="AG19" i="17"/>
  <c r="AH19" i="17"/>
  <c r="AI19" i="17"/>
  <c r="AJ19" i="17"/>
  <c r="AK19" i="17"/>
  <c r="AL19" i="17"/>
  <c r="AM19" i="17"/>
  <c r="AN19" i="17"/>
  <c r="AO19" i="17"/>
  <c r="AC20" i="17"/>
  <c r="AD20" i="17"/>
  <c r="AE20" i="17"/>
  <c r="AF20" i="17"/>
  <c r="AG20" i="17"/>
  <c r="AH20" i="17"/>
  <c r="AI20" i="17"/>
  <c r="AJ20" i="17"/>
  <c r="AK20" i="17"/>
  <c r="AL20" i="17"/>
  <c r="AM20" i="17"/>
  <c r="AN20" i="17"/>
  <c r="AO20" i="17"/>
  <c r="AC21" i="17"/>
  <c r="AD21" i="17"/>
  <c r="AE21" i="17"/>
  <c r="AF21" i="17"/>
  <c r="AG21" i="17"/>
  <c r="AH21" i="17"/>
  <c r="AI21" i="17"/>
  <c r="AJ21" i="17"/>
  <c r="AK21" i="17"/>
  <c r="AL21" i="17"/>
  <c r="AM21" i="17"/>
  <c r="AN21" i="17"/>
  <c r="AO21" i="17"/>
  <c r="AC22" i="17"/>
  <c r="AD22" i="17"/>
  <c r="AE22" i="17"/>
  <c r="AF22" i="17"/>
  <c r="AG22" i="17"/>
  <c r="AH22" i="17"/>
  <c r="AI22" i="17"/>
  <c r="AJ22" i="17"/>
  <c r="AK22" i="17"/>
  <c r="AL22" i="17"/>
  <c r="AM22" i="17"/>
  <c r="AN22" i="17"/>
  <c r="AO22" i="17"/>
  <c r="AC23" i="17"/>
  <c r="AD23" i="17"/>
  <c r="AE23" i="17"/>
  <c r="AF23" i="17"/>
  <c r="AG23" i="17"/>
  <c r="AH23" i="17"/>
  <c r="AI23" i="17"/>
  <c r="AJ23" i="17"/>
  <c r="AK23" i="17"/>
  <c r="AL23" i="17"/>
  <c r="AM23" i="17"/>
  <c r="AN23" i="17"/>
  <c r="AO23" i="17"/>
  <c r="AC24" i="17"/>
  <c r="AD24" i="17"/>
  <c r="AE24" i="17"/>
  <c r="AF24" i="17"/>
  <c r="AG24" i="17"/>
  <c r="AH24" i="17"/>
  <c r="AI24" i="17"/>
  <c r="AJ24" i="17"/>
  <c r="AK24" i="17"/>
  <c r="AL24" i="17"/>
  <c r="AM24" i="17"/>
  <c r="AN24" i="17"/>
  <c r="AO24" i="17"/>
  <c r="AC25" i="17"/>
  <c r="AD25" i="17"/>
  <c r="AE25" i="17"/>
  <c r="AF25" i="17"/>
  <c r="AG25" i="17"/>
  <c r="AH25" i="17"/>
  <c r="AI25" i="17"/>
  <c r="AJ25" i="17"/>
  <c r="AK25" i="17"/>
  <c r="AL25" i="17"/>
  <c r="AM25" i="17"/>
  <c r="AN25" i="17"/>
  <c r="AO25" i="17"/>
  <c r="AC26" i="17"/>
  <c r="AD26" i="17"/>
  <c r="AE26" i="17"/>
  <c r="AF26" i="17"/>
  <c r="AG26" i="17"/>
  <c r="AH26" i="17"/>
  <c r="AI26" i="17"/>
  <c r="AJ26" i="17"/>
  <c r="AK26" i="17"/>
  <c r="AL26" i="17"/>
  <c r="AM26" i="17"/>
  <c r="AN26" i="17"/>
  <c r="AO26" i="17"/>
  <c r="AC27" i="17"/>
  <c r="AD27" i="17"/>
  <c r="AE27" i="17"/>
  <c r="AF27" i="17"/>
  <c r="AG27" i="17"/>
  <c r="AH27" i="17"/>
  <c r="AI27" i="17"/>
  <c r="AJ27" i="17"/>
  <c r="AK27" i="17"/>
  <c r="AL27" i="17"/>
  <c r="AM27" i="17"/>
  <c r="AN27" i="17"/>
  <c r="AO27" i="17"/>
  <c r="AC28" i="17"/>
  <c r="AD28" i="17"/>
  <c r="AE28" i="17"/>
  <c r="AF28" i="17"/>
  <c r="AG28" i="17"/>
  <c r="AH28" i="17"/>
  <c r="AI28" i="17"/>
  <c r="AJ28" i="17"/>
  <c r="AK28" i="17"/>
  <c r="AL28" i="17"/>
  <c r="AM28" i="17"/>
  <c r="AN28" i="17"/>
  <c r="AO28" i="17"/>
  <c r="AC29" i="17"/>
  <c r="AD29" i="17"/>
  <c r="AE29" i="17"/>
  <c r="AF29" i="17"/>
  <c r="AG29" i="17"/>
  <c r="AH29" i="17"/>
  <c r="AI29" i="17"/>
  <c r="AJ29" i="17"/>
  <c r="AK29" i="17"/>
  <c r="AL29" i="17"/>
  <c r="AM29" i="17"/>
  <c r="AN29" i="17"/>
  <c r="AO29" i="17"/>
  <c r="AC30" i="17"/>
  <c r="AD30" i="17"/>
  <c r="AE30" i="17"/>
  <c r="AF30" i="17"/>
  <c r="AG30" i="17"/>
  <c r="AH30" i="17"/>
  <c r="AI30" i="17"/>
  <c r="AJ30" i="17"/>
  <c r="AK30" i="17"/>
  <c r="AL30" i="17"/>
  <c r="AM30" i="17"/>
  <c r="AN30" i="17"/>
  <c r="AO30" i="17"/>
  <c r="AC31" i="17"/>
  <c r="AD31" i="17"/>
  <c r="AE31" i="17"/>
  <c r="AF31" i="17"/>
  <c r="AG31" i="17"/>
  <c r="AH31" i="17"/>
  <c r="AI31" i="17"/>
  <c r="AJ31" i="17"/>
  <c r="AK31" i="17"/>
  <c r="AL31" i="17"/>
  <c r="AM31" i="17"/>
  <c r="AN31" i="17"/>
  <c r="AO31" i="17"/>
  <c r="AC32" i="17"/>
  <c r="AD32" i="17"/>
  <c r="AE32" i="17"/>
  <c r="AF32" i="17"/>
  <c r="AG32" i="17"/>
  <c r="AH32" i="17"/>
  <c r="AI32" i="17"/>
  <c r="AJ32" i="17"/>
  <c r="AK32" i="17"/>
  <c r="AL32" i="17"/>
  <c r="AM32" i="17"/>
  <c r="AN32" i="17"/>
  <c r="AO32" i="17"/>
  <c r="AC33" i="17"/>
  <c r="AD33" i="17"/>
  <c r="AE33" i="17"/>
  <c r="AF33" i="17"/>
  <c r="AG33" i="17"/>
  <c r="AH33" i="17"/>
  <c r="AI33" i="17"/>
  <c r="AJ33" i="17"/>
  <c r="AK33" i="17"/>
  <c r="AL33" i="17"/>
  <c r="AM33" i="17"/>
  <c r="AN33" i="17"/>
  <c r="AO33" i="17"/>
  <c r="AC34" i="17"/>
  <c r="AD34" i="17"/>
  <c r="AE34" i="17"/>
  <c r="AF34" i="17"/>
  <c r="AG34" i="17"/>
  <c r="AH34" i="17"/>
  <c r="AI34" i="17"/>
  <c r="AJ34" i="17"/>
  <c r="AK34" i="17"/>
  <c r="AL34" i="17"/>
  <c r="AM34" i="17"/>
  <c r="AN34" i="17"/>
  <c r="AO34" i="17"/>
  <c r="AC35" i="17"/>
  <c r="AD35" i="17"/>
  <c r="AE35" i="17"/>
  <c r="AF35" i="17"/>
  <c r="AG35" i="17"/>
  <c r="AH35" i="17"/>
  <c r="AI35" i="17"/>
  <c r="AJ35" i="17"/>
  <c r="AK35" i="17"/>
  <c r="AL35" i="17"/>
  <c r="AM35" i="17"/>
  <c r="AN35" i="17"/>
  <c r="AO35" i="17"/>
  <c r="AC36" i="17"/>
  <c r="AD36" i="17"/>
  <c r="AE36" i="17"/>
  <c r="AF36" i="17"/>
  <c r="AG36" i="17"/>
  <c r="AH36" i="17"/>
  <c r="AI36" i="17"/>
  <c r="AJ36" i="17"/>
  <c r="AK36" i="17"/>
  <c r="AL36" i="17"/>
  <c r="AM36" i="17"/>
  <c r="AN36" i="17"/>
  <c r="AO36" i="17"/>
  <c r="AC37" i="17"/>
  <c r="AD37" i="17"/>
  <c r="AE37" i="17"/>
  <c r="AF37" i="17"/>
  <c r="AG37" i="17"/>
  <c r="AH37" i="17"/>
  <c r="AI37" i="17"/>
  <c r="AJ37" i="17"/>
  <c r="AK37" i="17"/>
  <c r="AL37" i="17"/>
  <c r="AM37" i="17"/>
  <c r="AN37" i="17"/>
  <c r="AO37" i="17"/>
  <c r="AC38" i="17"/>
  <c r="AD38" i="17"/>
  <c r="AE38" i="17"/>
  <c r="AF38" i="17"/>
  <c r="AG38" i="17"/>
  <c r="AH38" i="17"/>
  <c r="AI38" i="17"/>
  <c r="AJ38" i="17"/>
  <c r="AK38" i="17"/>
  <c r="AL38" i="17"/>
  <c r="AM38" i="17"/>
  <c r="AN38" i="17"/>
  <c r="AO38" i="17"/>
  <c r="AC39" i="17"/>
  <c r="AD39" i="17"/>
  <c r="AE39" i="17"/>
  <c r="AF39" i="17"/>
  <c r="AG39" i="17"/>
  <c r="AH39" i="17"/>
  <c r="AI39" i="17"/>
  <c r="AJ39" i="17"/>
  <c r="AK39" i="17"/>
  <c r="AL39" i="17"/>
  <c r="AM39" i="17"/>
  <c r="AN39" i="17"/>
  <c r="AO39" i="17"/>
  <c r="AC40" i="17"/>
  <c r="AD40" i="17"/>
  <c r="AE40" i="17"/>
  <c r="AF40" i="17"/>
  <c r="AG40" i="17"/>
  <c r="AH40" i="17"/>
  <c r="AI40" i="17"/>
  <c r="AJ40" i="17"/>
  <c r="AK40" i="17"/>
  <c r="AL40" i="17"/>
  <c r="AM40" i="17"/>
  <c r="AN40" i="17"/>
  <c r="AO40" i="17"/>
  <c r="AC41" i="17"/>
  <c r="AD41" i="17"/>
  <c r="AE41" i="17"/>
  <c r="AF41" i="17"/>
  <c r="AG41" i="17"/>
  <c r="AH41" i="17"/>
  <c r="AI41" i="17"/>
  <c r="AJ41" i="17"/>
  <c r="AK41" i="17"/>
  <c r="AL41" i="17"/>
  <c r="AM41" i="17"/>
  <c r="AN41" i="17"/>
  <c r="AO41" i="17"/>
  <c r="AC42" i="17"/>
  <c r="AD42" i="17"/>
  <c r="AE42" i="17"/>
  <c r="AF42" i="17"/>
  <c r="AG42" i="17"/>
  <c r="AH42" i="17"/>
  <c r="AI42" i="17"/>
  <c r="AJ42" i="17"/>
  <c r="AK42" i="17"/>
  <c r="AL42" i="17"/>
  <c r="AM42" i="17"/>
  <c r="AN42" i="17"/>
  <c r="AO42" i="17"/>
  <c r="AC43" i="17"/>
  <c r="AD43" i="17"/>
  <c r="AE43" i="17"/>
  <c r="AF43" i="17"/>
  <c r="AG43" i="17"/>
  <c r="AH43" i="17"/>
  <c r="AI43" i="17"/>
  <c r="AJ43" i="17"/>
  <c r="AK43" i="17"/>
  <c r="AL43" i="17"/>
  <c r="AM43" i="17"/>
  <c r="AN43" i="17"/>
  <c r="AO43" i="17"/>
  <c r="AC44" i="17"/>
  <c r="AD44" i="17"/>
  <c r="AE44" i="17"/>
  <c r="AF44" i="17"/>
  <c r="AG44" i="17"/>
  <c r="AH44" i="17"/>
  <c r="AI44" i="17"/>
  <c r="AJ44" i="17"/>
  <c r="AK44" i="17"/>
  <c r="AL44" i="17"/>
  <c r="AM44" i="17"/>
  <c r="AN44" i="17"/>
  <c r="AO44" i="17"/>
  <c r="AC45" i="17"/>
  <c r="AD45" i="17"/>
  <c r="AE45" i="17"/>
  <c r="AF45" i="17"/>
  <c r="AG45" i="17"/>
  <c r="AH45" i="17"/>
  <c r="AI45" i="17"/>
  <c r="AJ45" i="17"/>
  <c r="AK45" i="17"/>
  <c r="AL45" i="17"/>
  <c r="AM45" i="17"/>
  <c r="AN45" i="17"/>
  <c r="AO45" i="17"/>
  <c r="AC46" i="17"/>
  <c r="AD46" i="17"/>
  <c r="AE46" i="17"/>
  <c r="AF46" i="17"/>
  <c r="AG46" i="17"/>
  <c r="AH46" i="17"/>
  <c r="AI46" i="17"/>
  <c r="AJ46" i="17"/>
  <c r="AK46" i="17"/>
  <c r="AL46" i="17"/>
  <c r="AM46" i="17"/>
  <c r="AN46" i="17"/>
  <c r="AO46" i="17"/>
  <c r="AC47" i="17"/>
  <c r="AD47" i="17"/>
  <c r="AE47" i="17"/>
  <c r="AF47" i="17"/>
  <c r="AG47" i="17"/>
  <c r="AH47" i="17"/>
  <c r="AI47" i="17"/>
  <c r="AJ47" i="17"/>
  <c r="AK47" i="17"/>
  <c r="AL47" i="17"/>
  <c r="AM47" i="17"/>
  <c r="AN47" i="17"/>
  <c r="AO47" i="17"/>
  <c r="AC48" i="17"/>
  <c r="AD48" i="17"/>
  <c r="AE48" i="17"/>
  <c r="AF48" i="17"/>
  <c r="AG48" i="17"/>
  <c r="AH48" i="17"/>
  <c r="AI48" i="17"/>
  <c r="AJ48" i="17"/>
  <c r="AK48" i="17"/>
  <c r="AL48" i="17"/>
  <c r="AM48" i="17"/>
  <c r="AN48" i="17"/>
  <c r="AO48" i="17"/>
  <c r="AC49" i="17"/>
  <c r="AD49" i="17"/>
  <c r="AE49" i="17"/>
  <c r="AF49" i="17"/>
  <c r="AG49" i="17"/>
  <c r="AH49" i="17"/>
  <c r="AI49" i="17"/>
  <c r="AJ49" i="17"/>
  <c r="AK49" i="17"/>
  <c r="AL49" i="17"/>
  <c r="AM49" i="17"/>
  <c r="AN49" i="17"/>
  <c r="AO49" i="17"/>
  <c r="AC50" i="17"/>
  <c r="AD50" i="17"/>
  <c r="AE50" i="17"/>
  <c r="AF50" i="17"/>
  <c r="AG50" i="17"/>
  <c r="AH50" i="17"/>
  <c r="AI50" i="17"/>
  <c r="AJ50" i="17"/>
  <c r="AK50" i="17"/>
  <c r="AL50" i="17"/>
  <c r="AM50" i="17"/>
  <c r="AN50" i="17"/>
  <c r="AO50" i="17"/>
  <c r="AC51" i="17"/>
  <c r="AD51" i="17"/>
  <c r="AE51" i="17"/>
  <c r="AF51" i="17"/>
  <c r="AG51" i="17"/>
  <c r="AH51" i="17"/>
  <c r="AI51" i="17"/>
  <c r="AJ51" i="17"/>
  <c r="AK51" i="17"/>
  <c r="AL51" i="17"/>
  <c r="AM51" i="17"/>
  <c r="AN51" i="17"/>
  <c r="AO51" i="17"/>
  <c r="AC52" i="17"/>
  <c r="AD52" i="17"/>
  <c r="AE52" i="17"/>
  <c r="AF52" i="17"/>
  <c r="AG52" i="17"/>
  <c r="AH52" i="17"/>
  <c r="AI52" i="17"/>
  <c r="AJ52" i="17"/>
  <c r="AK52" i="17"/>
  <c r="AL52" i="17"/>
  <c r="AM52" i="17"/>
  <c r="AN52" i="17"/>
  <c r="AO52" i="17"/>
  <c r="AC53" i="17"/>
  <c r="AD53" i="17"/>
  <c r="AE53" i="17"/>
  <c r="AF53" i="17"/>
  <c r="AG53" i="17"/>
  <c r="AH53" i="17"/>
  <c r="AI53" i="17"/>
  <c r="AJ53" i="17"/>
  <c r="AK53" i="17"/>
  <c r="AL53" i="17"/>
  <c r="AM53" i="17"/>
  <c r="AN53" i="17"/>
  <c r="AO53" i="17"/>
  <c r="AC54" i="17"/>
  <c r="AD54" i="17"/>
  <c r="AE54" i="17"/>
  <c r="AF54" i="17"/>
  <c r="AG54" i="17"/>
  <c r="AH54" i="17"/>
  <c r="AI54" i="17"/>
  <c r="AJ54" i="17"/>
  <c r="AK54" i="17"/>
  <c r="AL54" i="17"/>
  <c r="AM54" i="17"/>
  <c r="AN54" i="17"/>
  <c r="AO54" i="17"/>
  <c r="AC55" i="17"/>
  <c r="AD55" i="17"/>
  <c r="AE55" i="17"/>
  <c r="AF55" i="17"/>
  <c r="AG55" i="17"/>
  <c r="AH55" i="17"/>
  <c r="AI55" i="17"/>
  <c r="AJ55" i="17"/>
  <c r="AK55" i="17"/>
  <c r="AL55" i="17"/>
  <c r="AM55" i="17"/>
  <c r="AN55" i="17"/>
  <c r="AO55" i="17"/>
  <c r="AC56" i="17"/>
  <c r="AD56" i="17"/>
  <c r="AE56" i="17"/>
  <c r="AF56" i="17"/>
  <c r="AG56" i="17"/>
  <c r="AH56" i="17"/>
  <c r="AI56" i="17"/>
  <c r="AJ56" i="17"/>
  <c r="AK56" i="17"/>
  <c r="AL56" i="17"/>
  <c r="AM56" i="17"/>
  <c r="AN56" i="17"/>
  <c r="AO56" i="17"/>
  <c r="AC57" i="17"/>
  <c r="AD57" i="17"/>
  <c r="AE57" i="17"/>
  <c r="AF57" i="17"/>
  <c r="AG57" i="17"/>
  <c r="AH57" i="17"/>
  <c r="AI57" i="17"/>
  <c r="AJ57" i="17"/>
  <c r="AK57" i="17"/>
  <c r="AL57" i="17"/>
  <c r="AM57" i="17"/>
  <c r="AN57" i="17"/>
  <c r="AO57" i="17"/>
  <c r="AC58" i="17"/>
  <c r="AD58" i="17"/>
  <c r="AE58" i="17"/>
  <c r="AF58" i="17"/>
  <c r="AG58" i="17"/>
  <c r="AH58" i="17"/>
  <c r="AI58" i="17"/>
  <c r="AJ58" i="17"/>
  <c r="AK58" i="17"/>
  <c r="AL58" i="17"/>
  <c r="AM58" i="17"/>
  <c r="AN58" i="17"/>
  <c r="AO58" i="17"/>
  <c r="AC59" i="17"/>
  <c r="AD59" i="17"/>
  <c r="AE59" i="17"/>
  <c r="AF59" i="17"/>
  <c r="AG59" i="17"/>
  <c r="AH59" i="17"/>
  <c r="AI59" i="17"/>
  <c r="AJ59" i="17"/>
  <c r="AK59" i="17"/>
  <c r="AL59" i="17"/>
  <c r="AM59" i="17"/>
  <c r="AN59" i="17"/>
  <c r="AO59" i="17"/>
  <c r="AC60" i="17"/>
  <c r="AD60" i="17"/>
  <c r="AE60" i="17"/>
  <c r="AF60" i="17"/>
  <c r="AG60" i="17"/>
  <c r="AH60" i="17"/>
  <c r="AI60" i="17"/>
  <c r="AJ60" i="17"/>
  <c r="AK60" i="17"/>
  <c r="AL60" i="17"/>
  <c r="AM60" i="17"/>
  <c r="AN60" i="17"/>
  <c r="AO60" i="17"/>
  <c r="AC61" i="17"/>
  <c r="AD61" i="17"/>
  <c r="AE61" i="17"/>
  <c r="AF61" i="17"/>
  <c r="AG61" i="17"/>
  <c r="AH61" i="17"/>
  <c r="AI61" i="17"/>
  <c r="AJ61" i="17"/>
  <c r="AK61" i="17"/>
  <c r="AL61" i="17"/>
  <c r="AM61" i="17"/>
  <c r="AN61" i="17"/>
  <c r="AO61" i="17"/>
  <c r="AC62" i="17"/>
  <c r="AD62" i="17"/>
  <c r="AE62" i="17"/>
  <c r="AF62" i="17"/>
  <c r="AG62" i="17"/>
  <c r="AH62" i="17"/>
  <c r="AI62" i="17"/>
  <c r="AJ62" i="17"/>
  <c r="AK62" i="17"/>
  <c r="AL62" i="17"/>
  <c r="AM62" i="17"/>
  <c r="AN62" i="17"/>
  <c r="AO62" i="17"/>
  <c r="AO2" i="17"/>
  <c r="AN2" i="17"/>
  <c r="AM2" i="17"/>
  <c r="AL2" i="17"/>
  <c r="AK2" i="17"/>
  <c r="AJ2" i="17"/>
  <c r="AI2" i="17"/>
  <c r="AH2" i="17"/>
  <c r="AG2" i="17"/>
  <c r="AF2" i="17"/>
  <c r="AE2" i="17"/>
  <c r="AD2" i="17"/>
  <c r="AC2" i="17"/>
  <c r="AD3" i="17"/>
  <c r="AE3" i="17"/>
  <c r="AF3" i="17"/>
  <c r="AG3" i="17"/>
  <c r="AH3" i="17"/>
  <c r="AI3" i="17"/>
  <c r="AJ3" i="17"/>
  <c r="AK3" i="17"/>
  <c r="AL3" i="17"/>
  <c r="AM3" i="17"/>
  <c r="AN3" i="17"/>
  <c r="AO3" i="17"/>
  <c r="AC3" i="17"/>
  <c r="AA62" i="17"/>
  <c r="Z62" i="17"/>
  <c r="Y62" i="17"/>
  <c r="X62" i="17"/>
  <c r="W62" i="17"/>
  <c r="V62" i="17"/>
  <c r="U62" i="17"/>
  <c r="T62" i="17"/>
  <c r="S62" i="17"/>
  <c r="R62" i="17"/>
  <c r="Q62" i="17"/>
  <c r="AA61" i="17"/>
  <c r="Z61" i="17"/>
  <c r="Y61" i="17"/>
  <c r="X61" i="17"/>
  <c r="W61" i="17"/>
  <c r="V61" i="17"/>
  <c r="U61" i="17"/>
  <c r="T61" i="17"/>
  <c r="S61" i="17"/>
  <c r="R61" i="17"/>
  <c r="Q61" i="17"/>
  <c r="AA60" i="17"/>
  <c r="Z60" i="17"/>
  <c r="Y60" i="17"/>
  <c r="X60" i="17"/>
  <c r="W60" i="17"/>
  <c r="V60" i="17"/>
  <c r="U60" i="17"/>
  <c r="T60" i="17"/>
  <c r="S60" i="17"/>
  <c r="R60" i="17"/>
  <c r="Q60" i="17"/>
  <c r="AA59" i="17"/>
  <c r="Z59" i="17"/>
  <c r="Y59" i="17"/>
  <c r="X59" i="17"/>
  <c r="W59" i="17"/>
  <c r="V59" i="17"/>
  <c r="U59" i="17"/>
  <c r="T59" i="17"/>
  <c r="S59" i="17"/>
  <c r="R59" i="17"/>
  <c r="Q59" i="17"/>
  <c r="AA58" i="17"/>
  <c r="Z58" i="17"/>
  <c r="Y58" i="17"/>
  <c r="X58" i="17"/>
  <c r="W58" i="17"/>
  <c r="V58" i="17"/>
  <c r="U58" i="17"/>
  <c r="T58" i="17"/>
  <c r="S58" i="17"/>
  <c r="R58" i="17"/>
  <c r="Q58" i="17"/>
  <c r="AA57" i="17"/>
  <c r="Z57" i="17"/>
  <c r="Y57" i="17"/>
  <c r="X57" i="17"/>
  <c r="W57" i="17"/>
  <c r="V57" i="17"/>
  <c r="U57" i="17"/>
  <c r="T57" i="17"/>
  <c r="S57" i="17"/>
  <c r="R57" i="17"/>
  <c r="Q57" i="17"/>
  <c r="AA56" i="17"/>
  <c r="Z56" i="17"/>
  <c r="Y56" i="17"/>
  <c r="X56" i="17"/>
  <c r="W56" i="17"/>
  <c r="V56" i="17"/>
  <c r="U56" i="17"/>
  <c r="T56" i="17"/>
  <c r="S56" i="17"/>
  <c r="R56" i="17"/>
  <c r="Q56" i="17"/>
  <c r="AA55" i="17"/>
  <c r="Z55" i="17"/>
  <c r="Y55" i="17"/>
  <c r="X55" i="17"/>
  <c r="W55" i="17"/>
  <c r="V55" i="17"/>
  <c r="U55" i="17"/>
  <c r="T55" i="17"/>
  <c r="S55" i="17"/>
  <c r="R55" i="17"/>
  <c r="Q55" i="17"/>
  <c r="AA54" i="17"/>
  <c r="Z54" i="17"/>
  <c r="Y54" i="17"/>
  <c r="X54" i="17"/>
  <c r="W54" i="17"/>
  <c r="V54" i="17"/>
  <c r="U54" i="17"/>
  <c r="T54" i="17"/>
  <c r="S54" i="17"/>
  <c r="R54" i="17"/>
  <c r="Q54" i="17"/>
  <c r="AA53" i="17"/>
  <c r="Z53" i="17"/>
  <c r="Y53" i="17"/>
  <c r="X53" i="17"/>
  <c r="W53" i="17"/>
  <c r="V53" i="17"/>
  <c r="U53" i="17"/>
  <c r="T53" i="17"/>
  <c r="S53" i="17"/>
  <c r="R53" i="17"/>
  <c r="Q53" i="17"/>
  <c r="AA52" i="17"/>
  <c r="Z52" i="17"/>
  <c r="Y52" i="17"/>
  <c r="X52" i="17"/>
  <c r="W52" i="17"/>
  <c r="V52" i="17"/>
  <c r="U52" i="17"/>
  <c r="T52" i="17"/>
  <c r="S52" i="17"/>
  <c r="R52" i="17"/>
  <c r="Q52" i="17"/>
  <c r="AA51" i="17"/>
  <c r="Z51" i="17"/>
  <c r="Y51" i="17"/>
  <c r="X51" i="17"/>
  <c r="W51" i="17"/>
  <c r="V51" i="17"/>
  <c r="U51" i="17"/>
  <c r="T51" i="17"/>
  <c r="S51" i="17"/>
  <c r="R51" i="17"/>
  <c r="Q51" i="17"/>
  <c r="AA50" i="17"/>
  <c r="Z50" i="17"/>
  <c r="Y50" i="17"/>
  <c r="X50" i="17"/>
  <c r="W50" i="17"/>
  <c r="V50" i="17"/>
  <c r="U50" i="17"/>
  <c r="T50" i="17"/>
  <c r="S50" i="17"/>
  <c r="R50" i="17"/>
  <c r="Q50" i="17"/>
  <c r="AA49" i="17"/>
  <c r="Z49" i="17"/>
  <c r="Y49" i="17"/>
  <c r="X49" i="17"/>
  <c r="W49" i="17"/>
  <c r="V49" i="17"/>
  <c r="U49" i="17"/>
  <c r="T49" i="17"/>
  <c r="S49" i="17"/>
  <c r="R49" i="17"/>
  <c r="Q49" i="17"/>
  <c r="AA48" i="17"/>
  <c r="Z48" i="17"/>
  <c r="Y48" i="17"/>
  <c r="X48" i="17"/>
  <c r="W48" i="17"/>
  <c r="V48" i="17"/>
  <c r="U48" i="17"/>
  <c r="T48" i="17"/>
  <c r="S48" i="17"/>
  <c r="R48" i="17"/>
  <c r="Q48" i="17"/>
  <c r="AA47" i="17"/>
  <c r="Z47" i="17"/>
  <c r="Y47" i="17"/>
  <c r="X47" i="17"/>
  <c r="W47" i="17"/>
  <c r="V47" i="17"/>
  <c r="U47" i="17"/>
  <c r="T47" i="17"/>
  <c r="S47" i="17"/>
  <c r="R47" i="17"/>
  <c r="Q47" i="17"/>
  <c r="AA46" i="17"/>
  <c r="Z46" i="17"/>
  <c r="Y46" i="17"/>
  <c r="X46" i="17"/>
  <c r="W46" i="17"/>
  <c r="V46" i="17"/>
  <c r="U46" i="17"/>
  <c r="T46" i="17"/>
  <c r="S46" i="17"/>
  <c r="R46" i="17"/>
  <c r="Q46" i="17"/>
  <c r="AA45" i="17"/>
  <c r="Z45" i="17"/>
  <c r="Y45" i="17"/>
  <c r="X45" i="17"/>
  <c r="W45" i="17"/>
  <c r="V45" i="17"/>
  <c r="U45" i="17"/>
  <c r="T45" i="17"/>
  <c r="S45" i="17"/>
  <c r="R45" i="17"/>
  <c r="Q45" i="17"/>
  <c r="AA44" i="17"/>
  <c r="Z44" i="17"/>
  <c r="Y44" i="17"/>
  <c r="X44" i="17"/>
  <c r="W44" i="17"/>
  <c r="V44" i="17"/>
  <c r="U44" i="17"/>
  <c r="T44" i="17"/>
  <c r="S44" i="17"/>
  <c r="R44" i="17"/>
  <c r="Q44" i="17"/>
  <c r="AA43" i="17"/>
  <c r="Z43" i="17"/>
  <c r="Y43" i="17"/>
  <c r="X43" i="17"/>
  <c r="W43" i="17"/>
  <c r="V43" i="17"/>
  <c r="U43" i="17"/>
  <c r="T43" i="17"/>
  <c r="S43" i="17"/>
  <c r="R43" i="17"/>
  <c r="Q43" i="17"/>
  <c r="AA42" i="17"/>
  <c r="Z42" i="17"/>
  <c r="Y42" i="17"/>
  <c r="X42" i="17"/>
  <c r="W42" i="17"/>
  <c r="V42" i="17"/>
  <c r="U42" i="17"/>
  <c r="T42" i="17"/>
  <c r="S42" i="17"/>
  <c r="R42" i="17"/>
  <c r="Q42" i="17"/>
  <c r="AA41" i="17"/>
  <c r="Z41" i="17"/>
  <c r="Y41" i="17"/>
  <c r="X41" i="17"/>
  <c r="W41" i="17"/>
  <c r="V41" i="17"/>
  <c r="U41" i="17"/>
  <c r="T41" i="17"/>
  <c r="S41" i="17"/>
  <c r="R41" i="17"/>
  <c r="Q41" i="17"/>
  <c r="AA40" i="17"/>
  <c r="Z40" i="17"/>
  <c r="Y40" i="17"/>
  <c r="X40" i="17"/>
  <c r="W40" i="17"/>
  <c r="V40" i="17"/>
  <c r="U40" i="17"/>
  <c r="T40" i="17"/>
  <c r="S40" i="17"/>
  <c r="R40" i="17"/>
  <c r="Q40" i="17"/>
  <c r="AA39" i="17"/>
  <c r="Z39" i="17"/>
  <c r="Y39" i="17"/>
  <c r="X39" i="17"/>
  <c r="W39" i="17"/>
  <c r="V39" i="17"/>
  <c r="U39" i="17"/>
  <c r="T39" i="17"/>
  <c r="S39" i="17"/>
  <c r="R39" i="17"/>
  <c r="Q39" i="17"/>
  <c r="AA38" i="17"/>
  <c r="Z38" i="17"/>
  <c r="Y38" i="17"/>
  <c r="X38" i="17"/>
  <c r="W38" i="17"/>
  <c r="V38" i="17"/>
  <c r="U38" i="17"/>
  <c r="T38" i="17"/>
  <c r="S38" i="17"/>
  <c r="R38" i="17"/>
  <c r="Q38" i="17"/>
  <c r="AA37" i="17"/>
  <c r="Z37" i="17"/>
  <c r="Y37" i="17"/>
  <c r="X37" i="17"/>
  <c r="W37" i="17"/>
  <c r="V37" i="17"/>
  <c r="U37" i="17"/>
  <c r="T37" i="17"/>
  <c r="S37" i="17"/>
  <c r="R37" i="17"/>
  <c r="Q37" i="17"/>
  <c r="AA36" i="17"/>
  <c r="Z36" i="17"/>
  <c r="Y36" i="17"/>
  <c r="X36" i="17"/>
  <c r="W36" i="17"/>
  <c r="V36" i="17"/>
  <c r="U36" i="17"/>
  <c r="T36" i="17"/>
  <c r="S36" i="17"/>
  <c r="R36" i="17"/>
  <c r="Q36" i="17"/>
  <c r="AA35" i="17"/>
  <c r="Z35" i="17"/>
  <c r="Y35" i="17"/>
  <c r="X35" i="17"/>
  <c r="W35" i="17"/>
  <c r="V35" i="17"/>
  <c r="U35" i="17"/>
  <c r="T35" i="17"/>
  <c r="S35" i="17"/>
  <c r="R35" i="17"/>
  <c r="Q35" i="17"/>
  <c r="AA34" i="17"/>
  <c r="Z34" i="17"/>
  <c r="Y34" i="17"/>
  <c r="X34" i="17"/>
  <c r="W34" i="17"/>
  <c r="V34" i="17"/>
  <c r="U34" i="17"/>
  <c r="T34" i="17"/>
  <c r="S34" i="17"/>
  <c r="R34" i="17"/>
  <c r="Q34" i="17"/>
  <c r="AA33" i="17"/>
  <c r="Z33" i="17"/>
  <c r="Y33" i="17"/>
  <c r="X33" i="17"/>
  <c r="W33" i="17"/>
  <c r="V33" i="17"/>
  <c r="U33" i="17"/>
  <c r="T33" i="17"/>
  <c r="S33" i="17"/>
  <c r="R33" i="17"/>
  <c r="Q33" i="17"/>
  <c r="AA32" i="17"/>
  <c r="Z32" i="17"/>
  <c r="Y32" i="17"/>
  <c r="X32" i="17"/>
  <c r="W32" i="17"/>
  <c r="V32" i="17"/>
  <c r="U32" i="17"/>
  <c r="T32" i="17"/>
  <c r="S32" i="17"/>
  <c r="R32" i="17"/>
  <c r="Q32" i="17"/>
  <c r="AA31" i="17"/>
  <c r="Z31" i="17"/>
  <c r="Y31" i="17"/>
  <c r="X31" i="17"/>
  <c r="W31" i="17"/>
  <c r="V31" i="17"/>
  <c r="U31" i="17"/>
  <c r="T31" i="17"/>
  <c r="S31" i="17"/>
  <c r="R31" i="17"/>
  <c r="Q31" i="17"/>
  <c r="AA30" i="17"/>
  <c r="Z30" i="17"/>
  <c r="Y30" i="17"/>
  <c r="X30" i="17"/>
  <c r="W30" i="17"/>
  <c r="V30" i="17"/>
  <c r="U30" i="17"/>
  <c r="T30" i="17"/>
  <c r="S30" i="17"/>
  <c r="R30" i="17"/>
  <c r="Q30" i="17"/>
  <c r="AA29" i="17"/>
  <c r="Z29" i="17"/>
  <c r="Y29" i="17"/>
  <c r="X29" i="17"/>
  <c r="W29" i="17"/>
  <c r="V29" i="17"/>
  <c r="U29" i="17"/>
  <c r="T29" i="17"/>
  <c r="S29" i="17"/>
  <c r="R29" i="17"/>
  <c r="Q29" i="17"/>
  <c r="AA28" i="17"/>
  <c r="Z28" i="17"/>
  <c r="Y28" i="17"/>
  <c r="X28" i="17"/>
  <c r="W28" i="17"/>
  <c r="V28" i="17"/>
  <c r="U28" i="17"/>
  <c r="T28" i="17"/>
  <c r="S28" i="17"/>
  <c r="R28" i="17"/>
  <c r="Q28" i="17"/>
  <c r="AA27" i="17"/>
  <c r="Z27" i="17"/>
  <c r="Y27" i="17"/>
  <c r="X27" i="17"/>
  <c r="W27" i="17"/>
  <c r="V27" i="17"/>
  <c r="U27" i="17"/>
  <c r="T27" i="17"/>
  <c r="S27" i="17"/>
  <c r="R27" i="17"/>
  <c r="Q27" i="17"/>
  <c r="AA26" i="17"/>
  <c r="Z26" i="17"/>
  <c r="Y26" i="17"/>
  <c r="X26" i="17"/>
  <c r="W26" i="17"/>
  <c r="V26" i="17"/>
  <c r="U26" i="17"/>
  <c r="T26" i="17"/>
  <c r="S26" i="17"/>
  <c r="R26" i="17"/>
  <c r="Q26" i="17"/>
  <c r="AA25" i="17"/>
  <c r="Z25" i="17"/>
  <c r="Y25" i="17"/>
  <c r="X25" i="17"/>
  <c r="W25" i="17"/>
  <c r="V25" i="17"/>
  <c r="U25" i="17"/>
  <c r="T25" i="17"/>
  <c r="S25" i="17"/>
  <c r="R25" i="17"/>
  <c r="Q25" i="17"/>
  <c r="AA24" i="17"/>
  <c r="Z24" i="17"/>
  <c r="Y24" i="17"/>
  <c r="X24" i="17"/>
  <c r="W24" i="17"/>
  <c r="V24" i="17"/>
  <c r="U24" i="17"/>
  <c r="T24" i="17"/>
  <c r="S24" i="17"/>
  <c r="R24" i="17"/>
  <c r="Q24" i="17"/>
  <c r="AA23" i="17"/>
  <c r="Z23" i="17"/>
  <c r="Y23" i="17"/>
  <c r="X23" i="17"/>
  <c r="W23" i="17"/>
  <c r="V23" i="17"/>
  <c r="U23" i="17"/>
  <c r="T23" i="17"/>
  <c r="S23" i="17"/>
  <c r="R23" i="17"/>
  <c r="Q23" i="17"/>
  <c r="AA22" i="17"/>
  <c r="Z22" i="17"/>
  <c r="Y22" i="17"/>
  <c r="X22" i="17"/>
  <c r="W22" i="17"/>
  <c r="V22" i="17"/>
  <c r="U22" i="17"/>
  <c r="T22" i="17"/>
  <c r="S22" i="17"/>
  <c r="R22" i="17"/>
  <c r="Q22" i="17"/>
  <c r="AA21" i="17"/>
  <c r="Z21" i="17"/>
  <c r="Y21" i="17"/>
  <c r="X21" i="17"/>
  <c r="W21" i="17"/>
  <c r="V21" i="17"/>
  <c r="U21" i="17"/>
  <c r="T21" i="17"/>
  <c r="S21" i="17"/>
  <c r="R21" i="17"/>
  <c r="Q21" i="17"/>
  <c r="AA20" i="17"/>
  <c r="Z20" i="17"/>
  <c r="Y20" i="17"/>
  <c r="X20" i="17"/>
  <c r="W20" i="17"/>
  <c r="V20" i="17"/>
  <c r="U20" i="17"/>
  <c r="T20" i="17"/>
  <c r="S20" i="17"/>
  <c r="R20" i="17"/>
  <c r="Q20" i="17"/>
  <c r="AA19" i="17"/>
  <c r="Z19" i="17"/>
  <c r="Y19" i="17"/>
  <c r="X19" i="17"/>
  <c r="W19" i="17"/>
  <c r="V19" i="17"/>
  <c r="U19" i="17"/>
  <c r="T19" i="17"/>
  <c r="S19" i="17"/>
  <c r="R19" i="17"/>
  <c r="Q19" i="17"/>
  <c r="AA18" i="17"/>
  <c r="Z18" i="17"/>
  <c r="Y18" i="17"/>
  <c r="X18" i="17"/>
  <c r="W18" i="17"/>
  <c r="V18" i="17"/>
  <c r="U18" i="17"/>
  <c r="T18" i="17"/>
  <c r="S18" i="17"/>
  <c r="R18" i="17"/>
  <c r="Q18" i="17"/>
  <c r="AA17" i="17"/>
  <c r="Z17" i="17"/>
  <c r="Y17" i="17"/>
  <c r="X17" i="17"/>
  <c r="W17" i="17"/>
  <c r="V17" i="17"/>
  <c r="U17" i="17"/>
  <c r="T17" i="17"/>
  <c r="S17" i="17"/>
  <c r="R17" i="17"/>
  <c r="Q17" i="17"/>
  <c r="AA16" i="17"/>
  <c r="Z16" i="17"/>
  <c r="Y16" i="17"/>
  <c r="X16" i="17"/>
  <c r="W16" i="17"/>
  <c r="V16" i="17"/>
  <c r="U16" i="17"/>
  <c r="T16" i="17"/>
  <c r="S16" i="17"/>
  <c r="R16" i="17"/>
  <c r="Q16" i="17"/>
  <c r="AA15" i="17"/>
  <c r="Z15" i="17"/>
  <c r="Y15" i="17"/>
  <c r="X15" i="17"/>
  <c r="W15" i="17"/>
  <c r="V15" i="17"/>
  <c r="U15" i="17"/>
  <c r="T15" i="17"/>
  <c r="S15" i="17"/>
  <c r="R15" i="17"/>
  <c r="Q15" i="17"/>
  <c r="AA14" i="17"/>
  <c r="Z14" i="17"/>
  <c r="Y14" i="17"/>
  <c r="X14" i="17"/>
  <c r="W14" i="17"/>
  <c r="V14" i="17"/>
  <c r="U14" i="17"/>
  <c r="T14" i="17"/>
  <c r="S14" i="17"/>
  <c r="R14" i="17"/>
  <c r="Q14" i="17"/>
  <c r="AA13" i="17"/>
  <c r="Z13" i="17"/>
  <c r="Y13" i="17"/>
  <c r="X13" i="17"/>
  <c r="W13" i="17"/>
  <c r="V13" i="17"/>
  <c r="U13" i="17"/>
  <c r="T13" i="17"/>
  <c r="S13" i="17"/>
  <c r="R13" i="17"/>
  <c r="Q13" i="17"/>
  <c r="AA12" i="17"/>
  <c r="Z12" i="17"/>
  <c r="Y12" i="17"/>
  <c r="X12" i="17"/>
  <c r="W12" i="17"/>
  <c r="V12" i="17"/>
  <c r="U12" i="17"/>
  <c r="T12" i="17"/>
  <c r="S12" i="17"/>
  <c r="R12" i="17"/>
  <c r="Q12" i="17"/>
  <c r="AA11" i="17"/>
  <c r="Z11" i="17"/>
  <c r="Y11" i="17"/>
  <c r="X11" i="17"/>
  <c r="W11" i="17"/>
  <c r="V11" i="17"/>
  <c r="U11" i="17"/>
  <c r="T11" i="17"/>
  <c r="S11" i="17"/>
  <c r="R11" i="17"/>
  <c r="Q11" i="17"/>
  <c r="AA10" i="17"/>
  <c r="Z10" i="17"/>
  <c r="Y10" i="17"/>
  <c r="X10" i="17"/>
  <c r="W10" i="17"/>
  <c r="V10" i="17"/>
  <c r="U10" i="17"/>
  <c r="T10" i="17"/>
  <c r="S10" i="17"/>
  <c r="R10" i="17"/>
  <c r="Q10" i="17"/>
  <c r="AA9" i="17"/>
  <c r="Z9" i="17"/>
  <c r="Y9" i="17"/>
  <c r="X9" i="17"/>
  <c r="W9" i="17"/>
  <c r="V9" i="17"/>
  <c r="U9" i="17"/>
  <c r="T9" i="17"/>
  <c r="S9" i="17"/>
  <c r="R9" i="17"/>
  <c r="Q9" i="17"/>
  <c r="AA8" i="17"/>
  <c r="Z8" i="17"/>
  <c r="Y8" i="17"/>
  <c r="X8" i="17"/>
  <c r="W8" i="17"/>
  <c r="V8" i="17"/>
  <c r="U8" i="17"/>
  <c r="T8" i="17"/>
  <c r="S8" i="17"/>
  <c r="R8" i="17"/>
  <c r="Q8" i="17"/>
  <c r="AA7" i="17"/>
  <c r="Z7" i="17"/>
  <c r="Y7" i="17"/>
  <c r="X7" i="17"/>
  <c r="W7" i="17"/>
  <c r="V7" i="17"/>
  <c r="U7" i="17"/>
  <c r="T7" i="17"/>
  <c r="S7" i="17"/>
  <c r="R7" i="17"/>
  <c r="Q7" i="17"/>
  <c r="AA6" i="17"/>
  <c r="Z6" i="17"/>
  <c r="Y6" i="17"/>
  <c r="X6" i="17"/>
  <c r="W6" i="17"/>
  <c r="V6" i="17"/>
  <c r="U6" i="17"/>
  <c r="T6" i="17"/>
  <c r="S6" i="17"/>
  <c r="R6" i="17"/>
  <c r="Q6" i="17"/>
  <c r="AA5" i="17"/>
  <c r="Z5" i="17"/>
  <c r="Y5" i="17"/>
  <c r="X5" i="17"/>
  <c r="W5" i="17"/>
  <c r="V5" i="17"/>
  <c r="U5" i="17"/>
  <c r="T5" i="17"/>
  <c r="S5" i="17"/>
  <c r="R5" i="17"/>
  <c r="Q5" i="17"/>
  <c r="AA4" i="17"/>
  <c r="Z4" i="17"/>
  <c r="Y4" i="17"/>
  <c r="X4" i="17"/>
  <c r="W4" i="17"/>
  <c r="V4" i="17"/>
  <c r="U4" i="17"/>
  <c r="T4" i="17"/>
  <c r="S4" i="17"/>
  <c r="R4" i="17"/>
  <c r="Q4" i="17"/>
  <c r="AA3" i="17"/>
  <c r="Z3" i="17"/>
  <c r="Y3" i="17"/>
  <c r="X3" i="17"/>
  <c r="W3" i="17"/>
  <c r="V3" i="17"/>
  <c r="U3" i="17"/>
  <c r="T3" i="17"/>
  <c r="S3" i="17"/>
  <c r="R3" i="17"/>
  <c r="Q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3" i="17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3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3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D3" i="16"/>
  <c r="B3" i="20" l="1"/>
  <c r="C3" i="20"/>
  <c r="D3" i="20"/>
  <c r="E3" i="20"/>
  <c r="F3" i="20"/>
  <c r="G3" i="20"/>
  <c r="H3" i="20"/>
  <c r="I3" i="20"/>
  <c r="J3" i="20"/>
  <c r="K3" i="20"/>
  <c r="L3" i="20"/>
  <c r="M3" i="20"/>
  <c r="B4" i="20"/>
  <c r="C4" i="20"/>
  <c r="D4" i="20"/>
  <c r="E4" i="20"/>
  <c r="F4" i="20"/>
  <c r="G4" i="20"/>
  <c r="H4" i="20"/>
  <c r="I4" i="20"/>
  <c r="J4" i="20"/>
  <c r="K4" i="20"/>
  <c r="L4" i="20"/>
  <c r="M4" i="20"/>
  <c r="B5" i="20"/>
  <c r="C5" i="20"/>
  <c r="D5" i="20"/>
  <c r="E5" i="20"/>
  <c r="F5" i="20"/>
  <c r="G5" i="20"/>
  <c r="H5" i="20"/>
  <c r="I5" i="20"/>
  <c r="J5" i="20"/>
  <c r="K5" i="20"/>
  <c r="L5" i="20"/>
  <c r="M5" i="20"/>
  <c r="B6" i="20"/>
  <c r="C6" i="20"/>
  <c r="D6" i="20"/>
  <c r="E6" i="20"/>
  <c r="F6" i="20"/>
  <c r="G6" i="20"/>
  <c r="H6" i="20"/>
  <c r="I6" i="20"/>
  <c r="J6" i="20"/>
  <c r="K6" i="20"/>
  <c r="L6" i="20"/>
  <c r="M6" i="20"/>
  <c r="B7" i="20"/>
  <c r="C7" i="20"/>
  <c r="D7" i="20"/>
  <c r="E7" i="20"/>
  <c r="F7" i="20"/>
  <c r="G7" i="20"/>
  <c r="H7" i="20"/>
  <c r="I7" i="20"/>
  <c r="J7" i="20"/>
  <c r="K7" i="20"/>
  <c r="L7" i="20"/>
  <c r="M7" i="20"/>
  <c r="B8" i="20"/>
  <c r="C8" i="20"/>
  <c r="D8" i="20"/>
  <c r="E8" i="20"/>
  <c r="F8" i="20"/>
  <c r="G8" i="20"/>
  <c r="H8" i="20"/>
  <c r="I8" i="20"/>
  <c r="J8" i="20"/>
  <c r="K8" i="20"/>
  <c r="L8" i="20"/>
  <c r="M8" i="20"/>
  <c r="B9" i="20"/>
  <c r="C9" i="20"/>
  <c r="D9" i="20"/>
  <c r="E9" i="20"/>
  <c r="F9" i="20"/>
  <c r="G9" i="20"/>
  <c r="H9" i="20"/>
  <c r="I9" i="20"/>
  <c r="J9" i="20"/>
  <c r="K9" i="20"/>
  <c r="L9" i="20"/>
  <c r="M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B15" i="20"/>
  <c r="C15" i="20"/>
  <c r="D15" i="20"/>
  <c r="E15" i="20"/>
  <c r="F15" i="20"/>
  <c r="G15" i="20"/>
  <c r="H15" i="20"/>
  <c r="I15" i="20"/>
  <c r="J15" i="20"/>
  <c r="K15" i="20"/>
  <c r="L15" i="20"/>
  <c r="M15" i="20"/>
  <c r="B16" i="20"/>
  <c r="C16" i="20"/>
  <c r="D16" i="20"/>
  <c r="E16" i="20"/>
  <c r="F16" i="20"/>
  <c r="G16" i="20"/>
  <c r="H16" i="20"/>
  <c r="I16" i="20"/>
  <c r="J16" i="20"/>
  <c r="K16" i="20"/>
  <c r="L16" i="20"/>
  <c r="M16" i="20"/>
  <c r="B17" i="20"/>
  <c r="C17" i="20"/>
  <c r="D17" i="20"/>
  <c r="E17" i="20"/>
  <c r="F17" i="20"/>
  <c r="G17" i="20"/>
  <c r="H17" i="20"/>
  <c r="I17" i="20"/>
  <c r="J17" i="20"/>
  <c r="K17" i="20"/>
  <c r="L17" i="20"/>
  <c r="M17" i="20"/>
  <c r="B18" i="20"/>
  <c r="C18" i="20"/>
  <c r="D18" i="20"/>
  <c r="E18" i="20"/>
  <c r="F18" i="20"/>
  <c r="G18" i="20"/>
  <c r="H18" i="20"/>
  <c r="I18" i="20"/>
  <c r="J18" i="20"/>
  <c r="K18" i="20"/>
  <c r="L18" i="20"/>
  <c r="M18" i="20"/>
  <c r="B19" i="20"/>
  <c r="C19" i="20"/>
  <c r="D19" i="20"/>
  <c r="E19" i="20"/>
  <c r="F19" i="20"/>
  <c r="G19" i="20"/>
  <c r="H19" i="20"/>
  <c r="I19" i="20"/>
  <c r="J19" i="20"/>
  <c r="K19" i="20"/>
  <c r="L19" i="20"/>
  <c r="M19" i="20"/>
  <c r="B20" i="20"/>
  <c r="C20" i="20"/>
  <c r="D20" i="20"/>
  <c r="E20" i="20"/>
  <c r="F20" i="20"/>
  <c r="G20" i="20"/>
  <c r="H20" i="20"/>
  <c r="I20" i="20"/>
  <c r="J20" i="20"/>
  <c r="K20" i="20"/>
  <c r="L20" i="20"/>
  <c r="M20" i="20"/>
  <c r="B21" i="20"/>
  <c r="C21" i="20"/>
  <c r="D21" i="20"/>
  <c r="E21" i="20"/>
  <c r="F21" i="20"/>
  <c r="G21" i="20"/>
  <c r="H21" i="20"/>
  <c r="I21" i="20"/>
  <c r="J21" i="20"/>
  <c r="K21" i="20"/>
  <c r="L21" i="20"/>
  <c r="M21" i="20"/>
  <c r="B22" i="20"/>
  <c r="C22" i="20"/>
  <c r="D22" i="20"/>
  <c r="E22" i="20"/>
  <c r="F22" i="20"/>
  <c r="G22" i="20"/>
  <c r="H22" i="20"/>
  <c r="I22" i="20"/>
  <c r="J22" i="20"/>
  <c r="K22" i="20"/>
  <c r="L22" i="20"/>
  <c r="M22" i="20"/>
  <c r="B23" i="20"/>
  <c r="C23" i="20"/>
  <c r="D23" i="20"/>
  <c r="E23" i="20"/>
  <c r="F23" i="20"/>
  <c r="G23" i="20"/>
  <c r="H23" i="20"/>
  <c r="I23" i="20"/>
  <c r="J23" i="20"/>
  <c r="K23" i="20"/>
  <c r="L23" i="20"/>
  <c r="M23" i="20"/>
  <c r="B24" i="20"/>
  <c r="C24" i="20"/>
  <c r="D24" i="20"/>
  <c r="E24" i="20"/>
  <c r="F24" i="20"/>
  <c r="G24" i="20"/>
  <c r="H24" i="20"/>
  <c r="I24" i="20"/>
  <c r="J24" i="20"/>
  <c r="K24" i="20"/>
  <c r="L24" i="20"/>
  <c r="M24" i="20"/>
  <c r="B25" i="20"/>
  <c r="C25" i="20"/>
  <c r="D25" i="20"/>
  <c r="E25" i="20"/>
  <c r="F25" i="20"/>
  <c r="G25" i="20"/>
  <c r="H25" i="20"/>
  <c r="I25" i="20"/>
  <c r="J25" i="20"/>
  <c r="K25" i="20"/>
  <c r="L25" i="20"/>
  <c r="M25" i="20"/>
  <c r="B26" i="20"/>
  <c r="C26" i="20"/>
  <c r="D26" i="20"/>
  <c r="E26" i="20"/>
  <c r="F26" i="20"/>
  <c r="G26" i="20"/>
  <c r="H26" i="20"/>
  <c r="I26" i="20"/>
  <c r="J26" i="20"/>
  <c r="K26" i="20"/>
  <c r="L26" i="20"/>
  <c r="M26" i="20"/>
  <c r="B27" i="20"/>
  <c r="C27" i="20"/>
  <c r="D27" i="20"/>
  <c r="E27" i="20"/>
  <c r="F27" i="20"/>
  <c r="G27" i="20"/>
  <c r="H27" i="20"/>
  <c r="I27" i="20"/>
  <c r="J27" i="20"/>
  <c r="K27" i="20"/>
  <c r="L27" i="20"/>
  <c r="M27" i="20"/>
  <c r="B28" i="20"/>
  <c r="C28" i="20"/>
  <c r="D28" i="20"/>
  <c r="E28" i="20"/>
  <c r="F28" i="20"/>
  <c r="G28" i="20"/>
  <c r="H28" i="20"/>
  <c r="I28" i="20"/>
  <c r="J28" i="20"/>
  <c r="K28" i="20"/>
  <c r="L28" i="20"/>
  <c r="M28" i="20"/>
  <c r="B29" i="20"/>
  <c r="C29" i="20"/>
  <c r="D29" i="20"/>
  <c r="E29" i="20"/>
  <c r="F29" i="20"/>
  <c r="G29" i="20"/>
  <c r="H29" i="20"/>
  <c r="I29" i="20"/>
  <c r="J29" i="20"/>
  <c r="K29" i="20"/>
  <c r="L29" i="20"/>
  <c r="M29" i="20"/>
  <c r="B30" i="20"/>
  <c r="C30" i="20"/>
  <c r="D30" i="20"/>
  <c r="E30" i="20"/>
  <c r="F30" i="20"/>
  <c r="G30" i="20"/>
  <c r="H30" i="20"/>
  <c r="I30" i="20"/>
  <c r="J30" i="20"/>
  <c r="K30" i="20"/>
  <c r="L30" i="20"/>
  <c r="M30" i="20"/>
  <c r="B31" i="20"/>
  <c r="C31" i="20"/>
  <c r="D31" i="20"/>
  <c r="E31" i="20"/>
  <c r="F31" i="20"/>
  <c r="G31" i="20"/>
  <c r="H31" i="20"/>
  <c r="I31" i="20"/>
  <c r="J31" i="20"/>
  <c r="K31" i="20"/>
  <c r="L31" i="20"/>
  <c r="M31" i="20"/>
  <c r="B32" i="20"/>
  <c r="C32" i="20"/>
  <c r="D32" i="20"/>
  <c r="E32" i="20"/>
  <c r="F32" i="20"/>
  <c r="G32" i="20"/>
  <c r="H32" i="20"/>
  <c r="I32" i="20"/>
  <c r="J32" i="20"/>
  <c r="K32" i="20"/>
  <c r="L32" i="20"/>
  <c r="M32" i="20"/>
  <c r="B33" i="20"/>
  <c r="C33" i="20"/>
  <c r="D33" i="20"/>
  <c r="E33" i="20"/>
  <c r="F33" i="20"/>
  <c r="G33" i="20"/>
  <c r="H33" i="20"/>
  <c r="I33" i="20"/>
  <c r="J33" i="20"/>
  <c r="K33" i="20"/>
  <c r="L33" i="20"/>
  <c r="M33" i="20"/>
  <c r="B34" i="20"/>
  <c r="C34" i="20"/>
  <c r="D34" i="20"/>
  <c r="E34" i="20"/>
  <c r="F34" i="20"/>
  <c r="G34" i="20"/>
  <c r="H34" i="20"/>
  <c r="I34" i="20"/>
  <c r="J34" i="20"/>
  <c r="K34" i="20"/>
  <c r="L34" i="20"/>
  <c r="M34" i="20"/>
  <c r="B35" i="20"/>
  <c r="C35" i="20"/>
  <c r="D35" i="20"/>
  <c r="E35" i="20"/>
  <c r="F35" i="20"/>
  <c r="G35" i="20"/>
  <c r="H35" i="20"/>
  <c r="I35" i="20"/>
  <c r="J35" i="20"/>
  <c r="K35" i="20"/>
  <c r="L35" i="20"/>
  <c r="M35" i="20"/>
  <c r="B36" i="20"/>
  <c r="C36" i="20"/>
  <c r="D36" i="20"/>
  <c r="E36" i="20"/>
  <c r="F36" i="20"/>
  <c r="G36" i="20"/>
  <c r="H36" i="20"/>
  <c r="I36" i="20"/>
  <c r="J36" i="20"/>
  <c r="K36" i="20"/>
  <c r="L36" i="20"/>
  <c r="M36" i="20"/>
  <c r="B37" i="20"/>
  <c r="C37" i="20"/>
  <c r="D37" i="20"/>
  <c r="E37" i="20"/>
  <c r="F37" i="20"/>
  <c r="G37" i="20"/>
  <c r="H37" i="20"/>
  <c r="I37" i="20"/>
  <c r="J37" i="20"/>
  <c r="K37" i="20"/>
  <c r="L37" i="20"/>
  <c r="M37" i="20"/>
  <c r="B38" i="20"/>
  <c r="C38" i="20"/>
  <c r="D38" i="20"/>
  <c r="E38" i="20"/>
  <c r="F38" i="20"/>
  <c r="G38" i="20"/>
  <c r="H38" i="20"/>
  <c r="I38" i="20"/>
  <c r="J38" i="20"/>
  <c r="K38" i="20"/>
  <c r="L38" i="20"/>
  <c r="M38" i="20"/>
  <c r="B39" i="20"/>
  <c r="C39" i="20"/>
  <c r="D39" i="20"/>
  <c r="E39" i="20"/>
  <c r="F39" i="20"/>
  <c r="G39" i="20"/>
  <c r="H39" i="20"/>
  <c r="I39" i="20"/>
  <c r="J39" i="20"/>
  <c r="K39" i="20"/>
  <c r="L39" i="20"/>
  <c r="M39" i="20"/>
  <c r="B40" i="20"/>
  <c r="C40" i="20"/>
  <c r="D40" i="20"/>
  <c r="E40" i="20"/>
  <c r="F40" i="20"/>
  <c r="G40" i="20"/>
  <c r="H40" i="20"/>
  <c r="I40" i="20"/>
  <c r="J40" i="20"/>
  <c r="K40" i="20"/>
  <c r="L40" i="20"/>
  <c r="M40" i="20"/>
  <c r="B41" i="20"/>
  <c r="C41" i="20"/>
  <c r="D41" i="20"/>
  <c r="E41" i="20"/>
  <c r="F41" i="20"/>
  <c r="G41" i="20"/>
  <c r="H41" i="20"/>
  <c r="I41" i="20"/>
  <c r="J41" i="20"/>
  <c r="K41" i="20"/>
  <c r="L41" i="20"/>
  <c r="M41" i="20"/>
  <c r="B42" i="20"/>
  <c r="C42" i="20"/>
  <c r="D42" i="20"/>
  <c r="E42" i="20"/>
  <c r="F42" i="20"/>
  <c r="G42" i="20"/>
  <c r="H42" i="20"/>
  <c r="I42" i="20"/>
  <c r="J42" i="20"/>
  <c r="K42" i="20"/>
  <c r="L42" i="20"/>
  <c r="M42" i="20"/>
  <c r="B43" i="20"/>
  <c r="C43" i="20"/>
  <c r="D43" i="20"/>
  <c r="E43" i="20"/>
  <c r="F43" i="20"/>
  <c r="G43" i="20"/>
  <c r="H43" i="20"/>
  <c r="I43" i="20"/>
  <c r="J43" i="20"/>
  <c r="K43" i="20"/>
  <c r="L43" i="20"/>
  <c r="M43" i="20"/>
  <c r="B44" i="20"/>
  <c r="C44" i="20"/>
  <c r="D44" i="20"/>
  <c r="E44" i="20"/>
  <c r="F44" i="20"/>
  <c r="G44" i="20"/>
  <c r="H44" i="20"/>
  <c r="I44" i="20"/>
  <c r="J44" i="20"/>
  <c r="K44" i="20"/>
  <c r="L44" i="20"/>
  <c r="M44" i="20"/>
  <c r="B45" i="20"/>
  <c r="C45" i="20"/>
  <c r="D45" i="20"/>
  <c r="E45" i="20"/>
  <c r="F45" i="20"/>
  <c r="G45" i="20"/>
  <c r="H45" i="20"/>
  <c r="I45" i="20"/>
  <c r="J45" i="20"/>
  <c r="K45" i="20"/>
  <c r="L45" i="20"/>
  <c r="M45" i="20"/>
  <c r="B46" i="20"/>
  <c r="C46" i="20"/>
  <c r="D46" i="20"/>
  <c r="E46" i="20"/>
  <c r="F46" i="20"/>
  <c r="G46" i="20"/>
  <c r="H46" i="20"/>
  <c r="I46" i="20"/>
  <c r="J46" i="20"/>
  <c r="K46" i="20"/>
  <c r="L46" i="20"/>
  <c r="M46" i="20"/>
  <c r="B47" i="20"/>
  <c r="C47" i="20"/>
  <c r="D47" i="20"/>
  <c r="E47" i="20"/>
  <c r="F47" i="20"/>
  <c r="G47" i="20"/>
  <c r="H47" i="20"/>
  <c r="I47" i="20"/>
  <c r="J47" i="20"/>
  <c r="K47" i="20"/>
  <c r="L47" i="20"/>
  <c r="M47" i="20"/>
  <c r="B48" i="20"/>
  <c r="C48" i="20"/>
  <c r="D48" i="20"/>
  <c r="E48" i="20"/>
  <c r="F48" i="20"/>
  <c r="G48" i="20"/>
  <c r="H48" i="20"/>
  <c r="I48" i="20"/>
  <c r="J48" i="20"/>
  <c r="K48" i="20"/>
  <c r="L48" i="20"/>
  <c r="M48" i="20"/>
  <c r="B49" i="20"/>
  <c r="C49" i="20"/>
  <c r="D49" i="20"/>
  <c r="E49" i="20"/>
  <c r="F49" i="20"/>
  <c r="G49" i="20"/>
  <c r="H49" i="20"/>
  <c r="I49" i="20"/>
  <c r="J49" i="20"/>
  <c r="K49" i="20"/>
  <c r="L49" i="20"/>
  <c r="M49" i="20"/>
  <c r="B50" i="20"/>
  <c r="C50" i="20"/>
  <c r="D50" i="20"/>
  <c r="E50" i="20"/>
  <c r="F50" i="20"/>
  <c r="G50" i="20"/>
  <c r="H50" i="20"/>
  <c r="I50" i="20"/>
  <c r="J50" i="20"/>
  <c r="K50" i="20"/>
  <c r="L50" i="20"/>
  <c r="M50" i="20"/>
  <c r="B51" i="20"/>
  <c r="C51" i="20"/>
  <c r="D51" i="20"/>
  <c r="E51" i="20"/>
  <c r="F51" i="20"/>
  <c r="G51" i="20"/>
  <c r="H51" i="20"/>
  <c r="I51" i="20"/>
  <c r="J51" i="20"/>
  <c r="K51" i="20"/>
  <c r="L51" i="20"/>
  <c r="M51" i="20"/>
  <c r="B52" i="20"/>
  <c r="C52" i="20"/>
  <c r="D52" i="20"/>
  <c r="E52" i="20"/>
  <c r="F52" i="20"/>
  <c r="G52" i="20"/>
  <c r="H52" i="20"/>
  <c r="I52" i="20"/>
  <c r="J52" i="20"/>
  <c r="K52" i="20"/>
  <c r="L52" i="20"/>
  <c r="M52" i="20"/>
  <c r="B53" i="20"/>
  <c r="C53" i="20"/>
  <c r="D53" i="20"/>
  <c r="E53" i="20"/>
  <c r="F53" i="20"/>
  <c r="G53" i="20"/>
  <c r="H53" i="20"/>
  <c r="I53" i="20"/>
  <c r="J53" i="20"/>
  <c r="K53" i="20"/>
  <c r="L53" i="20"/>
  <c r="M53" i="20"/>
  <c r="B54" i="20"/>
  <c r="C54" i="20"/>
  <c r="D54" i="20"/>
  <c r="E54" i="20"/>
  <c r="F54" i="20"/>
  <c r="G54" i="20"/>
  <c r="H54" i="20"/>
  <c r="I54" i="20"/>
  <c r="J54" i="20"/>
  <c r="K54" i="20"/>
  <c r="L54" i="20"/>
  <c r="M54" i="20"/>
  <c r="B55" i="20"/>
  <c r="C55" i="20"/>
  <c r="D55" i="20"/>
  <c r="E55" i="20"/>
  <c r="F55" i="20"/>
  <c r="G55" i="20"/>
  <c r="H55" i="20"/>
  <c r="I55" i="20"/>
  <c r="J55" i="20"/>
  <c r="K55" i="20"/>
  <c r="L55" i="20"/>
  <c r="M55" i="20"/>
  <c r="B56" i="20"/>
  <c r="C56" i="20"/>
  <c r="D56" i="20"/>
  <c r="E56" i="20"/>
  <c r="F56" i="20"/>
  <c r="G56" i="20"/>
  <c r="H56" i="20"/>
  <c r="I56" i="20"/>
  <c r="J56" i="20"/>
  <c r="K56" i="20"/>
  <c r="L56" i="20"/>
  <c r="M56" i="20"/>
  <c r="B57" i="20"/>
  <c r="C57" i="20"/>
  <c r="D57" i="20"/>
  <c r="E57" i="20"/>
  <c r="F57" i="20"/>
  <c r="G57" i="20"/>
  <c r="H57" i="20"/>
  <c r="I57" i="20"/>
  <c r="J57" i="20"/>
  <c r="K57" i="20"/>
  <c r="L57" i="20"/>
  <c r="M57" i="20"/>
  <c r="B58" i="20"/>
  <c r="C58" i="20"/>
  <c r="D58" i="20"/>
  <c r="E58" i="20"/>
  <c r="F58" i="20"/>
  <c r="G58" i="20"/>
  <c r="H58" i="20"/>
  <c r="I58" i="20"/>
  <c r="J58" i="20"/>
  <c r="K58" i="20"/>
  <c r="L58" i="20"/>
  <c r="M58" i="20"/>
  <c r="B59" i="20"/>
  <c r="C59" i="20"/>
  <c r="D59" i="20"/>
  <c r="E59" i="20"/>
  <c r="F59" i="20"/>
  <c r="G59" i="20"/>
  <c r="H59" i="20"/>
  <c r="I59" i="20"/>
  <c r="J59" i="20"/>
  <c r="K59" i="20"/>
  <c r="L59" i="20"/>
  <c r="M59" i="20"/>
  <c r="B60" i="20"/>
  <c r="C60" i="20"/>
  <c r="D60" i="20"/>
  <c r="E60" i="20"/>
  <c r="F60" i="20"/>
  <c r="G60" i="20"/>
  <c r="H60" i="20"/>
  <c r="I60" i="20"/>
  <c r="J60" i="20"/>
  <c r="K60" i="20"/>
  <c r="L60" i="20"/>
  <c r="M60" i="20"/>
  <c r="B61" i="20"/>
  <c r="C61" i="20"/>
  <c r="D61" i="20"/>
  <c r="E61" i="20"/>
  <c r="F61" i="20"/>
  <c r="G61" i="20"/>
  <c r="H61" i="20"/>
  <c r="I61" i="20"/>
  <c r="J61" i="20"/>
  <c r="K61" i="20"/>
  <c r="L61" i="20"/>
  <c r="M61" i="20"/>
  <c r="B62" i="20"/>
  <c r="C62" i="20"/>
  <c r="D62" i="20"/>
  <c r="E62" i="20"/>
  <c r="F62" i="20"/>
  <c r="G62" i="20"/>
  <c r="H62" i="20"/>
  <c r="I62" i="20"/>
  <c r="J62" i="20"/>
  <c r="K62" i="20"/>
  <c r="L62" i="20"/>
  <c r="M62" i="20"/>
  <c r="AB2" i="19"/>
  <c r="AA2" i="19"/>
  <c r="Z2" i="19"/>
  <c r="Y2" i="19"/>
  <c r="X2" i="19"/>
  <c r="W2" i="19"/>
  <c r="V2" i="19"/>
  <c r="U2" i="19"/>
  <c r="T2" i="19"/>
  <c r="S2" i="19"/>
  <c r="R2" i="19"/>
  <c r="Q2" i="19"/>
  <c r="O2" i="17"/>
  <c r="P2" i="17"/>
  <c r="Q2" i="17"/>
  <c r="R2" i="17"/>
  <c r="S2" i="17"/>
  <c r="T2" i="17"/>
  <c r="U2" i="17"/>
  <c r="V2" i="17"/>
  <c r="W2" i="17"/>
  <c r="X2" i="17"/>
  <c r="Y2" i="17"/>
  <c r="Z2" i="17"/>
  <c r="AA2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B3" i="17"/>
  <c r="C3" i="17"/>
  <c r="D3" i="17"/>
  <c r="E3" i="17"/>
  <c r="F3" i="17"/>
  <c r="G3" i="17"/>
  <c r="H3" i="17"/>
  <c r="I3" i="17"/>
  <c r="J3" i="17"/>
  <c r="K3" i="17"/>
  <c r="L3" i="17"/>
  <c r="M3" i="17"/>
  <c r="B4" i="17"/>
  <c r="C4" i="17"/>
  <c r="D4" i="17"/>
  <c r="E4" i="17"/>
  <c r="F4" i="17"/>
  <c r="G4" i="17"/>
  <c r="H4" i="17"/>
  <c r="I4" i="17"/>
  <c r="J4" i="17"/>
  <c r="K4" i="17"/>
  <c r="L4" i="17"/>
  <c r="M4" i="17"/>
  <c r="B5" i="17"/>
  <c r="C5" i="17"/>
  <c r="D5" i="17"/>
  <c r="E5" i="17"/>
  <c r="F5" i="17"/>
  <c r="G5" i="17"/>
  <c r="H5" i="17"/>
  <c r="I5" i="17"/>
  <c r="J5" i="17"/>
  <c r="K5" i="17"/>
  <c r="L5" i="17"/>
  <c r="M5" i="17"/>
  <c r="B6" i="17"/>
  <c r="C6" i="17"/>
  <c r="D6" i="17"/>
  <c r="E6" i="17"/>
  <c r="F6" i="17"/>
  <c r="G6" i="17"/>
  <c r="H6" i="17"/>
  <c r="I6" i="17"/>
  <c r="J6" i="17"/>
  <c r="K6" i="17"/>
  <c r="L6" i="17"/>
  <c r="M6" i="17"/>
  <c r="B7" i="17"/>
  <c r="C7" i="17"/>
  <c r="D7" i="17"/>
  <c r="E7" i="17"/>
  <c r="F7" i="17"/>
  <c r="G7" i="17"/>
  <c r="H7" i="17"/>
  <c r="I7" i="17"/>
  <c r="J7" i="17"/>
  <c r="K7" i="17"/>
  <c r="L7" i="17"/>
  <c r="M7" i="17"/>
  <c r="B8" i="17"/>
  <c r="C8" i="17"/>
  <c r="D8" i="17"/>
  <c r="E8" i="17"/>
  <c r="F8" i="17"/>
  <c r="G8" i="17"/>
  <c r="H8" i="17"/>
  <c r="I8" i="17"/>
  <c r="J8" i="17"/>
  <c r="K8" i="17"/>
  <c r="L8" i="17"/>
  <c r="M8" i="17"/>
  <c r="B9" i="17"/>
  <c r="C9" i="17"/>
  <c r="D9" i="17"/>
  <c r="E9" i="17"/>
  <c r="F9" i="17"/>
  <c r="G9" i="17"/>
  <c r="H9" i="17"/>
  <c r="I9" i="17"/>
  <c r="J9" i="17"/>
  <c r="K9" i="17"/>
  <c r="L9" i="17"/>
  <c r="M9" i="17"/>
  <c r="B10" i="17"/>
  <c r="C10" i="17"/>
  <c r="D10" i="17"/>
  <c r="E10" i="17"/>
  <c r="F10" i="17"/>
  <c r="G10" i="17"/>
  <c r="H10" i="17"/>
  <c r="I10" i="17"/>
  <c r="J10" i="17"/>
  <c r="K10" i="17"/>
  <c r="L10" i="17"/>
  <c r="M10" i="17"/>
  <c r="B11" i="17"/>
  <c r="C11" i="17"/>
  <c r="D11" i="17"/>
  <c r="E11" i="17"/>
  <c r="F11" i="17"/>
  <c r="G11" i="17"/>
  <c r="H11" i="17"/>
  <c r="I11" i="17"/>
  <c r="J11" i="17"/>
  <c r="K11" i="17"/>
  <c r="L11" i="17"/>
  <c r="M11" i="17"/>
  <c r="B12" i="17"/>
  <c r="C12" i="17"/>
  <c r="D12" i="17"/>
  <c r="E12" i="17"/>
  <c r="F12" i="17"/>
  <c r="G12" i="17"/>
  <c r="H12" i="17"/>
  <c r="I12" i="17"/>
  <c r="J12" i="17"/>
  <c r="K12" i="17"/>
  <c r="L12" i="17"/>
  <c r="M12" i="17"/>
  <c r="B13" i="17"/>
  <c r="C13" i="17"/>
  <c r="D13" i="17"/>
  <c r="E13" i="17"/>
  <c r="F13" i="17"/>
  <c r="G13" i="17"/>
  <c r="H13" i="17"/>
  <c r="I13" i="17"/>
  <c r="J13" i="17"/>
  <c r="K13" i="17"/>
  <c r="L13" i="17"/>
  <c r="M13" i="17"/>
  <c r="B14" i="17"/>
  <c r="C14" i="17"/>
  <c r="D14" i="17"/>
  <c r="E14" i="17"/>
  <c r="F14" i="17"/>
  <c r="G14" i="17"/>
  <c r="H14" i="17"/>
  <c r="I14" i="17"/>
  <c r="J14" i="17"/>
  <c r="K14" i="17"/>
  <c r="L14" i="17"/>
  <c r="M14" i="17"/>
  <c r="B15" i="17"/>
  <c r="C15" i="17"/>
  <c r="D15" i="17"/>
  <c r="E15" i="17"/>
  <c r="F15" i="17"/>
  <c r="G15" i="17"/>
  <c r="H15" i="17"/>
  <c r="I15" i="17"/>
  <c r="J15" i="17"/>
  <c r="K15" i="17"/>
  <c r="L15" i="17"/>
  <c r="M15" i="17"/>
  <c r="B16" i="17"/>
  <c r="C16" i="17"/>
  <c r="D16" i="17"/>
  <c r="E16" i="17"/>
  <c r="F16" i="17"/>
  <c r="G16" i="17"/>
  <c r="H16" i="17"/>
  <c r="I16" i="17"/>
  <c r="J16" i="17"/>
  <c r="K16" i="17"/>
  <c r="L16" i="17"/>
  <c r="M16" i="17"/>
  <c r="B17" i="17"/>
  <c r="C17" i="17"/>
  <c r="D17" i="17"/>
  <c r="E17" i="17"/>
  <c r="F17" i="17"/>
  <c r="G17" i="17"/>
  <c r="H17" i="17"/>
  <c r="I17" i="17"/>
  <c r="J17" i="17"/>
  <c r="K17" i="17"/>
  <c r="L17" i="17"/>
  <c r="M17" i="17"/>
  <c r="B18" i="17"/>
  <c r="C18" i="17"/>
  <c r="D18" i="17"/>
  <c r="E18" i="17"/>
  <c r="F18" i="17"/>
  <c r="G18" i="17"/>
  <c r="H18" i="17"/>
  <c r="I18" i="17"/>
  <c r="J18" i="17"/>
  <c r="K18" i="17"/>
  <c r="L18" i="17"/>
  <c r="M18" i="17"/>
  <c r="B19" i="17"/>
  <c r="C19" i="17"/>
  <c r="D19" i="17"/>
  <c r="E19" i="17"/>
  <c r="F19" i="17"/>
  <c r="G19" i="17"/>
  <c r="H19" i="17"/>
  <c r="I19" i="17"/>
  <c r="J19" i="17"/>
  <c r="K19" i="17"/>
  <c r="L19" i="17"/>
  <c r="M19" i="17"/>
  <c r="B20" i="17"/>
  <c r="C20" i="17"/>
  <c r="D20" i="17"/>
  <c r="E20" i="17"/>
  <c r="F20" i="17"/>
  <c r="G20" i="17"/>
  <c r="H20" i="17"/>
  <c r="I20" i="17"/>
  <c r="J20" i="17"/>
  <c r="K20" i="17"/>
  <c r="L20" i="17"/>
  <c r="M20" i="17"/>
  <c r="B21" i="17"/>
  <c r="C21" i="17"/>
  <c r="D21" i="17"/>
  <c r="E21" i="17"/>
  <c r="F21" i="17"/>
  <c r="G21" i="17"/>
  <c r="H21" i="17"/>
  <c r="I21" i="17"/>
  <c r="J21" i="17"/>
  <c r="K21" i="17"/>
  <c r="L21" i="17"/>
  <c r="M21" i="17"/>
  <c r="B22" i="17"/>
  <c r="C22" i="17"/>
  <c r="D22" i="17"/>
  <c r="E22" i="17"/>
  <c r="F22" i="17"/>
  <c r="G22" i="17"/>
  <c r="H22" i="17"/>
  <c r="I22" i="17"/>
  <c r="J22" i="17"/>
  <c r="K22" i="17"/>
  <c r="L22" i="17"/>
  <c r="M22" i="17"/>
  <c r="B23" i="17"/>
  <c r="C23" i="17"/>
  <c r="D23" i="17"/>
  <c r="E23" i="17"/>
  <c r="F23" i="17"/>
  <c r="G23" i="17"/>
  <c r="H23" i="17"/>
  <c r="I23" i="17"/>
  <c r="J23" i="17"/>
  <c r="K23" i="17"/>
  <c r="L23" i="17"/>
  <c r="M23" i="17"/>
  <c r="B24" i="17"/>
  <c r="C24" i="17"/>
  <c r="D24" i="17"/>
  <c r="E24" i="17"/>
  <c r="F24" i="17"/>
  <c r="G24" i="17"/>
  <c r="H24" i="17"/>
  <c r="I24" i="17"/>
  <c r="J24" i="17"/>
  <c r="K24" i="17"/>
  <c r="L24" i="17"/>
  <c r="M24" i="17"/>
  <c r="B25" i="17"/>
  <c r="C25" i="17"/>
  <c r="D25" i="17"/>
  <c r="E25" i="17"/>
  <c r="F25" i="17"/>
  <c r="G25" i="17"/>
  <c r="H25" i="17"/>
  <c r="I25" i="17"/>
  <c r="J25" i="17"/>
  <c r="K25" i="17"/>
  <c r="L25" i="17"/>
  <c r="M25" i="17"/>
  <c r="B26" i="17"/>
  <c r="C26" i="17"/>
  <c r="D26" i="17"/>
  <c r="E26" i="17"/>
  <c r="F26" i="17"/>
  <c r="G26" i="17"/>
  <c r="H26" i="17"/>
  <c r="I26" i="17"/>
  <c r="J26" i="17"/>
  <c r="K26" i="17"/>
  <c r="L26" i="17"/>
  <c r="M26" i="17"/>
  <c r="B27" i="17"/>
  <c r="C27" i="17"/>
  <c r="D27" i="17"/>
  <c r="E27" i="17"/>
  <c r="F27" i="17"/>
  <c r="G27" i="17"/>
  <c r="H27" i="17"/>
  <c r="I27" i="17"/>
  <c r="J27" i="17"/>
  <c r="K27" i="17"/>
  <c r="L27" i="17"/>
  <c r="M27" i="17"/>
  <c r="B28" i="17"/>
  <c r="C28" i="17"/>
  <c r="D28" i="17"/>
  <c r="E28" i="17"/>
  <c r="F28" i="17"/>
  <c r="G28" i="17"/>
  <c r="H28" i="17"/>
  <c r="I28" i="17"/>
  <c r="J28" i="17"/>
  <c r="K28" i="17"/>
  <c r="L28" i="17"/>
  <c r="M28" i="17"/>
  <c r="B29" i="17"/>
  <c r="C29" i="17"/>
  <c r="D29" i="17"/>
  <c r="E29" i="17"/>
  <c r="F29" i="17"/>
  <c r="G29" i="17"/>
  <c r="H29" i="17"/>
  <c r="I29" i="17"/>
  <c r="J29" i="17"/>
  <c r="K29" i="17"/>
  <c r="L29" i="17"/>
  <c r="M29" i="17"/>
  <c r="B30" i="17"/>
  <c r="C30" i="17"/>
  <c r="D30" i="17"/>
  <c r="E30" i="17"/>
  <c r="F30" i="17"/>
  <c r="G30" i="17"/>
  <c r="H30" i="17"/>
  <c r="I30" i="17"/>
  <c r="J30" i="17"/>
  <c r="K30" i="17"/>
  <c r="L30" i="17"/>
  <c r="M30" i="17"/>
  <c r="B31" i="17"/>
  <c r="C31" i="17"/>
  <c r="D31" i="17"/>
  <c r="E31" i="17"/>
  <c r="F31" i="17"/>
  <c r="G31" i="17"/>
  <c r="H31" i="17"/>
  <c r="I31" i="17"/>
  <c r="J31" i="17"/>
  <c r="K31" i="17"/>
  <c r="L31" i="17"/>
  <c r="M31" i="17"/>
  <c r="B32" i="17"/>
  <c r="C32" i="17"/>
  <c r="D32" i="17"/>
  <c r="E32" i="17"/>
  <c r="F32" i="17"/>
  <c r="G32" i="17"/>
  <c r="H32" i="17"/>
  <c r="I32" i="17"/>
  <c r="J32" i="17"/>
  <c r="K32" i="17"/>
  <c r="L32" i="17"/>
  <c r="M32" i="17"/>
  <c r="B33" i="17"/>
  <c r="C33" i="17"/>
  <c r="D33" i="17"/>
  <c r="E33" i="17"/>
  <c r="F33" i="17"/>
  <c r="G33" i="17"/>
  <c r="H33" i="17"/>
  <c r="I33" i="17"/>
  <c r="J33" i="17"/>
  <c r="K33" i="17"/>
  <c r="L33" i="17"/>
  <c r="M33" i="17"/>
  <c r="B34" i="17"/>
  <c r="C34" i="17"/>
  <c r="D34" i="17"/>
  <c r="E34" i="17"/>
  <c r="F34" i="17"/>
  <c r="G34" i="17"/>
  <c r="H34" i="17"/>
  <c r="I34" i="17"/>
  <c r="J34" i="17"/>
  <c r="K34" i="17"/>
  <c r="L34" i="17"/>
  <c r="M34" i="17"/>
  <c r="B35" i="17"/>
  <c r="C35" i="17"/>
  <c r="D35" i="17"/>
  <c r="E35" i="17"/>
  <c r="F35" i="17"/>
  <c r="G35" i="17"/>
  <c r="H35" i="17"/>
  <c r="I35" i="17"/>
  <c r="J35" i="17"/>
  <c r="K35" i="17"/>
  <c r="L35" i="17"/>
  <c r="M35" i="17"/>
  <c r="B36" i="17"/>
  <c r="C36" i="17"/>
  <c r="D36" i="17"/>
  <c r="E36" i="17"/>
  <c r="F36" i="17"/>
  <c r="G36" i="17"/>
  <c r="H36" i="17"/>
  <c r="I36" i="17"/>
  <c r="J36" i="17"/>
  <c r="K36" i="17"/>
  <c r="L36" i="17"/>
  <c r="M36" i="17"/>
  <c r="B37" i="17"/>
  <c r="C37" i="17"/>
  <c r="D37" i="17"/>
  <c r="E37" i="17"/>
  <c r="F37" i="17"/>
  <c r="G37" i="17"/>
  <c r="H37" i="17"/>
  <c r="I37" i="17"/>
  <c r="J37" i="17"/>
  <c r="K37" i="17"/>
  <c r="L37" i="17"/>
  <c r="M37" i="17"/>
  <c r="B38" i="17"/>
  <c r="C38" i="17"/>
  <c r="D38" i="17"/>
  <c r="E38" i="17"/>
  <c r="F38" i="17"/>
  <c r="G38" i="17"/>
  <c r="H38" i="17"/>
  <c r="I38" i="17"/>
  <c r="J38" i="17"/>
  <c r="K38" i="17"/>
  <c r="L38" i="17"/>
  <c r="M38" i="17"/>
  <c r="B39" i="17"/>
  <c r="C39" i="17"/>
  <c r="D39" i="17"/>
  <c r="E39" i="17"/>
  <c r="F39" i="17"/>
  <c r="G39" i="17"/>
  <c r="H39" i="17"/>
  <c r="I39" i="17"/>
  <c r="J39" i="17"/>
  <c r="K39" i="17"/>
  <c r="L39" i="17"/>
  <c r="M39" i="17"/>
  <c r="B40" i="17"/>
  <c r="C40" i="17"/>
  <c r="D40" i="17"/>
  <c r="E40" i="17"/>
  <c r="F40" i="17"/>
  <c r="G40" i="17"/>
  <c r="H40" i="17"/>
  <c r="I40" i="17"/>
  <c r="J40" i="17"/>
  <c r="K40" i="17"/>
  <c r="L40" i="17"/>
  <c r="M40" i="17"/>
  <c r="B41" i="17"/>
  <c r="C41" i="17"/>
  <c r="D41" i="17"/>
  <c r="E41" i="17"/>
  <c r="F41" i="17"/>
  <c r="G41" i="17"/>
  <c r="H41" i="17"/>
  <c r="I41" i="17"/>
  <c r="J41" i="17"/>
  <c r="K41" i="17"/>
  <c r="L41" i="17"/>
  <c r="M41" i="17"/>
  <c r="B42" i="17"/>
  <c r="C42" i="17"/>
  <c r="D42" i="17"/>
  <c r="E42" i="17"/>
  <c r="F42" i="17"/>
  <c r="G42" i="17"/>
  <c r="H42" i="17"/>
  <c r="I42" i="17"/>
  <c r="J42" i="17"/>
  <c r="K42" i="17"/>
  <c r="L42" i="17"/>
  <c r="M42" i="17"/>
  <c r="B43" i="17"/>
  <c r="C43" i="17"/>
  <c r="D43" i="17"/>
  <c r="E43" i="17"/>
  <c r="F43" i="17"/>
  <c r="G43" i="17"/>
  <c r="H43" i="17"/>
  <c r="I43" i="17"/>
  <c r="J43" i="17"/>
  <c r="K43" i="17"/>
  <c r="L43" i="17"/>
  <c r="M43" i="17"/>
  <c r="B44" i="17"/>
  <c r="C44" i="17"/>
  <c r="D44" i="17"/>
  <c r="E44" i="17"/>
  <c r="F44" i="17"/>
  <c r="G44" i="17"/>
  <c r="H44" i="17"/>
  <c r="I44" i="17"/>
  <c r="J44" i="17"/>
  <c r="K44" i="17"/>
  <c r="L44" i="17"/>
  <c r="M44" i="17"/>
  <c r="B45" i="17"/>
  <c r="C45" i="17"/>
  <c r="D45" i="17"/>
  <c r="E45" i="17"/>
  <c r="F45" i="17"/>
  <c r="G45" i="17"/>
  <c r="H45" i="17"/>
  <c r="I45" i="17"/>
  <c r="J45" i="17"/>
  <c r="K45" i="17"/>
  <c r="L45" i="17"/>
  <c r="M45" i="17"/>
  <c r="B46" i="17"/>
  <c r="C46" i="17"/>
  <c r="D46" i="17"/>
  <c r="E46" i="17"/>
  <c r="F46" i="17"/>
  <c r="G46" i="17"/>
  <c r="H46" i="17"/>
  <c r="I46" i="17"/>
  <c r="J46" i="17"/>
  <c r="K46" i="17"/>
  <c r="L46" i="17"/>
  <c r="M46" i="17"/>
  <c r="B47" i="17"/>
  <c r="C47" i="17"/>
  <c r="D47" i="17"/>
  <c r="E47" i="17"/>
  <c r="F47" i="17"/>
  <c r="G47" i="17"/>
  <c r="H47" i="17"/>
  <c r="I47" i="17"/>
  <c r="J47" i="17"/>
  <c r="K47" i="17"/>
  <c r="L47" i="17"/>
  <c r="M47" i="17"/>
  <c r="B48" i="17"/>
  <c r="C48" i="17"/>
  <c r="D48" i="17"/>
  <c r="E48" i="17"/>
  <c r="F48" i="17"/>
  <c r="G48" i="17"/>
  <c r="H48" i="17"/>
  <c r="I48" i="17"/>
  <c r="J48" i="17"/>
  <c r="K48" i="17"/>
  <c r="L48" i="17"/>
  <c r="M48" i="17"/>
  <c r="B49" i="17"/>
  <c r="C49" i="17"/>
  <c r="D49" i="17"/>
  <c r="E49" i="17"/>
  <c r="F49" i="17"/>
  <c r="G49" i="17"/>
  <c r="H49" i="17"/>
  <c r="I49" i="17"/>
  <c r="J49" i="17"/>
  <c r="K49" i="17"/>
  <c r="L49" i="17"/>
  <c r="M49" i="17"/>
  <c r="B50" i="17"/>
  <c r="C50" i="17"/>
  <c r="D50" i="17"/>
  <c r="E50" i="17"/>
  <c r="F50" i="17"/>
  <c r="G50" i="17"/>
  <c r="H50" i="17"/>
  <c r="I50" i="17"/>
  <c r="J50" i="17"/>
  <c r="K50" i="17"/>
  <c r="L50" i="17"/>
  <c r="M50" i="17"/>
  <c r="B51" i="17"/>
  <c r="C51" i="17"/>
  <c r="D51" i="17"/>
  <c r="E51" i="17"/>
  <c r="F51" i="17"/>
  <c r="G51" i="17"/>
  <c r="H51" i="17"/>
  <c r="I51" i="17"/>
  <c r="J51" i="17"/>
  <c r="K51" i="17"/>
  <c r="L51" i="17"/>
  <c r="M51" i="17"/>
  <c r="B52" i="17"/>
  <c r="C52" i="17"/>
  <c r="D52" i="17"/>
  <c r="E52" i="17"/>
  <c r="F52" i="17"/>
  <c r="G52" i="17"/>
  <c r="H52" i="17"/>
  <c r="I52" i="17"/>
  <c r="J52" i="17"/>
  <c r="K52" i="17"/>
  <c r="L52" i="17"/>
  <c r="M52" i="17"/>
  <c r="B53" i="17"/>
  <c r="C53" i="17"/>
  <c r="D53" i="17"/>
  <c r="E53" i="17"/>
  <c r="F53" i="17"/>
  <c r="G53" i="17"/>
  <c r="H53" i="17"/>
  <c r="I53" i="17"/>
  <c r="J53" i="17"/>
  <c r="K53" i="17"/>
  <c r="L53" i="17"/>
  <c r="M53" i="17"/>
  <c r="B54" i="17"/>
  <c r="C54" i="17"/>
  <c r="D54" i="17"/>
  <c r="E54" i="17"/>
  <c r="F54" i="17"/>
  <c r="G54" i="17"/>
  <c r="H54" i="17"/>
  <c r="I54" i="17"/>
  <c r="J54" i="17"/>
  <c r="K54" i="17"/>
  <c r="L54" i="17"/>
  <c r="M54" i="17"/>
  <c r="B55" i="17"/>
  <c r="C55" i="17"/>
  <c r="D55" i="17"/>
  <c r="E55" i="17"/>
  <c r="F55" i="17"/>
  <c r="G55" i="17"/>
  <c r="H55" i="17"/>
  <c r="I55" i="17"/>
  <c r="J55" i="17"/>
  <c r="K55" i="17"/>
  <c r="L55" i="17"/>
  <c r="M55" i="17"/>
  <c r="B56" i="17"/>
  <c r="C56" i="17"/>
  <c r="D56" i="17"/>
  <c r="E56" i="17"/>
  <c r="F56" i="17"/>
  <c r="G56" i="17"/>
  <c r="H56" i="17"/>
  <c r="I56" i="17"/>
  <c r="J56" i="17"/>
  <c r="K56" i="17"/>
  <c r="L56" i="17"/>
  <c r="M56" i="17"/>
  <c r="B57" i="17"/>
  <c r="C57" i="17"/>
  <c r="D57" i="17"/>
  <c r="E57" i="17"/>
  <c r="F57" i="17"/>
  <c r="G57" i="17"/>
  <c r="H57" i="17"/>
  <c r="I57" i="17"/>
  <c r="J57" i="17"/>
  <c r="K57" i="17"/>
  <c r="L57" i="17"/>
  <c r="M57" i="17"/>
  <c r="B58" i="17"/>
  <c r="C58" i="17"/>
  <c r="D58" i="17"/>
  <c r="E58" i="17"/>
  <c r="F58" i="17"/>
  <c r="G58" i="17"/>
  <c r="H58" i="17"/>
  <c r="I58" i="17"/>
  <c r="J58" i="17"/>
  <c r="K58" i="17"/>
  <c r="L58" i="17"/>
  <c r="M58" i="17"/>
  <c r="B59" i="17"/>
  <c r="C59" i="17"/>
  <c r="D59" i="17"/>
  <c r="E59" i="17"/>
  <c r="F59" i="17"/>
  <c r="G59" i="17"/>
  <c r="H59" i="17"/>
  <c r="I59" i="17"/>
  <c r="J59" i="17"/>
  <c r="K59" i="17"/>
  <c r="L59" i="17"/>
  <c r="M59" i="17"/>
  <c r="B60" i="17"/>
  <c r="C60" i="17"/>
  <c r="D60" i="17"/>
  <c r="E60" i="17"/>
  <c r="F60" i="17"/>
  <c r="G60" i="17"/>
  <c r="H60" i="17"/>
  <c r="I60" i="17"/>
  <c r="J60" i="17"/>
  <c r="K60" i="17"/>
  <c r="L60" i="17"/>
  <c r="M60" i="17"/>
  <c r="B61" i="17"/>
  <c r="C61" i="17"/>
  <c r="D61" i="17"/>
  <c r="E61" i="17"/>
  <c r="F61" i="17"/>
  <c r="G61" i="17"/>
  <c r="H61" i="17"/>
  <c r="I61" i="17"/>
  <c r="J61" i="17"/>
  <c r="K61" i="17"/>
  <c r="L61" i="17"/>
  <c r="M61" i="17"/>
  <c r="B62" i="17"/>
  <c r="C62" i="17"/>
  <c r="D62" i="17"/>
  <c r="E62" i="17"/>
  <c r="F62" i="17"/>
  <c r="G62" i="17"/>
  <c r="H62" i="17"/>
  <c r="I62" i="17"/>
  <c r="J62" i="17"/>
  <c r="K62" i="17"/>
  <c r="L62" i="17"/>
  <c r="M62" i="17"/>
  <c r="A2" i="17"/>
  <c r="B2" i="17"/>
  <c r="C2" i="17"/>
  <c r="D2" i="17"/>
  <c r="E2" i="17"/>
  <c r="F2" i="17"/>
  <c r="G2" i="17"/>
  <c r="H2" i="17"/>
  <c r="I2" i="17"/>
  <c r="J2" i="17"/>
  <c r="K2" i="17"/>
  <c r="L2" i="17"/>
  <c r="M2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BQ62" i="20" l="1"/>
  <c r="BC62" i="20"/>
  <c r="AA62" i="20"/>
  <c r="AO62" i="20"/>
  <c r="BI62" i="20"/>
  <c r="AU62" i="20"/>
  <c r="S62" i="20"/>
  <c r="AG62" i="20"/>
  <c r="BM61" i="20"/>
  <c r="AY61" i="20"/>
  <c r="W61" i="20"/>
  <c r="AK61" i="20"/>
  <c r="BQ60" i="20"/>
  <c r="BC60" i="20"/>
  <c r="AA60" i="20"/>
  <c r="AO60" i="20"/>
  <c r="BI60" i="20"/>
  <c r="AU60" i="20"/>
  <c r="S60" i="20"/>
  <c r="AG60" i="20"/>
  <c r="BM59" i="20"/>
  <c r="AY59" i="20"/>
  <c r="AK59" i="20"/>
  <c r="W59" i="20"/>
  <c r="BQ58" i="20"/>
  <c r="BC58" i="20"/>
  <c r="AO58" i="20"/>
  <c r="AA58" i="20"/>
  <c r="BI58" i="20"/>
  <c r="AU58" i="20"/>
  <c r="AG58" i="20"/>
  <c r="S58" i="20"/>
  <c r="BM57" i="20"/>
  <c r="AY57" i="20"/>
  <c r="AK57" i="20"/>
  <c r="W57" i="20"/>
  <c r="BQ56" i="20"/>
  <c r="BC56" i="20"/>
  <c r="AO56" i="20"/>
  <c r="AA56" i="20"/>
  <c r="BI56" i="20"/>
  <c r="AU56" i="20"/>
  <c r="AG56" i="20"/>
  <c r="S56" i="20"/>
  <c r="BM55" i="20"/>
  <c r="AY55" i="20"/>
  <c r="AK55" i="20"/>
  <c r="W55" i="20"/>
  <c r="BQ54" i="20"/>
  <c r="BC54" i="20"/>
  <c r="AO54" i="20"/>
  <c r="AA54" i="20"/>
  <c r="BI54" i="20"/>
  <c r="AU54" i="20"/>
  <c r="AG54" i="20"/>
  <c r="S54" i="20"/>
  <c r="BM53" i="20"/>
  <c r="AY53" i="20"/>
  <c r="W53" i="20"/>
  <c r="AK53" i="20"/>
  <c r="BQ52" i="20"/>
  <c r="BC52" i="20"/>
  <c r="AA52" i="20"/>
  <c r="AO52" i="20"/>
  <c r="BI52" i="20"/>
  <c r="AU52" i="20"/>
  <c r="S52" i="20"/>
  <c r="AG52" i="20"/>
  <c r="BM51" i="20"/>
  <c r="AY51" i="20"/>
  <c r="AK51" i="20"/>
  <c r="W51" i="20"/>
  <c r="BQ50" i="20"/>
  <c r="BC50" i="20"/>
  <c r="AO50" i="20"/>
  <c r="AA50" i="20"/>
  <c r="BI50" i="20"/>
  <c r="AU50" i="20"/>
  <c r="AG50" i="20"/>
  <c r="S50" i="20"/>
  <c r="BM49" i="20"/>
  <c r="AY49" i="20"/>
  <c r="AK49" i="20"/>
  <c r="W49" i="20"/>
  <c r="BQ48" i="20"/>
  <c r="BC48" i="20"/>
  <c r="AO48" i="20"/>
  <c r="AA48" i="20"/>
  <c r="BI48" i="20"/>
  <c r="AU48" i="20"/>
  <c r="AG48" i="20"/>
  <c r="S48" i="20"/>
  <c r="BM47" i="20"/>
  <c r="AY47" i="20"/>
  <c r="AK47" i="20"/>
  <c r="W47" i="20"/>
  <c r="BQ46" i="20"/>
  <c r="BC46" i="20"/>
  <c r="AO46" i="20"/>
  <c r="AA46" i="20"/>
  <c r="BI46" i="20"/>
  <c r="AU46" i="20"/>
  <c r="AG46" i="20"/>
  <c r="S46" i="20"/>
  <c r="BM45" i="20"/>
  <c r="AY45" i="20"/>
  <c r="W45" i="20"/>
  <c r="AK45" i="20"/>
  <c r="BQ44" i="20"/>
  <c r="BC44" i="20"/>
  <c r="AA44" i="20"/>
  <c r="AO44" i="20"/>
  <c r="BI44" i="20"/>
  <c r="AU44" i="20"/>
  <c r="S44" i="20"/>
  <c r="AG44" i="20"/>
  <c r="BM43" i="20"/>
  <c r="AY43" i="20"/>
  <c r="AK43" i="20"/>
  <c r="W43" i="20"/>
  <c r="BQ42" i="20"/>
  <c r="BC42" i="20"/>
  <c r="AO42" i="20"/>
  <c r="AA42" i="20"/>
  <c r="BI42" i="20"/>
  <c r="AU42" i="20"/>
  <c r="AG42" i="20"/>
  <c r="S42" i="20"/>
  <c r="BM41" i="20"/>
  <c r="AY41" i="20"/>
  <c r="AK41" i="20"/>
  <c r="W41" i="20"/>
  <c r="BQ40" i="20"/>
  <c r="BC40" i="20"/>
  <c r="AO40" i="20"/>
  <c r="AA40" i="20"/>
  <c r="BI40" i="20"/>
  <c r="AU40" i="20"/>
  <c r="AG40" i="20"/>
  <c r="S40" i="20"/>
  <c r="BM39" i="20"/>
  <c r="AY39" i="20"/>
  <c r="AK39" i="20"/>
  <c r="W39" i="20"/>
  <c r="BQ38" i="20"/>
  <c r="AO38" i="20"/>
  <c r="BC38" i="20"/>
  <c r="AA38" i="20"/>
  <c r="BI38" i="20"/>
  <c r="AU38" i="20"/>
  <c r="AG38" i="20"/>
  <c r="S38" i="20"/>
  <c r="BM37" i="20"/>
  <c r="AY37" i="20"/>
  <c r="AK37" i="20"/>
  <c r="W37" i="20"/>
  <c r="BQ36" i="20"/>
  <c r="BC36" i="20"/>
  <c r="AO36" i="20"/>
  <c r="AA36" i="20"/>
  <c r="BI36" i="20"/>
  <c r="AU36" i="20"/>
  <c r="AG36" i="20"/>
  <c r="S36" i="20"/>
  <c r="BM35" i="20"/>
  <c r="AY35" i="20"/>
  <c r="AK35" i="20"/>
  <c r="W35" i="20"/>
  <c r="BQ34" i="20"/>
  <c r="BC34" i="20"/>
  <c r="AO34" i="20"/>
  <c r="AA34" i="20"/>
  <c r="BI34" i="20"/>
  <c r="AU34" i="20"/>
  <c r="AG34" i="20"/>
  <c r="S34" i="20"/>
  <c r="BM33" i="20"/>
  <c r="AY33" i="20"/>
  <c r="AK33" i="20"/>
  <c r="W33" i="20"/>
  <c r="BQ32" i="20"/>
  <c r="BC32" i="20"/>
  <c r="AO32" i="20"/>
  <c r="AA32" i="20"/>
  <c r="BI32" i="20"/>
  <c r="AU32" i="20"/>
  <c r="AG32" i="20"/>
  <c r="S32" i="20"/>
  <c r="BM31" i="20"/>
  <c r="AY31" i="20"/>
  <c r="AK31" i="20"/>
  <c r="W31" i="20"/>
  <c r="BQ30" i="20"/>
  <c r="BC30" i="20"/>
  <c r="AO30" i="20"/>
  <c r="AA30" i="20"/>
  <c r="BI30" i="20"/>
  <c r="AU30" i="20"/>
  <c r="AG30" i="20"/>
  <c r="S30" i="20"/>
  <c r="BM29" i="20"/>
  <c r="AY29" i="20"/>
  <c r="AK29" i="20"/>
  <c r="W29" i="20"/>
  <c r="BQ28" i="20"/>
  <c r="BC28" i="20"/>
  <c r="AO28" i="20"/>
  <c r="AA28" i="20"/>
  <c r="BI28" i="20"/>
  <c r="AU28" i="20"/>
  <c r="AG28" i="20"/>
  <c r="S28" i="20"/>
  <c r="BM27" i="20"/>
  <c r="AY27" i="20"/>
  <c r="AK27" i="20"/>
  <c r="W27" i="20"/>
  <c r="BQ26" i="20"/>
  <c r="BC26" i="20"/>
  <c r="AO26" i="20"/>
  <c r="AA26" i="20"/>
  <c r="BI26" i="20"/>
  <c r="AU26" i="20"/>
  <c r="AG26" i="20"/>
  <c r="S26" i="20"/>
  <c r="BM25" i="20"/>
  <c r="AY25" i="20"/>
  <c r="AK25" i="20"/>
  <c r="W25" i="20"/>
  <c r="BQ24" i="20"/>
  <c r="BC24" i="20"/>
  <c r="AO24" i="20"/>
  <c r="AA24" i="20"/>
  <c r="BI24" i="20"/>
  <c r="AU24" i="20"/>
  <c r="AG24" i="20"/>
  <c r="S24" i="20"/>
  <c r="BM23" i="20"/>
  <c r="AY23" i="20"/>
  <c r="AK23" i="20"/>
  <c r="W23" i="20"/>
  <c r="BQ22" i="20"/>
  <c r="BC22" i="20"/>
  <c r="AO22" i="20"/>
  <c r="AA22" i="20"/>
  <c r="BI22" i="20"/>
  <c r="AU22" i="20"/>
  <c r="AG22" i="20"/>
  <c r="S22" i="20"/>
  <c r="BM21" i="20"/>
  <c r="AY21" i="20"/>
  <c r="AK21" i="20"/>
  <c r="W21" i="20"/>
  <c r="BQ20" i="20"/>
  <c r="BC20" i="20"/>
  <c r="AO20" i="20"/>
  <c r="AA20" i="20"/>
  <c r="BI20" i="20"/>
  <c r="AU20" i="20"/>
  <c r="AG20" i="20"/>
  <c r="S20" i="20"/>
  <c r="BM19" i="20"/>
  <c r="AY19" i="20"/>
  <c r="AK19" i="20"/>
  <c r="W19" i="20"/>
  <c r="BQ18" i="20"/>
  <c r="BC18" i="20"/>
  <c r="AO18" i="20"/>
  <c r="AA18" i="20"/>
  <c r="BI18" i="20"/>
  <c r="AU18" i="20"/>
  <c r="AG18" i="20"/>
  <c r="S18" i="20"/>
  <c r="BM17" i="20"/>
  <c r="AY17" i="20"/>
  <c r="AK17" i="20"/>
  <c r="W17" i="20"/>
  <c r="BQ16" i="20"/>
  <c r="BC16" i="20"/>
  <c r="AO16" i="20"/>
  <c r="AA16" i="20"/>
  <c r="BI16" i="20"/>
  <c r="AU16" i="20"/>
  <c r="AG16" i="20"/>
  <c r="S16" i="20"/>
  <c r="BM15" i="20"/>
  <c r="AY15" i="20"/>
  <c r="AK15" i="20"/>
  <c r="W15" i="20"/>
  <c r="BQ14" i="20"/>
  <c r="BC14" i="20"/>
  <c r="AO14" i="20"/>
  <c r="AA14" i="20"/>
  <c r="BI14" i="20"/>
  <c r="AU14" i="20"/>
  <c r="AG14" i="20"/>
  <c r="S14" i="20"/>
  <c r="BM13" i="20"/>
  <c r="AY13" i="20"/>
  <c r="AK13" i="20"/>
  <c r="W13" i="20"/>
  <c r="BQ12" i="20"/>
  <c r="BC12" i="20"/>
  <c r="AO12" i="20"/>
  <c r="AA12" i="20"/>
  <c r="BI12" i="20"/>
  <c r="AU12" i="20"/>
  <c r="AG12" i="20"/>
  <c r="S12" i="20"/>
  <c r="BM11" i="20"/>
  <c r="AY11" i="20"/>
  <c r="AK11" i="20"/>
  <c r="W11" i="20"/>
  <c r="BQ10" i="20"/>
  <c r="BC10" i="20"/>
  <c r="AO10" i="20"/>
  <c r="AA10" i="20"/>
  <c r="BI10" i="20"/>
  <c r="AU10" i="20"/>
  <c r="AG10" i="20"/>
  <c r="S10" i="20"/>
  <c r="BM9" i="20"/>
  <c r="AK9" i="20"/>
  <c r="AY9" i="20"/>
  <c r="W9" i="20"/>
  <c r="BQ8" i="20"/>
  <c r="AO8" i="20"/>
  <c r="BC8" i="20"/>
  <c r="AA8" i="20"/>
  <c r="BI8" i="20"/>
  <c r="AG8" i="20"/>
  <c r="AU8" i="20"/>
  <c r="S8" i="20"/>
  <c r="BM7" i="20"/>
  <c r="AK7" i="20"/>
  <c r="AY7" i="20"/>
  <c r="W7" i="20"/>
  <c r="BQ6" i="20"/>
  <c r="BC6" i="20"/>
  <c r="AO6" i="20"/>
  <c r="AA6" i="20"/>
  <c r="BI6" i="20"/>
  <c r="AU6" i="20"/>
  <c r="AG6" i="20"/>
  <c r="S6" i="20"/>
  <c r="BM5" i="20"/>
  <c r="AY5" i="20"/>
  <c r="AK5" i="20"/>
  <c r="W5" i="20"/>
  <c r="BQ4" i="20"/>
  <c r="AO4" i="20"/>
  <c r="AA4" i="20"/>
  <c r="BC4" i="20"/>
  <c r="BI4" i="20"/>
  <c r="AG4" i="20"/>
  <c r="AU4" i="20"/>
  <c r="S4" i="20"/>
  <c r="BM3" i="20"/>
  <c r="AK3" i="20"/>
  <c r="AY3" i="20"/>
  <c r="W3" i="20"/>
  <c r="BP62" i="20"/>
  <c r="Z62" i="20"/>
  <c r="BB62" i="20"/>
  <c r="AN62" i="20"/>
  <c r="BH62" i="20"/>
  <c r="AT62" i="20"/>
  <c r="R62" i="20"/>
  <c r="AF62" i="20"/>
  <c r="BL61" i="20"/>
  <c r="AX61" i="20"/>
  <c r="V61" i="20"/>
  <c r="AJ61" i="20"/>
  <c r="BP60" i="20"/>
  <c r="Z60" i="20"/>
  <c r="BB60" i="20"/>
  <c r="AN60" i="20"/>
  <c r="BH60" i="20"/>
  <c r="R60" i="20"/>
  <c r="AT60" i="20"/>
  <c r="AF60" i="20"/>
  <c r="BL59" i="20"/>
  <c r="V59" i="20"/>
  <c r="AX59" i="20"/>
  <c r="AJ59" i="20"/>
  <c r="BP58" i="20"/>
  <c r="BB58" i="20"/>
  <c r="Z58" i="20"/>
  <c r="AN58" i="20"/>
  <c r="BH58" i="20"/>
  <c r="AT58" i="20"/>
  <c r="AF58" i="20"/>
  <c r="R58" i="20"/>
  <c r="BL57" i="20"/>
  <c r="V57" i="20"/>
  <c r="AJ57" i="20"/>
  <c r="AX57" i="20"/>
  <c r="BP56" i="20"/>
  <c r="BB56" i="20"/>
  <c r="AN56" i="20"/>
  <c r="Z56" i="20"/>
  <c r="BH56" i="20"/>
  <c r="AT56" i="20"/>
  <c r="R56" i="20"/>
  <c r="AF56" i="20"/>
  <c r="BL55" i="20"/>
  <c r="AX55" i="20"/>
  <c r="AJ55" i="20"/>
  <c r="V55" i="20"/>
  <c r="BP54" i="20"/>
  <c r="Z54" i="20"/>
  <c r="BB54" i="20"/>
  <c r="AN54" i="20"/>
  <c r="BH54" i="20"/>
  <c r="AT54" i="20"/>
  <c r="AF54" i="20"/>
  <c r="R54" i="20"/>
  <c r="BL53" i="20"/>
  <c r="AX53" i="20"/>
  <c r="V53" i="20"/>
  <c r="AJ53" i="20"/>
  <c r="BP52" i="20"/>
  <c r="Z52" i="20"/>
  <c r="BB52" i="20"/>
  <c r="AN52" i="20"/>
  <c r="BH52" i="20"/>
  <c r="R52" i="20"/>
  <c r="AF52" i="20"/>
  <c r="AT52" i="20"/>
  <c r="BL51" i="20"/>
  <c r="V51" i="20"/>
  <c r="AX51" i="20"/>
  <c r="AJ51" i="20"/>
  <c r="BP50" i="20"/>
  <c r="BB50" i="20"/>
  <c r="AN50" i="20"/>
  <c r="Z50" i="20"/>
  <c r="BH50" i="20"/>
  <c r="AT50" i="20"/>
  <c r="AF50" i="20"/>
  <c r="R50" i="20"/>
  <c r="BL49" i="20"/>
  <c r="V49" i="20"/>
  <c r="AX49" i="20"/>
  <c r="AJ49" i="20"/>
  <c r="BP48" i="20"/>
  <c r="BB48" i="20"/>
  <c r="AN48" i="20"/>
  <c r="Z48" i="20"/>
  <c r="BH48" i="20"/>
  <c r="AT48" i="20"/>
  <c r="AF48" i="20"/>
  <c r="R48" i="20"/>
  <c r="BL47" i="20"/>
  <c r="AX47" i="20"/>
  <c r="AJ47" i="20"/>
  <c r="V47" i="20"/>
  <c r="BP46" i="20"/>
  <c r="AN46" i="20"/>
  <c r="Z46" i="20"/>
  <c r="BB46" i="20"/>
  <c r="BH46" i="20"/>
  <c r="AT46" i="20"/>
  <c r="AF46" i="20"/>
  <c r="R46" i="20"/>
  <c r="BL45" i="20"/>
  <c r="AX45" i="20"/>
  <c r="V45" i="20"/>
  <c r="AJ45" i="20"/>
  <c r="BP44" i="20"/>
  <c r="Z44" i="20"/>
  <c r="BB44" i="20"/>
  <c r="AN44" i="20"/>
  <c r="BH44" i="20"/>
  <c r="R44" i="20"/>
  <c r="AT44" i="20"/>
  <c r="AF44" i="20"/>
  <c r="BL43" i="20"/>
  <c r="V43" i="20"/>
  <c r="AX43" i="20"/>
  <c r="AJ43" i="20"/>
  <c r="BP42" i="20"/>
  <c r="BB42" i="20"/>
  <c r="Z42" i="20"/>
  <c r="AN42" i="20"/>
  <c r="BH42" i="20"/>
  <c r="AT42" i="20"/>
  <c r="AF42" i="20"/>
  <c r="R42" i="20"/>
  <c r="BL41" i="20"/>
  <c r="AJ41" i="20"/>
  <c r="AX41" i="20"/>
  <c r="V41" i="20"/>
  <c r="BP40" i="20"/>
  <c r="BB40" i="20"/>
  <c r="AN40" i="20"/>
  <c r="Z40" i="20"/>
  <c r="BH40" i="20"/>
  <c r="AT40" i="20"/>
  <c r="AF40" i="20"/>
  <c r="R40" i="20"/>
  <c r="BL39" i="20"/>
  <c r="AX39" i="20"/>
  <c r="AJ39" i="20"/>
  <c r="V39" i="20"/>
  <c r="BP38" i="20"/>
  <c r="BB38" i="20"/>
  <c r="AN38" i="20"/>
  <c r="Z38" i="20"/>
  <c r="BH38" i="20"/>
  <c r="AT38" i="20"/>
  <c r="AF38" i="20"/>
  <c r="R38" i="20"/>
  <c r="BL37" i="20"/>
  <c r="V37" i="20"/>
  <c r="AJ37" i="20"/>
  <c r="AX37" i="20"/>
  <c r="BP36" i="20"/>
  <c r="BB36" i="20"/>
  <c r="AN36" i="20"/>
  <c r="Z36" i="20"/>
  <c r="BH36" i="20"/>
  <c r="R36" i="20"/>
  <c r="AT36" i="20"/>
  <c r="AF36" i="20"/>
  <c r="BL35" i="20"/>
  <c r="AX35" i="20"/>
  <c r="AJ35" i="20"/>
  <c r="V35" i="20"/>
  <c r="BP34" i="20"/>
  <c r="AN34" i="20"/>
  <c r="BB34" i="20"/>
  <c r="Z34" i="20"/>
  <c r="BH34" i="20"/>
  <c r="AT34" i="20"/>
  <c r="AF34" i="20"/>
  <c r="R34" i="20"/>
  <c r="BL33" i="20"/>
  <c r="AX33" i="20"/>
  <c r="AJ33" i="20"/>
  <c r="V33" i="20"/>
  <c r="BP32" i="20"/>
  <c r="BB32" i="20"/>
  <c r="AN32" i="20"/>
  <c r="Z32" i="20"/>
  <c r="BH32" i="20"/>
  <c r="AF32" i="20"/>
  <c r="AT32" i="20"/>
  <c r="R32" i="20"/>
  <c r="BL31" i="20"/>
  <c r="AX31" i="20"/>
  <c r="AJ31" i="20"/>
  <c r="V31" i="20"/>
  <c r="BP30" i="20"/>
  <c r="BB30" i="20"/>
  <c r="AN30" i="20"/>
  <c r="Z30" i="20"/>
  <c r="BH30" i="20"/>
  <c r="AT30" i="20"/>
  <c r="AF30" i="20"/>
  <c r="R30" i="20"/>
  <c r="BL29" i="20"/>
  <c r="V29" i="20"/>
  <c r="AJ29" i="20"/>
  <c r="AX29" i="20"/>
  <c r="BP28" i="20"/>
  <c r="BB28" i="20"/>
  <c r="AN28" i="20"/>
  <c r="Z28" i="20"/>
  <c r="BH28" i="20"/>
  <c r="R28" i="20"/>
  <c r="AT28" i="20"/>
  <c r="AF28" i="20"/>
  <c r="BL27" i="20"/>
  <c r="AX27" i="20"/>
  <c r="AJ27" i="20"/>
  <c r="V27" i="20"/>
  <c r="BP26" i="20"/>
  <c r="AN26" i="20"/>
  <c r="BB26" i="20"/>
  <c r="Z26" i="20"/>
  <c r="BH26" i="20"/>
  <c r="AT26" i="20"/>
  <c r="AF26" i="20"/>
  <c r="R26" i="20"/>
  <c r="BL25" i="20"/>
  <c r="AX25" i="20"/>
  <c r="AJ25" i="20"/>
  <c r="V25" i="20"/>
  <c r="BP24" i="20"/>
  <c r="BB24" i="20"/>
  <c r="AN24" i="20"/>
  <c r="Z24" i="20"/>
  <c r="BH24" i="20"/>
  <c r="AF24" i="20"/>
  <c r="AT24" i="20"/>
  <c r="R24" i="20"/>
  <c r="BL23" i="20"/>
  <c r="AX23" i="20"/>
  <c r="AJ23" i="20"/>
  <c r="V23" i="20"/>
  <c r="BP22" i="20"/>
  <c r="BB22" i="20"/>
  <c r="AN22" i="20"/>
  <c r="Z22" i="20"/>
  <c r="BH22" i="20"/>
  <c r="AT22" i="20"/>
  <c r="AF22" i="20"/>
  <c r="R22" i="20"/>
  <c r="BL21" i="20"/>
  <c r="V21" i="20"/>
  <c r="AJ21" i="20"/>
  <c r="AX21" i="20"/>
  <c r="BP20" i="20"/>
  <c r="BB20" i="20"/>
  <c r="AN20" i="20"/>
  <c r="Z20" i="20"/>
  <c r="BH20" i="20"/>
  <c r="R20" i="20"/>
  <c r="AT20" i="20"/>
  <c r="AF20" i="20"/>
  <c r="BL19" i="20"/>
  <c r="AX19" i="20"/>
  <c r="AJ19" i="20"/>
  <c r="V19" i="20"/>
  <c r="BP18" i="20"/>
  <c r="AN18" i="20"/>
  <c r="BB18" i="20"/>
  <c r="Z18" i="20"/>
  <c r="BH18" i="20"/>
  <c r="AT18" i="20"/>
  <c r="AF18" i="20"/>
  <c r="R18" i="20"/>
  <c r="BL17" i="20"/>
  <c r="AX17" i="20"/>
  <c r="AJ17" i="20"/>
  <c r="V17" i="20"/>
  <c r="BP16" i="20"/>
  <c r="BB16" i="20"/>
  <c r="AN16" i="20"/>
  <c r="Z16" i="20"/>
  <c r="BH16" i="20"/>
  <c r="AF16" i="20"/>
  <c r="AT16" i="20"/>
  <c r="R16" i="20"/>
  <c r="BL15" i="20"/>
  <c r="AX15" i="20"/>
  <c r="AJ15" i="20"/>
  <c r="V15" i="20"/>
  <c r="BP14" i="20"/>
  <c r="BB14" i="20"/>
  <c r="AN14" i="20"/>
  <c r="Z14" i="20"/>
  <c r="BH14" i="20"/>
  <c r="AT14" i="20"/>
  <c r="AF14" i="20"/>
  <c r="R14" i="20"/>
  <c r="BL13" i="20"/>
  <c r="V13" i="20"/>
  <c r="AJ13" i="20"/>
  <c r="AX13" i="20"/>
  <c r="BP12" i="20"/>
  <c r="BB12" i="20"/>
  <c r="AN12" i="20"/>
  <c r="Z12" i="20"/>
  <c r="BH12" i="20"/>
  <c r="R12" i="20"/>
  <c r="AT12" i="20"/>
  <c r="AF12" i="20"/>
  <c r="BL11" i="20"/>
  <c r="AX11" i="20"/>
  <c r="AJ11" i="20"/>
  <c r="V11" i="20"/>
  <c r="BP10" i="20"/>
  <c r="AN10" i="20"/>
  <c r="BB10" i="20"/>
  <c r="Z10" i="20"/>
  <c r="BH10" i="20"/>
  <c r="AT10" i="20"/>
  <c r="AF10" i="20"/>
  <c r="R10" i="20"/>
  <c r="BL9" i="20"/>
  <c r="AX9" i="20"/>
  <c r="AJ9" i="20"/>
  <c r="V9" i="20"/>
  <c r="BP8" i="20"/>
  <c r="BB8" i="20"/>
  <c r="AN8" i="20"/>
  <c r="Z8" i="20"/>
  <c r="BH8" i="20"/>
  <c r="AT8" i="20"/>
  <c r="AF8" i="20"/>
  <c r="R8" i="20"/>
  <c r="BL7" i="20"/>
  <c r="AJ7" i="20"/>
  <c r="AX7" i="20"/>
  <c r="V7" i="20"/>
  <c r="BP6" i="20"/>
  <c r="BB6" i="20"/>
  <c r="AN6" i="20"/>
  <c r="Z6" i="20"/>
  <c r="BH6" i="20"/>
  <c r="AT6" i="20"/>
  <c r="AF6" i="20"/>
  <c r="R6" i="20"/>
  <c r="AX5" i="20"/>
  <c r="BL5" i="20"/>
  <c r="V5" i="20"/>
  <c r="AJ5" i="20"/>
  <c r="BB4" i="20"/>
  <c r="BP4" i="20"/>
  <c r="AN4" i="20"/>
  <c r="Z4" i="20"/>
  <c r="BH4" i="20"/>
  <c r="R4" i="20"/>
  <c r="AF4" i="20"/>
  <c r="AT4" i="20"/>
  <c r="BL3" i="20"/>
  <c r="AX3" i="20"/>
  <c r="AJ3" i="20"/>
  <c r="V3" i="20"/>
  <c r="BO62" i="20"/>
  <c r="BA62" i="20"/>
  <c r="AM62" i="20"/>
  <c r="Y62" i="20"/>
  <c r="BG62" i="20"/>
  <c r="AS62" i="20"/>
  <c r="AE62" i="20"/>
  <c r="Q62" i="20"/>
  <c r="BK61" i="20"/>
  <c r="AW61" i="20"/>
  <c r="U61" i="20"/>
  <c r="AI61" i="20"/>
  <c r="BO60" i="20"/>
  <c r="BA60" i="20"/>
  <c r="Y60" i="20"/>
  <c r="AM60" i="20"/>
  <c r="BG60" i="20"/>
  <c r="AS60" i="20"/>
  <c r="Q60" i="20"/>
  <c r="AE60" i="20"/>
  <c r="BK59" i="20"/>
  <c r="AW59" i="20"/>
  <c r="U59" i="20"/>
  <c r="AI59" i="20"/>
  <c r="BO58" i="20"/>
  <c r="BA58" i="20"/>
  <c r="Y58" i="20"/>
  <c r="AM58" i="20"/>
  <c r="BG58" i="20"/>
  <c r="AS58" i="20"/>
  <c r="Q58" i="20"/>
  <c r="AE58" i="20"/>
  <c r="BK57" i="20"/>
  <c r="AW57" i="20"/>
  <c r="U57" i="20"/>
  <c r="AI57" i="20"/>
  <c r="BO56" i="20"/>
  <c r="BA56" i="20"/>
  <c r="Y56" i="20"/>
  <c r="AM56" i="20"/>
  <c r="BG56" i="20"/>
  <c r="AS56" i="20"/>
  <c r="Q56" i="20"/>
  <c r="AE56" i="20"/>
  <c r="BK55" i="20"/>
  <c r="AW55" i="20"/>
  <c r="AI55" i="20"/>
  <c r="U55" i="20"/>
  <c r="BO54" i="20"/>
  <c r="BA54" i="20"/>
  <c r="Y54" i="20"/>
  <c r="AM54" i="20"/>
  <c r="BG54" i="20"/>
  <c r="AS54" i="20"/>
  <c r="AE54" i="20"/>
  <c r="Q54" i="20"/>
  <c r="BK53" i="20"/>
  <c r="AW53" i="20"/>
  <c r="U53" i="20"/>
  <c r="AI53" i="20"/>
  <c r="BO52" i="20"/>
  <c r="BA52" i="20"/>
  <c r="Y52" i="20"/>
  <c r="AM52" i="20"/>
  <c r="BG52" i="20"/>
  <c r="AS52" i="20"/>
  <c r="Q52" i="20"/>
  <c r="AE52" i="20"/>
  <c r="BK51" i="20"/>
  <c r="AW51" i="20"/>
  <c r="U51" i="20"/>
  <c r="AI51" i="20"/>
  <c r="BO50" i="20"/>
  <c r="BA50" i="20"/>
  <c r="Y50" i="20"/>
  <c r="AM50" i="20"/>
  <c r="BG50" i="20"/>
  <c r="AS50" i="20"/>
  <c r="Q50" i="20"/>
  <c r="AE50" i="20"/>
  <c r="BK49" i="20"/>
  <c r="AW49" i="20"/>
  <c r="AI49" i="20"/>
  <c r="U49" i="20"/>
  <c r="BO48" i="20"/>
  <c r="BA48" i="20"/>
  <c r="Y48" i="20"/>
  <c r="AM48" i="20"/>
  <c r="BG48" i="20"/>
  <c r="AS48" i="20"/>
  <c r="Q48" i="20"/>
  <c r="AE48" i="20"/>
  <c r="BK47" i="20"/>
  <c r="AW47" i="20"/>
  <c r="AI47" i="20"/>
  <c r="U47" i="20"/>
  <c r="BO46" i="20"/>
  <c r="BA46" i="20"/>
  <c r="AM46" i="20"/>
  <c r="Y46" i="20"/>
  <c r="BG46" i="20"/>
  <c r="AS46" i="20"/>
  <c r="AE46" i="20"/>
  <c r="Q46" i="20"/>
  <c r="BK45" i="20"/>
  <c r="AW45" i="20"/>
  <c r="U45" i="20"/>
  <c r="AI45" i="20"/>
  <c r="BO44" i="20"/>
  <c r="BA44" i="20"/>
  <c r="Y44" i="20"/>
  <c r="AM44" i="20"/>
  <c r="BG44" i="20"/>
  <c r="AS44" i="20"/>
  <c r="Q44" i="20"/>
  <c r="AE44" i="20"/>
  <c r="BK43" i="20"/>
  <c r="AW43" i="20"/>
  <c r="U43" i="20"/>
  <c r="AI43" i="20"/>
  <c r="BO42" i="20"/>
  <c r="BA42" i="20"/>
  <c r="Y42" i="20"/>
  <c r="AM42" i="20"/>
  <c r="BG42" i="20"/>
  <c r="AS42" i="20"/>
  <c r="Q42" i="20"/>
  <c r="AE42" i="20"/>
  <c r="BK41" i="20"/>
  <c r="AW41" i="20"/>
  <c r="AI41" i="20"/>
  <c r="U41" i="20"/>
  <c r="BO40" i="20"/>
  <c r="BA40" i="20"/>
  <c r="AM40" i="20"/>
  <c r="Y40" i="20"/>
  <c r="BG40" i="20"/>
  <c r="AS40" i="20"/>
  <c r="AE40" i="20"/>
  <c r="Q40" i="20"/>
  <c r="BK39" i="20"/>
  <c r="AW39" i="20"/>
  <c r="AI39" i="20"/>
  <c r="U39" i="20"/>
  <c r="BO38" i="20"/>
  <c r="BA38" i="20"/>
  <c r="AM38" i="20"/>
  <c r="Y38" i="20"/>
  <c r="BG38" i="20"/>
  <c r="AS38" i="20"/>
  <c r="AE38" i="20"/>
  <c r="Q38" i="20"/>
  <c r="BK37" i="20"/>
  <c r="AW37" i="20"/>
  <c r="AI37" i="20"/>
  <c r="U37" i="20"/>
  <c r="BO36" i="20"/>
  <c r="BA36" i="20"/>
  <c r="AM36" i="20"/>
  <c r="Y36" i="20"/>
  <c r="BG36" i="20"/>
  <c r="AS36" i="20"/>
  <c r="Q36" i="20"/>
  <c r="AE36" i="20"/>
  <c r="BK35" i="20"/>
  <c r="AW35" i="20"/>
  <c r="AI35" i="20"/>
  <c r="U35" i="20"/>
  <c r="BO34" i="20"/>
  <c r="BA34" i="20"/>
  <c r="Y34" i="20"/>
  <c r="AM34" i="20"/>
  <c r="BG34" i="20"/>
  <c r="AS34" i="20"/>
  <c r="Q34" i="20"/>
  <c r="AE34" i="20"/>
  <c r="BK33" i="20"/>
  <c r="AW33" i="20"/>
  <c r="AI33" i="20"/>
  <c r="U33" i="20"/>
  <c r="BO32" i="20"/>
  <c r="BA32" i="20"/>
  <c r="AM32" i="20"/>
  <c r="Y32" i="20"/>
  <c r="BG32" i="20"/>
  <c r="AS32" i="20"/>
  <c r="AE32" i="20"/>
  <c r="Q32" i="20"/>
  <c r="BK31" i="20"/>
  <c r="AW31" i="20"/>
  <c r="AI31" i="20"/>
  <c r="U31" i="20"/>
  <c r="BO30" i="20"/>
  <c r="BA30" i="20"/>
  <c r="AM30" i="20"/>
  <c r="Y30" i="20"/>
  <c r="BG30" i="20"/>
  <c r="AS30" i="20"/>
  <c r="AE30" i="20"/>
  <c r="Q30" i="20"/>
  <c r="BK29" i="20"/>
  <c r="AW29" i="20"/>
  <c r="AI29" i="20"/>
  <c r="U29" i="20"/>
  <c r="BO28" i="20"/>
  <c r="BA28" i="20"/>
  <c r="AM28" i="20"/>
  <c r="Y28" i="20"/>
  <c r="BG28" i="20"/>
  <c r="AS28" i="20"/>
  <c r="Q28" i="20"/>
  <c r="AE28" i="20"/>
  <c r="BK27" i="20"/>
  <c r="AW27" i="20"/>
  <c r="AI27" i="20"/>
  <c r="U27" i="20"/>
  <c r="BO26" i="20"/>
  <c r="BA26" i="20"/>
  <c r="Y26" i="20"/>
  <c r="AM26" i="20"/>
  <c r="BG26" i="20"/>
  <c r="AS26" i="20"/>
  <c r="Q26" i="20"/>
  <c r="AE26" i="20"/>
  <c r="BK25" i="20"/>
  <c r="AW25" i="20"/>
  <c r="AI25" i="20"/>
  <c r="U25" i="20"/>
  <c r="BO24" i="20"/>
  <c r="BA24" i="20"/>
  <c r="AM24" i="20"/>
  <c r="Y24" i="20"/>
  <c r="BG24" i="20"/>
  <c r="AS24" i="20"/>
  <c r="AE24" i="20"/>
  <c r="Q24" i="20"/>
  <c r="BK23" i="20"/>
  <c r="AW23" i="20"/>
  <c r="AI23" i="20"/>
  <c r="U23" i="20"/>
  <c r="BO22" i="20"/>
  <c r="BA22" i="20"/>
  <c r="AM22" i="20"/>
  <c r="Y22" i="20"/>
  <c r="BG22" i="20"/>
  <c r="AS22" i="20"/>
  <c r="AE22" i="20"/>
  <c r="Q22" i="20"/>
  <c r="BK21" i="20"/>
  <c r="AW21" i="20"/>
  <c r="AI21" i="20"/>
  <c r="U21" i="20"/>
  <c r="BO20" i="20"/>
  <c r="BA20" i="20"/>
  <c r="AM20" i="20"/>
  <c r="Y20" i="20"/>
  <c r="BG20" i="20"/>
  <c r="AS20" i="20"/>
  <c r="Q20" i="20"/>
  <c r="AE20" i="20"/>
  <c r="BK19" i="20"/>
  <c r="AW19" i="20"/>
  <c r="AI19" i="20"/>
  <c r="U19" i="20"/>
  <c r="BO18" i="20"/>
  <c r="BA18" i="20"/>
  <c r="Y18" i="20"/>
  <c r="AM18" i="20"/>
  <c r="BG18" i="20"/>
  <c r="AS18" i="20"/>
  <c r="Q18" i="20"/>
  <c r="AE18" i="20"/>
  <c r="BK17" i="20"/>
  <c r="AW17" i="20"/>
  <c r="AI17" i="20"/>
  <c r="U17" i="20"/>
  <c r="BO16" i="20"/>
  <c r="BA16" i="20"/>
  <c r="AM16" i="20"/>
  <c r="Y16" i="20"/>
  <c r="BG16" i="20"/>
  <c r="AS16" i="20"/>
  <c r="AE16" i="20"/>
  <c r="Q16" i="20"/>
  <c r="BK15" i="20"/>
  <c r="AW15" i="20"/>
  <c r="AI15" i="20"/>
  <c r="U15" i="20"/>
  <c r="BO14" i="20"/>
  <c r="BA14" i="20"/>
  <c r="AM14" i="20"/>
  <c r="Y14" i="20"/>
  <c r="BG14" i="20"/>
  <c r="AS14" i="20"/>
  <c r="AE14" i="20"/>
  <c r="Q14" i="20"/>
  <c r="BK13" i="20"/>
  <c r="AW13" i="20"/>
  <c r="AI13" i="20"/>
  <c r="U13" i="20"/>
  <c r="BO12" i="20"/>
  <c r="BA12" i="20"/>
  <c r="AM12" i="20"/>
  <c r="Y12" i="20"/>
  <c r="BG12" i="20"/>
  <c r="AS12" i="20"/>
  <c r="Q12" i="20"/>
  <c r="AE12" i="20"/>
  <c r="BK11" i="20"/>
  <c r="AW11" i="20"/>
  <c r="AI11" i="20"/>
  <c r="U11" i="20"/>
  <c r="BO10" i="20"/>
  <c r="BA10" i="20"/>
  <c r="Y10" i="20"/>
  <c r="AM10" i="20"/>
  <c r="BG10" i="20"/>
  <c r="AS10" i="20"/>
  <c r="Q10" i="20"/>
  <c r="AE10" i="20"/>
  <c r="BK9" i="20"/>
  <c r="AW9" i="20"/>
  <c r="AI9" i="20"/>
  <c r="U9" i="20"/>
  <c r="BO8" i="20"/>
  <c r="BA8" i="20"/>
  <c r="AM8" i="20"/>
  <c r="Y8" i="20"/>
  <c r="BG8" i="20"/>
  <c r="AS8" i="20"/>
  <c r="AE8" i="20"/>
  <c r="Q8" i="20"/>
  <c r="BK7" i="20"/>
  <c r="AW7" i="20"/>
  <c r="AI7" i="20"/>
  <c r="U7" i="20"/>
  <c r="BO6" i="20"/>
  <c r="BA6" i="20"/>
  <c r="AM6" i="20"/>
  <c r="Y6" i="20"/>
  <c r="BG6" i="20"/>
  <c r="AS6" i="20"/>
  <c r="AE6" i="20"/>
  <c r="Q6" i="20"/>
  <c r="BK5" i="20"/>
  <c r="AW5" i="20"/>
  <c r="AI5" i="20"/>
  <c r="U5" i="20"/>
  <c r="BO4" i="20"/>
  <c r="BA4" i="20"/>
  <c r="AM4" i="20"/>
  <c r="Y4" i="20"/>
  <c r="BG4" i="20"/>
  <c r="AS4" i="20"/>
  <c r="Q4" i="20"/>
  <c r="AE4" i="20"/>
  <c r="BK3" i="20"/>
  <c r="AW3" i="20"/>
  <c r="AI3" i="20"/>
  <c r="U3" i="20"/>
  <c r="BN62" i="20"/>
  <c r="AZ62" i="20"/>
  <c r="AL62" i="20"/>
  <c r="X62" i="20"/>
  <c r="AR62" i="20"/>
  <c r="BF62" i="20"/>
  <c r="P62" i="20"/>
  <c r="AD62" i="20"/>
  <c r="BJ61" i="20"/>
  <c r="AV61" i="20"/>
  <c r="T61" i="20"/>
  <c r="AH61" i="20"/>
  <c r="AZ60" i="20"/>
  <c r="BN60" i="20"/>
  <c r="X60" i="20"/>
  <c r="AL60" i="20"/>
  <c r="BF60" i="20"/>
  <c r="AR60" i="20"/>
  <c r="AD60" i="20"/>
  <c r="P60" i="20"/>
  <c r="AV59" i="20"/>
  <c r="BJ59" i="20"/>
  <c r="T59" i="20"/>
  <c r="AH59" i="20"/>
  <c r="BN58" i="20"/>
  <c r="AZ58" i="20"/>
  <c r="X58" i="20"/>
  <c r="AL58" i="20"/>
  <c r="AR58" i="20"/>
  <c r="BF58" i="20"/>
  <c r="AD58" i="20"/>
  <c r="P58" i="20"/>
  <c r="BJ57" i="20"/>
  <c r="AV57" i="20"/>
  <c r="T57" i="20"/>
  <c r="AH57" i="20"/>
  <c r="AZ56" i="20"/>
  <c r="BN56" i="20"/>
  <c r="AL56" i="20"/>
  <c r="X56" i="20"/>
  <c r="BF56" i="20"/>
  <c r="AR56" i="20"/>
  <c r="P56" i="20"/>
  <c r="AD56" i="20"/>
  <c r="AV55" i="20"/>
  <c r="BJ55" i="20"/>
  <c r="T55" i="20"/>
  <c r="AH55" i="20"/>
  <c r="BN54" i="20"/>
  <c r="AZ54" i="20"/>
  <c r="X54" i="20"/>
  <c r="AL54" i="20"/>
  <c r="AR54" i="20"/>
  <c r="BF54" i="20"/>
  <c r="P54" i="20"/>
  <c r="AD54" i="20"/>
  <c r="BJ53" i="20"/>
  <c r="AV53" i="20"/>
  <c r="T53" i="20"/>
  <c r="AH53" i="20"/>
  <c r="AZ52" i="20"/>
  <c r="AL52" i="20"/>
  <c r="X52" i="20"/>
  <c r="BN52" i="20"/>
  <c r="BF52" i="20"/>
  <c r="AR52" i="20"/>
  <c r="AD52" i="20"/>
  <c r="P52" i="20"/>
  <c r="AV51" i="20"/>
  <c r="BJ51" i="20"/>
  <c r="T51" i="20"/>
  <c r="AH51" i="20"/>
  <c r="BN50" i="20"/>
  <c r="AZ50" i="20"/>
  <c r="X50" i="20"/>
  <c r="AL50" i="20"/>
  <c r="AR50" i="20"/>
  <c r="BF50" i="20"/>
  <c r="AD50" i="20"/>
  <c r="P50" i="20"/>
  <c r="BJ49" i="20"/>
  <c r="AV49" i="20"/>
  <c r="T49" i="20"/>
  <c r="AH49" i="20"/>
  <c r="AZ48" i="20"/>
  <c r="BN48" i="20"/>
  <c r="AL48" i="20"/>
  <c r="X48" i="20"/>
  <c r="BF48" i="20"/>
  <c r="AR48" i="20"/>
  <c r="P48" i="20"/>
  <c r="AD48" i="20"/>
  <c r="AV47" i="20"/>
  <c r="T47" i="20"/>
  <c r="BJ47" i="20"/>
  <c r="AH47" i="20"/>
  <c r="BN46" i="20"/>
  <c r="AZ46" i="20"/>
  <c r="AL46" i="20"/>
  <c r="X46" i="20"/>
  <c r="AR46" i="20"/>
  <c r="BF46" i="20"/>
  <c r="P46" i="20"/>
  <c r="AD46" i="20"/>
  <c r="BJ45" i="20"/>
  <c r="AV45" i="20"/>
  <c r="T45" i="20"/>
  <c r="AH45" i="20"/>
  <c r="AZ44" i="20"/>
  <c r="BN44" i="20"/>
  <c r="X44" i="20"/>
  <c r="AL44" i="20"/>
  <c r="BF44" i="20"/>
  <c r="AR44" i="20"/>
  <c r="AD44" i="20"/>
  <c r="P44" i="20"/>
  <c r="AV43" i="20"/>
  <c r="BJ43" i="20"/>
  <c r="T43" i="20"/>
  <c r="AH43" i="20"/>
  <c r="BN42" i="20"/>
  <c r="AZ42" i="20"/>
  <c r="X42" i="20"/>
  <c r="AL42" i="20"/>
  <c r="AR42" i="20"/>
  <c r="AD42" i="20"/>
  <c r="BF42" i="20"/>
  <c r="P42" i="20"/>
  <c r="BJ41" i="20"/>
  <c r="AV41" i="20"/>
  <c r="T41" i="20"/>
  <c r="AH41" i="20"/>
  <c r="AZ40" i="20"/>
  <c r="BN40" i="20"/>
  <c r="AL40" i="20"/>
  <c r="X40" i="20"/>
  <c r="BF40" i="20"/>
  <c r="AR40" i="20"/>
  <c r="P40" i="20"/>
  <c r="AD40" i="20"/>
  <c r="AV39" i="20"/>
  <c r="BJ39" i="20"/>
  <c r="AH39" i="20"/>
  <c r="T39" i="20"/>
  <c r="BN38" i="20"/>
  <c r="AZ38" i="20"/>
  <c r="AL38" i="20"/>
  <c r="X38" i="20"/>
  <c r="BF38" i="20"/>
  <c r="AR38" i="20"/>
  <c r="P38" i="20"/>
  <c r="AD38" i="20"/>
  <c r="BJ37" i="20"/>
  <c r="AV37" i="20"/>
  <c r="AH37" i="20"/>
  <c r="T37" i="20"/>
  <c r="AZ36" i="20"/>
  <c r="BN36" i="20"/>
  <c r="AL36" i="20"/>
  <c r="X36" i="20"/>
  <c r="BF36" i="20"/>
  <c r="AR36" i="20"/>
  <c r="AD36" i="20"/>
  <c r="P36" i="20"/>
  <c r="BJ35" i="20"/>
  <c r="AV35" i="20"/>
  <c r="AH35" i="20"/>
  <c r="T35" i="20"/>
  <c r="BN34" i="20"/>
  <c r="AZ34" i="20"/>
  <c r="X34" i="20"/>
  <c r="AL34" i="20"/>
  <c r="AR34" i="20"/>
  <c r="BF34" i="20"/>
  <c r="AD34" i="20"/>
  <c r="P34" i="20"/>
  <c r="BJ33" i="20"/>
  <c r="AV33" i="20"/>
  <c r="T33" i="20"/>
  <c r="AH33" i="20"/>
  <c r="BN32" i="20"/>
  <c r="AZ32" i="20"/>
  <c r="AL32" i="20"/>
  <c r="X32" i="20"/>
  <c r="BF32" i="20"/>
  <c r="AR32" i="20"/>
  <c r="P32" i="20"/>
  <c r="AD32" i="20"/>
  <c r="AV31" i="20"/>
  <c r="AH31" i="20"/>
  <c r="BJ31" i="20"/>
  <c r="T31" i="20"/>
  <c r="BN30" i="20"/>
  <c r="AZ30" i="20"/>
  <c r="AL30" i="20"/>
  <c r="X30" i="20"/>
  <c r="BF30" i="20"/>
  <c r="AR30" i="20"/>
  <c r="P30" i="20"/>
  <c r="AD30" i="20"/>
  <c r="BJ29" i="20"/>
  <c r="AV29" i="20"/>
  <c r="AH29" i="20"/>
  <c r="T29" i="20"/>
  <c r="AZ28" i="20"/>
  <c r="BN28" i="20"/>
  <c r="AL28" i="20"/>
  <c r="X28" i="20"/>
  <c r="BF28" i="20"/>
  <c r="AR28" i="20"/>
  <c r="AD28" i="20"/>
  <c r="P28" i="20"/>
  <c r="BJ27" i="20"/>
  <c r="AV27" i="20"/>
  <c r="AH27" i="20"/>
  <c r="T27" i="20"/>
  <c r="BN26" i="20"/>
  <c r="AZ26" i="20"/>
  <c r="X26" i="20"/>
  <c r="AL26" i="20"/>
  <c r="AR26" i="20"/>
  <c r="BF26" i="20"/>
  <c r="AD26" i="20"/>
  <c r="P26" i="20"/>
  <c r="BJ25" i="20"/>
  <c r="AV25" i="20"/>
  <c r="T25" i="20"/>
  <c r="AH25" i="20"/>
  <c r="BN24" i="20"/>
  <c r="AZ24" i="20"/>
  <c r="AL24" i="20"/>
  <c r="X24" i="20"/>
  <c r="BF24" i="20"/>
  <c r="AR24" i="20"/>
  <c r="P24" i="20"/>
  <c r="AD24" i="20"/>
  <c r="AV23" i="20"/>
  <c r="BJ23" i="20"/>
  <c r="AH23" i="20"/>
  <c r="T23" i="20"/>
  <c r="BN22" i="20"/>
  <c r="AZ22" i="20"/>
  <c r="AL22" i="20"/>
  <c r="X22" i="20"/>
  <c r="BF22" i="20"/>
  <c r="AR22" i="20"/>
  <c r="P22" i="20"/>
  <c r="AD22" i="20"/>
  <c r="BJ21" i="20"/>
  <c r="AV21" i="20"/>
  <c r="AH21" i="20"/>
  <c r="T21" i="20"/>
  <c r="AZ20" i="20"/>
  <c r="AL20" i="20"/>
  <c r="BN20" i="20"/>
  <c r="X20" i="20"/>
  <c r="BF20" i="20"/>
  <c r="AR20" i="20"/>
  <c r="AD20" i="20"/>
  <c r="P20" i="20"/>
  <c r="BJ19" i="20"/>
  <c r="AV19" i="20"/>
  <c r="AH19" i="20"/>
  <c r="T19" i="20"/>
  <c r="BN18" i="20"/>
  <c r="AZ18" i="20"/>
  <c r="X18" i="20"/>
  <c r="AL18" i="20"/>
  <c r="AR18" i="20"/>
  <c r="BF18" i="20"/>
  <c r="AD18" i="20"/>
  <c r="P18" i="20"/>
  <c r="BJ17" i="20"/>
  <c r="AV17" i="20"/>
  <c r="T17" i="20"/>
  <c r="AH17" i="20"/>
  <c r="BN16" i="20"/>
  <c r="AZ16" i="20"/>
  <c r="AL16" i="20"/>
  <c r="X16" i="20"/>
  <c r="BF16" i="20"/>
  <c r="AR16" i="20"/>
  <c r="P16" i="20"/>
  <c r="AD16" i="20"/>
  <c r="AV15" i="20"/>
  <c r="BJ15" i="20"/>
  <c r="AH15" i="20"/>
  <c r="T15" i="20"/>
  <c r="BN14" i="20"/>
  <c r="AZ14" i="20"/>
  <c r="AL14" i="20"/>
  <c r="X14" i="20"/>
  <c r="BF14" i="20"/>
  <c r="AR14" i="20"/>
  <c r="P14" i="20"/>
  <c r="AD14" i="20"/>
  <c r="BJ13" i="20"/>
  <c r="AV13" i="20"/>
  <c r="AH13" i="20"/>
  <c r="T13" i="20"/>
  <c r="AZ12" i="20"/>
  <c r="BN12" i="20"/>
  <c r="AL12" i="20"/>
  <c r="X12" i="20"/>
  <c r="BF12" i="20"/>
  <c r="AR12" i="20"/>
  <c r="AD12" i="20"/>
  <c r="P12" i="20"/>
  <c r="BJ11" i="20"/>
  <c r="AV11" i="20"/>
  <c r="AH11" i="20"/>
  <c r="T11" i="20"/>
  <c r="BN10" i="20"/>
  <c r="AZ10" i="20"/>
  <c r="X10" i="20"/>
  <c r="AL10" i="20"/>
  <c r="AR10" i="20"/>
  <c r="AD10" i="20"/>
  <c r="BF10" i="20"/>
  <c r="P10" i="20"/>
  <c r="BJ9" i="20"/>
  <c r="AV9" i="20"/>
  <c r="T9" i="20"/>
  <c r="AH9" i="20"/>
  <c r="BN8" i="20"/>
  <c r="AL8" i="20"/>
  <c r="X8" i="20"/>
  <c r="AZ8" i="20"/>
  <c r="BF8" i="20"/>
  <c r="AR8" i="20"/>
  <c r="P8" i="20"/>
  <c r="AD8" i="20"/>
  <c r="BJ7" i="20"/>
  <c r="AH7" i="20"/>
  <c r="AV7" i="20"/>
  <c r="T7" i="20"/>
  <c r="BN6" i="20"/>
  <c r="AZ6" i="20"/>
  <c r="AL6" i="20"/>
  <c r="X6" i="20"/>
  <c r="BF6" i="20"/>
  <c r="P6" i="20"/>
  <c r="AD6" i="20"/>
  <c r="AR6" i="20"/>
  <c r="BJ5" i="20"/>
  <c r="AV5" i="20"/>
  <c r="AH5" i="20"/>
  <c r="T5" i="20"/>
  <c r="BN4" i="20"/>
  <c r="AZ4" i="20"/>
  <c r="AL4" i="20"/>
  <c r="X4" i="20"/>
  <c r="BF4" i="20"/>
  <c r="AR4" i="20"/>
  <c r="AD4" i="20"/>
  <c r="P4" i="20"/>
  <c r="BJ3" i="20"/>
  <c r="AH3" i="20"/>
  <c r="T3" i="20"/>
  <c r="AV3" i="20"/>
  <c r="BM62" i="20"/>
  <c r="AY62" i="20"/>
  <c r="W62" i="20"/>
  <c r="AK62" i="20"/>
  <c r="BC61" i="20"/>
  <c r="BQ61" i="20"/>
  <c r="AO61" i="20"/>
  <c r="AA61" i="20"/>
  <c r="BI61" i="20"/>
  <c r="AU61" i="20"/>
  <c r="AG61" i="20"/>
  <c r="S61" i="20"/>
  <c r="AY60" i="20"/>
  <c r="BM60" i="20"/>
  <c r="AK60" i="20"/>
  <c r="W60" i="20"/>
  <c r="BQ59" i="20"/>
  <c r="BC59" i="20"/>
  <c r="AO59" i="20"/>
  <c r="AA59" i="20"/>
  <c r="AU59" i="20"/>
  <c r="BI59" i="20"/>
  <c r="AG59" i="20"/>
  <c r="S59" i="20"/>
  <c r="BM58" i="20"/>
  <c r="AY58" i="20"/>
  <c r="W58" i="20"/>
  <c r="AK58" i="20"/>
  <c r="BC57" i="20"/>
  <c r="BQ57" i="20"/>
  <c r="AA57" i="20"/>
  <c r="AO57" i="20"/>
  <c r="BI57" i="20"/>
  <c r="AU57" i="20"/>
  <c r="S57" i="20"/>
  <c r="AG57" i="20"/>
  <c r="AY56" i="20"/>
  <c r="BM56" i="20"/>
  <c r="W56" i="20"/>
  <c r="AK56" i="20"/>
  <c r="BQ55" i="20"/>
  <c r="BC55" i="20"/>
  <c r="AO55" i="20"/>
  <c r="AA55" i="20"/>
  <c r="AU55" i="20"/>
  <c r="BI55" i="20"/>
  <c r="AG55" i="20"/>
  <c r="S55" i="20"/>
  <c r="BM54" i="20"/>
  <c r="AY54" i="20"/>
  <c r="AK54" i="20"/>
  <c r="W54" i="20"/>
  <c r="BC53" i="20"/>
  <c r="BQ53" i="20"/>
  <c r="AO53" i="20"/>
  <c r="AA53" i="20"/>
  <c r="BI53" i="20"/>
  <c r="AU53" i="20"/>
  <c r="AG53" i="20"/>
  <c r="S53" i="20"/>
  <c r="AY52" i="20"/>
  <c r="BM52" i="20"/>
  <c r="AK52" i="20"/>
  <c r="W52" i="20"/>
  <c r="BQ51" i="20"/>
  <c r="BC51" i="20"/>
  <c r="AO51" i="20"/>
  <c r="AA51" i="20"/>
  <c r="AU51" i="20"/>
  <c r="BI51" i="20"/>
  <c r="AG51" i="20"/>
  <c r="S51" i="20"/>
  <c r="BM50" i="20"/>
  <c r="AY50" i="20"/>
  <c r="W50" i="20"/>
  <c r="AK50" i="20"/>
  <c r="BC49" i="20"/>
  <c r="BQ49" i="20"/>
  <c r="AA49" i="20"/>
  <c r="AO49" i="20"/>
  <c r="BI49" i="20"/>
  <c r="AU49" i="20"/>
  <c r="S49" i="20"/>
  <c r="AG49" i="20"/>
  <c r="AY48" i="20"/>
  <c r="BM48" i="20"/>
  <c r="W48" i="20"/>
  <c r="AK48" i="20"/>
  <c r="BQ47" i="20"/>
  <c r="BC47" i="20"/>
  <c r="AO47" i="20"/>
  <c r="AA47" i="20"/>
  <c r="AU47" i="20"/>
  <c r="BI47" i="20"/>
  <c r="AG47" i="20"/>
  <c r="S47" i="20"/>
  <c r="BM46" i="20"/>
  <c r="AY46" i="20"/>
  <c r="AK46" i="20"/>
  <c r="W46" i="20"/>
  <c r="BC45" i="20"/>
  <c r="BQ45" i="20"/>
  <c r="AO45" i="20"/>
  <c r="AA45" i="20"/>
  <c r="BI45" i="20"/>
  <c r="AU45" i="20"/>
  <c r="AG45" i="20"/>
  <c r="S45" i="20"/>
  <c r="AY44" i="20"/>
  <c r="BM44" i="20"/>
  <c r="AK44" i="20"/>
  <c r="W44" i="20"/>
  <c r="BQ43" i="20"/>
  <c r="BC43" i="20"/>
  <c r="AO43" i="20"/>
  <c r="AA43" i="20"/>
  <c r="AU43" i="20"/>
  <c r="BI43" i="20"/>
  <c r="AG43" i="20"/>
  <c r="S43" i="20"/>
  <c r="BM42" i="20"/>
  <c r="AY42" i="20"/>
  <c r="W42" i="20"/>
  <c r="AK42" i="20"/>
  <c r="BC41" i="20"/>
  <c r="BQ41" i="20"/>
  <c r="AO41" i="20"/>
  <c r="AA41" i="20"/>
  <c r="BI41" i="20"/>
  <c r="AU41" i="20"/>
  <c r="AG41" i="20"/>
  <c r="S41" i="20"/>
  <c r="AY40" i="20"/>
  <c r="BM40" i="20"/>
  <c r="AK40" i="20"/>
  <c r="W40" i="20"/>
  <c r="BQ39" i="20"/>
  <c r="BC39" i="20"/>
  <c r="AO39" i="20"/>
  <c r="AA39" i="20"/>
  <c r="AU39" i="20"/>
  <c r="BI39" i="20"/>
  <c r="AG39" i="20"/>
  <c r="S39" i="20"/>
  <c r="BM38" i="20"/>
  <c r="AY38" i="20"/>
  <c r="AK38" i="20"/>
  <c r="W38" i="20"/>
  <c r="BQ37" i="20"/>
  <c r="BC37" i="20"/>
  <c r="AO37" i="20"/>
  <c r="AA37" i="20"/>
  <c r="BI37" i="20"/>
  <c r="AU37" i="20"/>
  <c r="AG37" i="20"/>
  <c r="S37" i="20"/>
  <c r="AY36" i="20"/>
  <c r="BM36" i="20"/>
  <c r="AK36" i="20"/>
  <c r="W36" i="20"/>
  <c r="BQ35" i="20"/>
  <c r="BC35" i="20"/>
  <c r="AO35" i="20"/>
  <c r="AA35" i="20"/>
  <c r="BI35" i="20"/>
  <c r="AU35" i="20"/>
  <c r="AG35" i="20"/>
  <c r="S35" i="20"/>
  <c r="BM34" i="20"/>
  <c r="AY34" i="20"/>
  <c r="AK34" i="20"/>
  <c r="W34" i="20"/>
  <c r="BC33" i="20"/>
  <c r="BQ33" i="20"/>
  <c r="AO33" i="20"/>
  <c r="AA33" i="20"/>
  <c r="BI33" i="20"/>
  <c r="AU33" i="20"/>
  <c r="AG33" i="20"/>
  <c r="S33" i="20"/>
  <c r="BM32" i="20"/>
  <c r="AY32" i="20"/>
  <c r="AK32" i="20"/>
  <c r="W32" i="20"/>
  <c r="BQ31" i="20"/>
  <c r="BC31" i="20"/>
  <c r="AO31" i="20"/>
  <c r="AA31" i="20"/>
  <c r="AU31" i="20"/>
  <c r="BI31" i="20"/>
  <c r="AG31" i="20"/>
  <c r="S31" i="20"/>
  <c r="BM30" i="20"/>
  <c r="AY30" i="20"/>
  <c r="AK30" i="20"/>
  <c r="W30" i="20"/>
  <c r="BQ29" i="20"/>
  <c r="BC29" i="20"/>
  <c r="AO29" i="20"/>
  <c r="AA29" i="20"/>
  <c r="BI29" i="20"/>
  <c r="AU29" i="20"/>
  <c r="AG29" i="20"/>
  <c r="S29" i="20"/>
  <c r="AY28" i="20"/>
  <c r="BM28" i="20"/>
  <c r="AK28" i="20"/>
  <c r="W28" i="20"/>
  <c r="BQ27" i="20"/>
  <c r="BC27" i="20"/>
  <c r="AO27" i="20"/>
  <c r="AA27" i="20"/>
  <c r="BI27" i="20"/>
  <c r="AU27" i="20"/>
  <c r="AG27" i="20"/>
  <c r="S27" i="20"/>
  <c r="BM26" i="20"/>
  <c r="AY26" i="20"/>
  <c r="AK26" i="20"/>
  <c r="W26" i="20"/>
  <c r="BC25" i="20"/>
  <c r="BQ25" i="20"/>
  <c r="AO25" i="20"/>
  <c r="AA25" i="20"/>
  <c r="BI25" i="20"/>
  <c r="AU25" i="20"/>
  <c r="AG25" i="20"/>
  <c r="S25" i="20"/>
  <c r="BM24" i="20"/>
  <c r="AY24" i="20"/>
  <c r="AK24" i="20"/>
  <c r="W24" i="20"/>
  <c r="BQ23" i="20"/>
  <c r="BC23" i="20"/>
  <c r="AO23" i="20"/>
  <c r="AA23" i="20"/>
  <c r="AU23" i="20"/>
  <c r="BI23" i="20"/>
  <c r="AG23" i="20"/>
  <c r="S23" i="20"/>
  <c r="BM22" i="20"/>
  <c r="AY22" i="20"/>
  <c r="AK22" i="20"/>
  <c r="W22" i="20"/>
  <c r="BQ21" i="20"/>
  <c r="BC21" i="20"/>
  <c r="AO21" i="20"/>
  <c r="AA21" i="20"/>
  <c r="BI21" i="20"/>
  <c r="AU21" i="20"/>
  <c r="AG21" i="20"/>
  <c r="S21" i="20"/>
  <c r="AY20" i="20"/>
  <c r="BM20" i="20"/>
  <c r="AK20" i="20"/>
  <c r="W20" i="20"/>
  <c r="BQ19" i="20"/>
  <c r="BC19" i="20"/>
  <c r="AO19" i="20"/>
  <c r="AA19" i="20"/>
  <c r="BI19" i="20"/>
  <c r="AU19" i="20"/>
  <c r="AG19" i="20"/>
  <c r="S19" i="20"/>
  <c r="BM18" i="20"/>
  <c r="AY18" i="20"/>
  <c r="AK18" i="20"/>
  <c r="W18" i="20"/>
  <c r="BC17" i="20"/>
  <c r="BQ17" i="20"/>
  <c r="AO17" i="20"/>
  <c r="AA17" i="20"/>
  <c r="BI17" i="20"/>
  <c r="AU17" i="20"/>
  <c r="AG17" i="20"/>
  <c r="S17" i="20"/>
  <c r="BM16" i="20"/>
  <c r="AY16" i="20"/>
  <c r="AK16" i="20"/>
  <c r="W16" i="20"/>
  <c r="BQ15" i="20"/>
  <c r="BC15" i="20"/>
  <c r="AO15" i="20"/>
  <c r="AA15" i="20"/>
  <c r="AU15" i="20"/>
  <c r="BI15" i="20"/>
  <c r="AG15" i="20"/>
  <c r="S15" i="20"/>
  <c r="BM14" i="20"/>
  <c r="AY14" i="20"/>
  <c r="AK14" i="20"/>
  <c r="W14" i="20"/>
  <c r="BQ13" i="20"/>
  <c r="BC13" i="20"/>
  <c r="AO13" i="20"/>
  <c r="AA13" i="20"/>
  <c r="BI13" i="20"/>
  <c r="AU13" i="20"/>
  <c r="AG13" i="20"/>
  <c r="S13" i="20"/>
  <c r="AY12" i="20"/>
  <c r="BM12" i="20"/>
  <c r="AK12" i="20"/>
  <c r="W12" i="20"/>
  <c r="BQ11" i="20"/>
  <c r="BC11" i="20"/>
  <c r="AO11" i="20"/>
  <c r="AA11" i="20"/>
  <c r="BI11" i="20"/>
  <c r="AU11" i="20"/>
  <c r="AG11" i="20"/>
  <c r="S11" i="20"/>
  <c r="BM10" i="20"/>
  <c r="AY10" i="20"/>
  <c r="AK10" i="20"/>
  <c r="W10" i="20"/>
  <c r="BC9" i="20"/>
  <c r="BQ9" i="20"/>
  <c r="AO9" i="20"/>
  <c r="AA9" i="20"/>
  <c r="BI9" i="20"/>
  <c r="AU9" i="20"/>
  <c r="AG9" i="20"/>
  <c r="S9" i="20"/>
  <c r="BM8" i="20"/>
  <c r="AY8" i="20"/>
  <c r="AK8" i="20"/>
  <c r="W8" i="20"/>
  <c r="BQ7" i="20"/>
  <c r="AO7" i="20"/>
  <c r="BC7" i="20"/>
  <c r="AA7" i="20"/>
  <c r="BI7" i="20"/>
  <c r="AU7" i="20"/>
  <c r="AG7" i="20"/>
  <c r="S7" i="20"/>
  <c r="BM6" i="20"/>
  <c r="AK6" i="20"/>
  <c r="AY6" i="20"/>
  <c r="W6" i="20"/>
  <c r="BQ5" i="20"/>
  <c r="AO5" i="20"/>
  <c r="BC5" i="20"/>
  <c r="AA5" i="20"/>
  <c r="BI5" i="20"/>
  <c r="AG5" i="20"/>
  <c r="AU5" i="20"/>
  <c r="S5" i="20"/>
  <c r="BM4" i="20"/>
  <c r="AY4" i="20"/>
  <c r="AK4" i="20"/>
  <c r="W4" i="20"/>
  <c r="BQ3" i="20"/>
  <c r="BC3" i="20"/>
  <c r="AO3" i="20"/>
  <c r="AA3" i="20"/>
  <c r="BI3" i="20"/>
  <c r="AU3" i="20"/>
  <c r="AG3" i="20"/>
  <c r="S3" i="20"/>
  <c r="BL62" i="20"/>
  <c r="AX62" i="20"/>
  <c r="AJ62" i="20"/>
  <c r="V62" i="20"/>
  <c r="BP61" i="20"/>
  <c r="Z61" i="20"/>
  <c r="AN61" i="20"/>
  <c r="BB61" i="20"/>
  <c r="BH61" i="20"/>
  <c r="AT61" i="20"/>
  <c r="R61" i="20"/>
  <c r="AF61" i="20"/>
  <c r="BL60" i="20"/>
  <c r="AX60" i="20"/>
  <c r="V60" i="20"/>
  <c r="AJ60" i="20"/>
  <c r="BP59" i="20"/>
  <c r="BB59" i="20"/>
  <c r="Z59" i="20"/>
  <c r="AN59" i="20"/>
  <c r="BH59" i="20"/>
  <c r="R59" i="20"/>
  <c r="AT59" i="20"/>
  <c r="AF59" i="20"/>
  <c r="BL58" i="20"/>
  <c r="AX58" i="20"/>
  <c r="V58" i="20"/>
  <c r="AJ58" i="20"/>
  <c r="BP57" i="20"/>
  <c r="Z57" i="20"/>
  <c r="AN57" i="20"/>
  <c r="BB57" i="20"/>
  <c r="BH57" i="20"/>
  <c r="AT57" i="20"/>
  <c r="R57" i="20"/>
  <c r="AF57" i="20"/>
  <c r="BL56" i="20"/>
  <c r="V56" i="20"/>
  <c r="AJ56" i="20"/>
  <c r="AX56" i="20"/>
  <c r="BP55" i="20"/>
  <c r="BB55" i="20"/>
  <c r="Z55" i="20"/>
  <c r="AN55" i="20"/>
  <c r="BH55" i="20"/>
  <c r="R55" i="20"/>
  <c r="AT55" i="20"/>
  <c r="AF55" i="20"/>
  <c r="BL54" i="20"/>
  <c r="AX54" i="20"/>
  <c r="V54" i="20"/>
  <c r="AJ54" i="20"/>
  <c r="BP53" i="20"/>
  <c r="Z53" i="20"/>
  <c r="BB53" i="20"/>
  <c r="AN53" i="20"/>
  <c r="BH53" i="20"/>
  <c r="AT53" i="20"/>
  <c r="R53" i="20"/>
  <c r="AF53" i="20"/>
  <c r="BL52" i="20"/>
  <c r="AJ52" i="20"/>
  <c r="AX52" i="20"/>
  <c r="V52" i="20"/>
  <c r="BP51" i="20"/>
  <c r="BB51" i="20"/>
  <c r="Z51" i="20"/>
  <c r="AN51" i="20"/>
  <c r="BH51" i="20"/>
  <c r="AF51" i="20"/>
  <c r="R51" i="20"/>
  <c r="AT51" i="20"/>
  <c r="BL50" i="20"/>
  <c r="AX50" i="20"/>
  <c r="V50" i="20"/>
  <c r="AJ50" i="20"/>
  <c r="BP49" i="20"/>
  <c r="Z49" i="20"/>
  <c r="BB49" i="20"/>
  <c r="AN49" i="20"/>
  <c r="BH49" i="20"/>
  <c r="AT49" i="20"/>
  <c r="R49" i="20"/>
  <c r="AF49" i="20"/>
  <c r="BL48" i="20"/>
  <c r="V48" i="20"/>
  <c r="AX48" i="20"/>
  <c r="AJ48" i="20"/>
  <c r="BP47" i="20"/>
  <c r="BB47" i="20"/>
  <c r="Z47" i="20"/>
  <c r="AN47" i="20"/>
  <c r="BH47" i="20"/>
  <c r="R47" i="20"/>
  <c r="AF47" i="20"/>
  <c r="AT47" i="20"/>
  <c r="BL46" i="20"/>
  <c r="AX46" i="20"/>
  <c r="V46" i="20"/>
  <c r="AJ46" i="20"/>
  <c r="BP45" i="20"/>
  <c r="Z45" i="20"/>
  <c r="AN45" i="20"/>
  <c r="BB45" i="20"/>
  <c r="BH45" i="20"/>
  <c r="AT45" i="20"/>
  <c r="R45" i="20"/>
  <c r="AF45" i="20"/>
  <c r="BL44" i="20"/>
  <c r="AX44" i="20"/>
  <c r="V44" i="20"/>
  <c r="AJ44" i="20"/>
  <c r="BP43" i="20"/>
  <c r="BB43" i="20"/>
  <c r="Z43" i="20"/>
  <c r="AN43" i="20"/>
  <c r="BH43" i="20"/>
  <c r="R43" i="20"/>
  <c r="AT43" i="20"/>
  <c r="AF43" i="20"/>
  <c r="BL42" i="20"/>
  <c r="AX42" i="20"/>
  <c r="V42" i="20"/>
  <c r="AJ42" i="20"/>
  <c r="BP41" i="20"/>
  <c r="Z41" i="20"/>
  <c r="AN41" i="20"/>
  <c r="BB41" i="20"/>
  <c r="BH41" i="20"/>
  <c r="AT41" i="20"/>
  <c r="R41" i="20"/>
  <c r="AF41" i="20"/>
  <c r="BL40" i="20"/>
  <c r="V40" i="20"/>
  <c r="AJ40" i="20"/>
  <c r="AX40" i="20"/>
  <c r="BP39" i="20"/>
  <c r="BB39" i="20"/>
  <c r="Z39" i="20"/>
  <c r="AN39" i="20"/>
  <c r="BH39" i="20"/>
  <c r="AT39" i="20"/>
  <c r="R39" i="20"/>
  <c r="AF39" i="20"/>
  <c r="BL38" i="20"/>
  <c r="AX38" i="20"/>
  <c r="V38" i="20"/>
  <c r="AJ38" i="20"/>
  <c r="BP37" i="20"/>
  <c r="BB37" i="20"/>
  <c r="AN37" i="20"/>
  <c r="Z37" i="20"/>
  <c r="BH37" i="20"/>
  <c r="AT37" i="20"/>
  <c r="R37" i="20"/>
  <c r="AF37" i="20"/>
  <c r="BL36" i="20"/>
  <c r="AX36" i="20"/>
  <c r="AJ36" i="20"/>
  <c r="V36" i="20"/>
  <c r="BP35" i="20"/>
  <c r="BB35" i="20"/>
  <c r="AN35" i="20"/>
  <c r="Z35" i="20"/>
  <c r="BH35" i="20"/>
  <c r="AT35" i="20"/>
  <c r="AF35" i="20"/>
  <c r="R35" i="20"/>
  <c r="BL34" i="20"/>
  <c r="AX34" i="20"/>
  <c r="V34" i="20"/>
  <c r="AJ34" i="20"/>
  <c r="BP33" i="20"/>
  <c r="BB33" i="20"/>
  <c r="Z33" i="20"/>
  <c r="AN33" i="20"/>
  <c r="BH33" i="20"/>
  <c r="AT33" i="20"/>
  <c r="R33" i="20"/>
  <c r="AF33" i="20"/>
  <c r="BL32" i="20"/>
  <c r="AX32" i="20"/>
  <c r="V32" i="20"/>
  <c r="AJ32" i="20"/>
  <c r="BP31" i="20"/>
  <c r="BB31" i="20"/>
  <c r="Z31" i="20"/>
  <c r="AN31" i="20"/>
  <c r="BH31" i="20"/>
  <c r="AT31" i="20"/>
  <c r="R31" i="20"/>
  <c r="AF31" i="20"/>
  <c r="BL30" i="20"/>
  <c r="AX30" i="20"/>
  <c r="AJ30" i="20"/>
  <c r="V30" i="20"/>
  <c r="BP29" i="20"/>
  <c r="BB29" i="20"/>
  <c r="AN29" i="20"/>
  <c r="Z29" i="20"/>
  <c r="BH29" i="20"/>
  <c r="AT29" i="20"/>
  <c r="R29" i="20"/>
  <c r="AF29" i="20"/>
  <c r="BL28" i="20"/>
  <c r="AX28" i="20"/>
  <c r="AJ28" i="20"/>
  <c r="V28" i="20"/>
  <c r="BP27" i="20"/>
  <c r="BB27" i="20"/>
  <c r="Z27" i="20"/>
  <c r="AN27" i="20"/>
  <c r="BH27" i="20"/>
  <c r="AT27" i="20"/>
  <c r="AF27" i="20"/>
  <c r="R27" i="20"/>
  <c r="BL26" i="20"/>
  <c r="AX26" i="20"/>
  <c r="V26" i="20"/>
  <c r="AJ26" i="20"/>
  <c r="BP25" i="20"/>
  <c r="BB25" i="20"/>
  <c r="Z25" i="20"/>
  <c r="AN25" i="20"/>
  <c r="BH25" i="20"/>
  <c r="AT25" i="20"/>
  <c r="R25" i="20"/>
  <c r="AF25" i="20"/>
  <c r="BL24" i="20"/>
  <c r="AX24" i="20"/>
  <c r="V24" i="20"/>
  <c r="AJ24" i="20"/>
  <c r="BP23" i="20"/>
  <c r="BB23" i="20"/>
  <c r="Z23" i="20"/>
  <c r="AN23" i="20"/>
  <c r="BH23" i="20"/>
  <c r="AT23" i="20"/>
  <c r="R23" i="20"/>
  <c r="AF23" i="20"/>
  <c r="BL22" i="20"/>
  <c r="AX22" i="20"/>
  <c r="V22" i="20"/>
  <c r="AJ22" i="20"/>
  <c r="BP21" i="20"/>
  <c r="BB21" i="20"/>
  <c r="AN21" i="20"/>
  <c r="Z21" i="20"/>
  <c r="BH21" i="20"/>
  <c r="AT21" i="20"/>
  <c r="R21" i="20"/>
  <c r="AF21" i="20"/>
  <c r="BL20" i="20"/>
  <c r="AX20" i="20"/>
  <c r="AJ20" i="20"/>
  <c r="V20" i="20"/>
  <c r="BP19" i="20"/>
  <c r="BB19" i="20"/>
  <c r="AN19" i="20"/>
  <c r="Z19" i="20"/>
  <c r="BH19" i="20"/>
  <c r="AT19" i="20"/>
  <c r="AF19" i="20"/>
  <c r="R19" i="20"/>
  <c r="BL18" i="20"/>
  <c r="AX18" i="20"/>
  <c r="AJ18" i="20"/>
  <c r="V18" i="20"/>
  <c r="BP17" i="20"/>
  <c r="BB17" i="20"/>
  <c r="Z17" i="20"/>
  <c r="AN17" i="20"/>
  <c r="BH17" i="20"/>
  <c r="AT17" i="20"/>
  <c r="R17" i="20"/>
  <c r="AF17" i="20"/>
  <c r="BL16" i="20"/>
  <c r="AX16" i="20"/>
  <c r="V16" i="20"/>
  <c r="AJ16" i="20"/>
  <c r="BP15" i="20"/>
  <c r="BB15" i="20"/>
  <c r="Z15" i="20"/>
  <c r="AN15" i="20"/>
  <c r="BH15" i="20"/>
  <c r="AT15" i="20"/>
  <c r="R15" i="20"/>
  <c r="AF15" i="20"/>
  <c r="BL14" i="20"/>
  <c r="AX14" i="20"/>
  <c r="V14" i="20"/>
  <c r="AJ14" i="20"/>
  <c r="BP13" i="20"/>
  <c r="BB13" i="20"/>
  <c r="AN13" i="20"/>
  <c r="Z13" i="20"/>
  <c r="BH13" i="20"/>
  <c r="AT13" i="20"/>
  <c r="R13" i="20"/>
  <c r="AF13" i="20"/>
  <c r="BL12" i="20"/>
  <c r="AX12" i="20"/>
  <c r="AJ12" i="20"/>
  <c r="V12" i="20"/>
  <c r="BP11" i="20"/>
  <c r="BB11" i="20"/>
  <c r="Z11" i="20"/>
  <c r="AN11" i="20"/>
  <c r="BH11" i="20"/>
  <c r="AT11" i="20"/>
  <c r="AF11" i="20"/>
  <c r="R11" i="20"/>
  <c r="BL10" i="20"/>
  <c r="AX10" i="20"/>
  <c r="AJ10" i="20"/>
  <c r="V10" i="20"/>
  <c r="BP9" i="20"/>
  <c r="BB9" i="20"/>
  <c r="Z9" i="20"/>
  <c r="AN9" i="20"/>
  <c r="BH9" i="20"/>
  <c r="AT9" i="20"/>
  <c r="R9" i="20"/>
  <c r="AF9" i="20"/>
  <c r="BL8" i="20"/>
  <c r="AX8" i="20"/>
  <c r="V8" i="20"/>
  <c r="AJ8" i="20"/>
  <c r="BP7" i="20"/>
  <c r="BB7" i="20"/>
  <c r="Z7" i="20"/>
  <c r="AN7" i="20"/>
  <c r="BH7" i="20"/>
  <c r="R7" i="20"/>
  <c r="AF7" i="20"/>
  <c r="AT7" i="20"/>
  <c r="BL6" i="20"/>
  <c r="AX6" i="20"/>
  <c r="V6" i="20"/>
  <c r="AJ6" i="20"/>
  <c r="BP5" i="20"/>
  <c r="AN5" i="20"/>
  <c r="BB5" i="20"/>
  <c r="Z5" i="20"/>
  <c r="BH5" i="20"/>
  <c r="AT5" i="20"/>
  <c r="R5" i="20"/>
  <c r="AF5" i="20"/>
  <c r="BL4" i="20"/>
  <c r="AJ4" i="20"/>
  <c r="AX4" i="20"/>
  <c r="V4" i="20"/>
  <c r="BP3" i="20"/>
  <c r="BB3" i="20"/>
  <c r="AN3" i="20"/>
  <c r="Z3" i="20"/>
  <c r="AT3" i="20"/>
  <c r="AF3" i="20"/>
  <c r="BH3" i="20"/>
  <c r="R3" i="20"/>
  <c r="BK62" i="20"/>
  <c r="AW62" i="20"/>
  <c r="U62" i="20"/>
  <c r="AI62" i="20"/>
  <c r="BO61" i="20"/>
  <c r="BA61" i="20"/>
  <c r="AM61" i="20"/>
  <c r="Y61" i="20"/>
  <c r="BG61" i="20"/>
  <c r="AS61" i="20"/>
  <c r="AE61" i="20"/>
  <c r="Q61" i="20"/>
  <c r="BK60" i="20"/>
  <c r="AI60" i="20"/>
  <c r="U60" i="20"/>
  <c r="AW60" i="20"/>
  <c r="BO59" i="20"/>
  <c r="BA59" i="20"/>
  <c r="AM59" i="20"/>
  <c r="Y59" i="20"/>
  <c r="BG59" i="20"/>
  <c r="AS59" i="20"/>
  <c r="AE59" i="20"/>
  <c r="Q59" i="20"/>
  <c r="BK58" i="20"/>
  <c r="AW58" i="20"/>
  <c r="AI58" i="20"/>
  <c r="U58" i="20"/>
  <c r="BO57" i="20"/>
  <c r="AM57" i="20"/>
  <c r="Y57" i="20"/>
  <c r="BA57" i="20"/>
  <c r="BG57" i="20"/>
  <c r="AS57" i="20"/>
  <c r="AE57" i="20"/>
  <c r="Q57" i="20"/>
  <c r="BK56" i="20"/>
  <c r="AW56" i="20"/>
  <c r="AI56" i="20"/>
  <c r="U56" i="20"/>
  <c r="BO55" i="20"/>
  <c r="BA55" i="20"/>
  <c r="AM55" i="20"/>
  <c r="Y55" i="20"/>
  <c r="BG55" i="20"/>
  <c r="AE55" i="20"/>
  <c r="Q55" i="20"/>
  <c r="AS55" i="20"/>
  <c r="BK54" i="20"/>
  <c r="AW54" i="20"/>
  <c r="AI54" i="20"/>
  <c r="U54" i="20"/>
  <c r="BO53" i="20"/>
  <c r="BA53" i="20"/>
  <c r="AM53" i="20"/>
  <c r="Y53" i="20"/>
  <c r="BG53" i="20"/>
  <c r="AS53" i="20"/>
  <c r="AE53" i="20"/>
  <c r="Q53" i="20"/>
  <c r="BK52" i="20"/>
  <c r="AI52" i="20"/>
  <c r="U52" i="20"/>
  <c r="AW52" i="20"/>
  <c r="BO51" i="20"/>
  <c r="BA51" i="20"/>
  <c r="AM51" i="20"/>
  <c r="Y51" i="20"/>
  <c r="BG51" i="20"/>
  <c r="AS51" i="20"/>
  <c r="AE51" i="20"/>
  <c r="Q51" i="20"/>
  <c r="BK50" i="20"/>
  <c r="AW50" i="20"/>
  <c r="AI50" i="20"/>
  <c r="U50" i="20"/>
  <c r="BO49" i="20"/>
  <c r="AM49" i="20"/>
  <c r="BA49" i="20"/>
  <c r="Y49" i="20"/>
  <c r="BG49" i="20"/>
  <c r="AS49" i="20"/>
  <c r="AE49" i="20"/>
  <c r="Q49" i="20"/>
  <c r="BK48" i="20"/>
  <c r="AW48" i="20"/>
  <c r="AI48" i="20"/>
  <c r="U48" i="20"/>
  <c r="BO47" i="20"/>
  <c r="BA47" i="20"/>
  <c r="AM47" i="20"/>
  <c r="Y47" i="20"/>
  <c r="BG47" i="20"/>
  <c r="AE47" i="20"/>
  <c r="Q47" i="20"/>
  <c r="AS47" i="20"/>
  <c r="BK46" i="20"/>
  <c r="AW46" i="20"/>
  <c r="AI46" i="20"/>
  <c r="U46" i="20"/>
  <c r="BO45" i="20"/>
  <c r="BA45" i="20"/>
  <c r="AM45" i="20"/>
  <c r="Y45" i="20"/>
  <c r="BG45" i="20"/>
  <c r="AS45" i="20"/>
  <c r="AE45" i="20"/>
  <c r="Q45" i="20"/>
  <c r="BK44" i="20"/>
  <c r="AI44" i="20"/>
  <c r="U44" i="20"/>
  <c r="AW44" i="20"/>
  <c r="BO43" i="20"/>
  <c r="BA43" i="20"/>
  <c r="AM43" i="20"/>
  <c r="Y43" i="20"/>
  <c r="BG43" i="20"/>
  <c r="AS43" i="20"/>
  <c r="AE43" i="20"/>
  <c r="Q43" i="20"/>
  <c r="BK42" i="20"/>
  <c r="AW42" i="20"/>
  <c r="AI42" i="20"/>
  <c r="U42" i="20"/>
  <c r="BO41" i="20"/>
  <c r="AM41" i="20"/>
  <c r="BA41" i="20"/>
  <c r="Y41" i="20"/>
  <c r="BG41" i="20"/>
  <c r="AS41" i="20"/>
  <c r="AE41" i="20"/>
  <c r="Q41" i="20"/>
  <c r="BK40" i="20"/>
  <c r="AW40" i="20"/>
  <c r="AI40" i="20"/>
  <c r="U40" i="20"/>
  <c r="BO39" i="20"/>
  <c r="BA39" i="20"/>
  <c r="AM39" i="20"/>
  <c r="Y39" i="20"/>
  <c r="BG39" i="20"/>
  <c r="AE39" i="20"/>
  <c r="AS39" i="20"/>
  <c r="Q39" i="20"/>
  <c r="BK38" i="20"/>
  <c r="AI38" i="20"/>
  <c r="U38" i="20"/>
  <c r="AW38" i="20"/>
  <c r="BO37" i="20"/>
  <c r="AM37" i="20"/>
  <c r="BA37" i="20"/>
  <c r="Y37" i="20"/>
  <c r="BG37" i="20"/>
  <c r="AE37" i="20"/>
  <c r="Q37" i="20"/>
  <c r="AS37" i="20"/>
  <c r="BK36" i="20"/>
  <c r="AI36" i="20"/>
  <c r="AW36" i="20"/>
  <c r="U36" i="20"/>
  <c r="BO35" i="20"/>
  <c r="AM35" i="20"/>
  <c r="BA35" i="20"/>
  <c r="Y35" i="20"/>
  <c r="BG35" i="20"/>
  <c r="AE35" i="20"/>
  <c r="AS35" i="20"/>
  <c r="Q35" i="20"/>
  <c r="BK34" i="20"/>
  <c r="AI34" i="20"/>
  <c r="AW34" i="20"/>
  <c r="U34" i="20"/>
  <c r="BO33" i="20"/>
  <c r="AM33" i="20"/>
  <c r="BA33" i="20"/>
  <c r="Y33" i="20"/>
  <c r="BG33" i="20"/>
  <c r="AE33" i="20"/>
  <c r="AS33" i="20"/>
  <c r="Q33" i="20"/>
  <c r="BK32" i="20"/>
  <c r="AI32" i="20"/>
  <c r="U32" i="20"/>
  <c r="AW32" i="20"/>
  <c r="BO31" i="20"/>
  <c r="AM31" i="20"/>
  <c r="Y31" i="20"/>
  <c r="BA31" i="20"/>
  <c r="BG31" i="20"/>
  <c r="AE31" i="20"/>
  <c r="AS31" i="20"/>
  <c r="Q31" i="20"/>
  <c r="BK30" i="20"/>
  <c r="AI30" i="20"/>
  <c r="U30" i="20"/>
  <c r="AW30" i="20"/>
  <c r="BO29" i="20"/>
  <c r="AM29" i="20"/>
  <c r="BA29" i="20"/>
  <c r="Y29" i="20"/>
  <c r="BG29" i="20"/>
  <c r="AE29" i="20"/>
  <c r="Q29" i="20"/>
  <c r="AS29" i="20"/>
  <c r="BK28" i="20"/>
  <c r="AI28" i="20"/>
  <c r="AW28" i="20"/>
  <c r="U28" i="20"/>
  <c r="BO27" i="20"/>
  <c r="AM27" i="20"/>
  <c r="BA27" i="20"/>
  <c r="Y27" i="20"/>
  <c r="BG27" i="20"/>
  <c r="AE27" i="20"/>
  <c r="AS27" i="20"/>
  <c r="Q27" i="20"/>
  <c r="BK26" i="20"/>
  <c r="AI26" i="20"/>
  <c r="U26" i="20"/>
  <c r="AW26" i="20"/>
  <c r="BO25" i="20"/>
  <c r="AM25" i="20"/>
  <c r="BA25" i="20"/>
  <c r="Y25" i="20"/>
  <c r="BG25" i="20"/>
  <c r="AE25" i="20"/>
  <c r="AS25" i="20"/>
  <c r="Q25" i="20"/>
  <c r="BK24" i="20"/>
  <c r="AI24" i="20"/>
  <c r="U24" i="20"/>
  <c r="AW24" i="20"/>
  <c r="BO23" i="20"/>
  <c r="AM23" i="20"/>
  <c r="Y23" i="20"/>
  <c r="BA23" i="20"/>
  <c r="BG23" i="20"/>
  <c r="AE23" i="20"/>
  <c r="AS23" i="20"/>
  <c r="Q23" i="20"/>
  <c r="BK22" i="20"/>
  <c r="AI22" i="20"/>
  <c r="U22" i="20"/>
  <c r="AW22" i="20"/>
  <c r="BO21" i="20"/>
  <c r="AM21" i="20"/>
  <c r="BA21" i="20"/>
  <c r="Y21" i="20"/>
  <c r="BG21" i="20"/>
  <c r="AE21" i="20"/>
  <c r="AS21" i="20"/>
  <c r="Q21" i="20"/>
  <c r="BK20" i="20"/>
  <c r="AI20" i="20"/>
  <c r="AW20" i="20"/>
  <c r="U20" i="20"/>
  <c r="BO19" i="20"/>
  <c r="AM19" i="20"/>
  <c r="BA19" i="20"/>
  <c r="Y19" i="20"/>
  <c r="BG19" i="20"/>
  <c r="AE19" i="20"/>
  <c r="AS19" i="20"/>
  <c r="Q19" i="20"/>
  <c r="BK18" i="20"/>
  <c r="AI18" i="20"/>
  <c r="AW18" i="20"/>
  <c r="U18" i="20"/>
  <c r="BO17" i="20"/>
  <c r="AM17" i="20"/>
  <c r="BA17" i="20"/>
  <c r="Y17" i="20"/>
  <c r="BG17" i="20"/>
  <c r="AE17" i="20"/>
  <c r="AS17" i="20"/>
  <c r="Q17" i="20"/>
  <c r="BK16" i="20"/>
  <c r="AI16" i="20"/>
  <c r="U16" i="20"/>
  <c r="AW16" i="20"/>
  <c r="BO15" i="20"/>
  <c r="AM15" i="20"/>
  <c r="Y15" i="20"/>
  <c r="BA15" i="20"/>
  <c r="BG15" i="20"/>
  <c r="AE15" i="20"/>
  <c r="AS15" i="20"/>
  <c r="Q15" i="20"/>
  <c r="BK14" i="20"/>
  <c r="AI14" i="20"/>
  <c r="U14" i="20"/>
  <c r="AW14" i="20"/>
  <c r="BO13" i="20"/>
  <c r="AM13" i="20"/>
  <c r="BA13" i="20"/>
  <c r="Y13" i="20"/>
  <c r="BG13" i="20"/>
  <c r="AE13" i="20"/>
  <c r="AS13" i="20"/>
  <c r="Q13" i="20"/>
  <c r="BK12" i="20"/>
  <c r="AI12" i="20"/>
  <c r="AW12" i="20"/>
  <c r="U12" i="20"/>
  <c r="BO11" i="20"/>
  <c r="AM11" i="20"/>
  <c r="BA11" i="20"/>
  <c r="Y11" i="20"/>
  <c r="BG11" i="20"/>
  <c r="AE11" i="20"/>
  <c r="AS11" i="20"/>
  <c r="Q11" i="20"/>
  <c r="BK10" i="20"/>
  <c r="AI10" i="20"/>
  <c r="U10" i="20"/>
  <c r="AW10" i="20"/>
  <c r="BO9" i="20"/>
  <c r="AM9" i="20"/>
  <c r="BA9" i="20"/>
  <c r="Y9" i="20"/>
  <c r="BG9" i="20"/>
  <c r="AE9" i="20"/>
  <c r="AS9" i="20"/>
  <c r="Q9" i="20"/>
  <c r="BK8" i="20"/>
  <c r="AI8" i="20"/>
  <c r="AW8" i="20"/>
  <c r="U8" i="20"/>
  <c r="BO7" i="20"/>
  <c r="AM7" i="20"/>
  <c r="BA7" i="20"/>
  <c r="Y7" i="20"/>
  <c r="BG7" i="20"/>
  <c r="AS7" i="20"/>
  <c r="AE7" i="20"/>
  <c r="Q7" i="20"/>
  <c r="BK6" i="20"/>
  <c r="AI6" i="20"/>
  <c r="U6" i="20"/>
  <c r="AW6" i="20"/>
  <c r="AM5" i="20"/>
  <c r="BA5" i="20"/>
  <c r="BO5" i="20"/>
  <c r="Y5" i="20"/>
  <c r="BG5" i="20"/>
  <c r="AE5" i="20"/>
  <c r="AS5" i="20"/>
  <c r="Q5" i="20"/>
  <c r="BK4" i="20"/>
  <c r="AI4" i="20"/>
  <c r="AW4" i="20"/>
  <c r="U4" i="20"/>
  <c r="BO3" i="20"/>
  <c r="AM3" i="20"/>
  <c r="BA3" i="20"/>
  <c r="Y3" i="20"/>
  <c r="AE3" i="20"/>
  <c r="AS3" i="20"/>
  <c r="BG3" i="20"/>
  <c r="Q3" i="20"/>
  <c r="BJ62" i="20"/>
  <c r="AV62" i="20"/>
  <c r="T62" i="20"/>
  <c r="AH62" i="20"/>
  <c r="AZ61" i="20"/>
  <c r="BN61" i="20"/>
  <c r="X61" i="20"/>
  <c r="AL61" i="20"/>
  <c r="AR61" i="20"/>
  <c r="BF61" i="20"/>
  <c r="AD61" i="20"/>
  <c r="P61" i="20"/>
  <c r="AV60" i="20"/>
  <c r="BJ60" i="20"/>
  <c r="AH60" i="20"/>
  <c r="T60" i="20"/>
  <c r="BN59" i="20"/>
  <c r="AZ59" i="20"/>
  <c r="AL59" i="20"/>
  <c r="X59" i="20"/>
  <c r="AR59" i="20"/>
  <c r="AD59" i="20"/>
  <c r="BF59" i="20"/>
  <c r="P59" i="20"/>
  <c r="AV58" i="20"/>
  <c r="AH58" i="20"/>
  <c r="BJ58" i="20"/>
  <c r="T58" i="20"/>
  <c r="AZ57" i="20"/>
  <c r="AL57" i="20"/>
  <c r="X57" i="20"/>
  <c r="BN57" i="20"/>
  <c r="BF57" i="20"/>
  <c r="AR57" i="20"/>
  <c r="AD57" i="20"/>
  <c r="P57" i="20"/>
  <c r="AV56" i="20"/>
  <c r="AH56" i="20"/>
  <c r="BJ56" i="20"/>
  <c r="T56" i="20"/>
  <c r="AZ55" i="20"/>
  <c r="AL55" i="20"/>
  <c r="X55" i="20"/>
  <c r="BN55" i="20"/>
  <c r="AR55" i="20"/>
  <c r="BF55" i="20"/>
  <c r="AD55" i="20"/>
  <c r="P55" i="20"/>
  <c r="BJ54" i="20"/>
  <c r="AV54" i="20"/>
  <c r="AH54" i="20"/>
  <c r="T54" i="20"/>
  <c r="AZ53" i="20"/>
  <c r="X53" i="20"/>
  <c r="AL53" i="20"/>
  <c r="BN53" i="20"/>
  <c r="AR53" i="20"/>
  <c r="AD53" i="20"/>
  <c r="BF53" i="20"/>
  <c r="P53" i="20"/>
  <c r="AV52" i="20"/>
  <c r="AH52" i="20"/>
  <c r="BJ52" i="20"/>
  <c r="T52" i="20"/>
  <c r="BN51" i="20"/>
  <c r="AZ51" i="20"/>
  <c r="AL51" i="20"/>
  <c r="X51" i="20"/>
  <c r="AR51" i="20"/>
  <c r="AD51" i="20"/>
  <c r="BF51" i="20"/>
  <c r="P51" i="20"/>
  <c r="AV50" i="20"/>
  <c r="AH50" i="20"/>
  <c r="T50" i="20"/>
  <c r="BJ50" i="20"/>
  <c r="AZ49" i="20"/>
  <c r="BN49" i="20"/>
  <c r="AL49" i="20"/>
  <c r="X49" i="20"/>
  <c r="BF49" i="20"/>
  <c r="AR49" i="20"/>
  <c r="AD49" i="20"/>
  <c r="P49" i="20"/>
  <c r="AV48" i="20"/>
  <c r="AH48" i="20"/>
  <c r="BJ48" i="20"/>
  <c r="T48" i="20"/>
  <c r="AZ47" i="20"/>
  <c r="AL47" i="20"/>
  <c r="X47" i="20"/>
  <c r="BN47" i="20"/>
  <c r="AR47" i="20"/>
  <c r="AD47" i="20"/>
  <c r="P47" i="20"/>
  <c r="BF47" i="20"/>
  <c r="BJ46" i="20"/>
  <c r="AV46" i="20"/>
  <c r="AH46" i="20"/>
  <c r="T46" i="20"/>
  <c r="AZ45" i="20"/>
  <c r="X45" i="20"/>
  <c r="AL45" i="20"/>
  <c r="BN45" i="20"/>
  <c r="AR45" i="20"/>
  <c r="AD45" i="20"/>
  <c r="BF45" i="20"/>
  <c r="P45" i="20"/>
  <c r="AV44" i="20"/>
  <c r="BJ44" i="20"/>
  <c r="AH44" i="20"/>
  <c r="T44" i="20"/>
  <c r="BN43" i="20"/>
  <c r="AZ43" i="20"/>
  <c r="AL43" i="20"/>
  <c r="X43" i="20"/>
  <c r="AR43" i="20"/>
  <c r="AD43" i="20"/>
  <c r="BF43" i="20"/>
  <c r="P43" i="20"/>
  <c r="AV42" i="20"/>
  <c r="AH42" i="20"/>
  <c r="BJ42" i="20"/>
  <c r="T42" i="20"/>
  <c r="AZ41" i="20"/>
  <c r="AL41" i="20"/>
  <c r="BN41" i="20"/>
  <c r="X41" i="20"/>
  <c r="BF41" i="20"/>
  <c r="AR41" i="20"/>
  <c r="AD41" i="20"/>
  <c r="P41" i="20"/>
  <c r="AV40" i="20"/>
  <c r="AH40" i="20"/>
  <c r="BJ40" i="20"/>
  <c r="T40" i="20"/>
  <c r="AZ39" i="20"/>
  <c r="AL39" i="20"/>
  <c r="X39" i="20"/>
  <c r="BN39" i="20"/>
  <c r="AR39" i="20"/>
  <c r="BF39" i="20"/>
  <c r="AD39" i="20"/>
  <c r="P39" i="20"/>
  <c r="BJ38" i="20"/>
  <c r="AV38" i="20"/>
  <c r="AH38" i="20"/>
  <c r="T38" i="20"/>
  <c r="AL37" i="20"/>
  <c r="BN37" i="20"/>
  <c r="X37" i="20"/>
  <c r="AZ37" i="20"/>
  <c r="AR37" i="20"/>
  <c r="AD37" i="20"/>
  <c r="BF37" i="20"/>
  <c r="P37" i="20"/>
  <c r="AH36" i="20"/>
  <c r="AV36" i="20"/>
  <c r="BJ36" i="20"/>
  <c r="T36" i="20"/>
  <c r="BN35" i="20"/>
  <c r="AZ35" i="20"/>
  <c r="AL35" i="20"/>
  <c r="X35" i="20"/>
  <c r="AD35" i="20"/>
  <c r="BF35" i="20"/>
  <c r="AR35" i="20"/>
  <c r="P35" i="20"/>
  <c r="AV34" i="20"/>
  <c r="AH34" i="20"/>
  <c r="BJ34" i="20"/>
  <c r="T34" i="20"/>
  <c r="BN33" i="20"/>
  <c r="AL33" i="20"/>
  <c r="AZ33" i="20"/>
  <c r="X33" i="20"/>
  <c r="BF33" i="20"/>
  <c r="AR33" i="20"/>
  <c r="AD33" i="20"/>
  <c r="P33" i="20"/>
  <c r="AH32" i="20"/>
  <c r="BJ32" i="20"/>
  <c r="AV32" i="20"/>
  <c r="T32" i="20"/>
  <c r="AZ31" i="20"/>
  <c r="AL31" i="20"/>
  <c r="X31" i="20"/>
  <c r="BN31" i="20"/>
  <c r="AD31" i="20"/>
  <c r="AR31" i="20"/>
  <c r="P31" i="20"/>
  <c r="BF31" i="20"/>
  <c r="BJ30" i="20"/>
  <c r="AV30" i="20"/>
  <c r="AH30" i="20"/>
  <c r="T30" i="20"/>
  <c r="AL29" i="20"/>
  <c r="BN29" i="20"/>
  <c r="X29" i="20"/>
  <c r="AZ29" i="20"/>
  <c r="AR29" i="20"/>
  <c r="AD29" i="20"/>
  <c r="P29" i="20"/>
  <c r="BF29" i="20"/>
  <c r="BJ28" i="20"/>
  <c r="AH28" i="20"/>
  <c r="AV28" i="20"/>
  <c r="T28" i="20"/>
  <c r="BN27" i="20"/>
  <c r="AZ27" i="20"/>
  <c r="AL27" i="20"/>
  <c r="X27" i="20"/>
  <c r="AD27" i="20"/>
  <c r="BF27" i="20"/>
  <c r="AR27" i="20"/>
  <c r="P27" i="20"/>
  <c r="AV26" i="20"/>
  <c r="AH26" i="20"/>
  <c r="BJ26" i="20"/>
  <c r="T26" i="20"/>
  <c r="AL25" i="20"/>
  <c r="AZ25" i="20"/>
  <c r="BN25" i="20"/>
  <c r="X25" i="20"/>
  <c r="BF25" i="20"/>
  <c r="AR25" i="20"/>
  <c r="AD25" i="20"/>
  <c r="P25" i="20"/>
  <c r="AH24" i="20"/>
  <c r="BJ24" i="20"/>
  <c r="AV24" i="20"/>
  <c r="T24" i="20"/>
  <c r="AZ23" i="20"/>
  <c r="AL23" i="20"/>
  <c r="X23" i="20"/>
  <c r="BN23" i="20"/>
  <c r="BF23" i="20"/>
  <c r="AD23" i="20"/>
  <c r="AR23" i="20"/>
  <c r="P23" i="20"/>
  <c r="BJ22" i="20"/>
  <c r="AV22" i="20"/>
  <c r="AH22" i="20"/>
  <c r="T22" i="20"/>
  <c r="AL21" i="20"/>
  <c r="BN21" i="20"/>
  <c r="X21" i="20"/>
  <c r="AZ21" i="20"/>
  <c r="AR21" i="20"/>
  <c r="AD21" i="20"/>
  <c r="BF21" i="20"/>
  <c r="P21" i="20"/>
  <c r="AH20" i="20"/>
  <c r="AV20" i="20"/>
  <c r="BJ20" i="20"/>
  <c r="T20" i="20"/>
  <c r="BN19" i="20"/>
  <c r="AZ19" i="20"/>
  <c r="AL19" i="20"/>
  <c r="X19" i="20"/>
  <c r="AD19" i="20"/>
  <c r="BF19" i="20"/>
  <c r="AR19" i="20"/>
  <c r="P19" i="20"/>
  <c r="AV18" i="20"/>
  <c r="AH18" i="20"/>
  <c r="BJ18" i="20"/>
  <c r="T18" i="20"/>
  <c r="BN17" i="20"/>
  <c r="AL17" i="20"/>
  <c r="AZ17" i="20"/>
  <c r="X17" i="20"/>
  <c r="BF17" i="20"/>
  <c r="AR17" i="20"/>
  <c r="AD17" i="20"/>
  <c r="P17" i="20"/>
  <c r="AH16" i="20"/>
  <c r="BJ16" i="20"/>
  <c r="AV16" i="20"/>
  <c r="T16" i="20"/>
  <c r="AZ15" i="20"/>
  <c r="AL15" i="20"/>
  <c r="BN15" i="20"/>
  <c r="X15" i="20"/>
  <c r="AD15" i="20"/>
  <c r="AR15" i="20"/>
  <c r="P15" i="20"/>
  <c r="BF15" i="20"/>
  <c r="BJ14" i="20"/>
  <c r="AV14" i="20"/>
  <c r="AH14" i="20"/>
  <c r="T14" i="20"/>
  <c r="AL13" i="20"/>
  <c r="BN13" i="20"/>
  <c r="X13" i="20"/>
  <c r="AZ13" i="20"/>
  <c r="AR13" i="20"/>
  <c r="AD13" i="20"/>
  <c r="BF13" i="20"/>
  <c r="P13" i="20"/>
  <c r="BJ12" i="20"/>
  <c r="AH12" i="20"/>
  <c r="AV12" i="20"/>
  <c r="T12" i="20"/>
  <c r="BN11" i="20"/>
  <c r="AZ11" i="20"/>
  <c r="AL11" i="20"/>
  <c r="X11" i="20"/>
  <c r="AD11" i="20"/>
  <c r="BF11" i="20"/>
  <c r="AR11" i="20"/>
  <c r="P11" i="20"/>
  <c r="AV10" i="20"/>
  <c r="AH10" i="20"/>
  <c r="BJ10" i="20"/>
  <c r="T10" i="20"/>
  <c r="AL9" i="20"/>
  <c r="AZ9" i="20"/>
  <c r="BN9" i="20"/>
  <c r="X9" i="20"/>
  <c r="BF9" i="20"/>
  <c r="AD9" i="20"/>
  <c r="AR9" i="20"/>
  <c r="P9" i="20"/>
  <c r="AH8" i="20"/>
  <c r="BJ8" i="20"/>
  <c r="AV8" i="20"/>
  <c r="T8" i="20"/>
  <c r="AL7" i="20"/>
  <c r="AZ7" i="20"/>
  <c r="X7" i="20"/>
  <c r="BN7" i="20"/>
  <c r="BF7" i="20"/>
  <c r="AR7" i="20"/>
  <c r="AD7" i="20"/>
  <c r="P7" i="20"/>
  <c r="BJ6" i="20"/>
  <c r="AV6" i="20"/>
  <c r="AH6" i="20"/>
  <c r="T6" i="20"/>
  <c r="BN5" i="20"/>
  <c r="AL5" i="20"/>
  <c r="X5" i="20"/>
  <c r="AZ5" i="20"/>
  <c r="BF5" i="20"/>
  <c r="AD5" i="20"/>
  <c r="AR5" i="20"/>
  <c r="P5" i="20"/>
  <c r="BJ4" i="20"/>
  <c r="AH4" i="20"/>
  <c r="AV4" i="20"/>
  <c r="T4" i="20"/>
  <c r="BN3" i="20"/>
  <c r="AL3" i="20"/>
  <c r="AZ3" i="20"/>
  <c r="X3" i="20"/>
  <c r="BF3" i="20"/>
  <c r="AD3" i="20"/>
  <c r="P3" i="20"/>
  <c r="AR3" i="20"/>
  <c r="S2" i="20"/>
  <c r="AU2" i="20"/>
  <c r="R2" i="20"/>
  <c r="AT2" i="20"/>
  <c r="Z2" i="20"/>
  <c r="AN2" i="20" s="1"/>
  <c r="BB2" i="20"/>
  <c r="AA2" i="20"/>
  <c r="BQ2" i="20" s="1"/>
  <c r="BC2" i="20"/>
  <c r="T2" i="20"/>
  <c r="AV2" i="20"/>
  <c r="U2" i="20"/>
  <c r="BK2" i="20" s="1"/>
  <c r="AW2" i="20"/>
  <c r="V2" i="20"/>
  <c r="BL2" i="20" s="1"/>
  <c r="AX2" i="20"/>
  <c r="W2" i="20"/>
  <c r="BM2" i="20" s="1"/>
  <c r="AY2" i="20"/>
  <c r="P2" i="20"/>
  <c r="BF2" i="20" s="1"/>
  <c r="AR2" i="20"/>
  <c r="X2" i="20"/>
  <c r="BN2" i="20" s="1"/>
  <c r="AZ2" i="20"/>
  <c r="Q2" i="20"/>
  <c r="BG2" i="20" s="1"/>
  <c r="AS2" i="20"/>
  <c r="Y2" i="20"/>
  <c r="BO2" i="20" s="1"/>
  <c r="BA2" i="20"/>
  <c r="AH2" i="20"/>
  <c r="BJ2" i="20"/>
  <c r="AI2" i="20"/>
  <c r="BH2" i="20"/>
  <c r="AF2" i="20"/>
  <c r="BI2" i="20"/>
  <c r="AG2" i="20"/>
  <c r="AW2" i="19"/>
  <c r="AI2" i="19"/>
  <c r="BK2" i="19" s="1"/>
  <c r="AY2" i="19"/>
  <c r="AK2" i="19"/>
  <c r="BM2" i="19" s="1"/>
  <c r="AZ2" i="19"/>
  <c r="AL2" i="19"/>
  <c r="BN2" i="19" s="1"/>
  <c r="AS2" i="19"/>
  <c r="AE2" i="19"/>
  <c r="BG2" i="19" s="1"/>
  <c r="BA2" i="19"/>
  <c r="AM2" i="19"/>
  <c r="BO2" i="19" s="1"/>
  <c r="AT2" i="19"/>
  <c r="AF2" i="19"/>
  <c r="BH2" i="19" s="1"/>
  <c r="BB2" i="19"/>
  <c r="AN2" i="19"/>
  <c r="BP2" i="19" s="1"/>
  <c r="AU2" i="19"/>
  <c r="AG2" i="19"/>
  <c r="BI2" i="19" s="1"/>
  <c r="BC2" i="19"/>
  <c r="AO2" i="19"/>
  <c r="BQ2" i="19" s="1"/>
  <c r="AV2" i="19"/>
  <c r="AH2" i="19"/>
  <c r="BJ2" i="19" s="1"/>
  <c r="BD2" i="19"/>
  <c r="AP2" i="19"/>
  <c r="BR2" i="19" s="1"/>
  <c r="AX2" i="19"/>
  <c r="AJ2" i="19"/>
  <c r="BL2" i="19" s="1"/>
  <c r="BP2" i="20" l="1"/>
  <c r="AK2" i="20"/>
  <c r="AJ2" i="20"/>
  <c r="AL2" i="20"/>
  <c r="AO2" i="20"/>
  <c r="AM2" i="20"/>
  <c r="AE2" i="20"/>
  <c r="AD2" i="20"/>
</calcChain>
</file>

<file path=xl/sharedStrings.xml><?xml version="1.0" encoding="utf-8"?>
<sst xmlns="http://schemas.openxmlformats.org/spreadsheetml/2006/main" count="2321" uniqueCount="131">
  <si>
    <t>Copying structure from population file</t>
  </si>
  <si>
    <t>Note: 2005-2015 values correspond to initial population levels in RICE2010.</t>
  </si>
  <si>
    <t>RICE Period</t>
  </si>
  <si>
    <t>Year</t>
  </si>
  <si>
    <t>US</t>
  </si>
  <si>
    <t>Japan</t>
  </si>
  <si>
    <t>Russia</t>
  </si>
  <si>
    <t>Eurasia</t>
  </si>
  <si>
    <t>China</t>
  </si>
  <si>
    <t>India</t>
  </si>
  <si>
    <t>MidEast</t>
  </si>
  <si>
    <t>Africa</t>
  </si>
  <si>
    <t>LatAm</t>
  </si>
  <si>
    <t>OHI</t>
  </si>
  <si>
    <t>Oasia</t>
  </si>
  <si>
    <t>2005-2015</t>
  </si>
  <si>
    <t>2015-2025</t>
  </si>
  <si>
    <t>2025-2035</t>
  </si>
  <si>
    <t>2035-2045</t>
  </si>
  <si>
    <t>2045-2055</t>
  </si>
  <si>
    <t>2055-2065</t>
  </si>
  <si>
    <t>2065-2075</t>
  </si>
  <si>
    <t>2075-2085</t>
  </si>
  <si>
    <t>2085-2095</t>
  </si>
  <si>
    <t>2095-2105</t>
  </si>
  <si>
    <t>2105-2115</t>
  </si>
  <si>
    <t>2115-2025</t>
  </si>
  <si>
    <t>2125-2135</t>
  </si>
  <si>
    <t>2135-2145</t>
  </si>
  <si>
    <t>2145-2155</t>
  </si>
  <si>
    <t>2155-2165</t>
  </si>
  <si>
    <t>2165-2175</t>
  </si>
  <si>
    <t>2175-2185</t>
  </si>
  <si>
    <t>2185-2195</t>
  </si>
  <si>
    <t>2195-2205</t>
  </si>
  <si>
    <t>2205-2215</t>
  </si>
  <si>
    <t>2215-2225</t>
  </si>
  <si>
    <t>2225-2235</t>
  </si>
  <si>
    <t>2235-2245</t>
  </si>
  <si>
    <t>2245-2255</t>
  </si>
  <si>
    <t>2255-2265</t>
  </si>
  <si>
    <t>2265-2275</t>
  </si>
  <si>
    <t>2275-2285</t>
  </si>
  <si>
    <t>2285-2295</t>
  </si>
  <si>
    <t>2295-2305</t>
  </si>
  <si>
    <t>2305-2315</t>
  </si>
  <si>
    <t>2315-2325</t>
  </si>
  <si>
    <t>2325-2335</t>
  </si>
  <si>
    <t>2335-2345</t>
  </si>
  <si>
    <t>2345-2355</t>
  </si>
  <si>
    <t>2355-2365</t>
  </si>
  <si>
    <t>2365-2375</t>
  </si>
  <si>
    <t>2375-2385</t>
  </si>
  <si>
    <t>2385-2395</t>
  </si>
  <si>
    <t>2395-2405</t>
  </si>
  <si>
    <t>2405-2415</t>
  </si>
  <si>
    <t>2415-2425</t>
  </si>
  <si>
    <t>2425-2435</t>
  </si>
  <si>
    <t>2435-2445</t>
  </si>
  <si>
    <t>2445-2455</t>
  </si>
  <si>
    <t>2455-2465</t>
  </si>
  <si>
    <t>2465-2475</t>
  </si>
  <si>
    <t>2475-2485</t>
  </si>
  <si>
    <t>2485-2495</t>
  </si>
  <si>
    <t>2495-2505</t>
  </si>
  <si>
    <t>2505-2515</t>
  </si>
  <si>
    <t>2515-2525</t>
  </si>
  <si>
    <t>2525-2535</t>
  </si>
  <si>
    <t>2535-2545</t>
  </si>
  <si>
    <t>2545-2555</t>
  </si>
  <si>
    <t>2555-2565</t>
  </si>
  <si>
    <t>2565-2575</t>
  </si>
  <si>
    <t>2575-2585</t>
  </si>
  <si>
    <t>2585-2595</t>
  </si>
  <si>
    <t>2595-2605</t>
  </si>
  <si>
    <t>EU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</si>
  <si>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</si>
  <si>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</si>
  <si>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</si>
  <si>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</si>
  <si>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</si>
  <si>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</si>
  <si>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</si>
  <si>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</si>
  <si>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</si>
  <si>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</si>
  <si>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</si>
  <si>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</si>
  <si>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Polluter Pays</t>
  </si>
  <si>
    <t>Ability to Pay</t>
  </si>
  <si>
    <t>RICE Equivalent</t>
  </si>
  <si>
    <t>Beneficiary Pays</t>
  </si>
  <si>
    <t>Optimal Global Carbon Tax</t>
  </si>
  <si>
    <t>No Rev Recycling folder, rev recycling base case results</t>
  </si>
  <si>
    <t>L&amp;D fund size</t>
  </si>
  <si>
    <t>Billions of 2005$</t>
  </si>
  <si>
    <t>Millions of people</t>
  </si>
  <si>
    <t>Population in millions of people</t>
  </si>
  <si>
    <t>RICE No Transfers</t>
  </si>
  <si>
    <t>RICE, PP + Prospective Transfers</t>
  </si>
  <si>
    <t>RICE, PP + Retrospective Transfers</t>
  </si>
  <si>
    <t>RICE, BP + Prospective</t>
  </si>
  <si>
    <t>RICE, BP + Retrospective</t>
  </si>
  <si>
    <t>RICE, PP Prospective Damages</t>
  </si>
  <si>
    <t>RICE, PP Retrospective Damages</t>
  </si>
  <si>
    <t>RICE, BP Prospective Damages</t>
  </si>
  <si>
    <t>RICE, BP Retrospective Damages</t>
  </si>
  <si>
    <t>PP Prospective</t>
  </si>
  <si>
    <t>BP Prospective</t>
  </si>
  <si>
    <t>PP Retrospective</t>
  </si>
  <si>
    <t>BP Retrospective</t>
  </si>
  <si>
    <t>reference case check</t>
  </si>
  <si>
    <t>abatement cost share</t>
  </si>
  <si>
    <t>damage cost share</t>
  </si>
  <si>
    <t>gross output</t>
  </si>
  <si>
    <t>net output</t>
  </si>
  <si>
    <t>net output manual</t>
  </si>
  <si>
    <t>check</t>
  </si>
  <si>
    <t>BP retro case check</t>
  </si>
  <si>
    <t>RICE, No Transfers</t>
  </si>
  <si>
    <t>REW, PP Prospective</t>
  </si>
  <si>
    <t>REW, PP Retrospective</t>
  </si>
  <si>
    <t>REW, BP Prospective</t>
  </si>
  <si>
    <t>REW, BP Retrospective</t>
  </si>
  <si>
    <t>No equity weighting</t>
  </si>
  <si>
    <t>REW Reference</t>
  </si>
  <si>
    <t>REW - No transfers</t>
  </si>
  <si>
    <t>GDP (gross output from REW Reference)</t>
  </si>
  <si>
    <t>EDE</t>
  </si>
  <si>
    <t>utility -&gt;</t>
  </si>
  <si>
    <t>Scenario/ref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</si>
</sst>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0.0000"/>
    <numFmt numFmtId="167" formatCode="_(* #,##0.0000000000_);_(* \(#,##0.0000000000\);_(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33" borderId="0" xfId="0" applyFill="1"/>
    <xf numFmtId="0" fontId="18" fillId="0" borderId="0" xfId="0" applyFont="1"/>
    <xf numFmtId="11" fontId="18" fillId="0" borderId="0" xfId="0" applyNumberFormat="1" applyFont="1"/>
    <xf numFmtId="0" fontId="19" fillId="0" borderId="0" xfId="0" applyFont="1"/>
    <xf numFmtId="164" fontId="0" fillId="0" borderId="0" xfId="44" applyNumberFormat="1" applyFont="1"/>
    <xf numFmtId="164" fontId="0" fillId="0" borderId="0" xfId="0" applyNumberFormat="1"/>
    <xf numFmtId="165" fontId="0" fillId="0" borderId="0" xfId="43" applyNumberFormat="1" applyFont="1"/>
    <xf numFmtId="165" fontId="0" fillId="0" borderId="0" xfId="44" applyNumberFormat="1" applyFont="1"/>
    <xf numFmtId="165" fontId="0" fillId="0" borderId="0" xfId="0" applyNumberFormat="1"/>
    <xf numFmtId="166" fontId="0" fillId="33" borderId="0" xfId="0" applyNumberFormat="1" applyFill="1"/>
    <xf numFmtId="166" fontId="0" fillId="0" borderId="0" xfId="0" applyNumberFormat="1"/>
    <xf numFmtId="164" fontId="18" fillId="0" borderId="0" xfId="44" applyNumberFormat="1" applyFont="1"/>
    <xf numFmtId="10" fontId="18" fillId="0" borderId="0" xfId="44" applyNumberFormat="1" applyFont="1"/>
    <xf numFmtId="11" fontId="19" fillId="0" borderId="0" xfId="0" applyNumberFormat="1" applyFont="1"/>
    <xf numFmtId="167" fontId="0" fillId="0" borderId="0" xfId="42" applyNumberFormat="1" applyFont="1"/>
    <xf numFmtId="43" fontId="0" fillId="0" borderId="0" xfId="0" applyNumberForma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OptimalCarbonTax!$A$2</c:f>
          <c:strCache>
            <c:ptCount val="1"/>
            <c:pt idx="0">
              <c:v>Optimal Global Carbon Tax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OptimalCarbonTax!$G$2</c:f>
              <c:strCache>
                <c:ptCount val="1"/>
                <c:pt idx="0">
                  <c:v>RICE, No Transfers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OptimalCarbonTax!$G$3:$G$13</c:f>
              <c:numCache>
                <c:formatCode>General</c:formatCode>
                <c:ptCount val="11"/>
                <c:pt idx="0">
                  <c:v>0</c:v>
                </c:pt>
                <c:pt idx="1">
                  <c:v>55.620450876647197</c:v>
                </c:pt>
                <c:pt idx="2">
                  <c:v>88.064463347404796</c:v>
                </c:pt>
                <c:pt idx="3">
                  <c:v>116.99081438289799</c:v>
                </c:pt>
                <c:pt idx="4">
                  <c:v>150.73054938041901</c:v>
                </c:pt>
                <c:pt idx="5">
                  <c:v>190.00937153337901</c:v>
                </c:pt>
                <c:pt idx="6">
                  <c:v>235.04151127792301</c:v>
                </c:pt>
                <c:pt idx="7">
                  <c:v>286.05556751154501</c:v>
                </c:pt>
                <c:pt idx="8">
                  <c:v>343.45251273134801</c:v>
                </c:pt>
                <c:pt idx="9">
                  <c:v>407.946357684318</c:v>
                </c:pt>
                <c:pt idx="10">
                  <c:v>484.98725592347301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C-9349-943E-1126A8893B94}"/>
            </c:ext>
          </c:extLst>
        </c:ser>
        <c:ser>
          <c:idx val="1"/>
          <c:order val="1"/>
          <c:tx>
            <c:strRef>
              <c:f>OptimalCarbonTax!$H$2</c:f>
              <c:strCache>
                <c:ptCount val="1"/>
                <c:pt idx="0">
                  <c:v>RICE, PP + Prospective Transfers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OptimalCarbonTax!$H$3:$H$13</c:f>
              <c:numCache>
                <c:formatCode>General</c:formatCode>
                <c:ptCount val="11"/>
                <c:pt idx="0">
                  <c:v>0</c:v>
                </c:pt>
                <c:pt idx="1">
                  <c:v>55.636226611713496</c:v>
                </c:pt>
                <c:pt idx="2">
                  <c:v>88.095849953709703</c:v>
                </c:pt>
                <c:pt idx="3">
                  <c:v>117.041839946023</c:v>
                </c:pt>
                <c:pt idx="4">
                  <c:v>150.80906490279901</c:v>
                </c:pt>
                <c:pt idx="5">
                  <c:v>190.12280498060099</c:v>
                </c:pt>
                <c:pt idx="6">
                  <c:v>235.200784539144</c:v>
                </c:pt>
                <c:pt idx="7">
                  <c:v>286.26958670295699</c:v>
                </c:pt>
                <c:pt idx="8">
                  <c:v>343.727561032224</c:v>
                </c:pt>
                <c:pt idx="9">
                  <c:v>408.27080081307003</c:v>
                </c:pt>
                <c:pt idx="10">
                  <c:v>485.95049718492402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C-9349-943E-1126A8893B94}"/>
            </c:ext>
          </c:extLst>
        </c:ser>
        <c:ser>
          <c:idx val="2"/>
          <c:order val="2"/>
          <c:tx>
            <c:strRef>
              <c:f>OptimalCarbonTax!$I$2</c:f>
              <c:strCache>
                <c:ptCount val="1"/>
                <c:pt idx="0">
                  <c:v>RICE, PP + Retrospective Transfers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OptimalCarbonTax!$I$3:$I$13</c:f>
              <c:numCache>
                <c:formatCode>General</c:formatCode>
                <c:ptCount val="11"/>
                <c:pt idx="0">
                  <c:v>0</c:v>
                </c:pt>
                <c:pt idx="1">
                  <c:v>55.6026422958765</c:v>
                </c:pt>
                <c:pt idx="2">
                  <c:v>88.065805651439902</c:v>
                </c:pt>
                <c:pt idx="3">
                  <c:v>117.011289555887</c:v>
                </c:pt>
                <c:pt idx="4">
                  <c:v>150.77633021218199</c:v>
                </c:pt>
                <c:pt idx="5">
                  <c:v>190.08881151262199</c:v>
                </c:pt>
                <c:pt idx="6">
                  <c:v>235.16644659342001</c:v>
                </c:pt>
                <c:pt idx="7">
                  <c:v>286.23612696233999</c:v>
                </c:pt>
                <c:pt idx="8">
                  <c:v>343.694486621831</c:v>
                </c:pt>
                <c:pt idx="9">
                  <c:v>408.24120488541899</c:v>
                </c:pt>
                <c:pt idx="10">
                  <c:v>485.91532086733798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C-9349-943E-1126A8893B94}"/>
            </c:ext>
          </c:extLst>
        </c:ser>
        <c:ser>
          <c:idx val="3"/>
          <c:order val="3"/>
          <c:tx>
            <c:strRef>
              <c:f>OptimalCarbonTax!$J$2</c:f>
              <c:strCache>
                <c:ptCount val="1"/>
                <c:pt idx="0">
                  <c:v>RICE, BP + Prospective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OptimalCarbonTax!$J$3:$J$13</c:f>
              <c:numCache>
                <c:formatCode>General</c:formatCode>
                <c:ptCount val="11"/>
                <c:pt idx="0">
                  <c:v>0</c:v>
                </c:pt>
                <c:pt idx="1">
                  <c:v>55.647050324663198</c:v>
                </c:pt>
                <c:pt idx="2">
                  <c:v>88.118874324385501</c:v>
                </c:pt>
                <c:pt idx="3">
                  <c:v>117.082138463847</c:v>
                </c:pt>
                <c:pt idx="4">
                  <c:v>150.87224579420001</c:v>
                </c:pt>
                <c:pt idx="5">
                  <c:v>190.21785485152799</c:v>
                </c:pt>
                <c:pt idx="6">
                  <c:v>235.33318549930701</c:v>
                </c:pt>
                <c:pt idx="7">
                  <c:v>286.44570776089699</c:v>
                </c:pt>
                <c:pt idx="8">
                  <c:v>343.95243765609399</c:v>
                </c:pt>
                <c:pt idx="9">
                  <c:v>408.55279157600501</c:v>
                </c:pt>
                <c:pt idx="10">
                  <c:v>486.45003418242197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AC-9349-943E-1126A8893B94}"/>
            </c:ext>
          </c:extLst>
        </c:ser>
        <c:ser>
          <c:idx val="4"/>
          <c:order val="4"/>
          <c:tx>
            <c:strRef>
              <c:f>OptimalCarbonTax!$K$2</c:f>
              <c:strCache>
                <c:ptCount val="1"/>
                <c:pt idx="0">
                  <c:v>RICE, BP + Retrospective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OptimalCarbonTax!$K$3:$K$13</c:f>
              <c:numCache>
                <c:formatCode>General</c:formatCode>
                <c:ptCount val="11"/>
                <c:pt idx="0">
                  <c:v>0</c:v>
                </c:pt>
                <c:pt idx="1">
                  <c:v>55.635850055769197</c:v>
                </c:pt>
                <c:pt idx="2">
                  <c:v>88.107842940599298</c:v>
                </c:pt>
                <c:pt idx="3">
                  <c:v>117.062602842488</c:v>
                </c:pt>
                <c:pt idx="4">
                  <c:v>150.84548197962201</c:v>
                </c:pt>
                <c:pt idx="5">
                  <c:v>190.18699732904199</c:v>
                </c:pt>
                <c:pt idx="6">
                  <c:v>235.30052462997099</c:v>
                </c:pt>
                <c:pt idx="7">
                  <c:v>286.41340326519799</c:v>
                </c:pt>
                <c:pt idx="8">
                  <c:v>343.92142864349103</c:v>
                </c:pt>
                <c:pt idx="9">
                  <c:v>408.525068830316</c:v>
                </c:pt>
                <c:pt idx="10">
                  <c:v>486.416570083556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D-E241-A459-A83941AA07B9}"/>
            </c:ext>
          </c:extLst>
        </c:ser>
        <c:ser>
          <c:idx val="5"/>
          <c:order val="5"/>
          <c:tx>
            <c:strRef>
              <c:f>OptimalCarbonTax!$L$2</c:f>
              <c:strCache>
                <c:ptCount val="1"/>
                <c:pt idx="0">
                  <c:v>REW - No transfers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OptimalCarbonTax!$L$3:$L$13</c:f>
              <c:numCache>
                <c:formatCode>General</c:formatCode>
                <c:ptCount val="11"/>
                <c:pt idx="0">
                  <c:v>0</c:v>
                </c:pt>
                <c:pt idx="1">
                  <c:v>49.997538359191701</c:v>
                </c:pt>
                <c:pt idx="2">
                  <c:v>87.026263970575997</c:v>
                </c:pt>
                <c:pt idx="3">
                  <c:v>121.43917586175201</c:v>
                </c:pt>
                <c:pt idx="4">
                  <c:v>162.34714166227701</c:v>
                </c:pt>
                <c:pt idx="5">
                  <c:v>210.49166579468999</c:v>
                </c:pt>
                <c:pt idx="6">
                  <c:v>266.00791187583297</c:v>
                </c:pt>
                <c:pt idx="7">
                  <c:v>328.96722823944998</c:v>
                </c:pt>
                <c:pt idx="8">
                  <c:v>399.56480667459499</c:v>
                </c:pt>
                <c:pt idx="9">
                  <c:v>478.09290719866402</c:v>
                </c:pt>
                <c:pt idx="10">
                  <c:v>556.74050973210797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CD-E241-A459-A83941AA07B9}"/>
            </c:ext>
          </c:extLst>
        </c:ser>
        <c:ser>
          <c:idx val="6"/>
          <c:order val="6"/>
          <c:tx>
            <c:strRef>
              <c:f>OptimalCarbonTax!$M$2</c:f>
              <c:strCache>
                <c:ptCount val="1"/>
                <c:pt idx="0">
                  <c:v>REW, PP Prospective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OptimalCarbonTax!$M$3:$M$13</c:f>
              <c:numCache>
                <c:formatCode>General</c:formatCode>
                <c:ptCount val="11"/>
                <c:pt idx="0">
                  <c:v>0</c:v>
                </c:pt>
                <c:pt idx="1">
                  <c:v>49.275829691229198</c:v>
                </c:pt>
                <c:pt idx="2">
                  <c:v>85.777880682835502</c:v>
                </c:pt>
                <c:pt idx="3">
                  <c:v>119.588934297311</c:v>
                </c:pt>
                <c:pt idx="4">
                  <c:v>159.753053581204</c:v>
                </c:pt>
                <c:pt idx="5">
                  <c:v>207.000598402121</c:v>
                </c:pt>
                <c:pt idx="6">
                  <c:v>261.46412782687997</c:v>
                </c:pt>
                <c:pt idx="7">
                  <c:v>323.20708550350298</c:v>
                </c:pt>
                <c:pt idx="8">
                  <c:v>392.40173776061698</c:v>
                </c:pt>
                <c:pt idx="9">
                  <c:v>469.29524488740299</c:v>
                </c:pt>
                <c:pt idx="10">
                  <c:v>550.53015108963905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CD-E241-A459-A83941AA07B9}"/>
            </c:ext>
          </c:extLst>
        </c:ser>
        <c:ser>
          <c:idx val="7"/>
          <c:order val="7"/>
          <c:tx>
            <c:strRef>
              <c:f>OptimalCarbonTax!$N$2</c:f>
              <c:strCache>
                <c:ptCount val="1"/>
                <c:pt idx="0">
                  <c:v>REW, PP Retrospective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OptimalCarbonTax!$N$3:$N$13</c:f>
              <c:numCache>
                <c:formatCode>General</c:formatCode>
                <c:ptCount val="11"/>
                <c:pt idx="0">
                  <c:v>0</c:v>
                </c:pt>
                <c:pt idx="1">
                  <c:v>49.117359686731298</c:v>
                </c:pt>
                <c:pt idx="2">
                  <c:v>85.625064274601002</c:v>
                </c:pt>
                <c:pt idx="3">
                  <c:v>119.41395759234101</c:v>
                </c:pt>
                <c:pt idx="4">
                  <c:v>159.54664407729501</c:v>
                </c:pt>
                <c:pt idx="5">
                  <c:v>206.77410434173399</c:v>
                </c:pt>
                <c:pt idx="6">
                  <c:v>261.23212068157397</c:v>
                </c:pt>
                <c:pt idx="7">
                  <c:v>322.98065816921797</c:v>
                </c:pt>
                <c:pt idx="8">
                  <c:v>392.19120871124699</c:v>
                </c:pt>
                <c:pt idx="9">
                  <c:v>469.10326508429301</c:v>
                </c:pt>
                <c:pt idx="10">
                  <c:v>550.28226772242897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CD-E241-A459-A83941AA07B9}"/>
            </c:ext>
          </c:extLst>
        </c:ser>
        <c:ser>
          <c:idx val="8"/>
          <c:order val="8"/>
          <c:tx>
            <c:strRef>
              <c:f>OptimalCarbonTax!$O$2</c:f>
              <c:strCache>
                <c:ptCount val="1"/>
                <c:pt idx="0">
                  <c:v>REW, BP Prospective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OptimalCarbonTax!$O$3:$O$13</c:f>
              <c:numCache>
                <c:formatCode>General</c:formatCode>
                <c:ptCount val="11"/>
                <c:pt idx="0">
                  <c:v>0</c:v>
                </c:pt>
                <c:pt idx="1">
                  <c:v>49.1188495959995</c:v>
                </c:pt>
                <c:pt idx="2">
                  <c:v>85.538870996118007</c:v>
                </c:pt>
                <c:pt idx="3">
                  <c:v>119.284528881196</c:v>
                </c:pt>
                <c:pt idx="4">
                  <c:v>159.39158086277601</c:v>
                </c:pt>
                <c:pt idx="5">
                  <c:v>206.597576776593</c:v>
                </c:pt>
                <c:pt idx="6">
                  <c:v>261.041883264418</c:v>
                </c:pt>
                <c:pt idx="7">
                  <c:v>322.79158707920101</c:v>
                </c:pt>
                <c:pt idx="8">
                  <c:v>392.02398436979701</c:v>
                </c:pt>
                <c:pt idx="9">
                  <c:v>468.98716986617001</c:v>
                </c:pt>
                <c:pt idx="10">
                  <c:v>551.72605463918001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CD-E241-A459-A83941AA07B9}"/>
            </c:ext>
          </c:extLst>
        </c:ser>
        <c:ser>
          <c:idx val="9"/>
          <c:order val="9"/>
          <c:tx>
            <c:strRef>
              <c:f>OptimalCarbonTax!$P$2</c:f>
              <c:strCache>
                <c:ptCount val="1"/>
                <c:pt idx="0">
                  <c:v>REW, BP Retrospective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OptimalCarbonTax!$P$3:$P$13</c:f>
              <c:numCache>
                <c:formatCode>General</c:formatCode>
                <c:ptCount val="11"/>
                <c:pt idx="0">
                  <c:v>0</c:v>
                </c:pt>
                <c:pt idx="1">
                  <c:v>49.044825709888102</c:v>
                </c:pt>
                <c:pt idx="2">
                  <c:v>85.432430607363102</c:v>
                </c:pt>
                <c:pt idx="3">
                  <c:v>119.131225857663</c:v>
                </c:pt>
                <c:pt idx="4">
                  <c:v>159.19532172359899</c:v>
                </c:pt>
                <c:pt idx="5">
                  <c:v>206.37694654008499</c:v>
                </c:pt>
                <c:pt idx="6">
                  <c:v>260.81386268370397</c:v>
                </c:pt>
                <c:pt idx="7">
                  <c:v>322.57015899347402</c:v>
                </c:pt>
                <c:pt idx="8">
                  <c:v>391.81715370761901</c:v>
                </c:pt>
                <c:pt idx="9">
                  <c:v>468.79987911489701</c:v>
                </c:pt>
                <c:pt idx="10">
                  <c:v>551.47843081440101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CD-E241-A459-A83941AA0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107664"/>
        <c:axId val="762394624"/>
      </c:lineChart>
      <c:catAx>
        <c:axId val="22910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94624"/>
        <c:crosses val="autoZero"/>
        <c:auto val="1"/>
        <c:lblAlgn val="ctr"/>
        <c:lblOffset val="100"/>
        <c:noMultiLvlLbl val="0"/>
      </c:catAx>
      <c:valAx>
        <c:axId val="7623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$/ton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0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2050 Snapshot of Annual L&amp;D Flows: $/capita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TransfersPerCapita!$P$1</c:f>
              <c:strCache>
                <c:ptCount val="1"/>
                <c:pt idx="0">
                  <c:v>PP Prospective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TransfersPerCapita!$BF$2:$BQ$2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TransfersPerCapita!$P$7:$AA$7</c:f>
              <c:numCache>
                <c:formatCode>_("$"* #,##0_);_("$"* \(#,##0\);_("$"* "-"??_);_(@_)</c:formatCode>
                <c:ptCount val="12"/>
                <c:pt idx="0">
                  <c:v>492.23381457200355</c:v>
                </c:pt>
                <c:pt idx="1">
                  <c:v>44.775878239770833</c:v>
                </c:pt>
                <c:pt idx="2">
                  <c:v>312.07520049512249</c:v>
                </c:pt>
                <c:pt idx="3">
                  <c:v>468.10138202451475</c:v>
                </c:pt>
                <c:pt idx="4">
                  <c:v>413.46295896958236</c:v>
                </c:pt>
                <c:pt idx="5">
                  <c:v>-116.51674227874631</c:v>
                </c:pt>
                <c:pt idx="6">
                  <c:v>7.4627699915480896</c:v>
                </c:pt>
                <c:pt idx="7">
                  <c:v>-112.90471773374645</c:v>
                </c:pt>
                <c:pt idx="8">
                  <c:v>-42.794963397564459</c:v>
                </c:pt>
                <c:pt idx="9">
                  <c:v>-27.882029695028489</c:v>
                </c:pt>
                <c:pt idx="10">
                  <c:v>22.551107917902307</c:v>
                </c:pt>
                <c:pt idx="11">
                  <c:v>-21.979680406258009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8-7E41-8E8A-136C8E68AF04}"/>
            </c:ext>
          </c:extLst>
        </c:ser>
        <c:ser>
          <c:idx val="3"/>
          <c:order val="1"/>
          <c:tx>
            <c:strRef>
              <c:f>TransfersPerCapita!$AD$1</c:f>
              <c:strCache>
                <c:ptCount val="1"/>
                <c:pt idx="0">
                  <c:v>PP Retrospective</c:v>
                </c:pt>
              </c:strCache>
            </c:strRef>
          </c:tx>
          <c:spPr>
            <a:pattFill prst="dkUpDiag">
              <a:fgClr>
                <a:schemeClr val="accent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TransfersPerCapita!$BF$2:$BQ$2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TransfersPerCapita!$AD$7:$AO$7</c:f>
              <c:numCache>
                <c:formatCode>_("$"* #,##0_);_("$"* \(#,##0\);_("$"* "-"??_);_(@_)</c:formatCode>
                <c:ptCount val="12"/>
                <c:pt idx="0">
                  <c:v>461.65062366582396</c:v>
                </c:pt>
                <c:pt idx="1">
                  <c:v>25.442016711672203</c:v>
                </c:pt>
                <c:pt idx="2">
                  <c:v>-75.228907086204032</c:v>
                </c:pt>
                <c:pt idx="3">
                  <c:v>394.8466613682557</c:v>
                </c:pt>
                <c:pt idx="4">
                  <c:v>391.20087941571575</c:v>
                </c:pt>
                <c:pt idx="5">
                  <c:v>-55.635226717789884</c:v>
                </c:pt>
                <c:pt idx="6">
                  <c:v>23.714025928840702</c:v>
                </c:pt>
                <c:pt idx="7">
                  <c:v>-113.15013001158881</c:v>
                </c:pt>
                <c:pt idx="8">
                  <c:v>-37.935922872937418</c:v>
                </c:pt>
                <c:pt idx="9">
                  <c:v>-57.333429287955795</c:v>
                </c:pt>
                <c:pt idx="10">
                  <c:v>-48.116495862295523</c:v>
                </c:pt>
                <c:pt idx="11">
                  <c:v>-29.72915062493227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B8-7E41-8E8A-136C8E68AF04}"/>
            </c:ext>
          </c:extLst>
        </c:ser>
        <c:ser>
          <c:idx val="1"/>
          <c:order val="2"/>
          <c:tx>
            <c:strRef>
              <c:f>TransfersPerCapita!$AR$1</c:f>
              <c:strCache>
                <c:ptCount val="1"/>
                <c:pt idx="0">
                  <c:v>BP Prospective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TransfersPerCapita!$BF$2:$BQ$2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TransfersPerCapita!$AR$7:$BC$7</c:f>
              <c:numCache>
                <c:formatCode>_("$"* #,##0_);_("$"* \(#,##0\);_("$"* "-"??_);_(@_)</c:formatCode>
                <c:ptCount val="12"/>
                <c:pt idx="0">
                  <c:v>730.44603627911317</c:v>
                </c:pt>
                <c:pt idx="1">
                  <c:v>304.41144113429709</c:v>
                </c:pt>
                <c:pt idx="2">
                  <c:v>220.64585148771783</c:v>
                </c:pt>
                <c:pt idx="3">
                  <c:v>375.08127853343268</c:v>
                </c:pt>
                <c:pt idx="4">
                  <c:v>542.40631038165066</c:v>
                </c:pt>
                <c:pt idx="5">
                  <c:v>-140.62594983436068</c:v>
                </c:pt>
                <c:pt idx="6">
                  <c:v>-32.1450491065847</c:v>
                </c:pt>
                <c:pt idx="7">
                  <c:v>-157.35959705710741</c:v>
                </c:pt>
                <c:pt idx="8">
                  <c:v>-52.91817360156962</c:v>
                </c:pt>
                <c:pt idx="9">
                  <c:v>-55.300828877840971</c:v>
                </c:pt>
                <c:pt idx="10">
                  <c:v>-100.71642978124066</c:v>
                </c:pt>
                <c:pt idx="11">
                  <c:v>-43.178156298915788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B8-7E41-8E8A-136C8E68AF04}"/>
            </c:ext>
          </c:extLst>
        </c:ser>
        <c:ser>
          <c:idx val="0"/>
          <c:order val="3"/>
          <c:tx>
            <c:strRef>
              <c:f>TransfersPerCapita!$BF$1</c:f>
              <c:strCache>
                <c:ptCount val="1"/>
                <c:pt idx="0">
                  <c:v>BP Retrospective</c:v>
                </c:pt>
              </c:strCache>
            </c:strRef>
          </c:tx>
          <c:spPr>
            <a:pattFill prst="dkUpDiag">
              <a:fgClr>
                <a:schemeClr val="accent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TransfersPerCapita!$BF$2:$BQ$2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TransfersPerCapita!$BF$7:$BQ$7</c:f>
              <c:numCache>
                <c:formatCode>_("$"* #,##0_);_("$"* \(#,##0\);_("$"* "-"??_);_(@_)</c:formatCode>
                <c:ptCount val="12"/>
                <c:pt idx="0">
                  <c:v>699.86284537293363</c:v>
                </c:pt>
                <c:pt idx="1">
                  <c:v>285.07757960619847</c:v>
                </c:pt>
                <c:pt idx="2">
                  <c:v>-166.65825609360868</c:v>
                </c:pt>
                <c:pt idx="3">
                  <c:v>301.82655787717351</c:v>
                </c:pt>
                <c:pt idx="4">
                  <c:v>520.14423082778399</c:v>
                </c:pt>
                <c:pt idx="5">
                  <c:v>-79.744434273404252</c:v>
                </c:pt>
                <c:pt idx="6">
                  <c:v>-15.89379316929209</c:v>
                </c:pt>
                <c:pt idx="7">
                  <c:v>-157.60500933494973</c:v>
                </c:pt>
                <c:pt idx="8">
                  <c:v>-48.059133076942587</c:v>
                </c:pt>
                <c:pt idx="9">
                  <c:v>-84.752228470768287</c:v>
                </c:pt>
                <c:pt idx="10">
                  <c:v>-171.38403356143849</c:v>
                </c:pt>
                <c:pt idx="11">
                  <c:v>-50.927626517590063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B8-7E41-8E8A-136C8E68A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OptimalCarbonTax!$A$2</c:f>
          <c:strCache>
            <c:ptCount val="1"/>
            <c:pt idx="0">
              <c:v>Optimal Global Carbon Tax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OptimalCarbonTax!$B$2</c:f>
              <c:strCache>
                <c:ptCount val="1"/>
                <c:pt idx="0">
                  <c:v>RICE Equivalent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OptimalCarbonTax!$B$3:$B$13</c:f>
              <c:numCache>
                <c:formatCode>General</c:formatCode>
                <c:ptCount val="11"/>
                <c:pt idx="0">
                  <c:v>0</c:v>
                </c:pt>
                <c:pt idx="1">
                  <c:v>55.620450876647197</c:v>
                </c:pt>
                <c:pt idx="2">
                  <c:v>88.064463347404796</c:v>
                </c:pt>
                <c:pt idx="3">
                  <c:v>116.99081438289799</c:v>
                </c:pt>
                <c:pt idx="4">
                  <c:v>150.73054938041901</c:v>
                </c:pt>
                <c:pt idx="5">
                  <c:v>190.00937153337901</c:v>
                </c:pt>
                <c:pt idx="6">
                  <c:v>235.04151127792301</c:v>
                </c:pt>
                <c:pt idx="7">
                  <c:v>286.05556751154501</c:v>
                </c:pt>
                <c:pt idx="8">
                  <c:v>343.45251273134801</c:v>
                </c:pt>
                <c:pt idx="9">
                  <c:v>407.946357684318</c:v>
                </c:pt>
                <c:pt idx="10">
                  <c:v>484.98725592347301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51-7944-ADFD-EBFDCB013E42}"/>
            </c:ext>
          </c:extLst>
        </c:ser>
        <c:ser>
          <c:idx val="1"/>
          <c:order val="1"/>
          <c:tx>
            <c:strRef>
              <c:f>OptimalCarbonTax!$C$2</c:f>
              <c:strCache>
                <c:ptCount val="1"/>
                <c:pt idx="0">
                  <c:v>Ability to Pay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OptimalCarbonTax!$C$3:$C$13</c:f>
              <c:numCache>
                <c:formatCode>General</c:formatCode>
                <c:ptCount val="11"/>
                <c:pt idx="0">
                  <c:v>0</c:v>
                </c:pt>
                <c:pt idx="1">
                  <c:v>74.359331279146105</c:v>
                </c:pt>
                <c:pt idx="2">
                  <c:v>122.67456559965299</c:v>
                </c:pt>
                <c:pt idx="3">
                  <c:v>163.64085901961801</c:v>
                </c:pt>
                <c:pt idx="4">
                  <c:v>209.209914433119</c:v>
                </c:pt>
                <c:pt idx="5">
                  <c:v>259.307209683861</c:v>
                </c:pt>
                <c:pt idx="6">
                  <c:v>313.17336781231899</c:v>
                </c:pt>
                <c:pt idx="7">
                  <c:v>370.14874207173301</c:v>
                </c:pt>
                <c:pt idx="8">
                  <c:v>429.96122050581198</c:v>
                </c:pt>
                <c:pt idx="9">
                  <c:v>492.89877377739202</c:v>
                </c:pt>
                <c:pt idx="10">
                  <c:v>549.410806082524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51-7944-ADFD-EBFDCB013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107664"/>
        <c:axId val="762394624"/>
      </c:lineChart>
      <c:catAx>
        <c:axId val="22910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94624"/>
        <c:crosses val="autoZero"/>
        <c:auto val="1"/>
        <c:lblAlgn val="ctr"/>
        <c:lblOffset val="100"/>
        <c:noMultiLvlLbl val="0"/>
      </c:catAx>
      <c:valAx>
        <c:axId val="7623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$/ton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0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of international transfers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Transfers!$H$2</c:f>
              <c:strCache>
                <c:ptCount val="1"/>
                <c:pt idx="0">
                  <c:v>REW, PP Prospective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Transfers!$A$5:$A$13</c:f>
              <c:numCache>
                <c:formatCode>General</c:formatCode>
                <c:ptCount val="9"/>
                <c:pt idx="0">
                  <c:v>2025</c:v>
                </c:pt>
                <c:pt idx="1">
                  <c:v>2035</c:v>
                </c:pt>
                <c:pt idx="2">
                  <c:v>2045</c:v>
                </c:pt>
                <c:pt idx="3">
                  <c:v>2055</c:v>
                </c:pt>
                <c:pt idx="4">
                  <c:v>2065</c:v>
                </c:pt>
                <c:pt idx="5">
                  <c:v>2075</c:v>
                </c:pt>
                <c:pt idx="6">
                  <c:v>2085</c:v>
                </c:pt>
                <c:pt idx="7">
                  <c:v>2095</c:v>
                </c:pt>
                <c:pt idx="8">
                  <c:v>2105</c:v>
                </c:pt>
              </c:numCache>
            </c:numRef>
          </c:cat>
          <c:val>
            <c:numRef>
              <c:f>Transfers!$H$5:$H$13</c:f>
              <c:numCache>
                <c:formatCode>General</c:formatCode>
                <c:ptCount val="9"/>
                <c:pt idx="0">
                  <c:v>0.12722102315781131</c:v>
                </c:pt>
                <c:pt idx="1">
                  <c:v>0.23475296999753714</c:v>
                </c:pt>
                <c:pt idx="2">
                  <c:v>0.40142669004526288</c:v>
                </c:pt>
                <c:pt idx="3">
                  <c:v>0.64231637454491275</c:v>
                </c:pt>
                <c:pt idx="4">
                  <c:v>0.97341741605317145</c:v>
                </c:pt>
                <c:pt idx="5">
                  <c:v>1.4113102831035527</c:v>
                </c:pt>
                <c:pt idx="6">
                  <c:v>1.9704099824307977</c:v>
                </c:pt>
                <c:pt idx="7">
                  <c:v>2.6602219352358545</c:v>
                </c:pt>
                <c:pt idx="8">
                  <c:v>3.4969041447652813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F0-E645-A429-F5172E974160}"/>
            </c:ext>
          </c:extLst>
        </c:ser>
        <c:ser>
          <c:idx val="1"/>
          <c:order val="1"/>
          <c:tx>
            <c:strRef>
              <c:f>Transfers!$I$2</c:f>
              <c:strCache>
                <c:ptCount val="1"/>
                <c:pt idx="0">
                  <c:v>REW, PP Retrospective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Transfers!$A$5:$A$13</c:f>
              <c:numCache>
                <c:formatCode>General</c:formatCode>
                <c:ptCount val="9"/>
                <c:pt idx="0">
                  <c:v>2025</c:v>
                </c:pt>
                <c:pt idx="1">
                  <c:v>2035</c:v>
                </c:pt>
                <c:pt idx="2">
                  <c:v>2045</c:v>
                </c:pt>
                <c:pt idx="3">
                  <c:v>2055</c:v>
                </c:pt>
                <c:pt idx="4">
                  <c:v>2065</c:v>
                </c:pt>
                <c:pt idx="5">
                  <c:v>2075</c:v>
                </c:pt>
                <c:pt idx="6">
                  <c:v>2085</c:v>
                </c:pt>
                <c:pt idx="7">
                  <c:v>2095</c:v>
                </c:pt>
                <c:pt idx="8">
                  <c:v>2105</c:v>
                </c:pt>
              </c:numCache>
            </c:numRef>
          </c:cat>
          <c:val>
            <c:numRef>
              <c:f>Transfers!$I$5:$I$13</c:f>
              <c:numCache>
                <c:formatCode>General</c:formatCode>
                <c:ptCount val="9"/>
                <c:pt idx="0">
                  <c:v>0.12168704697354663</c:v>
                </c:pt>
                <c:pt idx="1">
                  <c:v>0.21409964205236276</c:v>
                </c:pt>
                <c:pt idx="2">
                  <c:v>0.35544809914758863</c:v>
                </c:pt>
                <c:pt idx="3">
                  <c:v>0.57209567048694721</c:v>
                </c:pt>
                <c:pt idx="4">
                  <c:v>0.8954069529308456</c:v>
                </c:pt>
                <c:pt idx="5">
                  <c:v>1.3296990402831523</c:v>
                </c:pt>
                <c:pt idx="6">
                  <c:v>1.8871966946026182</c:v>
                </c:pt>
                <c:pt idx="7">
                  <c:v>2.5769016085273742</c:v>
                </c:pt>
                <c:pt idx="8">
                  <c:v>3.3940950462442729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F0-E645-A429-F5172E974160}"/>
            </c:ext>
          </c:extLst>
        </c:ser>
        <c:ser>
          <c:idx val="2"/>
          <c:order val="2"/>
          <c:tx>
            <c:strRef>
              <c:f>Transfers!$J$2</c:f>
              <c:strCache>
                <c:ptCount val="1"/>
                <c:pt idx="0">
                  <c:v>REW, BP Prospective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Transfers!$A$5:$A$13</c:f>
              <c:numCache>
                <c:formatCode>General</c:formatCode>
                <c:ptCount val="9"/>
                <c:pt idx="0">
                  <c:v>2025</c:v>
                </c:pt>
                <c:pt idx="1">
                  <c:v>2035</c:v>
                </c:pt>
                <c:pt idx="2">
                  <c:v>2045</c:v>
                </c:pt>
                <c:pt idx="3">
                  <c:v>2055</c:v>
                </c:pt>
                <c:pt idx="4">
                  <c:v>2065</c:v>
                </c:pt>
                <c:pt idx="5">
                  <c:v>2075</c:v>
                </c:pt>
                <c:pt idx="6">
                  <c:v>2085</c:v>
                </c:pt>
                <c:pt idx="7">
                  <c:v>2095</c:v>
                </c:pt>
                <c:pt idx="8">
                  <c:v>2105</c:v>
                </c:pt>
              </c:numCache>
            </c:numRef>
          </c:cat>
          <c:val>
            <c:numRef>
              <c:f>Transfers!$J$5:$J$13</c:f>
              <c:numCache>
                <c:formatCode>General</c:formatCode>
                <c:ptCount val="9"/>
                <c:pt idx="0">
                  <c:v>0.18721985794317456</c:v>
                </c:pt>
                <c:pt idx="1">
                  <c:v>0.3538166720213804</c:v>
                </c:pt>
                <c:pt idx="2">
                  <c:v>0.61297646501003566</c:v>
                </c:pt>
                <c:pt idx="3">
                  <c:v>0.98791359355059405</c:v>
                </c:pt>
                <c:pt idx="4">
                  <c:v>1.4988544764260521</c:v>
                </c:pt>
                <c:pt idx="5">
                  <c:v>2.1621817655239539</c:v>
                </c:pt>
                <c:pt idx="6">
                  <c:v>2.9875404625033983</c:v>
                </c:pt>
                <c:pt idx="7">
                  <c:v>3.9875662176858393</c:v>
                </c:pt>
                <c:pt idx="8">
                  <c:v>5.1339904526036673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F0-E645-A429-F5172E974160}"/>
            </c:ext>
          </c:extLst>
        </c:ser>
        <c:ser>
          <c:idx val="3"/>
          <c:order val="3"/>
          <c:tx>
            <c:strRef>
              <c:f>Transfers!$K$2</c:f>
              <c:strCache>
                <c:ptCount val="1"/>
                <c:pt idx="0">
                  <c:v>REW, BP Retrospective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Transfers!$A$5:$A$13</c:f>
              <c:numCache>
                <c:formatCode>General</c:formatCode>
                <c:ptCount val="9"/>
                <c:pt idx="0">
                  <c:v>2025</c:v>
                </c:pt>
                <c:pt idx="1">
                  <c:v>2035</c:v>
                </c:pt>
                <c:pt idx="2">
                  <c:v>2045</c:v>
                </c:pt>
                <c:pt idx="3">
                  <c:v>2055</c:v>
                </c:pt>
                <c:pt idx="4">
                  <c:v>2065</c:v>
                </c:pt>
                <c:pt idx="5">
                  <c:v>2075</c:v>
                </c:pt>
                <c:pt idx="6">
                  <c:v>2085</c:v>
                </c:pt>
                <c:pt idx="7">
                  <c:v>2095</c:v>
                </c:pt>
                <c:pt idx="8">
                  <c:v>2105</c:v>
                </c:pt>
              </c:numCache>
            </c:numRef>
          </c:cat>
          <c:val>
            <c:numRef>
              <c:f>Transfers!$K$5:$K$13</c:f>
              <c:numCache>
                <c:formatCode>General</c:formatCode>
                <c:ptCount val="9"/>
                <c:pt idx="0">
                  <c:v>0.14578617526092508</c:v>
                </c:pt>
                <c:pt idx="1">
                  <c:v>0.29203414087856949</c:v>
                </c:pt>
                <c:pt idx="2">
                  <c:v>0.53523590262440557</c:v>
                </c:pt>
                <c:pt idx="3">
                  <c:v>0.90008380692609857</c:v>
                </c:pt>
                <c:pt idx="4">
                  <c:v>1.4058968590200824</c:v>
                </c:pt>
                <c:pt idx="5">
                  <c:v>2.0675881132644158</c:v>
                </c:pt>
                <c:pt idx="6">
                  <c:v>2.8936282145617143</c:v>
                </c:pt>
                <c:pt idx="7">
                  <c:v>3.8825934854553226</c:v>
                </c:pt>
                <c:pt idx="8">
                  <c:v>5.0328959856295219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F0-E645-A429-F5172E974160}"/>
            </c:ext>
          </c:extLst>
        </c:ser>
        <c:ser>
          <c:idx val="4"/>
          <c:order val="4"/>
          <c:tx>
            <c:strRef>
              <c:f>Transfers!$M$2</c:f>
              <c:strCache>
                <c:ptCount val="1"/>
                <c:pt idx="0">
                  <c:v>RICE, PP Prospective Damages</c:v>
                </c:pt>
              </c:strCache>
            </c:strRef>
          </c:tx>
          <c:marker>
            <c:symbol val="none"/>
          </c:marker>
          <c:cat>
            <c:numRef>
              <c:f>Transfers!$A$5:$A$13</c:f>
              <c:numCache>
                <c:formatCode>General</c:formatCode>
                <c:ptCount val="9"/>
                <c:pt idx="0">
                  <c:v>2025</c:v>
                </c:pt>
                <c:pt idx="1">
                  <c:v>2035</c:v>
                </c:pt>
                <c:pt idx="2">
                  <c:v>2045</c:v>
                </c:pt>
                <c:pt idx="3">
                  <c:v>2055</c:v>
                </c:pt>
                <c:pt idx="4">
                  <c:v>2065</c:v>
                </c:pt>
                <c:pt idx="5">
                  <c:v>2075</c:v>
                </c:pt>
                <c:pt idx="6">
                  <c:v>2085</c:v>
                </c:pt>
                <c:pt idx="7">
                  <c:v>2095</c:v>
                </c:pt>
                <c:pt idx="8">
                  <c:v>2105</c:v>
                </c:pt>
              </c:numCache>
            </c:numRef>
          </c:cat>
          <c:val>
            <c:numRef>
              <c:f>Transfers!$M$5:$M$13</c:f>
              <c:numCache>
                <c:formatCode>General</c:formatCode>
                <c:ptCount val="9"/>
                <c:pt idx="0">
                  <c:v>0.1271851148797252</c:v>
                </c:pt>
                <c:pt idx="1">
                  <c:v>0.23449793434081811</c:v>
                </c:pt>
                <c:pt idx="2">
                  <c:v>0.40085705297282614</c:v>
                </c:pt>
                <c:pt idx="3">
                  <c:v>0.64158017946822965</c:v>
                </c:pt>
                <c:pt idx="4">
                  <c:v>0.97310213523015243</c:v>
                </c:pt>
                <c:pt idx="5">
                  <c:v>1.4127722026430274</c:v>
                </c:pt>
                <c:pt idx="6">
                  <c:v>1.9761630530320191</c:v>
                </c:pt>
                <c:pt idx="7">
                  <c:v>2.674391117585587</c:v>
                </c:pt>
                <c:pt idx="8">
                  <c:v>3.5241692991222497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C-BB4E-9965-1DAB21FA103F}"/>
            </c:ext>
          </c:extLst>
        </c:ser>
        <c:ser>
          <c:idx val="5"/>
          <c:order val="5"/>
          <c:tx>
            <c:strRef>
              <c:f>Transfers!$N$2</c:f>
              <c:strCache>
                <c:ptCount val="1"/>
                <c:pt idx="0">
                  <c:v>RICE, PP Retrospective Damages</c:v>
                </c:pt>
              </c:strCache>
            </c:strRef>
          </c:tx>
          <c:marker>
            <c:symbol val="none"/>
          </c:marker>
          <c:cat>
            <c:numRef>
              <c:f>Transfers!$A$5:$A$13</c:f>
              <c:numCache>
                <c:formatCode>General</c:formatCode>
                <c:ptCount val="9"/>
                <c:pt idx="0">
                  <c:v>2025</c:v>
                </c:pt>
                <c:pt idx="1">
                  <c:v>2035</c:v>
                </c:pt>
                <c:pt idx="2">
                  <c:v>2045</c:v>
                </c:pt>
                <c:pt idx="3">
                  <c:v>2055</c:v>
                </c:pt>
                <c:pt idx="4">
                  <c:v>2065</c:v>
                </c:pt>
                <c:pt idx="5">
                  <c:v>2075</c:v>
                </c:pt>
                <c:pt idx="6">
                  <c:v>2085</c:v>
                </c:pt>
                <c:pt idx="7">
                  <c:v>2095</c:v>
                </c:pt>
                <c:pt idx="8">
                  <c:v>2105</c:v>
                </c:pt>
              </c:numCache>
            </c:numRef>
          </c:cat>
          <c:val>
            <c:numRef>
              <c:f>Transfers!$N$5:$N$13</c:f>
              <c:numCache>
                <c:formatCode>General</c:formatCode>
                <c:ptCount val="9"/>
                <c:pt idx="0">
                  <c:v>0.12163625734243506</c:v>
                </c:pt>
                <c:pt idx="1">
                  <c:v>0.2138433015462286</c:v>
                </c:pt>
                <c:pt idx="2">
                  <c:v>0.3549493441972259</c:v>
                </c:pt>
                <c:pt idx="3">
                  <c:v>0.57131600700500118</c:v>
                </c:pt>
                <c:pt idx="4">
                  <c:v>0.89482019258330459</c:v>
                </c:pt>
                <c:pt idx="5">
                  <c:v>1.3307363463471291</c:v>
                </c:pt>
                <c:pt idx="6">
                  <c:v>1.8923541020302919</c:v>
                </c:pt>
                <c:pt idx="7">
                  <c:v>2.5902871815673825</c:v>
                </c:pt>
                <c:pt idx="8">
                  <c:v>3.4202307347892047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C-BB4E-9965-1DAB21FA103F}"/>
            </c:ext>
          </c:extLst>
        </c:ser>
        <c:ser>
          <c:idx val="6"/>
          <c:order val="6"/>
          <c:tx>
            <c:strRef>
              <c:f>Transfers!$O$2</c:f>
              <c:strCache>
                <c:ptCount val="1"/>
                <c:pt idx="0">
                  <c:v>RICE, BP Prospective Damages</c:v>
                </c:pt>
              </c:strCache>
            </c:strRef>
          </c:tx>
          <c:marker>
            <c:symbol val="none"/>
          </c:marker>
          <c:cat>
            <c:numRef>
              <c:f>Transfers!$A$5:$A$13</c:f>
              <c:numCache>
                <c:formatCode>General</c:formatCode>
                <c:ptCount val="9"/>
                <c:pt idx="0">
                  <c:v>2025</c:v>
                </c:pt>
                <c:pt idx="1">
                  <c:v>2035</c:v>
                </c:pt>
                <c:pt idx="2">
                  <c:v>2045</c:v>
                </c:pt>
                <c:pt idx="3">
                  <c:v>2055</c:v>
                </c:pt>
                <c:pt idx="4">
                  <c:v>2065</c:v>
                </c:pt>
                <c:pt idx="5">
                  <c:v>2075</c:v>
                </c:pt>
                <c:pt idx="6">
                  <c:v>2085</c:v>
                </c:pt>
                <c:pt idx="7">
                  <c:v>2095</c:v>
                </c:pt>
                <c:pt idx="8">
                  <c:v>2105</c:v>
                </c:pt>
              </c:numCache>
            </c:numRef>
          </c:cat>
          <c:val>
            <c:numRef>
              <c:f>Transfers!$O$5:$O$13</c:f>
              <c:numCache>
                <c:formatCode>General</c:formatCode>
                <c:ptCount val="9"/>
                <c:pt idx="0">
                  <c:v>0.18702934914553332</c:v>
                </c:pt>
                <c:pt idx="1">
                  <c:v>0.35334520002382364</c:v>
                </c:pt>
                <c:pt idx="2">
                  <c:v>0.61261162024258364</c:v>
                </c:pt>
                <c:pt idx="3">
                  <c:v>0.98901066108938718</c:v>
                </c:pt>
                <c:pt idx="4">
                  <c:v>1.5043751634199876</c:v>
                </c:pt>
                <c:pt idx="5">
                  <c:v>2.1774026007261114</c:v>
                </c:pt>
                <c:pt idx="6">
                  <c:v>3.020803342691782</c:v>
                </c:pt>
                <c:pt idx="7">
                  <c:v>4.0518006490116587</c:v>
                </c:pt>
                <c:pt idx="8">
                  <c:v>5.2443884175313125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7C-BB4E-9965-1DAB21FA103F}"/>
            </c:ext>
          </c:extLst>
        </c:ser>
        <c:ser>
          <c:idx val="7"/>
          <c:order val="7"/>
          <c:tx>
            <c:strRef>
              <c:f>Transfers!$P$2</c:f>
              <c:strCache>
                <c:ptCount val="1"/>
                <c:pt idx="0">
                  <c:v>RICE, BP Retrospective Damages</c:v>
                </c:pt>
              </c:strCache>
            </c:strRef>
          </c:tx>
          <c:marker>
            <c:symbol val="none"/>
          </c:marker>
          <c:cat>
            <c:numRef>
              <c:f>Transfers!$A$5:$A$13</c:f>
              <c:numCache>
                <c:formatCode>General</c:formatCode>
                <c:ptCount val="9"/>
                <c:pt idx="0">
                  <c:v>2025</c:v>
                </c:pt>
                <c:pt idx="1">
                  <c:v>2035</c:v>
                </c:pt>
                <c:pt idx="2">
                  <c:v>2045</c:v>
                </c:pt>
                <c:pt idx="3">
                  <c:v>2055</c:v>
                </c:pt>
                <c:pt idx="4">
                  <c:v>2065</c:v>
                </c:pt>
                <c:pt idx="5">
                  <c:v>2075</c:v>
                </c:pt>
                <c:pt idx="6">
                  <c:v>2085</c:v>
                </c:pt>
                <c:pt idx="7">
                  <c:v>2095</c:v>
                </c:pt>
                <c:pt idx="8">
                  <c:v>2105</c:v>
                </c:pt>
              </c:numCache>
            </c:numRef>
          </c:cat>
          <c:val>
            <c:numRef>
              <c:f>Transfers!$P$5:$P$13</c:f>
              <c:numCache>
                <c:formatCode>General</c:formatCode>
                <c:ptCount val="9"/>
                <c:pt idx="0">
                  <c:v>0.14562952685433331</c:v>
                </c:pt>
                <c:pt idx="1">
                  <c:v>0.29159243117450512</c:v>
                </c:pt>
                <c:pt idx="2">
                  <c:v>0.53482631582122364</c:v>
                </c:pt>
                <c:pt idx="3">
                  <c:v>0.90100634003448232</c:v>
                </c:pt>
                <c:pt idx="4">
                  <c:v>1.4110823013290064</c:v>
                </c:pt>
                <c:pt idx="5">
                  <c:v>2.0822964265269071</c:v>
                </c:pt>
                <c:pt idx="6">
                  <c:v>2.9261901104643053</c:v>
                </c:pt>
                <c:pt idx="7">
                  <c:v>3.9457392207049331</c:v>
                </c:pt>
                <c:pt idx="8">
                  <c:v>5.1419943358453848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7C-BB4E-9965-1DAB21FA1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107664"/>
        <c:axId val="762394624"/>
      </c:lineChart>
      <c:catAx>
        <c:axId val="22910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94624"/>
        <c:crosses val="autoZero"/>
        <c:auto val="1"/>
        <c:lblAlgn val="ctr"/>
        <c:lblOffset val="100"/>
        <c:noMultiLvlLbl val="0"/>
      </c:catAx>
      <c:valAx>
        <c:axId val="7623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Trillions 2005$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07664"/>
        <c:crosses val="autoZero"/>
        <c:crossBetween val="between"/>
      </c:valAx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2050 Snapshot of Annual L&amp;D Flows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Polluter Pays</c:v>
          </c:tx>
          <c:spPr>
            <a:solidFill>
              <a:schemeClr val="accent3"/>
            </a:solidFill>
          </c:spPr>
          <c:invertIfNegative val="0"/>
          <c:cat>
            <c:strRef>
              <c:f>PayersAndBeneficiaries!$B$2:$M$2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PayersAndBeneficiaries!$B$7:$M$7</c:f>
              <c:numCache>
                <c:formatCode>General</c:formatCode>
                <c:ptCount val="12"/>
                <c:pt idx="0">
                  <c:v>0.19189295647069762</c:v>
                </c:pt>
                <c:pt idx="1">
                  <c:v>2.3015169472961342E-2</c:v>
                </c:pt>
                <c:pt idx="2">
                  <c:v>3.3952048548205778E-2</c:v>
                </c:pt>
                <c:pt idx="3">
                  <c:v>6.2131335635920062E-2</c:v>
                </c:pt>
                <c:pt idx="4">
                  <c:v>7.4671612986756467E-2</c:v>
                </c:pt>
                <c:pt idx="5">
                  <c:v>-0.16163520113547139</c:v>
                </c:pt>
                <c:pt idx="6">
                  <c:v>1.2380572444007205E-2</c:v>
                </c:pt>
                <c:pt idx="7">
                  <c:v>-9.0274316049584455E-2</c:v>
                </c:pt>
                <c:pt idx="8">
                  <c:v>-9.6840851527983399E-2</c:v>
                </c:pt>
                <c:pt idx="9">
                  <c:v>-2.1745043810669742E-2</c:v>
                </c:pt>
                <c:pt idx="10">
                  <c:v>3.3829944867144151E-3</c:v>
                </c:pt>
                <c:pt idx="11">
                  <c:v>-3.0931277521553623E-2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58B-8847-A509-ED3277632AF1}"/>
            </c:ext>
          </c:extLst>
        </c:ser>
        <c:ser>
          <c:idx val="0"/>
          <c:order val="1"/>
          <c:tx>
            <c:v>Beneficiary Pays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PayersAndBeneficiaries!$P$2:$AA$2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PayersAndBeneficiaries!$P$7:$AA$7</c:f>
              <c:numCache>
                <c:formatCode>General</c:formatCode>
                <c:ptCount val="12"/>
                <c:pt idx="0">
                  <c:v>0.28475786362986222</c:v>
                </c:pt>
                <c:pt idx="1">
                  <c:v>0.15646998300507486</c:v>
                </c:pt>
                <c:pt idx="2">
                  <c:v>2.4005043174804539E-2</c:v>
                </c:pt>
                <c:pt idx="3">
                  <c:v>4.9784729766275848E-2</c:v>
                </c:pt>
                <c:pt idx="4">
                  <c:v>9.7958845434018199E-2</c:v>
                </c:pt>
                <c:pt idx="5">
                  <c:v>-0.19508015107361762</c:v>
                </c:pt>
                <c:pt idx="6">
                  <c:v>-5.3327934484241633E-2</c:v>
                </c:pt>
                <c:pt idx="7">
                  <c:v>-0.12581874595947587</c:v>
                </c:pt>
                <c:pt idx="8">
                  <c:v>-0.11974869437961261</c:v>
                </c:pt>
                <c:pt idx="9">
                  <c:v>-4.3128816656034831E-2</c:v>
                </c:pt>
                <c:pt idx="10">
                  <c:v>-1.5108930696970856E-2</c:v>
                </c:pt>
                <c:pt idx="11">
                  <c:v>-6.0763191760082484E-2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58B-8847-A509-ED3277632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Trillions of 2005$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2100 Snapshot of Annual L&amp;D Flows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PayersAndBeneficiaries!$B$2:$M$2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PayersAndBeneficiaries!$B$12:$M$12</c:f>
              <c:numCache>
                <c:formatCode>General</c:formatCode>
                <c:ptCount val="12"/>
                <c:pt idx="0">
                  <c:v>1.1315410690160674</c:v>
                </c:pt>
                <c:pt idx="1">
                  <c:v>0.37933957698975213</c:v>
                </c:pt>
                <c:pt idx="2">
                  <c:v>0.25135740614597896</c:v>
                </c:pt>
                <c:pt idx="3">
                  <c:v>0.33379412238802014</c:v>
                </c:pt>
                <c:pt idx="4">
                  <c:v>0.36916757642918535</c:v>
                </c:pt>
                <c:pt idx="5">
                  <c:v>-0.57921448059591996</c:v>
                </c:pt>
                <c:pt idx="6">
                  <c:v>9.1051188025304583E-2</c:v>
                </c:pt>
                <c:pt idx="7">
                  <c:v>-0.33595407519651654</c:v>
                </c:pt>
                <c:pt idx="8">
                  <c:v>-1.5883616326508554</c:v>
                </c:pt>
                <c:pt idx="9">
                  <c:v>-3.1716054138004619E-3</c:v>
                </c:pt>
                <c:pt idx="10">
                  <c:v>0.10397099624154603</c:v>
                </c:pt>
                <c:pt idx="11">
                  <c:v>-0.15352014137875933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5D-654E-9CA3-2640A684D978}"/>
            </c:ext>
          </c:extLst>
        </c:ser>
        <c:ser>
          <c:idx val="0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PayersAndBeneficiaries!$P$2:$AA$2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PayersAndBeneficiaries!$P$12:$AA$12</c:f>
              <c:numCache>
                <c:formatCode>General</c:formatCode>
                <c:ptCount val="12"/>
                <c:pt idx="0">
                  <c:v>1.7369910560195041</c:v>
                </c:pt>
                <c:pt idx="1">
                  <c:v>1.176934155988876</c:v>
                </c:pt>
                <c:pt idx="2">
                  <c:v>0.22030360422174569</c:v>
                </c:pt>
                <c:pt idx="3">
                  <c:v>0.29943588605084887</c:v>
                </c:pt>
                <c:pt idx="4">
                  <c:v>0.54123954392619344</c:v>
                </c:pt>
                <c:pt idx="5">
                  <c:v>-0.79373099388541146</c:v>
                </c:pt>
                <c:pt idx="6">
                  <c:v>-0.25734274318657213</c:v>
                </c:pt>
                <c:pt idx="7">
                  <c:v>-0.59794502319147791</c:v>
                </c:pt>
                <c:pt idx="8">
                  <c:v>-1.7791264670919655</c:v>
                </c:pt>
                <c:pt idx="9">
                  <c:v>-0.16125347367368748</c:v>
                </c:pt>
                <c:pt idx="10">
                  <c:v>1.2661971478671008E-2</c:v>
                </c:pt>
                <c:pt idx="11">
                  <c:v>-0.39816751665672384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5D-654E-9CA3-2640A684D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Trillions of 2005$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2050 Snapshot of Annual L&amp;D Flows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PayersAndBeneficiaries!$A$1</c:f>
              <c:strCache>
                <c:ptCount val="1"/>
                <c:pt idx="0">
                  <c:v>PP Prospective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PayersAndBeneficiaries!$AR$2:$BC$2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PayersAndBeneficiaries!$B$7:$M$7</c:f>
              <c:numCache>
                <c:formatCode>General</c:formatCode>
                <c:ptCount val="12"/>
                <c:pt idx="0">
                  <c:v>0.19189295647069762</c:v>
                </c:pt>
                <c:pt idx="1">
                  <c:v>2.3015169472961342E-2</c:v>
                </c:pt>
                <c:pt idx="2">
                  <c:v>3.3952048548205778E-2</c:v>
                </c:pt>
                <c:pt idx="3">
                  <c:v>6.2131335635920062E-2</c:v>
                </c:pt>
                <c:pt idx="4">
                  <c:v>7.4671612986756467E-2</c:v>
                </c:pt>
                <c:pt idx="5">
                  <c:v>-0.16163520113547139</c:v>
                </c:pt>
                <c:pt idx="6">
                  <c:v>1.2380572444007205E-2</c:v>
                </c:pt>
                <c:pt idx="7">
                  <c:v>-9.0274316049584455E-2</c:v>
                </c:pt>
                <c:pt idx="8">
                  <c:v>-9.6840851527983399E-2</c:v>
                </c:pt>
                <c:pt idx="9">
                  <c:v>-2.1745043810669742E-2</c:v>
                </c:pt>
                <c:pt idx="10">
                  <c:v>3.3829944867144151E-3</c:v>
                </c:pt>
                <c:pt idx="11">
                  <c:v>-3.0931277521553623E-2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9-4740-B189-54509E7FB798}"/>
            </c:ext>
          </c:extLst>
        </c:ser>
        <c:ser>
          <c:idx val="2"/>
          <c:order val="1"/>
          <c:tx>
            <c:strRef>
              <c:f>PayersAndBeneficiaries!$AC$1</c:f>
              <c:strCache>
                <c:ptCount val="1"/>
                <c:pt idx="0">
                  <c:v>PP Retrospective</c:v>
                </c:pt>
              </c:strCache>
            </c:strRef>
          </c:tx>
          <c:spPr>
            <a:pattFill prst="dkUpDiag">
              <a:fgClr>
                <a:schemeClr val="accent3"/>
              </a:fgClr>
              <a:bgClr>
                <a:schemeClr val="bg1"/>
              </a:bgClr>
            </a:pattFill>
          </c:spPr>
          <c:invertIfNegative val="0"/>
          <c:cat>
            <c:strRef>
              <c:f>PayersAndBeneficiaries!$AR$2:$BC$2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PayersAndBeneficiaries!$AD$7:$AO$7</c:f>
              <c:numCache>
                <c:formatCode>General</c:formatCode>
                <c:ptCount val="12"/>
                <c:pt idx="0">
                  <c:v>0.17997037263440152</c:v>
                </c:pt>
                <c:pt idx="1">
                  <c:v>1.3077405723176883E-2</c:v>
                </c:pt>
                <c:pt idx="2">
                  <c:v>-8.184487269629042E-3</c:v>
                </c:pt>
                <c:pt idx="3">
                  <c:v>5.2408199130052534E-2</c:v>
                </c:pt>
                <c:pt idx="4">
                  <c:v>7.0651070510909172E-2</c:v>
                </c:pt>
                <c:pt idx="5">
                  <c:v>-7.7178703119198458E-2</c:v>
                </c:pt>
                <c:pt idx="6">
                  <c:v>3.9341051149048491E-2</c:v>
                </c:pt>
                <c:pt idx="7">
                  <c:v>-9.0470538368519204E-2</c:v>
                </c:pt>
                <c:pt idx="8">
                  <c:v>-8.5845314094233863E-2</c:v>
                </c:pt>
                <c:pt idx="9">
                  <c:v>-4.4714030697156557E-2</c:v>
                </c:pt>
                <c:pt idx="10">
                  <c:v>-7.2181748592910922E-3</c:v>
                </c:pt>
                <c:pt idx="11">
                  <c:v>-4.1836850739560075E-2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79-4740-B189-54509E7FB798}"/>
            </c:ext>
          </c:extLst>
        </c:ser>
        <c:ser>
          <c:idx val="0"/>
          <c:order val="2"/>
          <c:tx>
            <c:strRef>
              <c:f>PayersAndBeneficiaries!$O$1</c:f>
              <c:strCache>
                <c:ptCount val="1"/>
                <c:pt idx="0">
                  <c:v>BP Prospective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PayersAndBeneficiaries!$AR$2:$BC$2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PayersAndBeneficiaries!$P$7:$AA$7</c:f>
              <c:numCache>
                <c:formatCode>General</c:formatCode>
                <c:ptCount val="12"/>
                <c:pt idx="0">
                  <c:v>0.28475786362986222</c:v>
                </c:pt>
                <c:pt idx="1">
                  <c:v>0.15646998300507486</c:v>
                </c:pt>
                <c:pt idx="2">
                  <c:v>2.4005043174804539E-2</c:v>
                </c:pt>
                <c:pt idx="3">
                  <c:v>4.9784729766275848E-2</c:v>
                </c:pt>
                <c:pt idx="4">
                  <c:v>9.7958845434018199E-2</c:v>
                </c:pt>
                <c:pt idx="5">
                  <c:v>-0.19508015107361762</c:v>
                </c:pt>
                <c:pt idx="6">
                  <c:v>-5.3327934484241633E-2</c:v>
                </c:pt>
                <c:pt idx="7">
                  <c:v>-0.12581874595947587</c:v>
                </c:pt>
                <c:pt idx="8">
                  <c:v>-0.11974869437961261</c:v>
                </c:pt>
                <c:pt idx="9">
                  <c:v>-4.3128816656034831E-2</c:v>
                </c:pt>
                <c:pt idx="10">
                  <c:v>-1.5108930696970856E-2</c:v>
                </c:pt>
                <c:pt idx="11">
                  <c:v>-6.0763191760082484E-2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9-4740-B189-54509E7FB798}"/>
            </c:ext>
          </c:extLst>
        </c:ser>
        <c:ser>
          <c:idx val="3"/>
          <c:order val="3"/>
          <c:tx>
            <c:strRef>
              <c:f>PayersAndBeneficiaries!$AQ$1</c:f>
              <c:strCache>
                <c:ptCount val="1"/>
                <c:pt idx="0">
                  <c:v>BP Retrospective</c:v>
                </c:pt>
              </c:strCache>
            </c:strRef>
          </c:tx>
          <c:spPr>
            <a:pattFill prst="dkUpDiag">
              <a:fgClr>
                <a:schemeClr val="accent4"/>
              </a:fgClr>
              <a:bgClr>
                <a:schemeClr val="bg1"/>
              </a:bgClr>
            </a:pattFill>
          </c:spPr>
          <c:invertIfNegative val="0"/>
          <c:cat>
            <c:strRef>
              <c:f>PayersAndBeneficiaries!$AR$2:$BC$2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PayersAndBeneficiaries!$AR$7:$BD$7</c:f>
              <c:numCache>
                <c:formatCode>General</c:formatCode>
                <c:ptCount val="13"/>
                <c:pt idx="0">
                  <c:v>0.27283527979356614</c:v>
                </c:pt>
                <c:pt idx="1">
                  <c:v>0.14653221925529042</c:v>
                </c:pt>
                <c:pt idx="2">
                  <c:v>-1.8131492643030281E-2</c:v>
                </c:pt>
                <c:pt idx="3">
                  <c:v>4.0061593260408319E-2</c:v>
                </c:pt>
                <c:pt idx="4">
                  <c:v>9.3938302958170905E-2</c:v>
                </c:pt>
                <c:pt idx="5">
                  <c:v>-0.11062365305734469</c:v>
                </c:pt>
                <c:pt idx="6">
                  <c:v>-2.6367455779200348E-2</c:v>
                </c:pt>
                <c:pt idx="7">
                  <c:v>-0.12601496827841061</c:v>
                </c:pt>
                <c:pt idx="8">
                  <c:v>-0.10875315694586307</c:v>
                </c:pt>
                <c:pt idx="9">
                  <c:v>-6.6097803542521649E-2</c:v>
                </c:pt>
                <c:pt idx="10">
                  <c:v>-2.5710100042976362E-2</c:v>
                </c:pt>
                <c:pt idx="11">
                  <c:v>-7.1668764978088939E-2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79-4740-B189-54509E7FB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Trillions of 2005$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2100 Snapshot of Annual L&amp;D Flows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PayersAndBeneficiaries!$A$1</c:f>
              <c:strCache>
                <c:ptCount val="1"/>
                <c:pt idx="0">
                  <c:v>PP Prospective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PayersAndBeneficiaries!$AR$2:$BC$2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PayersAndBeneficiaries!$B$12:$M$12</c:f>
              <c:numCache>
                <c:formatCode>General</c:formatCode>
                <c:ptCount val="12"/>
                <c:pt idx="0">
                  <c:v>1.1315410690160674</c:v>
                </c:pt>
                <c:pt idx="1">
                  <c:v>0.37933957698975213</c:v>
                </c:pt>
                <c:pt idx="2">
                  <c:v>0.25135740614597896</c:v>
                </c:pt>
                <c:pt idx="3">
                  <c:v>0.33379412238802014</c:v>
                </c:pt>
                <c:pt idx="4">
                  <c:v>0.36916757642918535</c:v>
                </c:pt>
                <c:pt idx="5">
                  <c:v>-0.57921448059591996</c:v>
                </c:pt>
                <c:pt idx="6">
                  <c:v>9.1051188025304583E-2</c:v>
                </c:pt>
                <c:pt idx="7">
                  <c:v>-0.33595407519651654</c:v>
                </c:pt>
                <c:pt idx="8">
                  <c:v>-1.5883616326508554</c:v>
                </c:pt>
                <c:pt idx="9">
                  <c:v>-3.1716054138004619E-3</c:v>
                </c:pt>
                <c:pt idx="10">
                  <c:v>0.10397099624154603</c:v>
                </c:pt>
                <c:pt idx="11">
                  <c:v>-0.15352014137875933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3-BF41-9670-088BB4AF44BD}"/>
            </c:ext>
          </c:extLst>
        </c:ser>
        <c:ser>
          <c:idx val="2"/>
          <c:order val="1"/>
          <c:tx>
            <c:strRef>
              <c:f>PayersAndBeneficiaries!$AC$1</c:f>
              <c:strCache>
                <c:ptCount val="1"/>
                <c:pt idx="0">
                  <c:v>PP Retrospective</c:v>
                </c:pt>
              </c:strCache>
            </c:strRef>
          </c:tx>
          <c:spPr>
            <a:pattFill prst="dkUpDiag">
              <a:fgClr>
                <a:schemeClr val="accent3"/>
              </a:fgClr>
              <a:bgClr>
                <a:schemeClr val="bg1"/>
              </a:bgClr>
            </a:pattFill>
          </c:spPr>
          <c:invertIfNegative val="0"/>
          <c:cat>
            <c:strRef>
              <c:f>PayersAndBeneficiaries!$AR$2:$BC$2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PayersAndBeneficiaries!$AD$12:$AO$12</c:f>
              <c:numCache>
                <c:formatCode>General</c:formatCode>
                <c:ptCount val="12"/>
                <c:pt idx="0">
                  <c:v>1.1153904004076365</c:v>
                </c:pt>
                <c:pt idx="1">
                  <c:v>0.35626635710026511</c:v>
                </c:pt>
                <c:pt idx="2">
                  <c:v>0.21143798901798172</c:v>
                </c:pt>
                <c:pt idx="3">
                  <c:v>0.32463830425452217</c:v>
                </c:pt>
                <c:pt idx="4">
                  <c:v>0.36576902109102094</c:v>
                </c:pt>
                <c:pt idx="5">
                  <c:v>-0.52028433106894556</c:v>
                </c:pt>
                <c:pt idx="6">
                  <c:v>0.11270359354734109</c:v>
                </c:pt>
                <c:pt idx="7">
                  <c:v>-0.33967128123135082</c:v>
                </c:pt>
                <c:pt idx="8">
                  <c:v>-1.5335341733703189</c:v>
                </c:pt>
                <c:pt idx="9">
                  <c:v>-2.5138748357840805E-2</c:v>
                </c:pt>
                <c:pt idx="10">
                  <c:v>9.0695943108606694E-2</c:v>
                </c:pt>
                <c:pt idx="11">
                  <c:v>-0.15827307449891476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3-BF41-9670-088BB4AF44BD}"/>
            </c:ext>
          </c:extLst>
        </c:ser>
        <c:ser>
          <c:idx val="0"/>
          <c:order val="2"/>
          <c:tx>
            <c:strRef>
              <c:f>PayersAndBeneficiaries!$O$1</c:f>
              <c:strCache>
                <c:ptCount val="1"/>
                <c:pt idx="0">
                  <c:v>BP Prospective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PayersAndBeneficiaries!$AR$2:$BC$2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PayersAndBeneficiaries!$P$12:$AA$12</c:f>
              <c:numCache>
                <c:formatCode>General</c:formatCode>
                <c:ptCount val="12"/>
                <c:pt idx="0">
                  <c:v>1.7369910560195041</c:v>
                </c:pt>
                <c:pt idx="1">
                  <c:v>1.176934155988876</c:v>
                </c:pt>
                <c:pt idx="2">
                  <c:v>0.22030360422174569</c:v>
                </c:pt>
                <c:pt idx="3">
                  <c:v>0.29943588605084887</c:v>
                </c:pt>
                <c:pt idx="4">
                  <c:v>0.54123954392619344</c:v>
                </c:pt>
                <c:pt idx="5">
                  <c:v>-0.79373099388541146</c:v>
                </c:pt>
                <c:pt idx="6">
                  <c:v>-0.25734274318657213</c:v>
                </c:pt>
                <c:pt idx="7">
                  <c:v>-0.59794502319147791</c:v>
                </c:pt>
                <c:pt idx="8">
                  <c:v>-1.7791264670919655</c:v>
                </c:pt>
                <c:pt idx="9">
                  <c:v>-0.16125347367368748</c:v>
                </c:pt>
                <c:pt idx="10">
                  <c:v>1.2661971478671008E-2</c:v>
                </c:pt>
                <c:pt idx="11">
                  <c:v>-0.39816751665672384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3-BF41-9670-088BB4AF44BD}"/>
            </c:ext>
          </c:extLst>
        </c:ser>
        <c:ser>
          <c:idx val="3"/>
          <c:order val="3"/>
          <c:tx>
            <c:strRef>
              <c:f>PayersAndBeneficiaries!$AQ$1</c:f>
              <c:strCache>
                <c:ptCount val="1"/>
                <c:pt idx="0">
                  <c:v>BP Retrospective</c:v>
                </c:pt>
              </c:strCache>
            </c:strRef>
          </c:tx>
          <c:spPr>
            <a:pattFill prst="dkUpDiag">
              <a:fgClr>
                <a:schemeClr val="accent4"/>
              </a:fgClr>
              <a:bgClr>
                <a:schemeClr val="bg1"/>
              </a:bgClr>
            </a:pattFill>
          </c:spPr>
          <c:invertIfNegative val="0"/>
          <c:cat>
            <c:strRef>
              <c:f>PayersAndBeneficiaries!$AR$2:$BC$2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PayersAndBeneficiaries!$AR$12:$BD$12</c:f>
              <c:numCache>
                <c:formatCode>General</c:formatCode>
                <c:ptCount val="13"/>
                <c:pt idx="0">
                  <c:v>1.7208403874110734</c:v>
                </c:pt>
                <c:pt idx="1">
                  <c:v>1.1538609360993888</c:v>
                </c:pt>
                <c:pt idx="2">
                  <c:v>0.18038418709374845</c:v>
                </c:pt>
                <c:pt idx="3">
                  <c:v>0.29028006791735095</c:v>
                </c:pt>
                <c:pt idx="4">
                  <c:v>0.53784098858802909</c:v>
                </c:pt>
                <c:pt idx="5">
                  <c:v>-0.73480084435843707</c:v>
                </c:pt>
                <c:pt idx="6">
                  <c:v>-0.23569033766453565</c:v>
                </c:pt>
                <c:pt idx="7">
                  <c:v>-0.60166222922631218</c:v>
                </c:pt>
                <c:pt idx="8">
                  <c:v>-1.7242990078114291</c:v>
                </c:pt>
                <c:pt idx="9">
                  <c:v>-0.18322061661772782</c:v>
                </c:pt>
                <c:pt idx="10">
                  <c:v>-6.1308165426832259E-4</c:v>
                </c:pt>
                <c:pt idx="11">
                  <c:v>-0.4029204497768793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3-BF41-9670-088BB4AF4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Trillions of 2005$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2050 Snapshot of Annual L&amp;D Flows: Share of Gross GDP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TransfersAsOutputShare!$Q$1</c:f>
              <c:strCache>
                <c:ptCount val="1"/>
                <c:pt idx="0">
                  <c:v>PP Prospective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TransfersAsOutputShare!$AE$2:$AP$2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TransfersAsOutputShare!$Q$7:$AB$7</c:f>
              <c:numCache>
                <c:formatCode>0.0%</c:formatCode>
                <c:ptCount val="12"/>
                <c:pt idx="0">
                  <c:v>6.4009733682100821E-3</c:v>
                </c:pt>
                <c:pt idx="1">
                  <c:v>8.0644564790067564E-4</c:v>
                </c:pt>
                <c:pt idx="2">
                  <c:v>5.2159737674503668E-3</c:v>
                </c:pt>
                <c:pt idx="3">
                  <c:v>1.5286068523345219E-2</c:v>
                </c:pt>
                <c:pt idx="4">
                  <c:v>2.6409944629018366E-2</c:v>
                </c:pt>
                <c:pt idx="5">
                  <c:v>-6.2476103473521963E-3</c:v>
                </c:pt>
                <c:pt idx="6">
                  <c:v>8.2292780607176889E-4</c:v>
                </c:pt>
                <c:pt idx="7">
                  <c:v>-5.2526744646643475E-3</c:v>
                </c:pt>
                <c:pt idx="8">
                  <c:v>-6.9327074224461802E-3</c:v>
                </c:pt>
                <c:pt idx="9">
                  <c:v>-1.180323280151982E-3</c:v>
                </c:pt>
                <c:pt idx="10">
                  <c:v>3.7106176214315713E-4</c:v>
                </c:pt>
                <c:pt idx="11">
                  <c:v>-2.2390920182207468E-3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59-424E-B07B-2D18419648FC}"/>
            </c:ext>
          </c:extLst>
        </c:ser>
        <c:ser>
          <c:idx val="3"/>
          <c:order val="1"/>
          <c:tx>
            <c:strRef>
              <c:f>TransfersAsOutputShare!$AE$1</c:f>
              <c:strCache>
                <c:ptCount val="1"/>
                <c:pt idx="0">
                  <c:v>PP Retrospective</c:v>
                </c:pt>
              </c:strCache>
            </c:strRef>
          </c:tx>
          <c:spPr>
            <a:pattFill prst="dkUpDiag">
              <a:fgClr>
                <a:schemeClr val="accent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TransfersAsOutputShare!$AE$2:$AP$2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TransfersAsOutputShare!$AE$7:$AP$7</c:f>
              <c:numCache>
                <c:formatCode>0.0%</c:formatCode>
                <c:ptCount val="12"/>
                <c:pt idx="0">
                  <c:v>6.0032717379887718E-3</c:v>
                </c:pt>
                <c:pt idx="1">
                  <c:v>4.5822894954900424E-4</c:v>
                </c:pt>
                <c:pt idx="2">
                  <c:v>-1.2573636267574362E-3</c:v>
                </c:pt>
                <c:pt idx="3">
                  <c:v>1.2893901521472437E-2</c:v>
                </c:pt>
                <c:pt idx="4">
                  <c:v>2.4987954398479548E-2</c:v>
                </c:pt>
                <c:pt idx="5">
                  <c:v>-2.9831525609238774E-3</c:v>
                </c:pt>
                <c:pt idx="6">
                  <c:v>2.6149715658999842E-3</c:v>
                </c:pt>
                <c:pt idx="7">
                  <c:v>-5.264091798067346E-3</c:v>
                </c:pt>
                <c:pt idx="8">
                  <c:v>-6.1455515602456814E-3</c:v>
                </c:pt>
                <c:pt idx="9">
                  <c:v>-2.4270823200359753E-3</c:v>
                </c:pt>
                <c:pt idx="10">
                  <c:v>-7.9172126743465537E-4</c:v>
                </c:pt>
                <c:pt idx="11">
                  <c:v>-3.0285382973000625E-3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59-424E-B07B-2D18419648FC}"/>
            </c:ext>
          </c:extLst>
        </c:ser>
        <c:ser>
          <c:idx val="1"/>
          <c:order val="2"/>
          <c:tx>
            <c:strRef>
              <c:f>TransfersAsOutputShare!$AS$1</c:f>
              <c:strCache>
                <c:ptCount val="1"/>
                <c:pt idx="0">
                  <c:v>BP Prospective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TransfersAsOutputShare!$AE$2:$AP$2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TransfersAsOutputShare!$AS$7:$BD$7</c:f>
              <c:numCache>
                <c:formatCode>0.0%</c:formatCode>
                <c:ptCount val="12"/>
                <c:pt idx="0">
                  <c:v>9.4986680856182434E-3</c:v>
                </c:pt>
                <c:pt idx="1">
                  <c:v>5.4826681580502504E-3</c:v>
                </c:pt>
                <c:pt idx="2">
                  <c:v>3.6878386088697659E-3</c:v>
                </c:pt>
                <c:pt idx="3">
                  <c:v>1.2248453744547411E-2</c:v>
                </c:pt>
                <c:pt idx="4">
                  <c:v>3.4646200615672085E-2</c:v>
                </c:pt>
                <c:pt idx="5">
                  <c:v>-7.5403424615969787E-3</c:v>
                </c:pt>
                <c:pt idx="6">
                  <c:v>-3.5446697094122228E-3</c:v>
                </c:pt>
                <c:pt idx="7">
                  <c:v>-7.3208520761811032E-3</c:v>
                </c:pt>
                <c:pt idx="8">
                  <c:v>-8.5726493443099017E-3</c:v>
                </c:pt>
                <c:pt idx="9">
                  <c:v>-2.3410367340601177E-3</c:v>
                </c:pt>
                <c:pt idx="10">
                  <c:v>-1.6572141842187166E-3</c:v>
                </c:pt>
                <c:pt idx="11">
                  <c:v>-4.3986019515945152E-3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59-424E-B07B-2D18419648FC}"/>
            </c:ext>
          </c:extLst>
        </c:ser>
        <c:ser>
          <c:idx val="0"/>
          <c:order val="3"/>
          <c:tx>
            <c:strRef>
              <c:f>TransfersAsOutputShare!$BG$1</c:f>
              <c:strCache>
                <c:ptCount val="1"/>
                <c:pt idx="0">
                  <c:v>BP Retrospective</c:v>
                </c:pt>
              </c:strCache>
            </c:strRef>
          </c:tx>
          <c:spPr>
            <a:pattFill prst="dkUpDiag">
              <a:fgClr>
                <a:schemeClr val="accent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TransfersAsOutputShare!$AE$2:$AP$2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TransfersAsOutputShare!$BG$7:$BR$7</c:f>
              <c:numCache>
                <c:formatCode>0.0%</c:formatCode>
                <c:ptCount val="12"/>
                <c:pt idx="0">
                  <c:v>9.100966455396934E-3</c:v>
                </c:pt>
                <c:pt idx="1">
                  <c:v>5.1344514596985795E-3</c:v>
                </c:pt>
                <c:pt idx="2">
                  <c:v>-2.7854987853380372E-3</c:v>
                </c:pt>
                <c:pt idx="3">
                  <c:v>9.856286742674629E-3</c:v>
                </c:pt>
                <c:pt idx="4">
                  <c:v>3.3224210385133263E-2</c:v>
                </c:pt>
                <c:pt idx="5">
                  <c:v>-4.2758846751686595E-3</c:v>
                </c:pt>
                <c:pt idx="6">
                  <c:v>-1.7526259495840076E-3</c:v>
                </c:pt>
                <c:pt idx="7">
                  <c:v>-7.3322694095841008E-3</c:v>
                </c:pt>
                <c:pt idx="8">
                  <c:v>-7.7854934821094037E-3</c:v>
                </c:pt>
                <c:pt idx="9">
                  <c:v>-3.5877957739441114E-3</c:v>
                </c:pt>
                <c:pt idx="10">
                  <c:v>-2.819997213796529E-3</c:v>
                </c:pt>
                <c:pt idx="11">
                  <c:v>-5.1880482306738314E-3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59-424E-B07B-2D1841964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2100 Snapshot of Annual L&amp;D Flows: Share of Gross GDP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TransfersAsOutputShare!$Q$1</c:f>
              <c:strCache>
                <c:ptCount val="1"/>
                <c:pt idx="0">
                  <c:v>PP Prospective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TransfersAsOutputShare!$AE$2:$AP$2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TransfersAsOutputShare!$Q$12:$AB$12</c:f>
              <c:numCache>
                <c:formatCode>0.0%</c:formatCode>
                <c:ptCount val="12"/>
                <c:pt idx="0">
                  <c:v>1.9621508984447346E-2</c:v>
                </c:pt>
                <c:pt idx="1">
                  <c:v>7.8006013945617174E-3</c:v>
                </c:pt>
                <c:pt idx="2">
                  <c:v>2.8310907988619925E-2</c:v>
                </c:pt>
                <c:pt idx="3">
                  <c:v>4.3858044233214884E-2</c:v>
                </c:pt>
                <c:pt idx="4">
                  <c:v>5.3003885408423358E-2</c:v>
                </c:pt>
                <c:pt idx="5">
                  <c:v>-1.2118367886510068E-2</c:v>
                </c:pt>
                <c:pt idx="6">
                  <c:v>2.1125482332120618E-3</c:v>
                </c:pt>
                <c:pt idx="7">
                  <c:v>-7.6356993897165109E-3</c:v>
                </c:pt>
                <c:pt idx="8">
                  <c:v>-1.8639111056056881E-2</c:v>
                </c:pt>
                <c:pt idx="9">
                  <c:v>-7.7418361991863984E-5</c:v>
                </c:pt>
                <c:pt idx="10">
                  <c:v>6.2986294615386745E-3</c:v>
                </c:pt>
                <c:pt idx="11">
                  <c:v>-3.4546409497346405E-3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5-964B-94CF-A03DDA7ABBD2}"/>
            </c:ext>
          </c:extLst>
        </c:ser>
        <c:ser>
          <c:idx val="3"/>
          <c:order val="1"/>
          <c:tx>
            <c:strRef>
              <c:f>TransfersAsOutputShare!$AE$1</c:f>
              <c:strCache>
                <c:ptCount val="1"/>
                <c:pt idx="0">
                  <c:v>PP Retrospective</c:v>
                </c:pt>
              </c:strCache>
            </c:strRef>
          </c:tx>
          <c:spPr>
            <a:pattFill prst="dkUpDiag">
              <a:fgClr>
                <a:schemeClr val="accent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TransfersAsOutputShare!$AE$2:$AP$2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TransfersAsOutputShare!$AE$12:$AP$12</c:f>
              <c:numCache>
                <c:formatCode>0.0%</c:formatCode>
                <c:ptCount val="12"/>
                <c:pt idx="0">
                  <c:v>1.9341448014604936E-2</c:v>
                </c:pt>
                <c:pt idx="1">
                  <c:v>7.3261320742887522E-3</c:v>
                </c:pt>
                <c:pt idx="2">
                  <c:v>2.381470092395235E-2</c:v>
                </c:pt>
                <c:pt idx="3">
                  <c:v>4.2655038398907726E-2</c:v>
                </c:pt>
                <c:pt idx="4">
                  <c:v>5.2515931836117136E-2</c:v>
                </c:pt>
                <c:pt idx="5">
                  <c:v>-1.0885426971703882E-2</c:v>
                </c:pt>
                <c:pt idx="6">
                  <c:v>2.6149222496571517E-3</c:v>
                </c:pt>
                <c:pt idx="7">
                  <c:v>-7.7201855440667206E-3</c:v>
                </c:pt>
                <c:pt idx="8">
                  <c:v>-1.7995721615362687E-2</c:v>
                </c:pt>
                <c:pt idx="9">
                  <c:v>-6.1363267697844175E-4</c:v>
                </c:pt>
                <c:pt idx="10">
                  <c:v>5.4944182508240161E-3</c:v>
                </c:pt>
                <c:pt idx="11">
                  <c:v>-3.5615954981135984E-3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A5-964B-94CF-A03DDA7ABBD2}"/>
            </c:ext>
          </c:extLst>
        </c:ser>
        <c:ser>
          <c:idx val="1"/>
          <c:order val="2"/>
          <c:tx>
            <c:strRef>
              <c:f>TransfersAsOutputShare!$AS$1</c:f>
              <c:strCache>
                <c:ptCount val="1"/>
                <c:pt idx="0">
                  <c:v>BP Prospective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TransfersAsOutputShare!$AE$2:$AP$2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TransfersAsOutputShare!$AS$12:$BD$12</c:f>
              <c:numCache>
                <c:formatCode>0.0%</c:formatCode>
                <c:ptCount val="12"/>
                <c:pt idx="0">
                  <c:v>3.0120325761775271E-2</c:v>
                </c:pt>
                <c:pt idx="1">
                  <c:v>2.4202046860937378E-2</c:v>
                </c:pt>
                <c:pt idx="2">
                  <c:v>2.4813253622855136E-2</c:v>
                </c:pt>
                <c:pt idx="3">
                  <c:v>3.9343629664526869E-2</c:v>
                </c:pt>
                <c:pt idx="4">
                  <c:v>7.7709421402218523E-2</c:v>
                </c:pt>
                <c:pt idx="5">
                  <c:v>-1.6606498126449716E-2</c:v>
                </c:pt>
                <c:pt idx="6">
                  <c:v>-5.9708057548645008E-3</c:v>
                </c:pt>
                <c:pt idx="7">
                  <c:v>-1.3590335065876095E-2</c:v>
                </c:pt>
                <c:pt idx="8">
                  <c:v>-2.087769883206856E-2</c:v>
                </c:pt>
                <c:pt idx="9">
                  <c:v>-3.9361705409487807E-3</c:v>
                </c:pt>
                <c:pt idx="10">
                  <c:v>7.6707033191676687E-4</c:v>
                </c:pt>
                <c:pt idx="11">
                  <c:v>-8.9599045150878295E-3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A5-964B-94CF-A03DDA7ABBD2}"/>
            </c:ext>
          </c:extLst>
        </c:ser>
        <c:ser>
          <c:idx val="0"/>
          <c:order val="3"/>
          <c:tx>
            <c:strRef>
              <c:f>TransfersAsOutputShare!$BG$1</c:f>
              <c:strCache>
                <c:ptCount val="1"/>
                <c:pt idx="0">
                  <c:v>BP Retrospective</c:v>
                </c:pt>
              </c:strCache>
            </c:strRef>
          </c:tx>
          <c:spPr>
            <a:pattFill prst="dkUpDiag">
              <a:fgClr>
                <a:schemeClr val="accent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TransfersAsOutputShare!$AE$2:$AP$2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TransfersAsOutputShare!$BG$12:$BR$12</c:f>
              <c:numCache>
                <c:formatCode>0.0%</c:formatCode>
                <c:ptCount val="12"/>
                <c:pt idx="0">
                  <c:v>2.9840264791932861E-2</c:v>
                </c:pt>
                <c:pt idx="1">
                  <c:v>2.3727577540664409E-2</c:v>
                </c:pt>
                <c:pt idx="2">
                  <c:v>2.031704655818756E-2</c:v>
                </c:pt>
                <c:pt idx="3">
                  <c:v>3.8140623830219718E-2</c:v>
                </c:pt>
                <c:pt idx="4">
                  <c:v>7.7221467829912308E-2</c:v>
                </c:pt>
                <c:pt idx="5">
                  <c:v>-1.537355721164353E-2</c:v>
                </c:pt>
                <c:pt idx="6">
                  <c:v>-5.4684317384194117E-3</c:v>
                </c:pt>
                <c:pt idx="7">
                  <c:v>-1.3674821220226303E-2</c:v>
                </c:pt>
                <c:pt idx="8">
                  <c:v>-2.0234309391374362E-2</c:v>
                </c:pt>
                <c:pt idx="9">
                  <c:v>-4.4723848559353584E-3</c:v>
                </c:pt>
                <c:pt idx="10">
                  <c:v>-3.7140878797891797E-5</c:v>
                </c:pt>
                <c:pt idx="11">
                  <c:v>-9.0668590634667891E-3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A5-964B-94CF-A03DDA7AB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</xdr:colOff>
      <xdr:row>1</xdr:row>
      <xdr:rowOff>177800</xdr:rowOff>
    </xdr:from>
    <xdr:to>
      <xdr:col>22</xdr:col>
      <xdr:colOff>457200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5341F-9A02-E563-D9FA-88D668D9B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15</xdr:row>
      <xdr:rowOff>76200</xdr:rowOff>
    </xdr:from>
    <xdr:to>
      <xdr:col>5</xdr:col>
      <xdr:colOff>774700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3291EB-73D4-F64E-8C59-1E29CA8C8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577850</xdr:colOff>
      <xdr:row>1</xdr:row>
      <xdr:rowOff>177800</xdr:rowOff>
    </xdr:from>
    <xdr:to>
      <xdr:col>22</xdr:col>
      <xdr:colOff>196850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4A1D20-9DB9-99D2-14E8-3C20AD83B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793750</xdr:colOff>
      <xdr:row>6</xdr:row>
      <xdr:rowOff>50800</xdr:rowOff>
    </xdr:from>
    <xdr:to>
      <xdr:col>13</xdr:col>
      <xdr:colOff>123190</xdr:colOff>
      <xdr:row>20</xdr:row>
      <xdr:rowOff>132080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B15246-7D01-6D28-9D5C-DF9B708DC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25400</xdr:colOff>
      <xdr:row>20</xdr:row>
      <xdr:rowOff>101600</xdr:rowOff>
    </xdr:from>
    <xdr:to>
      <xdr:col>13</xdr:col>
      <xdr:colOff>180340</xdr:colOff>
      <xdr:row>34</xdr:row>
      <xdr:rowOff>182880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E0E2A-4EF0-8641-A8C8-83400D309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793750</xdr:colOff>
      <xdr:row>6</xdr:row>
      <xdr:rowOff>50800</xdr:rowOff>
    </xdr:from>
    <xdr:to>
      <xdr:col>41</xdr:col>
      <xdr:colOff>123190</xdr:colOff>
      <xdr:row>20</xdr:row>
      <xdr:rowOff>132080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B26756-9D30-2F47-B8E8-B467EBBC0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18142</xdr:colOff>
      <xdr:row>20</xdr:row>
      <xdr:rowOff>108856</xdr:rowOff>
    </xdr:from>
    <xdr:to>
      <xdr:col>41</xdr:col>
      <xdr:colOff>182154</xdr:colOff>
      <xdr:row>34</xdr:row>
      <xdr:rowOff>190136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570B6EB-7DD5-B74E-9A72-43A864C2B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393700</xdr:colOff>
      <xdr:row>15</xdr:row>
      <xdr:rowOff>139700</xdr:rowOff>
    </xdr:from>
    <xdr:to>
      <xdr:col>37</xdr:col>
      <xdr:colOff>548640</xdr:colOff>
      <xdr:row>30</xdr:row>
      <xdr:rowOff>17780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EBFE4B-7F4F-244E-A704-68AC2DF2A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419100</xdr:colOff>
      <xdr:row>29</xdr:row>
      <xdr:rowOff>165100</xdr:rowOff>
    </xdr:from>
    <xdr:to>
      <xdr:col>37</xdr:col>
      <xdr:colOff>574040</xdr:colOff>
      <xdr:row>44</xdr:row>
      <xdr:rowOff>43180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4EBBB1-76DE-6D43-89D5-4FB8A2FFF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190500</xdr:colOff>
      <xdr:row>13</xdr:row>
      <xdr:rowOff>165100</xdr:rowOff>
    </xdr:from>
    <xdr:to>
      <xdr:col>36</xdr:col>
      <xdr:colOff>53340</xdr:colOff>
      <xdr:row>28</xdr:row>
      <xdr:rowOff>43180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A184BE-B545-E649-9621-7E2517729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3">
  <a:themeElements>
    <a:clrScheme name="E3">
      <a:dk1>
        <a:sysClr val="windowText" lastClr="000000"/>
      </a:dk1>
      <a:lt1>
        <a:sysClr val="window" lastClr="FFFFFF"/>
      </a:lt1>
      <a:dk2>
        <a:srgbClr val="315361"/>
      </a:dk2>
      <a:lt2>
        <a:srgbClr val="EEECE1"/>
      </a:lt2>
      <a:accent1>
        <a:srgbClr val="034E6E"/>
      </a:accent1>
      <a:accent2>
        <a:srgbClr val="AF7E00"/>
      </a:accent2>
      <a:accent3>
        <a:srgbClr val="AF2200"/>
      </a:accent3>
      <a:accent4>
        <a:srgbClr val="007E33"/>
      </a:accent4>
      <a:accent5>
        <a:srgbClr val="AF5D00"/>
      </a:accent5>
      <a:accent6>
        <a:srgbClr val="0A1978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68B31-5F6B-F843-9AC6-20A3E865A381}">
  <dimension ref="A1:P62"/>
  <sheetViews>
    <sheetView workbookViewId="0">
      <selection activeCell="P3" sqref="P3:P62"/>
    </sheetView>
  </sheetViews>
  <sheetFormatPr baseColWidth="10" defaultRowHeight="16" x14ac:dyDescent="0.2"/>
  <cols>
    <col min="12" max="15" width="11.1640625" bestFit="1" customWidth="1"/>
  </cols>
  <sheetData>
    <row r="1" spans="1:16" x14ac:dyDescent="0.2">
      <c r="A1" t="s">
        <v>93</v>
      </c>
    </row>
    <row r="2" spans="1:16" x14ac:dyDescent="0.2">
      <c r="A2" t="s">
        <v>92</v>
      </c>
      <c r="B2" t="s">
        <v>90</v>
      </c>
      <c r="C2" t="s">
        <v>89</v>
      </c>
      <c r="D2" t="s">
        <v>88</v>
      </c>
      <c r="E2" t="s">
        <v>91</v>
      </c>
      <c r="G2" t="s">
        <v>119</v>
      </c>
      <c r="H2" t="s">
        <v>99</v>
      </c>
      <c r="I2" t="s">
        <v>100</v>
      </c>
      <c r="J2" t="s">
        <v>101</v>
      </c>
      <c r="K2" t="s">
        <v>102</v>
      </c>
      <c r="L2" t="s">
        <v>126</v>
      </c>
      <c r="M2" t="s">
        <v>120</v>
      </c>
      <c r="N2" t="s">
        <v>121</v>
      </c>
      <c r="O2" t="s">
        <v>122</v>
      </c>
      <c r="P2" t="s">
        <v>123</v>
      </c>
    </row>
    <row r="3" spans="1:16" x14ac:dyDescent="0.2">
      <c r="A3">
        <v>2005</v>
      </c>
      <c r="B3" s="2">
        <v>0</v>
      </c>
      <c r="C3" s="2">
        <v>0</v>
      </c>
      <c r="D3" s="2">
        <v>0</v>
      </c>
      <c r="E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x14ac:dyDescent="0.2">
      <c r="A4">
        <v>2015</v>
      </c>
      <c r="B4" s="2">
        <v>55.620450876647197</v>
      </c>
      <c r="C4" s="2">
        <v>74.359331279146105</v>
      </c>
      <c r="D4" s="2">
        <v>74.210732382119204</v>
      </c>
      <c r="E4" s="2">
        <v>74.195326905192204</v>
      </c>
      <c r="G4" s="2">
        <v>55.620450876647197</v>
      </c>
      <c r="H4" s="2">
        <v>55.636226611713496</v>
      </c>
      <c r="I4" s="2">
        <v>55.6026422958765</v>
      </c>
      <c r="J4" s="2">
        <v>55.647050324663198</v>
      </c>
      <c r="K4" s="2">
        <v>55.635850055769197</v>
      </c>
      <c r="L4" s="2">
        <v>49.997538359191701</v>
      </c>
      <c r="M4" s="2">
        <v>49.275829691229198</v>
      </c>
      <c r="N4" s="2">
        <v>49.117359686731298</v>
      </c>
      <c r="O4" s="2">
        <v>49.1188495959995</v>
      </c>
      <c r="P4" s="2">
        <v>49.044825709888102</v>
      </c>
    </row>
    <row r="5" spans="1:16" x14ac:dyDescent="0.2">
      <c r="A5">
        <v>2025</v>
      </c>
      <c r="B5" s="2">
        <v>88.064463347404796</v>
      </c>
      <c r="C5" s="2">
        <v>122.67456559965299</v>
      </c>
      <c r="D5" s="2">
        <v>122.43159339016201</v>
      </c>
      <c r="E5" s="2">
        <v>122.40235959254299</v>
      </c>
      <c r="G5" s="2">
        <v>88.064463347404796</v>
      </c>
      <c r="H5" s="2">
        <v>88.095849953709703</v>
      </c>
      <c r="I5" s="2">
        <v>88.065805651439902</v>
      </c>
      <c r="J5" s="2">
        <v>88.118874324385501</v>
      </c>
      <c r="K5" s="2">
        <v>88.107842940599298</v>
      </c>
      <c r="L5" s="2">
        <v>87.026263970575997</v>
      </c>
      <c r="M5" s="2">
        <v>85.777880682835502</v>
      </c>
      <c r="N5" s="2">
        <v>85.625064274601002</v>
      </c>
      <c r="O5" s="2">
        <v>85.538870996118007</v>
      </c>
      <c r="P5" s="2">
        <v>85.432430607363102</v>
      </c>
    </row>
    <row r="6" spans="1:16" x14ac:dyDescent="0.2">
      <c r="A6">
        <v>2035</v>
      </c>
      <c r="B6" s="2">
        <v>116.99081438289799</v>
      </c>
      <c r="C6" s="2">
        <v>163.64085901961801</v>
      </c>
      <c r="D6" s="2">
        <v>163.29571105136901</v>
      </c>
      <c r="E6" s="2">
        <v>163.255460409416</v>
      </c>
      <c r="G6" s="2">
        <v>116.99081438289799</v>
      </c>
      <c r="H6" s="2">
        <v>117.041839946023</v>
      </c>
      <c r="I6" s="2">
        <v>117.011289555887</v>
      </c>
      <c r="J6" s="2">
        <v>117.082138463847</v>
      </c>
      <c r="K6" s="2">
        <v>117.062602842488</v>
      </c>
      <c r="L6" s="2">
        <v>121.43917586175201</v>
      </c>
      <c r="M6" s="2">
        <v>119.588934297311</v>
      </c>
      <c r="N6" s="2">
        <v>119.41395759234101</v>
      </c>
      <c r="O6" s="2">
        <v>119.284528881196</v>
      </c>
      <c r="P6" s="2">
        <v>119.131225857663</v>
      </c>
    </row>
    <row r="7" spans="1:16" x14ac:dyDescent="0.2">
      <c r="A7">
        <v>2045</v>
      </c>
      <c r="B7" s="2">
        <v>150.73054938041901</v>
      </c>
      <c r="C7" s="2">
        <v>209.209914433119</v>
      </c>
      <c r="D7" s="2">
        <v>208.74548552854699</v>
      </c>
      <c r="E7" s="2">
        <v>208.69601527015601</v>
      </c>
      <c r="G7" s="2">
        <v>150.73054938041901</v>
      </c>
      <c r="H7" s="2">
        <v>150.80906490279901</v>
      </c>
      <c r="I7" s="2">
        <v>150.77633021218199</v>
      </c>
      <c r="J7" s="2">
        <v>150.87224579420001</v>
      </c>
      <c r="K7" s="2">
        <v>150.84548197962201</v>
      </c>
      <c r="L7" s="2">
        <v>162.34714166227701</v>
      </c>
      <c r="M7" s="2">
        <v>159.753053581204</v>
      </c>
      <c r="N7" s="2">
        <v>159.54664407729501</v>
      </c>
      <c r="O7" s="2">
        <v>159.39158086277601</v>
      </c>
      <c r="P7" s="2">
        <v>159.19532172359899</v>
      </c>
    </row>
    <row r="8" spans="1:16" x14ac:dyDescent="0.2">
      <c r="A8">
        <v>2055</v>
      </c>
      <c r="B8" s="2">
        <v>190.00937153337901</v>
      </c>
      <c r="C8" s="2">
        <v>259.307209683861</v>
      </c>
      <c r="D8" s="2">
        <v>258.70783443122002</v>
      </c>
      <c r="E8" s="2">
        <v>258.65169811150599</v>
      </c>
      <c r="G8" s="2">
        <v>190.00937153337901</v>
      </c>
      <c r="H8" s="2">
        <v>190.12280498060099</v>
      </c>
      <c r="I8" s="2">
        <v>190.08881151262199</v>
      </c>
      <c r="J8" s="2">
        <v>190.21785485152799</v>
      </c>
      <c r="K8" s="2">
        <v>190.18699732904199</v>
      </c>
      <c r="L8" s="2">
        <v>210.49166579468999</v>
      </c>
      <c r="M8" s="2">
        <v>207.000598402121</v>
      </c>
      <c r="N8" s="2">
        <v>206.77410434173399</v>
      </c>
      <c r="O8" s="2">
        <v>206.597576776593</v>
      </c>
      <c r="P8" s="2">
        <v>206.37694654008499</v>
      </c>
    </row>
    <row r="9" spans="1:16" x14ac:dyDescent="0.2">
      <c r="A9">
        <v>2065</v>
      </c>
      <c r="B9" s="2">
        <v>235.04151127792301</v>
      </c>
      <c r="C9" s="2">
        <v>313.17336781231899</v>
      </c>
      <c r="D9" s="2">
        <v>312.42735599556698</v>
      </c>
      <c r="E9" s="2">
        <v>312.36664455431003</v>
      </c>
      <c r="G9" s="2">
        <v>235.04151127792301</v>
      </c>
      <c r="H9" s="2">
        <v>235.200784539144</v>
      </c>
      <c r="I9" s="2">
        <v>235.16644659342001</v>
      </c>
      <c r="J9" s="2">
        <v>235.33318549930701</v>
      </c>
      <c r="K9" s="2">
        <v>235.30052462997099</v>
      </c>
      <c r="L9" s="2">
        <v>266.00791187583297</v>
      </c>
      <c r="M9" s="2">
        <v>261.46412782687997</v>
      </c>
      <c r="N9" s="2">
        <v>261.23212068157397</v>
      </c>
      <c r="O9" s="2">
        <v>261.041883264418</v>
      </c>
      <c r="P9" s="2">
        <v>260.81386268370397</v>
      </c>
    </row>
    <row r="10" spans="1:16" x14ac:dyDescent="0.2">
      <c r="A10">
        <v>2075</v>
      </c>
      <c r="B10" s="2">
        <v>286.05556751154501</v>
      </c>
      <c r="C10" s="2">
        <v>370.14874207173301</v>
      </c>
      <c r="D10" s="2">
        <v>369.24905571635099</v>
      </c>
      <c r="E10" s="2">
        <v>369.18522167821101</v>
      </c>
      <c r="G10" s="2">
        <v>286.05556751154501</v>
      </c>
      <c r="H10" s="2">
        <v>286.26958670295699</v>
      </c>
      <c r="I10" s="2">
        <v>286.23612696233999</v>
      </c>
      <c r="J10" s="2">
        <v>286.44570776089699</v>
      </c>
      <c r="K10" s="2">
        <v>286.41340326519799</v>
      </c>
      <c r="L10" s="2">
        <v>328.96722823944998</v>
      </c>
      <c r="M10" s="2">
        <v>323.20708550350298</v>
      </c>
      <c r="N10" s="2">
        <v>322.98065816921797</v>
      </c>
      <c r="O10" s="2">
        <v>322.79158707920101</v>
      </c>
      <c r="P10" s="2">
        <v>322.57015899347402</v>
      </c>
    </row>
    <row r="11" spans="1:16" x14ac:dyDescent="0.2">
      <c r="A11">
        <v>2085</v>
      </c>
      <c r="B11" s="2">
        <v>343.45251273134801</v>
      </c>
      <c r="C11" s="2">
        <v>429.96122050581198</v>
      </c>
      <c r="D11" s="2">
        <v>428.89855044021101</v>
      </c>
      <c r="E11" s="2">
        <v>428.83339430480402</v>
      </c>
      <c r="G11" s="2">
        <v>343.45251273134801</v>
      </c>
      <c r="H11" s="2">
        <v>343.727561032224</v>
      </c>
      <c r="I11" s="2">
        <v>343.694486621831</v>
      </c>
      <c r="J11" s="2">
        <v>343.95243765609399</v>
      </c>
      <c r="K11" s="2">
        <v>343.92142864349103</v>
      </c>
      <c r="L11" s="2">
        <v>399.56480667459499</v>
      </c>
      <c r="M11" s="2">
        <v>392.40173776061698</v>
      </c>
      <c r="N11" s="2">
        <v>392.19120871124699</v>
      </c>
      <c r="O11" s="2">
        <v>392.02398436979701</v>
      </c>
      <c r="P11" s="2">
        <v>391.81715370761901</v>
      </c>
    </row>
    <row r="12" spans="1:16" x14ac:dyDescent="0.2">
      <c r="A12">
        <v>2095</v>
      </c>
      <c r="B12" s="2">
        <v>407.946357684318</v>
      </c>
      <c r="C12" s="2">
        <v>492.89877377739202</v>
      </c>
      <c r="D12" s="2">
        <v>491.65922211776001</v>
      </c>
      <c r="E12" s="2">
        <v>491.59619363153502</v>
      </c>
      <c r="G12" s="2">
        <v>407.946357684318</v>
      </c>
      <c r="H12" s="2">
        <v>408.27080081307003</v>
      </c>
      <c r="I12" s="2">
        <v>408.24120488541899</v>
      </c>
      <c r="J12" s="2">
        <v>408.55279157600501</v>
      </c>
      <c r="K12" s="2">
        <v>408.525068830316</v>
      </c>
      <c r="L12" s="2">
        <v>478.09290719866402</v>
      </c>
      <c r="M12" s="2">
        <v>469.29524488740299</v>
      </c>
      <c r="N12" s="2">
        <v>469.10326508429301</v>
      </c>
      <c r="O12" s="2">
        <v>468.98716986617001</v>
      </c>
      <c r="P12" s="2">
        <v>468.79987911489701</v>
      </c>
    </row>
    <row r="13" spans="1:16" x14ac:dyDescent="0.2">
      <c r="A13">
        <v>2105</v>
      </c>
      <c r="B13" s="2">
        <v>484.98725592347301</v>
      </c>
      <c r="C13" s="2">
        <v>549.410806082524</v>
      </c>
      <c r="D13" s="2">
        <v>548.355168792668</v>
      </c>
      <c r="E13" s="2">
        <v>548.39522731084003</v>
      </c>
      <c r="G13" s="2">
        <v>484.98725592347301</v>
      </c>
      <c r="H13" s="2">
        <v>485.95049718492402</v>
      </c>
      <c r="I13" s="2">
        <v>485.91532086733798</v>
      </c>
      <c r="J13" s="2">
        <v>486.45003418242197</v>
      </c>
      <c r="K13" s="2">
        <v>486.416570083556</v>
      </c>
      <c r="L13" s="2">
        <v>556.74050973210797</v>
      </c>
      <c r="M13" s="2">
        <v>550.53015108963905</v>
      </c>
      <c r="N13" s="2">
        <v>550.28226772242897</v>
      </c>
      <c r="O13" s="2">
        <v>551.72605463918001</v>
      </c>
      <c r="P13" s="2">
        <v>551.47843081440101</v>
      </c>
    </row>
    <row r="14" spans="1:16" x14ac:dyDescent="0.2">
      <c r="A14">
        <v>2115</v>
      </c>
      <c r="B14" s="2">
        <v>567.35404779422095</v>
      </c>
      <c r="C14" s="2">
        <v>583.49093939795898</v>
      </c>
      <c r="D14" s="2">
        <v>582.26151576580605</v>
      </c>
      <c r="E14" s="2">
        <v>582.30584527296901</v>
      </c>
      <c r="G14" s="2">
        <v>567.35404779422095</v>
      </c>
      <c r="H14" s="2">
        <v>568.016225431169</v>
      </c>
      <c r="I14" s="2">
        <v>568.01722894745205</v>
      </c>
      <c r="J14" s="2">
        <v>568.48114569759298</v>
      </c>
      <c r="K14" s="2">
        <v>568.48194331718003</v>
      </c>
      <c r="L14" s="2">
        <v>627.33285812437305</v>
      </c>
      <c r="M14" s="2">
        <v>618.65152968836003</v>
      </c>
      <c r="N14" s="2">
        <v>618.61766916223496</v>
      </c>
      <c r="O14" s="2">
        <v>619.97557092835302</v>
      </c>
      <c r="P14" s="2">
        <v>619.94402592044605</v>
      </c>
    </row>
    <row r="15" spans="1:16" x14ac:dyDescent="0.2">
      <c r="A15">
        <v>2125</v>
      </c>
      <c r="B15" s="2">
        <v>658.12523525439701</v>
      </c>
      <c r="C15" s="2">
        <v>656.57155814306702</v>
      </c>
      <c r="D15" s="2">
        <v>655.151480535475</v>
      </c>
      <c r="E15" s="2">
        <v>655.21552827888695</v>
      </c>
      <c r="G15" s="2">
        <v>658.12523525439701</v>
      </c>
      <c r="H15" s="2">
        <v>658.87036016304398</v>
      </c>
      <c r="I15" s="2">
        <v>658.87242262983295</v>
      </c>
      <c r="J15" s="2">
        <v>659.41960598152605</v>
      </c>
      <c r="K15" s="2">
        <v>659.42383843289497</v>
      </c>
      <c r="L15" s="2">
        <v>664.89150707876502</v>
      </c>
      <c r="M15" s="2">
        <v>664.89130613165105</v>
      </c>
      <c r="N15" s="2">
        <v>664.89150553307604</v>
      </c>
      <c r="O15" s="2">
        <v>664.891507429277</v>
      </c>
      <c r="P15" s="2">
        <v>664.89150550880299</v>
      </c>
    </row>
    <row r="16" spans="1:16" x14ac:dyDescent="0.2">
      <c r="A16">
        <v>2135</v>
      </c>
      <c r="B16" s="2">
        <v>755.14770520693503</v>
      </c>
      <c r="C16" s="2">
        <v>991.38189141453995</v>
      </c>
      <c r="D16" s="2">
        <v>991.38189141453995</v>
      </c>
      <c r="E16" s="2">
        <v>991.38189141453995</v>
      </c>
      <c r="G16" s="2">
        <v>755.14770520693503</v>
      </c>
      <c r="H16" s="2">
        <v>757.16591186998005</v>
      </c>
      <c r="I16" s="2">
        <v>757.15848205422299</v>
      </c>
      <c r="J16" s="2">
        <v>758.36574146253599</v>
      </c>
      <c r="K16" s="2">
        <v>758.36018801353498</v>
      </c>
      <c r="L16" s="2">
        <v>991.38189141453995</v>
      </c>
      <c r="M16" s="2">
        <v>991.38189141453995</v>
      </c>
      <c r="N16" s="2">
        <v>991.38189141453995</v>
      </c>
      <c r="O16" s="2">
        <v>991.38189141453995</v>
      </c>
      <c r="P16" s="2">
        <v>991.38189141453995</v>
      </c>
    </row>
    <row r="17" spans="1:16" x14ac:dyDescent="0.2">
      <c r="A17">
        <v>2145</v>
      </c>
      <c r="B17" s="2">
        <v>856.33945853787202</v>
      </c>
      <c r="C17" s="2">
        <v>950.63279684381303</v>
      </c>
      <c r="D17" s="2">
        <v>950.63279684381303</v>
      </c>
      <c r="E17" s="2">
        <v>950.63279684381303</v>
      </c>
      <c r="G17" s="2">
        <v>856.33945853787202</v>
      </c>
      <c r="H17" s="2">
        <v>853.523032190712</v>
      </c>
      <c r="I17" s="2">
        <v>853.63996116848796</v>
      </c>
      <c r="J17" s="2">
        <v>851.56293659421704</v>
      </c>
      <c r="K17" s="2">
        <v>851.72389695502898</v>
      </c>
      <c r="L17" s="2">
        <v>950.63279684381303</v>
      </c>
      <c r="M17" s="2">
        <v>950.63279684381303</v>
      </c>
      <c r="N17" s="2">
        <v>950.63279684381303</v>
      </c>
      <c r="O17" s="2">
        <v>950.63279684381303</v>
      </c>
      <c r="P17" s="2">
        <v>950.63279684381303</v>
      </c>
    </row>
    <row r="18" spans="1:16" x14ac:dyDescent="0.2">
      <c r="A18">
        <v>2155</v>
      </c>
      <c r="B18" s="2">
        <v>911.92115700162196</v>
      </c>
      <c r="C18" s="2">
        <v>911.92115700162196</v>
      </c>
      <c r="D18" s="2">
        <v>911.92115700162196</v>
      </c>
      <c r="E18" s="2">
        <v>911.92115700162196</v>
      </c>
      <c r="G18" s="2">
        <v>911.92115700162196</v>
      </c>
      <c r="H18" s="2">
        <v>911.92115700162196</v>
      </c>
      <c r="I18" s="2">
        <v>911.92115700162196</v>
      </c>
      <c r="J18" s="2">
        <v>911.92115700162196</v>
      </c>
      <c r="K18" s="2">
        <v>911.92115700162196</v>
      </c>
      <c r="L18" s="2">
        <v>911.92115700162196</v>
      </c>
      <c r="M18" s="2">
        <v>911.92115700162196</v>
      </c>
      <c r="N18" s="2">
        <v>911.92115700162196</v>
      </c>
      <c r="O18" s="2">
        <v>911.92115700162196</v>
      </c>
      <c r="P18" s="2">
        <v>911.92115700162196</v>
      </c>
    </row>
    <row r="19" spans="1:16" x14ac:dyDescent="0.2">
      <c r="A19">
        <v>2165</v>
      </c>
      <c r="B19" s="2">
        <v>875.14509915154099</v>
      </c>
      <c r="C19" s="2">
        <v>875.14509915154099</v>
      </c>
      <c r="D19" s="2">
        <v>875.14509915154099</v>
      </c>
      <c r="E19" s="2">
        <v>875.14509915154099</v>
      </c>
      <c r="G19" s="2">
        <v>875.14509915154099</v>
      </c>
      <c r="H19" s="2">
        <v>875.14509915154099</v>
      </c>
      <c r="I19" s="2">
        <v>875.14509915154099</v>
      </c>
      <c r="J19" s="2">
        <v>875.14509915154099</v>
      </c>
      <c r="K19" s="2">
        <v>875.14509915154099</v>
      </c>
      <c r="L19" s="2">
        <v>875.14509915154099</v>
      </c>
      <c r="M19" s="2">
        <v>875.14509915154099</v>
      </c>
      <c r="N19" s="2">
        <v>875.14509915154099</v>
      </c>
      <c r="O19" s="2">
        <v>875.14509915154099</v>
      </c>
      <c r="P19" s="2">
        <v>875.14509915154099</v>
      </c>
    </row>
    <row r="20" spans="1:16" x14ac:dyDescent="0.2">
      <c r="A20">
        <v>2175</v>
      </c>
      <c r="B20" s="2">
        <v>840.20784419396398</v>
      </c>
      <c r="C20" s="2">
        <v>840.20784419396398</v>
      </c>
      <c r="D20" s="2">
        <v>840.20784419396398</v>
      </c>
      <c r="E20" s="2">
        <v>840.20784419396398</v>
      </c>
      <c r="G20" s="2">
        <v>840.20784419396398</v>
      </c>
      <c r="H20" s="2">
        <v>840.20784419396398</v>
      </c>
      <c r="I20" s="2">
        <v>840.20784419396398</v>
      </c>
      <c r="J20" s="2">
        <v>840.20784419396398</v>
      </c>
      <c r="K20" s="2">
        <v>840.20784419396398</v>
      </c>
      <c r="L20" s="2">
        <v>840.20784419396398</v>
      </c>
      <c r="M20" s="2">
        <v>840.20784419396398</v>
      </c>
      <c r="N20" s="2">
        <v>840.20784419396398</v>
      </c>
      <c r="O20" s="2">
        <v>840.20784419396398</v>
      </c>
      <c r="P20" s="2">
        <v>840.20784419396398</v>
      </c>
    </row>
    <row r="21" spans="1:16" x14ac:dyDescent="0.2">
      <c r="A21">
        <v>2185</v>
      </c>
      <c r="B21" s="2">
        <v>807.01745198426602</v>
      </c>
      <c r="C21" s="2">
        <v>807.01745198426602</v>
      </c>
      <c r="D21" s="2">
        <v>807.01745198426602</v>
      </c>
      <c r="E21" s="2">
        <v>807.01745198426602</v>
      </c>
      <c r="G21" s="2">
        <v>807.01745198426602</v>
      </c>
      <c r="H21" s="2">
        <v>807.01745198426602</v>
      </c>
      <c r="I21" s="2">
        <v>807.01745198426602</v>
      </c>
      <c r="J21" s="2">
        <v>807.01745198426602</v>
      </c>
      <c r="K21" s="2">
        <v>807.01745198426602</v>
      </c>
      <c r="L21" s="2">
        <v>807.01745198426602</v>
      </c>
      <c r="M21" s="2">
        <v>807.01745198426602</v>
      </c>
      <c r="N21" s="2">
        <v>807.01745198426602</v>
      </c>
      <c r="O21" s="2">
        <v>807.01745198426602</v>
      </c>
      <c r="P21" s="2">
        <v>807.01745198426602</v>
      </c>
    </row>
    <row r="22" spans="1:16" x14ac:dyDescent="0.2">
      <c r="A22">
        <v>2195</v>
      </c>
      <c r="B22" s="2">
        <v>775.48657938505301</v>
      </c>
      <c r="C22" s="2">
        <v>775.48657938505301</v>
      </c>
      <c r="D22" s="2">
        <v>775.48657938505301</v>
      </c>
      <c r="E22" s="2">
        <v>775.48657938505301</v>
      </c>
      <c r="G22" s="2">
        <v>775.48657938505301</v>
      </c>
      <c r="H22" s="2">
        <v>775.48657938505301</v>
      </c>
      <c r="I22" s="2">
        <v>775.48657938505301</v>
      </c>
      <c r="J22" s="2">
        <v>775.48657938505301</v>
      </c>
      <c r="K22" s="2">
        <v>775.48657938505301</v>
      </c>
      <c r="L22" s="2">
        <v>775.48657938505301</v>
      </c>
      <c r="M22" s="2">
        <v>775.48657938505301</v>
      </c>
      <c r="N22" s="2">
        <v>775.48657938505301</v>
      </c>
      <c r="O22" s="2">
        <v>775.48657938505301</v>
      </c>
      <c r="P22" s="2">
        <v>775.48657938505301</v>
      </c>
    </row>
    <row r="23" spans="1:16" x14ac:dyDescent="0.2">
      <c r="A23">
        <v>2205</v>
      </c>
      <c r="B23" s="2">
        <v>745.53225041580004</v>
      </c>
      <c r="C23" s="2">
        <v>745.53225041580004</v>
      </c>
      <c r="D23" s="2">
        <v>745.53225041580004</v>
      </c>
      <c r="E23" s="2">
        <v>745.53225041580004</v>
      </c>
      <c r="G23" s="2">
        <v>745.53225041580004</v>
      </c>
      <c r="H23" s="2">
        <v>745.53225041580004</v>
      </c>
      <c r="I23" s="2">
        <v>745.53225041580004</v>
      </c>
      <c r="J23" s="2">
        <v>745.53225041580004</v>
      </c>
      <c r="K23" s="2">
        <v>745.53225041580004</v>
      </c>
      <c r="L23" s="2">
        <v>745.53225041580004</v>
      </c>
      <c r="M23" s="2">
        <v>745.53225041580004</v>
      </c>
      <c r="N23" s="2">
        <v>745.53225041580004</v>
      </c>
      <c r="O23" s="2">
        <v>745.53225041580004</v>
      </c>
      <c r="P23" s="2">
        <v>745.53225041580004</v>
      </c>
    </row>
    <row r="24" spans="1:16" x14ac:dyDescent="0.2">
      <c r="A24">
        <v>2215</v>
      </c>
      <c r="B24" s="2">
        <v>717.07563789501</v>
      </c>
      <c r="C24" s="2">
        <v>717.07563789501</v>
      </c>
      <c r="D24" s="2">
        <v>717.07563789501</v>
      </c>
      <c r="E24" s="2">
        <v>717.07563789501</v>
      </c>
      <c r="G24" s="2">
        <v>717.07563789501</v>
      </c>
      <c r="H24" s="2">
        <v>717.07563789501</v>
      </c>
      <c r="I24" s="2">
        <v>717.07563789501</v>
      </c>
      <c r="J24" s="2">
        <v>717.07563789501</v>
      </c>
      <c r="K24" s="2">
        <v>717.07563789501</v>
      </c>
      <c r="L24" s="2">
        <v>717.07563789501</v>
      </c>
      <c r="M24" s="2">
        <v>717.07563789501</v>
      </c>
      <c r="N24" s="2">
        <v>717.07563789501</v>
      </c>
      <c r="O24" s="2">
        <v>717.07563789501</v>
      </c>
      <c r="P24" s="2">
        <v>717.07563789501</v>
      </c>
    </row>
    <row r="25" spans="1:16" x14ac:dyDescent="0.2">
      <c r="A25">
        <v>2225</v>
      </c>
      <c r="B25" s="2">
        <v>690.04185600026005</v>
      </c>
      <c r="C25" s="2">
        <v>690.04185600026005</v>
      </c>
      <c r="D25" s="2">
        <v>690.04185600026005</v>
      </c>
      <c r="E25" s="2">
        <v>690.04185600026005</v>
      </c>
      <c r="G25" s="2">
        <v>690.04185600026005</v>
      </c>
      <c r="H25" s="2">
        <v>690.04185600026005</v>
      </c>
      <c r="I25" s="2">
        <v>690.04185600026005</v>
      </c>
      <c r="J25" s="2">
        <v>690.04185600026005</v>
      </c>
      <c r="K25" s="2">
        <v>690.04185600026005</v>
      </c>
      <c r="L25" s="2">
        <v>690.04185600026005</v>
      </c>
      <c r="M25" s="2">
        <v>690.04185600026005</v>
      </c>
      <c r="N25" s="2">
        <v>690.04185600026005</v>
      </c>
      <c r="O25" s="2">
        <v>690.04185600026005</v>
      </c>
      <c r="P25" s="2">
        <v>690.04185600026005</v>
      </c>
    </row>
    <row r="26" spans="1:16" x14ac:dyDescent="0.2">
      <c r="A26">
        <v>2235</v>
      </c>
      <c r="B26" s="2">
        <v>664.35976320024702</v>
      </c>
      <c r="C26" s="2">
        <v>664.35976320024702</v>
      </c>
      <c r="D26" s="2">
        <v>664.35976320024702</v>
      </c>
      <c r="E26" s="2">
        <v>664.35976320024702</v>
      </c>
      <c r="G26" s="2">
        <v>664.35976320024702</v>
      </c>
      <c r="H26" s="2">
        <v>664.35976320024702</v>
      </c>
      <c r="I26" s="2">
        <v>664.35976320024702</v>
      </c>
      <c r="J26" s="2">
        <v>664.35976320024702</v>
      </c>
      <c r="K26" s="2">
        <v>664.35976320024702</v>
      </c>
      <c r="L26" s="2">
        <v>664.35976320024702</v>
      </c>
      <c r="M26" s="2">
        <v>664.35976320024702</v>
      </c>
      <c r="N26" s="2">
        <v>664.35976320024702</v>
      </c>
      <c r="O26" s="2">
        <v>664.35976320024702</v>
      </c>
      <c r="P26" s="2">
        <v>664.35976320024702</v>
      </c>
    </row>
    <row r="27" spans="1:16" x14ac:dyDescent="0.2">
      <c r="A27">
        <v>2245</v>
      </c>
      <c r="B27" s="2">
        <v>639.96177504023399</v>
      </c>
      <c r="C27" s="2">
        <v>639.96177504023399</v>
      </c>
      <c r="D27" s="2">
        <v>639.96177504023399</v>
      </c>
      <c r="E27" s="2">
        <v>639.96177504023399</v>
      </c>
      <c r="G27" s="2">
        <v>639.96177504023399</v>
      </c>
      <c r="H27" s="2">
        <v>639.96177504023399</v>
      </c>
      <c r="I27" s="2">
        <v>639.96177504023399</v>
      </c>
      <c r="J27" s="2">
        <v>639.96177504023399</v>
      </c>
      <c r="K27" s="2">
        <v>639.96177504023399</v>
      </c>
      <c r="L27" s="2">
        <v>639.96177504023399</v>
      </c>
      <c r="M27" s="2">
        <v>639.96177504023399</v>
      </c>
      <c r="N27" s="2">
        <v>639.96177504023399</v>
      </c>
      <c r="O27" s="2">
        <v>639.96177504023399</v>
      </c>
      <c r="P27" s="2">
        <v>639.96177504023399</v>
      </c>
    </row>
    <row r="28" spans="1:16" x14ac:dyDescent="0.2">
      <c r="A28">
        <v>2255</v>
      </c>
      <c r="B28" s="2">
        <v>319.98088752011699</v>
      </c>
      <c r="C28" s="2">
        <v>319.98088752011699</v>
      </c>
      <c r="D28" s="2">
        <v>319.98088752011699</v>
      </c>
      <c r="E28" s="2">
        <v>319.98088752011699</v>
      </c>
      <c r="G28" s="2">
        <v>319.98088752011699</v>
      </c>
      <c r="H28" s="2">
        <v>319.98088752011699</v>
      </c>
      <c r="I28" s="2">
        <v>319.98088752011699</v>
      </c>
      <c r="J28" s="2">
        <v>319.98088752011699</v>
      </c>
      <c r="K28" s="2">
        <v>319.98088752011699</v>
      </c>
      <c r="L28" s="2">
        <v>319.98088752011699</v>
      </c>
      <c r="M28" s="2">
        <v>319.98088752011699</v>
      </c>
      <c r="N28" s="2">
        <v>319.98088752011699</v>
      </c>
      <c r="O28" s="2">
        <v>319.98088752011699</v>
      </c>
      <c r="P28" s="2">
        <v>319.98088752011699</v>
      </c>
    </row>
    <row r="29" spans="1:16" x14ac:dyDescent="0.2">
      <c r="A29">
        <v>2265</v>
      </c>
      <c r="B29" s="2">
        <v>159.99044376005901</v>
      </c>
      <c r="C29" s="2">
        <v>159.99044376005901</v>
      </c>
      <c r="D29" s="2">
        <v>159.99044376005901</v>
      </c>
      <c r="E29" s="2">
        <v>159.99044376005901</v>
      </c>
      <c r="G29" s="2">
        <v>159.99044376005901</v>
      </c>
      <c r="H29" s="2">
        <v>159.99044376005901</v>
      </c>
      <c r="I29" s="2">
        <v>159.99044376005901</v>
      </c>
      <c r="J29" s="2">
        <v>159.99044376005901</v>
      </c>
      <c r="K29" s="2">
        <v>159.99044376005901</v>
      </c>
      <c r="L29" s="2">
        <v>159.99044376005901</v>
      </c>
      <c r="M29" s="2">
        <v>159.99044376005901</v>
      </c>
      <c r="N29" s="2">
        <v>159.99044376005901</v>
      </c>
      <c r="O29" s="2">
        <v>159.99044376005901</v>
      </c>
      <c r="P29" s="2">
        <v>159.99044376005901</v>
      </c>
    </row>
    <row r="30" spans="1:16" x14ac:dyDescent="0.2">
      <c r="A30">
        <v>2275</v>
      </c>
      <c r="B30" s="2">
        <v>79.995221880029305</v>
      </c>
      <c r="C30" s="2">
        <v>79.995221880029305</v>
      </c>
      <c r="D30" s="2">
        <v>79.995221880029305</v>
      </c>
      <c r="E30" s="2">
        <v>79.995221880029305</v>
      </c>
      <c r="G30" s="2">
        <v>79.995221880029305</v>
      </c>
      <c r="H30" s="2">
        <v>79.995221880029305</v>
      </c>
      <c r="I30" s="2">
        <v>79.995221880029305</v>
      </c>
      <c r="J30" s="2">
        <v>79.995221880029305</v>
      </c>
      <c r="K30" s="2">
        <v>79.995221880029305</v>
      </c>
      <c r="L30" s="2">
        <v>79.995221880029305</v>
      </c>
      <c r="M30" s="2">
        <v>79.995221880029305</v>
      </c>
      <c r="N30" s="2">
        <v>79.995221880029305</v>
      </c>
      <c r="O30" s="2">
        <v>79.995221880029305</v>
      </c>
      <c r="P30" s="2">
        <v>79.995221880029305</v>
      </c>
    </row>
    <row r="31" spans="1:16" x14ac:dyDescent="0.2">
      <c r="A31">
        <v>2285</v>
      </c>
      <c r="B31" s="2">
        <v>39.997610940014603</v>
      </c>
      <c r="C31" s="2">
        <v>39.997610940014603</v>
      </c>
      <c r="D31" s="2">
        <v>39.997610940014603</v>
      </c>
      <c r="E31" s="2">
        <v>39.997610940014603</v>
      </c>
      <c r="G31" s="2">
        <v>39.997610940014603</v>
      </c>
      <c r="H31" s="2">
        <v>39.997610940014603</v>
      </c>
      <c r="I31" s="2">
        <v>39.997610940014603</v>
      </c>
      <c r="J31" s="2">
        <v>39.997610940014603</v>
      </c>
      <c r="K31" s="2">
        <v>39.997610940014603</v>
      </c>
      <c r="L31" s="2">
        <v>39.997610940014603</v>
      </c>
      <c r="M31" s="2">
        <v>39.997610940014603</v>
      </c>
      <c r="N31" s="2">
        <v>39.997610940014603</v>
      </c>
      <c r="O31" s="2">
        <v>39.997610940014603</v>
      </c>
      <c r="P31" s="2">
        <v>39.997610940014603</v>
      </c>
    </row>
    <row r="32" spans="1:16" x14ac:dyDescent="0.2">
      <c r="A32">
        <v>2295</v>
      </c>
      <c r="B32" s="2">
        <v>19.998805470007301</v>
      </c>
      <c r="C32" s="2">
        <v>19.998805470007301</v>
      </c>
      <c r="D32" s="2">
        <v>19.998805470007301</v>
      </c>
      <c r="E32" s="2">
        <v>19.998805470007301</v>
      </c>
      <c r="G32" s="2">
        <v>19.998805470007301</v>
      </c>
      <c r="H32" s="2">
        <v>19.998805470007301</v>
      </c>
      <c r="I32" s="2">
        <v>19.998805470007301</v>
      </c>
      <c r="J32" s="2">
        <v>19.998805470007301</v>
      </c>
      <c r="K32" s="2">
        <v>19.998805470007301</v>
      </c>
      <c r="L32" s="2">
        <v>19.998805470007301</v>
      </c>
      <c r="M32" s="2">
        <v>19.998805470007301</v>
      </c>
      <c r="N32" s="2">
        <v>19.998805470007301</v>
      </c>
      <c r="O32" s="2">
        <v>19.998805470007301</v>
      </c>
      <c r="P32" s="2">
        <v>19.998805470007301</v>
      </c>
    </row>
    <row r="33" spans="1:16" x14ac:dyDescent="0.2">
      <c r="A33">
        <v>2305</v>
      </c>
      <c r="B33" s="2">
        <v>9.9994027350036596</v>
      </c>
      <c r="C33" s="2">
        <v>9.9994027350036596</v>
      </c>
      <c r="D33" s="2">
        <v>9.9994027350036596</v>
      </c>
      <c r="E33" s="2">
        <v>9.9994027350036596</v>
      </c>
      <c r="G33" s="2">
        <v>9.9994027350036596</v>
      </c>
      <c r="H33" s="2">
        <v>9.9994027350036596</v>
      </c>
      <c r="I33" s="2">
        <v>9.9994027350036596</v>
      </c>
      <c r="J33" s="2">
        <v>9.9994027350036596</v>
      </c>
      <c r="K33" s="2">
        <v>9.9994027350036596</v>
      </c>
      <c r="L33" s="2">
        <v>9.9994027350036596</v>
      </c>
      <c r="M33" s="2">
        <v>9.9994027350036596</v>
      </c>
      <c r="N33" s="2">
        <v>9.9994027350036596</v>
      </c>
      <c r="O33" s="2">
        <v>9.9994027350036596</v>
      </c>
      <c r="P33" s="2">
        <v>9.9994027350036596</v>
      </c>
    </row>
    <row r="34" spans="1:16" x14ac:dyDescent="0.2">
      <c r="A34">
        <v>2315</v>
      </c>
      <c r="B34" s="2">
        <v>4.9997013675018298</v>
      </c>
      <c r="C34" s="2">
        <v>4.9997013675018298</v>
      </c>
      <c r="D34" s="2">
        <v>4.9997013675018298</v>
      </c>
      <c r="E34" s="2">
        <v>4.9997013675018298</v>
      </c>
      <c r="G34" s="2">
        <v>4.9997013675018298</v>
      </c>
      <c r="H34" s="2">
        <v>4.9997013675018298</v>
      </c>
      <c r="I34" s="2">
        <v>4.9997013675018298</v>
      </c>
      <c r="J34" s="2">
        <v>4.9997013675018298</v>
      </c>
      <c r="K34" s="2">
        <v>4.9997013675018298</v>
      </c>
      <c r="L34" s="2">
        <v>4.9997013675018298</v>
      </c>
      <c r="M34" s="2">
        <v>4.9997013675018298</v>
      </c>
      <c r="N34" s="2">
        <v>4.9997013675018298</v>
      </c>
      <c r="O34" s="2">
        <v>4.9997013675018298</v>
      </c>
      <c r="P34" s="2">
        <v>4.9997013675018298</v>
      </c>
    </row>
    <row r="35" spans="1:16" x14ac:dyDescent="0.2">
      <c r="A35">
        <v>2325</v>
      </c>
      <c r="B35" s="2">
        <v>2.4998506837509198</v>
      </c>
      <c r="C35" s="2">
        <v>2.4998506837509198</v>
      </c>
      <c r="D35" s="2">
        <v>2.4998506837509198</v>
      </c>
      <c r="E35" s="2">
        <v>2.4998506837509198</v>
      </c>
      <c r="G35" s="2">
        <v>2.4998506837509198</v>
      </c>
      <c r="H35" s="2">
        <v>2.4998506837509198</v>
      </c>
      <c r="I35" s="2">
        <v>2.4998506837509198</v>
      </c>
      <c r="J35" s="2">
        <v>2.4998506837509198</v>
      </c>
      <c r="K35" s="2">
        <v>2.4998506837509198</v>
      </c>
      <c r="L35" s="2">
        <v>2.4998506837509198</v>
      </c>
      <c r="M35" s="2">
        <v>2.4998506837509198</v>
      </c>
      <c r="N35" s="2">
        <v>2.4998506837509198</v>
      </c>
      <c r="O35" s="2">
        <v>2.4998506837509198</v>
      </c>
      <c r="P35" s="2">
        <v>2.4998506837509198</v>
      </c>
    </row>
    <row r="36" spans="1:16" x14ac:dyDescent="0.2">
      <c r="A36">
        <v>2335</v>
      </c>
      <c r="B36" s="2">
        <v>1.2499253418754599</v>
      </c>
      <c r="C36" s="2">
        <v>1.2499253418754599</v>
      </c>
      <c r="D36" s="2">
        <v>1.2499253418754599</v>
      </c>
      <c r="E36" s="2">
        <v>1.2499253418754599</v>
      </c>
      <c r="G36" s="2">
        <v>1.2499253418754599</v>
      </c>
      <c r="H36" s="2">
        <v>1.2499253418754599</v>
      </c>
      <c r="I36" s="2">
        <v>1.2499253418754599</v>
      </c>
      <c r="J36" s="2">
        <v>1.2499253418754599</v>
      </c>
      <c r="K36" s="2">
        <v>1.2499253418754599</v>
      </c>
      <c r="L36" s="2">
        <v>1.2499253418754599</v>
      </c>
      <c r="M36" s="2">
        <v>1.2499253418754599</v>
      </c>
      <c r="N36" s="2">
        <v>1.2499253418754599</v>
      </c>
      <c r="O36" s="2">
        <v>1.2499253418754599</v>
      </c>
      <c r="P36" s="2">
        <v>1.2499253418754599</v>
      </c>
    </row>
    <row r="37" spans="1:16" x14ac:dyDescent="0.2">
      <c r="A37">
        <v>2345</v>
      </c>
      <c r="B37" s="2">
        <v>0.62496267093772895</v>
      </c>
      <c r="C37" s="2">
        <v>0.62496267093772895</v>
      </c>
      <c r="D37" s="2">
        <v>0.62496267093772895</v>
      </c>
      <c r="E37" s="2">
        <v>0.62496267093772895</v>
      </c>
      <c r="G37" s="2">
        <v>0.62496267093772895</v>
      </c>
      <c r="H37" s="2">
        <v>0.62496267093772895</v>
      </c>
      <c r="I37" s="2">
        <v>0.62496267093772895</v>
      </c>
      <c r="J37" s="2">
        <v>0.62496267093772895</v>
      </c>
      <c r="K37" s="2">
        <v>0.62496267093772895</v>
      </c>
      <c r="L37" s="2">
        <v>0.62496267093772895</v>
      </c>
      <c r="M37" s="2">
        <v>0.62496267093772895</v>
      </c>
      <c r="N37" s="2">
        <v>0.62496267093772895</v>
      </c>
      <c r="O37" s="2">
        <v>0.62496267093772895</v>
      </c>
      <c r="P37" s="2">
        <v>0.62496267093772895</v>
      </c>
    </row>
    <row r="38" spans="1:16" x14ac:dyDescent="0.2">
      <c r="A38">
        <v>2355</v>
      </c>
      <c r="B38" s="2">
        <v>0.31248133546886397</v>
      </c>
      <c r="C38" s="2">
        <v>0.31248133546886397</v>
      </c>
      <c r="D38" s="2">
        <v>0.31248133546886397</v>
      </c>
      <c r="E38" s="2">
        <v>0.31248133546886397</v>
      </c>
      <c r="G38" s="2">
        <v>0.31248133546886397</v>
      </c>
      <c r="H38" s="2">
        <v>0.31248133546886397</v>
      </c>
      <c r="I38" s="2">
        <v>0.31248133546886397</v>
      </c>
      <c r="J38" s="2">
        <v>0.31248133546886397</v>
      </c>
      <c r="K38" s="2">
        <v>0.31248133546886397</v>
      </c>
      <c r="L38" s="2">
        <v>0.31248133546886397</v>
      </c>
      <c r="M38" s="2">
        <v>0.31248133546886397</v>
      </c>
      <c r="N38" s="2">
        <v>0.31248133546886397</v>
      </c>
      <c r="O38" s="2">
        <v>0.31248133546886397</v>
      </c>
      <c r="P38" s="2">
        <v>0.31248133546886397</v>
      </c>
    </row>
    <row r="39" spans="1:16" x14ac:dyDescent="0.2">
      <c r="A39">
        <v>2365</v>
      </c>
      <c r="B39" s="2">
        <v>0.15624066773443199</v>
      </c>
      <c r="C39" s="2">
        <v>0.15624066773443199</v>
      </c>
      <c r="D39" s="2">
        <v>0.15624066773443199</v>
      </c>
      <c r="E39" s="2">
        <v>0.15624066773443199</v>
      </c>
      <c r="G39" s="2">
        <v>0.15624066773443199</v>
      </c>
      <c r="H39" s="2">
        <v>0.15624066773443199</v>
      </c>
      <c r="I39" s="2">
        <v>0.15624066773443199</v>
      </c>
      <c r="J39" s="2">
        <v>0.15624066773443199</v>
      </c>
      <c r="K39" s="2">
        <v>0.15624066773443199</v>
      </c>
      <c r="L39" s="2">
        <v>0.15624066773443199</v>
      </c>
      <c r="M39" s="2">
        <v>0.15624066773443199</v>
      </c>
      <c r="N39" s="2">
        <v>0.15624066773443199</v>
      </c>
      <c r="O39" s="2">
        <v>0.15624066773443199</v>
      </c>
      <c r="P39" s="2">
        <v>0.15624066773443199</v>
      </c>
    </row>
    <row r="40" spans="1:16" x14ac:dyDescent="0.2">
      <c r="A40">
        <v>2375</v>
      </c>
      <c r="B40" s="2">
        <v>7.8120333867216105E-2</v>
      </c>
      <c r="C40" s="2">
        <v>7.8120333867216105E-2</v>
      </c>
      <c r="D40" s="2">
        <v>7.8120333867216105E-2</v>
      </c>
      <c r="E40" s="2">
        <v>7.8120333867216105E-2</v>
      </c>
      <c r="G40" s="2">
        <v>7.8120333867216105E-2</v>
      </c>
      <c r="H40" s="2">
        <v>7.8120333867216105E-2</v>
      </c>
      <c r="I40" s="2">
        <v>7.8120333867216105E-2</v>
      </c>
      <c r="J40" s="2">
        <v>7.8120333867216105E-2</v>
      </c>
      <c r="K40" s="2">
        <v>7.8120333867216105E-2</v>
      </c>
      <c r="L40" s="2">
        <v>7.8120333867216105E-2</v>
      </c>
      <c r="M40" s="2">
        <v>7.8120333867216105E-2</v>
      </c>
      <c r="N40" s="2">
        <v>7.8120333867216105E-2</v>
      </c>
      <c r="O40" s="2">
        <v>7.8120333867216105E-2</v>
      </c>
      <c r="P40" s="2">
        <v>7.8120333867216105E-2</v>
      </c>
    </row>
    <row r="41" spans="1:16" x14ac:dyDescent="0.2">
      <c r="A41">
        <v>2385</v>
      </c>
      <c r="B41" s="2">
        <v>3.9060166933607997E-2</v>
      </c>
      <c r="C41" s="2">
        <v>3.9060166933607997E-2</v>
      </c>
      <c r="D41" s="2">
        <v>3.9060166933607997E-2</v>
      </c>
      <c r="E41" s="2">
        <v>3.9060166933607997E-2</v>
      </c>
      <c r="G41" s="2">
        <v>3.9060166933607997E-2</v>
      </c>
      <c r="H41" s="2">
        <v>3.9060166933607997E-2</v>
      </c>
      <c r="I41" s="2">
        <v>3.9060166933607997E-2</v>
      </c>
      <c r="J41" s="2">
        <v>3.9060166933607997E-2</v>
      </c>
      <c r="K41" s="2">
        <v>3.9060166933607997E-2</v>
      </c>
      <c r="L41" s="2">
        <v>3.9060166933607997E-2</v>
      </c>
      <c r="M41" s="2">
        <v>3.9060166933607997E-2</v>
      </c>
      <c r="N41" s="2">
        <v>3.9060166933607997E-2</v>
      </c>
      <c r="O41" s="2">
        <v>3.9060166933607997E-2</v>
      </c>
      <c r="P41" s="2">
        <v>3.9060166933607997E-2</v>
      </c>
    </row>
    <row r="42" spans="1:16" x14ac:dyDescent="0.2">
      <c r="A42">
        <v>2395</v>
      </c>
      <c r="B42" s="2">
        <v>1.9530083466803998E-2</v>
      </c>
      <c r="C42" s="2">
        <v>1.9530083466803998E-2</v>
      </c>
      <c r="D42" s="2">
        <v>1.9530083466803998E-2</v>
      </c>
      <c r="E42" s="2">
        <v>1.9530083466803998E-2</v>
      </c>
      <c r="G42" s="2">
        <v>1.9530083466803998E-2</v>
      </c>
      <c r="H42" s="2">
        <v>1.9530083466803998E-2</v>
      </c>
      <c r="I42" s="2">
        <v>1.9530083466803998E-2</v>
      </c>
      <c r="J42" s="2">
        <v>1.9530083466803998E-2</v>
      </c>
      <c r="K42" s="2">
        <v>1.9530083466803998E-2</v>
      </c>
      <c r="L42" s="2">
        <v>1.9530083466803998E-2</v>
      </c>
      <c r="M42" s="2">
        <v>1.9530083466803998E-2</v>
      </c>
      <c r="N42" s="2">
        <v>1.9530083466803998E-2</v>
      </c>
      <c r="O42" s="2">
        <v>1.9530083466803998E-2</v>
      </c>
      <c r="P42" s="2">
        <v>1.9530083466803998E-2</v>
      </c>
    </row>
    <row r="43" spans="1:16" x14ac:dyDescent="0.2">
      <c r="A43">
        <v>2405</v>
      </c>
      <c r="B43" s="2">
        <v>9.7650417334020096E-3</v>
      </c>
      <c r="C43" s="2">
        <v>9.7650417334020096E-3</v>
      </c>
      <c r="D43" s="2">
        <v>9.7650417334020096E-3</v>
      </c>
      <c r="E43" s="2">
        <v>9.7650417334020096E-3</v>
      </c>
      <c r="G43" s="2">
        <v>9.7650417334020096E-3</v>
      </c>
      <c r="H43" s="2">
        <v>9.7650417334020096E-3</v>
      </c>
      <c r="I43" s="2">
        <v>9.7650417334020096E-3</v>
      </c>
      <c r="J43" s="2">
        <v>9.7650417334020096E-3</v>
      </c>
      <c r="K43" s="2">
        <v>9.7650417334020096E-3</v>
      </c>
      <c r="L43" s="2">
        <v>9.7650417334020096E-3</v>
      </c>
      <c r="M43" s="2">
        <v>9.7650417334020096E-3</v>
      </c>
      <c r="N43" s="2">
        <v>9.7650417334020096E-3</v>
      </c>
      <c r="O43" s="2">
        <v>9.7650417334020096E-3</v>
      </c>
      <c r="P43" s="2">
        <v>9.7650417334020096E-3</v>
      </c>
    </row>
    <row r="44" spans="1:16" x14ac:dyDescent="0.2">
      <c r="A44">
        <v>2415</v>
      </c>
      <c r="B44" s="2">
        <v>4.88252086670101E-3</v>
      </c>
      <c r="C44" s="2">
        <v>4.88252086670101E-3</v>
      </c>
      <c r="D44" s="2">
        <v>4.88252086670101E-3</v>
      </c>
      <c r="E44" s="2">
        <v>4.88252086670101E-3</v>
      </c>
      <c r="G44" s="2">
        <v>4.88252086670101E-3</v>
      </c>
      <c r="H44" s="2">
        <v>4.88252086670101E-3</v>
      </c>
      <c r="I44" s="2">
        <v>4.88252086670101E-3</v>
      </c>
      <c r="J44" s="2">
        <v>4.88252086670101E-3</v>
      </c>
      <c r="K44" s="2">
        <v>4.88252086670101E-3</v>
      </c>
      <c r="L44" s="2">
        <v>4.88252086670101E-3</v>
      </c>
      <c r="M44" s="2">
        <v>4.88252086670101E-3</v>
      </c>
      <c r="N44" s="2">
        <v>4.88252086670101E-3</v>
      </c>
      <c r="O44" s="2">
        <v>4.88252086670101E-3</v>
      </c>
      <c r="P44" s="2">
        <v>4.88252086670101E-3</v>
      </c>
    </row>
    <row r="45" spans="1:16" x14ac:dyDescent="0.2">
      <c r="A45">
        <v>2425</v>
      </c>
      <c r="B45" s="2">
        <v>2.4412604333504998E-3</v>
      </c>
      <c r="C45" s="2">
        <v>2.4412604333504998E-3</v>
      </c>
      <c r="D45" s="2">
        <v>2.4412604333504998E-3</v>
      </c>
      <c r="E45" s="2">
        <v>2.4412604333504998E-3</v>
      </c>
      <c r="G45" s="2">
        <v>2.4412604333504998E-3</v>
      </c>
      <c r="H45" s="2">
        <v>2.4412604333504998E-3</v>
      </c>
      <c r="I45" s="2">
        <v>2.4412604333504998E-3</v>
      </c>
      <c r="J45" s="2">
        <v>2.4412604333504998E-3</v>
      </c>
      <c r="K45" s="2">
        <v>2.4412604333504998E-3</v>
      </c>
      <c r="L45" s="2">
        <v>2.4412604333504998E-3</v>
      </c>
      <c r="M45" s="2">
        <v>2.4412604333504998E-3</v>
      </c>
      <c r="N45" s="2">
        <v>2.4412604333504998E-3</v>
      </c>
      <c r="O45" s="2">
        <v>2.4412604333504998E-3</v>
      </c>
      <c r="P45" s="2">
        <v>2.4412604333504998E-3</v>
      </c>
    </row>
    <row r="46" spans="1:16" x14ac:dyDescent="0.2">
      <c r="A46">
        <v>2435</v>
      </c>
      <c r="B46" s="2">
        <v>1.2206302166752499E-3</v>
      </c>
      <c r="C46" s="2">
        <v>1.2206302166752499E-3</v>
      </c>
      <c r="D46" s="2">
        <v>1.2206302166752499E-3</v>
      </c>
      <c r="E46" s="2">
        <v>1.2206302166752499E-3</v>
      </c>
      <c r="G46" s="2">
        <v>1.2206302166752499E-3</v>
      </c>
      <c r="H46" s="2">
        <v>1.2206302166752499E-3</v>
      </c>
      <c r="I46" s="2">
        <v>1.2206302166752499E-3</v>
      </c>
      <c r="J46" s="2">
        <v>1.2206302166752499E-3</v>
      </c>
      <c r="K46" s="2">
        <v>1.2206302166752499E-3</v>
      </c>
      <c r="L46" s="2">
        <v>1.2206302166752499E-3</v>
      </c>
      <c r="M46" s="2">
        <v>1.2206302166752499E-3</v>
      </c>
      <c r="N46" s="2">
        <v>1.2206302166752499E-3</v>
      </c>
      <c r="O46" s="2">
        <v>1.2206302166752499E-3</v>
      </c>
      <c r="P46" s="2">
        <v>1.2206302166752499E-3</v>
      </c>
    </row>
    <row r="47" spans="1:16" x14ac:dyDescent="0.2">
      <c r="A47">
        <v>2445</v>
      </c>
      <c r="B47" s="2">
        <v>6.1031510833762603E-4</v>
      </c>
      <c r="C47" s="2">
        <v>6.1031510833762603E-4</v>
      </c>
      <c r="D47" s="2">
        <v>6.1031510833762603E-4</v>
      </c>
      <c r="E47" s="2">
        <v>6.1031510833762603E-4</v>
      </c>
      <c r="G47" s="2">
        <v>6.1031510833762603E-4</v>
      </c>
      <c r="H47" s="2">
        <v>6.1031510833762603E-4</v>
      </c>
      <c r="I47" s="2">
        <v>6.1031510833762603E-4</v>
      </c>
      <c r="J47" s="2">
        <v>6.1031510833762603E-4</v>
      </c>
      <c r="K47" s="2">
        <v>6.1031510833762603E-4</v>
      </c>
      <c r="L47" s="2">
        <v>6.1031510833762603E-4</v>
      </c>
      <c r="M47" s="2">
        <v>6.1031510833762603E-4</v>
      </c>
      <c r="N47" s="2">
        <v>6.1031510833762603E-4</v>
      </c>
      <c r="O47" s="2">
        <v>6.1031510833762603E-4</v>
      </c>
      <c r="P47" s="2">
        <v>6.1031510833762603E-4</v>
      </c>
    </row>
    <row r="48" spans="1:16" x14ac:dyDescent="0.2">
      <c r="A48">
        <v>2455</v>
      </c>
      <c r="B48" s="2">
        <v>3.0515755416881302E-4</v>
      </c>
      <c r="C48" s="2">
        <v>3.0515755416881302E-4</v>
      </c>
      <c r="D48" s="2">
        <v>3.0513269851690399E-4</v>
      </c>
      <c r="E48" s="2">
        <v>3.0515755416881302E-4</v>
      </c>
      <c r="G48" s="2">
        <v>3.0515755416881302E-4</v>
      </c>
      <c r="H48" s="2">
        <v>3.0515755416881302E-4</v>
      </c>
      <c r="I48" s="2">
        <v>3.0515755416881302E-4</v>
      </c>
      <c r="J48" s="2">
        <v>3.0515755416881302E-4</v>
      </c>
      <c r="K48" s="2">
        <v>3.0515755416881302E-4</v>
      </c>
      <c r="L48" s="2">
        <v>3.0477853208961099E-4</v>
      </c>
      <c r="M48" s="2">
        <v>3.0515755416881302E-4</v>
      </c>
      <c r="N48" s="2">
        <v>3.0515755416881302E-4</v>
      </c>
      <c r="O48" s="2">
        <v>3.0515755416881302E-4</v>
      </c>
      <c r="P48" s="2">
        <v>3.0515755416881302E-4</v>
      </c>
    </row>
    <row r="49" spans="1:16" x14ac:dyDescent="0.2">
      <c r="A49">
        <v>2465</v>
      </c>
      <c r="B49" s="2">
        <v>1.5257877708440599E-4</v>
      </c>
      <c r="C49" s="2">
        <v>1.5257877708440599E-4</v>
      </c>
      <c r="D49" s="2">
        <v>1.5257877708440599E-4</v>
      </c>
      <c r="E49" s="2">
        <v>1.5257877708440599E-4</v>
      </c>
      <c r="G49" s="2">
        <v>1.5257877708440599E-4</v>
      </c>
      <c r="H49" s="2">
        <v>1.5257877708440599E-4</v>
      </c>
      <c r="I49" s="2">
        <v>1.5257877708440599E-4</v>
      </c>
      <c r="J49" s="2">
        <v>1.5257877708440599E-4</v>
      </c>
      <c r="K49" s="2">
        <v>1.5257877708440599E-4</v>
      </c>
      <c r="L49" s="2">
        <v>1.5257877708440599E-4</v>
      </c>
      <c r="M49" s="2">
        <v>1.5257877708440599E-4</v>
      </c>
      <c r="N49" s="2">
        <v>1.5257877708440599E-4</v>
      </c>
      <c r="O49" s="2">
        <v>1.5257877708440599E-4</v>
      </c>
      <c r="P49" s="2">
        <v>1.5257877708440599E-4</v>
      </c>
    </row>
    <row r="50" spans="1:16" x14ac:dyDescent="0.2">
      <c r="A50">
        <v>2475</v>
      </c>
      <c r="B50" s="3">
        <v>7.62893885422032E-5</v>
      </c>
      <c r="C50" s="3">
        <v>7.62893885422032E-5</v>
      </c>
      <c r="D50" s="3">
        <v>7.62893885422032E-5</v>
      </c>
      <c r="E50" s="3">
        <v>7.62893885422032E-5</v>
      </c>
      <c r="G50" s="3">
        <v>7.62893885422032E-5</v>
      </c>
      <c r="H50" s="3">
        <v>7.62893885422032E-5</v>
      </c>
      <c r="I50" s="3">
        <v>7.62893885422032E-5</v>
      </c>
      <c r="J50" s="3">
        <v>7.62893885422032E-5</v>
      </c>
      <c r="K50" s="3">
        <v>7.62893885422032E-5</v>
      </c>
      <c r="L50" s="3">
        <v>7.62893885422032E-5</v>
      </c>
      <c r="M50" s="3">
        <v>7.62893885422032E-5</v>
      </c>
      <c r="N50" s="3">
        <v>7.62893885422032E-5</v>
      </c>
      <c r="O50" s="3">
        <v>7.62893885422032E-5</v>
      </c>
      <c r="P50" s="3">
        <v>7.62893885422032E-5</v>
      </c>
    </row>
    <row r="51" spans="1:16" x14ac:dyDescent="0.2">
      <c r="A51">
        <v>2485</v>
      </c>
      <c r="B51" s="3">
        <v>3.81446942711016E-5</v>
      </c>
      <c r="C51" s="3">
        <v>3.81446942711016E-5</v>
      </c>
      <c r="D51" s="3">
        <v>3.81446942711016E-5</v>
      </c>
      <c r="E51" s="3">
        <v>3.81446942711016E-5</v>
      </c>
      <c r="G51" s="3">
        <v>3.81446942711016E-5</v>
      </c>
      <c r="H51" s="3">
        <v>3.81446942711016E-5</v>
      </c>
      <c r="I51" s="3">
        <v>3.81446942711016E-5</v>
      </c>
      <c r="J51" s="3">
        <v>3.81446942711016E-5</v>
      </c>
      <c r="K51" s="3">
        <v>3.81446942711016E-5</v>
      </c>
      <c r="L51" s="3">
        <v>3.81446942711016E-5</v>
      </c>
      <c r="M51" s="3">
        <v>3.81446942711016E-5</v>
      </c>
      <c r="N51" s="3">
        <v>3.81446942711016E-5</v>
      </c>
      <c r="O51" s="3">
        <v>3.81446942711016E-5</v>
      </c>
      <c r="P51" s="3">
        <v>3.81446942711016E-5</v>
      </c>
    </row>
    <row r="52" spans="1:16" x14ac:dyDescent="0.2">
      <c r="A52">
        <v>2495</v>
      </c>
      <c r="B52" s="3">
        <v>1.90723471355508E-5</v>
      </c>
      <c r="C52" s="3">
        <v>1.90723471355508E-5</v>
      </c>
      <c r="D52" s="3">
        <v>1.90723471355508E-5</v>
      </c>
      <c r="E52" s="3">
        <v>1.90723471355508E-5</v>
      </c>
      <c r="G52" s="3">
        <v>1.90723471355508E-5</v>
      </c>
      <c r="H52" s="3">
        <v>1.90723471355508E-5</v>
      </c>
      <c r="I52" s="3">
        <v>1.90723471355508E-5</v>
      </c>
      <c r="J52" s="3">
        <v>1.90723471355508E-5</v>
      </c>
      <c r="K52" s="3">
        <v>1.90723471355508E-5</v>
      </c>
      <c r="L52" s="3">
        <v>1.90723471355508E-5</v>
      </c>
      <c r="M52" s="3">
        <v>1.90723471355508E-5</v>
      </c>
      <c r="N52" s="3">
        <v>1.90723471355508E-5</v>
      </c>
      <c r="O52" s="3">
        <v>1.90723471355508E-5</v>
      </c>
      <c r="P52" s="3">
        <v>1.90723471355508E-5</v>
      </c>
    </row>
    <row r="53" spans="1:16" x14ac:dyDescent="0.2">
      <c r="A53">
        <v>2505</v>
      </c>
      <c r="B53" s="3">
        <v>9.5361735677754E-6</v>
      </c>
      <c r="C53" s="3">
        <v>9.5361735677754E-6</v>
      </c>
      <c r="D53" s="3">
        <v>9.5361735677754E-6</v>
      </c>
      <c r="E53" s="3">
        <v>9.5361735677754E-6</v>
      </c>
      <c r="G53" s="3">
        <v>9.5361735677754E-6</v>
      </c>
      <c r="H53" s="3">
        <v>9.5361735677754E-6</v>
      </c>
      <c r="I53" s="3">
        <v>9.5361735677754E-6</v>
      </c>
      <c r="J53" s="3">
        <v>9.5361735677754E-6</v>
      </c>
      <c r="K53" s="3">
        <v>9.5361735677754E-6</v>
      </c>
      <c r="L53" s="3">
        <v>9.5361735677754E-6</v>
      </c>
      <c r="M53" s="3">
        <v>9.5361735677754E-6</v>
      </c>
      <c r="N53" s="3">
        <v>9.5361735677754E-6</v>
      </c>
      <c r="O53" s="3">
        <v>9.5361735677754E-6</v>
      </c>
      <c r="P53" s="3">
        <v>9.5361735677754E-6</v>
      </c>
    </row>
    <row r="54" spans="1:16" x14ac:dyDescent="0.2">
      <c r="A54">
        <v>2515</v>
      </c>
      <c r="B54" s="3">
        <v>4.7680867838877E-6</v>
      </c>
      <c r="C54" s="3">
        <v>4.7680867838877E-6</v>
      </c>
      <c r="D54" s="3">
        <v>4.7680867838877E-6</v>
      </c>
      <c r="E54" s="3">
        <v>4.7680867838877E-6</v>
      </c>
      <c r="G54" s="3">
        <v>4.7680867838877E-6</v>
      </c>
      <c r="H54" s="3">
        <v>4.7680867838877E-6</v>
      </c>
      <c r="I54" s="3">
        <v>4.7680867838877E-6</v>
      </c>
      <c r="J54" s="3">
        <v>4.7680867838877E-6</v>
      </c>
      <c r="K54" s="3">
        <v>4.7680867838877E-6</v>
      </c>
      <c r="L54" s="3">
        <v>4.7680867838877E-6</v>
      </c>
      <c r="M54" s="3">
        <v>4.7680867838877E-6</v>
      </c>
      <c r="N54" s="3">
        <v>4.7680867838877E-6</v>
      </c>
      <c r="O54" s="3">
        <v>4.7680867838877E-6</v>
      </c>
      <c r="P54" s="3">
        <v>4.7680867838877E-6</v>
      </c>
    </row>
    <row r="55" spans="1:16" x14ac:dyDescent="0.2">
      <c r="A55">
        <v>2525</v>
      </c>
      <c r="B55" s="3">
        <v>2.38404339194385E-6</v>
      </c>
      <c r="C55" s="3">
        <v>2.38404339194385E-6</v>
      </c>
      <c r="D55" s="3">
        <v>2.38404339194385E-6</v>
      </c>
      <c r="E55" s="3">
        <v>2.38404339194385E-6</v>
      </c>
      <c r="G55" s="3">
        <v>2.38404339194385E-6</v>
      </c>
      <c r="H55" s="3">
        <v>2.38404339194385E-6</v>
      </c>
      <c r="I55" s="3">
        <v>2.38404339194385E-6</v>
      </c>
      <c r="J55" s="3">
        <v>2.38404339194385E-6</v>
      </c>
      <c r="K55" s="3">
        <v>2.38404339194385E-6</v>
      </c>
      <c r="L55" s="3">
        <v>2.38404339194385E-6</v>
      </c>
      <c r="M55" s="3">
        <v>2.38404339194385E-6</v>
      </c>
      <c r="N55" s="3">
        <v>2.38404339194385E-6</v>
      </c>
      <c r="O55" s="3">
        <v>2.38404339194385E-6</v>
      </c>
      <c r="P55" s="3">
        <v>2.38404339194385E-6</v>
      </c>
    </row>
    <row r="56" spans="1:16" x14ac:dyDescent="0.2">
      <c r="A56">
        <v>2535</v>
      </c>
      <c r="B56" s="3">
        <v>1.1920216959719301E-6</v>
      </c>
      <c r="C56" s="3">
        <v>1.1920216959719301E-6</v>
      </c>
      <c r="D56" s="3">
        <v>1.1920216959719301E-6</v>
      </c>
      <c r="E56" s="3">
        <v>1.1920216959719301E-6</v>
      </c>
      <c r="G56" s="3">
        <v>1.1920216959719301E-6</v>
      </c>
      <c r="H56" s="3">
        <v>1.1920216959719301E-6</v>
      </c>
      <c r="I56" s="3">
        <v>1.1920216959719301E-6</v>
      </c>
      <c r="J56" s="3">
        <v>1.1920216959719301E-6</v>
      </c>
      <c r="K56" s="3">
        <v>1.1920216959719301E-6</v>
      </c>
      <c r="L56" s="3">
        <v>1.1920216959719301E-6</v>
      </c>
      <c r="M56" s="3">
        <v>1.1920216959719301E-6</v>
      </c>
      <c r="N56" s="3">
        <v>1.1920216959719301E-6</v>
      </c>
      <c r="O56" s="3">
        <v>1.1920216959719301E-6</v>
      </c>
      <c r="P56" s="3">
        <v>1.1920216959719301E-6</v>
      </c>
    </row>
    <row r="57" spans="1:16" x14ac:dyDescent="0.2">
      <c r="A57">
        <v>2545</v>
      </c>
      <c r="B57" s="3">
        <v>5.9601084798596303E-7</v>
      </c>
      <c r="C57" s="3">
        <v>5.9601084798596303E-7</v>
      </c>
      <c r="D57" s="3">
        <v>5.9601084798596303E-7</v>
      </c>
      <c r="E57" s="3">
        <v>5.9601084798596303E-7</v>
      </c>
      <c r="G57" s="3">
        <v>5.9601084798596303E-7</v>
      </c>
      <c r="H57" s="3">
        <v>5.9601084798596303E-7</v>
      </c>
      <c r="I57" s="3">
        <v>5.9601084798596303E-7</v>
      </c>
      <c r="J57" s="3">
        <v>5.9601084798596303E-7</v>
      </c>
      <c r="K57" s="3">
        <v>5.9601084798596303E-7</v>
      </c>
      <c r="L57" s="3">
        <v>5.9601084798596303E-7</v>
      </c>
      <c r="M57" s="3">
        <v>5.9601084798596303E-7</v>
      </c>
      <c r="N57" s="3">
        <v>5.9601084798596303E-7</v>
      </c>
      <c r="O57" s="3">
        <v>5.9601084798596303E-7</v>
      </c>
      <c r="P57" s="3">
        <v>5.9601084798596303E-7</v>
      </c>
    </row>
    <row r="58" spans="1:16" x14ac:dyDescent="0.2">
      <c r="A58">
        <v>2555</v>
      </c>
      <c r="B58" s="3">
        <v>2.9800542399298099E-7</v>
      </c>
      <c r="C58" s="3">
        <v>2.9800542399298099E-7</v>
      </c>
      <c r="D58" s="3">
        <v>2.9800542399298099E-7</v>
      </c>
      <c r="E58" s="3">
        <v>2.9800542399298099E-7</v>
      </c>
      <c r="G58" s="3">
        <v>2.9800542399298099E-7</v>
      </c>
      <c r="H58" s="3">
        <v>2.9800542399298099E-7</v>
      </c>
      <c r="I58" s="3">
        <v>2.9800542399298099E-7</v>
      </c>
      <c r="J58" s="3">
        <v>2.9800542399298099E-7</v>
      </c>
      <c r="K58" s="3">
        <v>2.9800542399298099E-7</v>
      </c>
      <c r="L58" s="3">
        <v>2.9800542399298099E-7</v>
      </c>
      <c r="M58" s="3">
        <v>2.9800542399298099E-7</v>
      </c>
      <c r="N58" s="3">
        <v>2.9800542399298099E-7</v>
      </c>
      <c r="O58" s="3">
        <v>2.9800542399298099E-7</v>
      </c>
      <c r="P58" s="3">
        <v>2.9800542399298099E-7</v>
      </c>
    </row>
    <row r="59" spans="1:16" x14ac:dyDescent="0.2">
      <c r="A59">
        <v>2565</v>
      </c>
      <c r="B59" s="3">
        <v>1.49002711996491E-7</v>
      </c>
      <c r="C59" s="3">
        <v>1.49002711996491E-7</v>
      </c>
      <c r="D59" s="3">
        <v>1.49002711996491E-7</v>
      </c>
      <c r="E59" s="3">
        <v>1.49002711996491E-7</v>
      </c>
      <c r="G59" s="3">
        <v>1.49002711996491E-7</v>
      </c>
      <c r="H59" s="3">
        <v>1.49002711996491E-7</v>
      </c>
      <c r="I59" s="3">
        <v>1.49002711996491E-7</v>
      </c>
      <c r="J59" s="3">
        <v>1.49002711996491E-7</v>
      </c>
      <c r="K59" s="3">
        <v>1.49002711996491E-7</v>
      </c>
      <c r="L59" s="3">
        <v>1.49002711996491E-7</v>
      </c>
      <c r="M59" s="3">
        <v>1.49002711996491E-7</v>
      </c>
      <c r="N59" s="3">
        <v>1.49002711996491E-7</v>
      </c>
      <c r="O59" s="3">
        <v>1.49002711996491E-7</v>
      </c>
      <c r="P59" s="3">
        <v>1.49002711996491E-7</v>
      </c>
    </row>
    <row r="60" spans="1:16" x14ac:dyDescent="0.2">
      <c r="A60">
        <v>2575</v>
      </c>
      <c r="B60" s="3">
        <v>7.4501355998245299E-8</v>
      </c>
      <c r="C60" s="3">
        <v>7.4501355998245299E-8</v>
      </c>
      <c r="D60" s="3">
        <v>7.4501355998245299E-8</v>
      </c>
      <c r="E60" s="3">
        <v>7.4501355998245299E-8</v>
      </c>
      <c r="G60" s="3">
        <v>7.4501355998245299E-8</v>
      </c>
      <c r="H60" s="3">
        <v>7.4501355998245299E-8</v>
      </c>
      <c r="I60" s="3">
        <v>7.4501355998245299E-8</v>
      </c>
      <c r="J60" s="3">
        <v>7.4501355998245299E-8</v>
      </c>
      <c r="K60" s="3">
        <v>7.4501355998245299E-8</v>
      </c>
      <c r="L60" s="3">
        <v>7.4501355998245299E-8</v>
      </c>
      <c r="M60" s="3">
        <v>7.4501355998245299E-8</v>
      </c>
      <c r="N60" s="3">
        <v>7.4501355998245299E-8</v>
      </c>
      <c r="O60" s="3">
        <v>7.4501355998245299E-8</v>
      </c>
      <c r="P60" s="3">
        <v>7.4501355998245299E-8</v>
      </c>
    </row>
    <row r="61" spans="1:16" x14ac:dyDescent="0.2">
      <c r="A61">
        <v>2585</v>
      </c>
      <c r="B61" s="3">
        <v>3.7250677999122703E-8</v>
      </c>
      <c r="C61" s="3">
        <v>3.7250677999122703E-8</v>
      </c>
      <c r="D61" s="3">
        <v>3.7250677999122703E-8</v>
      </c>
      <c r="E61" s="3">
        <v>3.7250677999122703E-8</v>
      </c>
      <c r="G61" s="3">
        <v>3.7250677999122703E-8</v>
      </c>
      <c r="H61" s="3">
        <v>3.7250677999122703E-8</v>
      </c>
      <c r="I61" s="3">
        <v>3.7250677999122703E-8</v>
      </c>
      <c r="J61" s="3">
        <v>3.7250677999122703E-8</v>
      </c>
      <c r="K61" s="3">
        <v>3.7250677999122703E-8</v>
      </c>
      <c r="L61" s="3">
        <v>3.7250677999122703E-8</v>
      </c>
      <c r="M61" s="3">
        <v>3.7250677999122703E-8</v>
      </c>
      <c r="N61" s="3">
        <v>3.7250677999122703E-8</v>
      </c>
      <c r="O61" s="3">
        <v>3.7250677999122703E-8</v>
      </c>
      <c r="P61" s="3">
        <v>3.7250677999122703E-8</v>
      </c>
    </row>
    <row r="62" spans="1:16" x14ac:dyDescent="0.2">
      <c r="A62">
        <v>2595</v>
      </c>
      <c r="B62" s="3">
        <v>1.8625338999561298E-8</v>
      </c>
      <c r="C62" s="3">
        <v>1.8625338999561298E-8</v>
      </c>
      <c r="D62" s="3">
        <v>1.8625338999561298E-8</v>
      </c>
      <c r="E62" s="3">
        <v>1.8625338999561298E-8</v>
      </c>
      <c r="G62" s="3">
        <v>1.8625338999561298E-8</v>
      </c>
      <c r="H62" s="3">
        <v>1.8625338999561298E-8</v>
      </c>
      <c r="I62" s="3">
        <v>1.8625338999561298E-8</v>
      </c>
      <c r="J62" s="3">
        <v>1.8625338999561298E-8</v>
      </c>
      <c r="K62" s="3">
        <v>1.8625338999561298E-8</v>
      </c>
      <c r="L62" s="3">
        <v>1.8625338999561298E-8</v>
      </c>
      <c r="M62" s="3">
        <v>1.8625338999561298E-8</v>
      </c>
      <c r="N62" s="3">
        <v>1.8625338999561298E-8</v>
      </c>
      <c r="O62" s="3">
        <v>1.8625338999561298E-8</v>
      </c>
      <c r="P62" s="3">
        <v>1.8625338999561298E-8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9B5B9-D286-DC44-A970-EBF57F0F6F32}">
  <dimension ref="A1:BY63"/>
  <sheetViews>
    <sheetView topLeftCell="BO1" workbookViewId="0">
      <selection activeCell="A31" sqref="A31"/>
    </sheetView>
  </sheetViews>
  <sheetFormatPr baseColWidth="10" defaultRowHeight="16" x14ac:dyDescent="0.2"/>
  <cols>
    <col min="66" max="77" width="14.6640625" bestFit="1" customWidth="1"/>
  </cols>
  <sheetData>
    <row r="1" spans="1:77" x14ac:dyDescent="0.2">
      <c r="A1" t="s">
        <v>111</v>
      </c>
    </row>
    <row r="2" spans="1:77" x14ac:dyDescent="0.2">
      <c r="A2" t="s">
        <v>112</v>
      </c>
      <c r="N2" t="s">
        <v>113</v>
      </c>
      <c r="AA2" t="s">
        <v>114</v>
      </c>
      <c r="AN2" t="s">
        <v>115</v>
      </c>
      <c r="BA2" t="s">
        <v>116</v>
      </c>
      <c r="BN2" t="s">
        <v>117</v>
      </c>
    </row>
    <row r="3" spans="1:77" x14ac:dyDescent="0.2">
      <c r="A3" s="4" t="s">
        <v>76</v>
      </c>
      <c r="B3" s="4" t="s">
        <v>77</v>
      </c>
      <c r="C3" s="4" t="s">
        <v>78</v>
      </c>
      <c r="D3" s="4" t="s">
        <v>79</v>
      </c>
      <c r="E3" s="4" t="s">
        <v>80</v>
      </c>
      <c r="F3" s="4" t="s">
        <v>81</v>
      </c>
      <c r="G3" s="4" t="s">
        <v>82</v>
      </c>
      <c r="H3" s="4" t="s">
        <v>83</v>
      </c>
      <c r="I3" s="4" t="s">
        <v>84</v>
      </c>
      <c r="J3" s="4" t="s">
        <v>85</v>
      </c>
      <c r="K3" s="4" t="s">
        <v>86</v>
      </c>
      <c r="L3" s="4" t="s">
        <v>87</v>
      </c>
      <c r="N3" s="4" t="s">
        <v>76</v>
      </c>
      <c r="O3" s="4" t="s">
        <v>77</v>
      </c>
      <c r="P3" s="4" t="s">
        <v>78</v>
      </c>
      <c r="Q3" s="4" t="s">
        <v>79</v>
      </c>
      <c r="R3" s="4" t="s">
        <v>80</v>
      </c>
      <c r="S3" s="4" t="s">
        <v>81</v>
      </c>
      <c r="T3" s="4" t="s">
        <v>82</v>
      </c>
      <c r="U3" s="4" t="s">
        <v>83</v>
      </c>
      <c r="V3" s="4" t="s">
        <v>84</v>
      </c>
      <c r="W3" s="4" t="s">
        <v>85</v>
      </c>
      <c r="X3" s="4" t="s">
        <v>86</v>
      </c>
      <c r="Y3" s="4" t="s">
        <v>87</v>
      </c>
      <c r="AA3" s="4" t="s">
        <v>76</v>
      </c>
      <c r="AB3" s="4" t="s">
        <v>77</v>
      </c>
      <c r="AC3" s="4" t="s">
        <v>78</v>
      </c>
      <c r="AD3" s="4" t="s">
        <v>79</v>
      </c>
      <c r="AE3" s="4" t="s">
        <v>80</v>
      </c>
      <c r="AF3" s="4" t="s">
        <v>81</v>
      </c>
      <c r="AG3" s="4" t="s">
        <v>82</v>
      </c>
      <c r="AH3" s="4" t="s">
        <v>83</v>
      </c>
      <c r="AI3" s="4" t="s">
        <v>84</v>
      </c>
      <c r="AJ3" s="4" t="s">
        <v>85</v>
      </c>
      <c r="AK3" s="4" t="s">
        <v>86</v>
      </c>
      <c r="AL3" s="4" t="s">
        <v>87</v>
      </c>
      <c r="AN3" s="4" t="s">
        <v>76</v>
      </c>
      <c r="AO3" s="4" t="s">
        <v>77</v>
      </c>
      <c r="AP3" s="4" t="s">
        <v>78</v>
      </c>
      <c r="AQ3" s="4" t="s">
        <v>79</v>
      </c>
      <c r="AR3" s="4" t="s">
        <v>80</v>
      </c>
      <c r="AS3" s="4" t="s">
        <v>81</v>
      </c>
      <c r="AT3" s="4" t="s">
        <v>82</v>
      </c>
      <c r="AU3" s="4" t="s">
        <v>83</v>
      </c>
      <c r="AV3" s="4" t="s">
        <v>84</v>
      </c>
      <c r="AW3" s="4" t="s">
        <v>85</v>
      </c>
      <c r="AX3" s="4" t="s">
        <v>86</v>
      </c>
      <c r="AY3" s="4" t="s">
        <v>87</v>
      </c>
      <c r="BA3" s="4" t="s">
        <v>76</v>
      </c>
      <c r="BB3" s="4" t="s">
        <v>77</v>
      </c>
      <c r="BC3" s="4" t="s">
        <v>78</v>
      </c>
      <c r="BD3" s="4" t="s">
        <v>79</v>
      </c>
      <c r="BE3" s="4" t="s">
        <v>80</v>
      </c>
      <c r="BF3" s="4" t="s">
        <v>81</v>
      </c>
      <c r="BG3" s="4" t="s">
        <v>82</v>
      </c>
      <c r="BH3" s="4" t="s">
        <v>83</v>
      </c>
      <c r="BI3" s="4" t="s">
        <v>84</v>
      </c>
      <c r="BJ3" s="4" t="s">
        <v>85</v>
      </c>
      <c r="BK3" s="4" t="s">
        <v>86</v>
      </c>
      <c r="BL3" s="4" t="s">
        <v>87</v>
      </c>
      <c r="BN3" s="4" t="s">
        <v>76</v>
      </c>
      <c r="BO3" s="4" t="s">
        <v>77</v>
      </c>
      <c r="BP3" s="4" t="s">
        <v>78</v>
      </c>
      <c r="BQ3" s="4" t="s">
        <v>79</v>
      </c>
      <c r="BR3" s="4" t="s">
        <v>80</v>
      </c>
      <c r="BS3" s="4" t="s">
        <v>81</v>
      </c>
      <c r="BT3" s="4" t="s">
        <v>82</v>
      </c>
      <c r="BU3" s="4" t="s">
        <v>83</v>
      </c>
      <c r="BV3" s="4" t="s">
        <v>84</v>
      </c>
      <c r="BW3" s="4" t="s">
        <v>85</v>
      </c>
      <c r="BX3" s="4" t="s">
        <v>86</v>
      </c>
      <c r="BY3" s="4" t="s">
        <v>87</v>
      </c>
    </row>
    <row r="4" spans="1:77" x14ac:dyDescent="0.2">
      <c r="A4" s="4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N4" s="4">
        <v>9.74191475170776E-4</v>
      </c>
      <c r="O4" s="2">
        <v>1.0960982548936201E-3</v>
      </c>
      <c r="P4" s="2">
        <v>1.1141127717951599E-3</v>
      </c>
      <c r="Q4" s="2">
        <v>7.9263761422380702E-4</v>
      </c>
      <c r="R4" s="2">
        <v>8.9882463132177296E-4</v>
      </c>
      <c r="S4" s="2">
        <v>1.5184808065927099E-3</v>
      </c>
      <c r="T4" s="2">
        <v>4.8030933168166203E-3</v>
      </c>
      <c r="U4" s="2">
        <v>3.3998963496381699E-3</v>
      </c>
      <c r="V4" s="2">
        <v>4.1963109826271498E-3</v>
      </c>
      <c r="W4" s="2">
        <v>1.4323266191105101E-3</v>
      </c>
      <c r="X4" s="2">
        <v>1.07738105465105E-3</v>
      </c>
      <c r="Y4" s="2">
        <v>2.6515942275779402E-3</v>
      </c>
      <c r="AA4" s="4">
        <v>12.3979002604563</v>
      </c>
      <c r="AB4" s="2">
        <v>13.0310574296726</v>
      </c>
      <c r="AC4" s="2">
        <v>3.8702837853585201</v>
      </c>
      <c r="AD4" s="2">
        <v>1.6979566948188101</v>
      </c>
      <c r="AE4" s="2">
        <v>0.80733505974519704</v>
      </c>
      <c r="AF4" s="2">
        <v>5.3332327426145003</v>
      </c>
      <c r="AG4" s="2">
        <v>2.4408315128007598</v>
      </c>
      <c r="AH4" s="2">
        <v>3.4801033410751301</v>
      </c>
      <c r="AI4" s="2">
        <v>1.3005301337145301</v>
      </c>
      <c r="AJ4" s="2">
        <v>4.5584762607391998</v>
      </c>
      <c r="AK4" s="2">
        <v>3.8420496670726401</v>
      </c>
      <c r="AL4" s="2">
        <v>2.6191887428537601</v>
      </c>
      <c r="AN4" s="4">
        <v>12.385834086476301</v>
      </c>
      <c r="AO4" s="2">
        <v>13.0167897491442</v>
      </c>
      <c r="AP4" s="2">
        <v>3.8659766513957399</v>
      </c>
      <c r="AQ4" s="2">
        <v>1.6966118964129699</v>
      </c>
      <c r="AR4" s="2">
        <v>0.80661005875651504</v>
      </c>
      <c r="AS4" s="2">
        <v>5.3251466096953903</v>
      </c>
      <c r="AT4" s="2">
        <v>2.4291640113722899</v>
      </c>
      <c r="AU4" s="2">
        <v>3.4683114416652101</v>
      </c>
      <c r="AV4" s="2">
        <v>1.29509551020152</v>
      </c>
      <c r="AW4" s="2">
        <v>4.5519563724578997</v>
      </c>
      <c r="AX4" s="2">
        <v>3.8379147704096299</v>
      </c>
      <c r="AY4" s="2">
        <v>2.6122620837914599</v>
      </c>
      <c r="BA4">
        <f>AA4*(1-A4)/(1+N4)</f>
        <v>12.385834086476374</v>
      </c>
      <c r="BB4">
        <f t="shared" ref="BB4:BL4" si="0">AB4*(1-B4)/(1+O4)</f>
        <v>13.016789749144246</v>
      </c>
      <c r="BC4">
        <f t="shared" si="0"/>
        <v>3.8659766513957385</v>
      </c>
      <c r="BD4">
        <f t="shared" si="0"/>
        <v>1.6966118964129737</v>
      </c>
      <c r="BE4">
        <f t="shared" si="0"/>
        <v>0.80661005875651481</v>
      </c>
      <c r="BF4">
        <f t="shared" si="0"/>
        <v>5.3251466096953859</v>
      </c>
      <c r="BG4">
        <f t="shared" si="0"/>
        <v>2.4291640113722863</v>
      </c>
      <c r="BH4">
        <f t="shared" si="0"/>
        <v>3.4683114416652039</v>
      </c>
      <c r="BI4">
        <f t="shared" si="0"/>
        <v>1.2950955102015205</v>
      </c>
      <c r="BJ4">
        <f t="shared" si="0"/>
        <v>4.5519563724578989</v>
      </c>
      <c r="BK4">
        <f t="shared" si="0"/>
        <v>3.8379147704096348</v>
      </c>
      <c r="BL4">
        <f t="shared" si="0"/>
        <v>2.6122620837914576</v>
      </c>
      <c r="BN4" s="15">
        <f>BA4-AN4</f>
        <v>7.2830630415410269E-14</v>
      </c>
      <c r="BO4" s="15">
        <f t="shared" ref="BO4:BY19" si="1">BB4-AO4</f>
        <v>4.6185277824406512E-14</v>
      </c>
      <c r="BP4" s="15">
        <f t="shared" si="1"/>
        <v>0</v>
      </c>
      <c r="BQ4" s="15">
        <f t="shared" si="1"/>
        <v>3.7747582837255322E-15</v>
      </c>
      <c r="BR4" s="15">
        <f t="shared" si="1"/>
        <v>0</v>
      </c>
      <c r="BS4" s="15">
        <f t="shared" si="1"/>
        <v>0</v>
      </c>
      <c r="BT4" s="15">
        <f t="shared" si="1"/>
        <v>-3.5527136788005009E-15</v>
      </c>
      <c r="BU4" s="15">
        <f t="shared" si="1"/>
        <v>-6.2172489379008766E-15</v>
      </c>
      <c r="BV4" s="15">
        <f t="shared" si="1"/>
        <v>0</v>
      </c>
      <c r="BW4" s="15">
        <f t="shared" si="1"/>
        <v>0</v>
      </c>
      <c r="BX4" s="15">
        <f t="shared" si="1"/>
        <v>4.8849813083506888E-15</v>
      </c>
      <c r="BY4" s="15">
        <f t="shared" si="1"/>
        <v>0</v>
      </c>
    </row>
    <row r="5" spans="1:77" x14ac:dyDescent="0.2">
      <c r="A5" s="4">
        <v>3.88055195674665E-4</v>
      </c>
      <c r="B5" s="2">
        <v>1.8124079619821599E-4</v>
      </c>
      <c r="C5" s="2">
        <v>2.5784590041851599E-4</v>
      </c>
      <c r="D5" s="2">
        <v>9.0078394618229999E-4</v>
      </c>
      <c r="E5" s="2">
        <v>1.0211866223722001E-3</v>
      </c>
      <c r="F5" s="2">
        <v>1.0452621152421101E-3</v>
      </c>
      <c r="G5" s="2">
        <v>5.3659468555079196E-4</v>
      </c>
      <c r="H5" s="2">
        <v>5.0399719957583595E-4</v>
      </c>
      <c r="I5" s="2">
        <v>3.3912217853204198E-4</v>
      </c>
      <c r="J5" s="2">
        <v>2.33018762126275E-4</v>
      </c>
      <c r="K5" s="2">
        <v>3.8183448284974099E-4</v>
      </c>
      <c r="L5" s="2">
        <v>4.9101381705629805E-4</v>
      </c>
      <c r="N5" s="4">
        <v>1.36569555035993E-3</v>
      </c>
      <c r="O5" s="2">
        <v>2.62768513529238E-3</v>
      </c>
      <c r="P5" s="2">
        <v>1.6838628406868901E-3</v>
      </c>
      <c r="Q5" s="2">
        <v>1.10627750669188E-3</v>
      </c>
      <c r="R5" s="2">
        <v>1.28007641918641E-3</v>
      </c>
      <c r="S5" s="2">
        <v>4.83031220779388E-3</v>
      </c>
      <c r="T5" s="2">
        <v>5.9269148911611797E-3</v>
      </c>
      <c r="U5" s="2">
        <v>4.5836966220695503E-3</v>
      </c>
      <c r="V5" s="2">
        <v>6.1003361161463604E-3</v>
      </c>
      <c r="W5" s="2">
        <v>1.8910591673131499E-3</v>
      </c>
      <c r="X5" s="2">
        <v>3.0018018097441399E-3</v>
      </c>
      <c r="Y5" s="2">
        <v>3.4224506190421201E-3</v>
      </c>
      <c r="AA5" s="4">
        <v>16.477418400479099</v>
      </c>
      <c r="AB5" s="2">
        <v>16.969884868106199</v>
      </c>
      <c r="AC5" s="2">
        <v>4.6829378269701802</v>
      </c>
      <c r="AD5" s="2">
        <v>2.34061882873445</v>
      </c>
      <c r="AE5" s="2">
        <v>1.1662782374726699</v>
      </c>
      <c r="AF5" s="2">
        <v>10.6535030098846</v>
      </c>
      <c r="AG5" s="2">
        <v>4.4866635344823402</v>
      </c>
      <c r="AH5" s="2">
        <v>6.0277552857151999</v>
      </c>
      <c r="AI5" s="2">
        <v>2.5792341347055099</v>
      </c>
      <c r="AJ5" s="2">
        <v>7.2062684138802</v>
      </c>
      <c r="AK5" s="2">
        <v>5.0078909775461202</v>
      </c>
      <c r="AL5" s="2">
        <v>4.1353548224160299</v>
      </c>
      <c r="AN5" s="4">
        <v>16.448560526736301</v>
      </c>
      <c r="AO5" s="2">
        <v>16.922342644440199</v>
      </c>
      <c r="AP5" s="2">
        <v>4.6738602111175203</v>
      </c>
      <c r="AQ5" s="2">
        <v>2.3359262541970902</v>
      </c>
      <c r="AR5" s="2">
        <v>1.16359775569012</v>
      </c>
      <c r="AS5" s="2">
        <v>10.5912084632584</v>
      </c>
      <c r="AT5" s="2">
        <v>4.4578348071729197</v>
      </c>
      <c r="AU5" s="2">
        <v>5.9972278409351896</v>
      </c>
      <c r="AV5" s="2">
        <v>2.5627259694197599</v>
      </c>
      <c r="AW5" s="2">
        <v>7.1909906293830899</v>
      </c>
      <c r="AX5" s="2">
        <v>4.9909968088313699</v>
      </c>
      <c r="AY5" s="2">
        <v>4.1192264569223198</v>
      </c>
      <c r="BA5">
        <f t="shared" ref="BA5:BA27" si="2">AA5*(1-A5)/(1+N5)</f>
        <v>16.448560526736298</v>
      </c>
      <c r="BB5">
        <f t="shared" ref="BB5:BB27" si="3">AB5*(1-B5)/(1+O5)</f>
        <v>16.922342644440192</v>
      </c>
      <c r="BC5">
        <f t="shared" ref="BC5:BC27" si="4">AC5*(1-C5)/(1+P5)</f>
        <v>4.6738602111175149</v>
      </c>
      <c r="BD5">
        <f t="shared" ref="BD5:BD27" si="5">AD5*(1-D5)/(1+Q5)</f>
        <v>2.3359262541970844</v>
      </c>
      <c r="BE5">
        <f t="shared" ref="BE5:BE27" si="6">AE5*(1-E5)/(1+R5)</f>
        <v>1.1635977556901218</v>
      </c>
      <c r="BF5">
        <f t="shared" ref="BF5:BF27" si="7">AF5*(1-F5)/(1+S5)</f>
        <v>10.591208463258383</v>
      </c>
      <c r="BG5">
        <f t="shared" ref="BG5:BG27" si="8">AG5*(1-G5)/(1+T5)</f>
        <v>4.4578348071729135</v>
      </c>
      <c r="BH5">
        <f t="shared" ref="BH5:BH27" si="9">AH5*(1-H5)/(1+U5)</f>
        <v>5.9972278409351949</v>
      </c>
      <c r="BI5">
        <f t="shared" ref="BI5:BI27" si="10">AI5*(1-I5)/(1+V5)</f>
        <v>2.5627259694197666</v>
      </c>
      <c r="BJ5">
        <f t="shared" ref="BJ5:BJ27" si="11">AJ5*(1-J5)/(1+W5)</f>
        <v>7.1909906293830907</v>
      </c>
      <c r="BK5">
        <f t="shared" ref="BK5:BK27" si="12">AK5*(1-K5)/(1+X5)</f>
        <v>4.9909968088313637</v>
      </c>
      <c r="BL5">
        <f t="shared" ref="BL5:BL27" si="13">AL5*(1-L5)/(1+Y5)</f>
        <v>4.1192264569223251</v>
      </c>
      <c r="BN5" s="15">
        <f t="shared" ref="BN5:BN27" si="14">BA5-AN5</f>
        <v>0</v>
      </c>
      <c r="BO5" s="15">
        <f t="shared" si="1"/>
        <v>0</v>
      </c>
      <c r="BP5" s="15">
        <f t="shared" si="1"/>
        <v>0</v>
      </c>
      <c r="BQ5" s="15">
        <f t="shared" si="1"/>
        <v>-5.773159728050814E-15</v>
      </c>
      <c r="BR5" s="15">
        <f t="shared" si="1"/>
        <v>1.7763568394002505E-15</v>
      </c>
      <c r="BS5" s="15">
        <f t="shared" si="1"/>
        <v>-1.7763568394002505E-14</v>
      </c>
      <c r="BT5" s="15">
        <f t="shared" si="1"/>
        <v>0</v>
      </c>
      <c r="BU5" s="15">
        <f t="shared" si="1"/>
        <v>0</v>
      </c>
      <c r="BV5" s="15">
        <f t="shared" si="1"/>
        <v>6.6613381477509392E-15</v>
      </c>
      <c r="BW5" s="15">
        <f t="shared" si="1"/>
        <v>0</v>
      </c>
      <c r="BX5" s="15">
        <f t="shared" si="1"/>
        <v>0</v>
      </c>
      <c r="BY5" s="15">
        <f t="shared" si="1"/>
        <v>0</v>
      </c>
    </row>
    <row r="6" spans="1:77" x14ac:dyDescent="0.2">
      <c r="A6" s="4">
        <v>6.9340580220187201E-4</v>
      </c>
      <c r="B6" s="2">
        <v>3.3277291640092E-4</v>
      </c>
      <c r="C6" s="2">
        <v>4.6068190104475698E-4</v>
      </c>
      <c r="D6" s="2">
        <v>1.61253260042191E-3</v>
      </c>
      <c r="E6" s="2">
        <v>1.7206603098983201E-3</v>
      </c>
      <c r="F6" s="2">
        <v>1.7476347919682101E-3</v>
      </c>
      <c r="G6" s="2">
        <v>9.1991473443201095E-4</v>
      </c>
      <c r="H6" s="2">
        <v>8.9932980983611303E-4</v>
      </c>
      <c r="I6" s="2">
        <v>5.8116147849231799E-4</v>
      </c>
      <c r="J6" s="2">
        <v>4.2588670044847802E-4</v>
      </c>
      <c r="K6" s="2">
        <v>6.7495217869233701E-4</v>
      </c>
      <c r="L6" s="2">
        <v>8.6506117823207599E-4</v>
      </c>
      <c r="N6" s="4">
        <v>2.01056125286477E-3</v>
      </c>
      <c r="O6" s="2">
        <v>3.6444194773652401E-3</v>
      </c>
      <c r="P6" s="2">
        <v>2.4493642973980601E-3</v>
      </c>
      <c r="Q6" s="2">
        <v>1.62845834318067E-3</v>
      </c>
      <c r="R6" s="2">
        <v>1.8796220633237599E-3</v>
      </c>
      <c r="S6" s="2">
        <v>6.74009670534174E-3</v>
      </c>
      <c r="T6" s="2">
        <v>7.6136059992361997E-3</v>
      </c>
      <c r="U6" s="2">
        <v>6.00539468394667E-3</v>
      </c>
      <c r="V6" s="2">
        <v>8.0615354695962906E-3</v>
      </c>
      <c r="W6" s="2">
        <v>2.6293780220529401E-3</v>
      </c>
      <c r="X6" s="2">
        <v>4.1142208616923E-3</v>
      </c>
      <c r="Y6" s="2">
        <v>4.59670534845641E-3</v>
      </c>
      <c r="AA6" s="4">
        <v>20.747114094802399</v>
      </c>
      <c r="AB6" s="2">
        <v>20.8063620695794</v>
      </c>
      <c r="AC6" s="2">
        <v>5.4029235578179504</v>
      </c>
      <c r="AD6" s="2">
        <v>2.92387205526747</v>
      </c>
      <c r="AE6" s="2">
        <v>1.62435854802727</v>
      </c>
      <c r="AF6" s="2">
        <v>15.8888382516856</v>
      </c>
      <c r="AG6" s="2">
        <v>7.2364251356992204</v>
      </c>
      <c r="AH6" s="2">
        <v>9.1126108055180595</v>
      </c>
      <c r="AI6" s="2">
        <v>4.7924025361412603</v>
      </c>
      <c r="AJ6" s="2">
        <v>10.4189572855884</v>
      </c>
      <c r="AK6" s="2">
        <v>6.3214460152289602</v>
      </c>
      <c r="AL6" s="2">
        <v>6.4704692926409004</v>
      </c>
      <c r="AN6" s="4">
        <v>20.691127146990301</v>
      </c>
      <c r="AO6" s="2">
        <v>20.723911648534699</v>
      </c>
      <c r="AP6" s="2">
        <v>5.3872392173216799</v>
      </c>
      <c r="AQ6" s="2">
        <v>2.91441121899385</v>
      </c>
      <c r="AR6" s="2">
        <v>1.61852137026712</v>
      </c>
      <c r="AS6" s="2">
        <v>15.7548809440092</v>
      </c>
      <c r="AT6" s="2">
        <v>7.1751395560231801</v>
      </c>
      <c r="AU6" s="2">
        <v>9.0500663426715793</v>
      </c>
      <c r="AV6" s="2">
        <v>4.7513144861405996</v>
      </c>
      <c r="AW6" s="2">
        <v>10.3872080935762</v>
      </c>
      <c r="AX6" s="2">
        <v>6.29129556202016</v>
      </c>
      <c r="AY6" s="2">
        <v>6.4352908051878197</v>
      </c>
      <c r="BA6">
        <f t="shared" si="2"/>
        <v>20.691127146990283</v>
      </c>
      <c r="BB6">
        <f t="shared" si="3"/>
        <v>20.723911648534699</v>
      </c>
      <c r="BC6">
        <f t="shared" si="4"/>
        <v>5.3872392173216852</v>
      </c>
      <c r="BD6">
        <f t="shared" si="5"/>
        <v>2.9144112189938585</v>
      </c>
      <c r="BE6">
        <f t="shared" si="6"/>
        <v>1.6185213702671204</v>
      </c>
      <c r="BF6">
        <f t="shared" si="7"/>
        <v>15.754880944009232</v>
      </c>
      <c r="BG6">
        <f t="shared" si="8"/>
        <v>7.1751395560231819</v>
      </c>
      <c r="BH6">
        <f t="shared" si="9"/>
        <v>9.0500663426715793</v>
      </c>
      <c r="BI6">
        <f t="shared" si="10"/>
        <v>4.7513144861405969</v>
      </c>
      <c r="BJ6">
        <f t="shared" si="11"/>
        <v>10.387208093576186</v>
      </c>
      <c r="BK6">
        <f t="shared" si="12"/>
        <v>6.2912955620201609</v>
      </c>
      <c r="BL6">
        <f t="shared" si="13"/>
        <v>6.4352908051878162</v>
      </c>
      <c r="BN6" s="15">
        <f t="shared" si="14"/>
        <v>0</v>
      </c>
      <c r="BO6" s="15">
        <f t="shared" si="1"/>
        <v>0</v>
      </c>
      <c r="BP6" s="15">
        <f t="shared" si="1"/>
        <v>0</v>
      </c>
      <c r="BQ6" s="15">
        <f t="shared" si="1"/>
        <v>8.4376949871511897E-15</v>
      </c>
      <c r="BR6" s="15">
        <f t="shared" si="1"/>
        <v>0</v>
      </c>
      <c r="BS6" s="15">
        <f t="shared" si="1"/>
        <v>3.1974423109204508E-14</v>
      </c>
      <c r="BT6" s="15">
        <f t="shared" si="1"/>
        <v>0</v>
      </c>
      <c r="BU6" s="15">
        <f t="shared" si="1"/>
        <v>0</v>
      </c>
      <c r="BV6" s="15">
        <f t="shared" si="1"/>
        <v>0</v>
      </c>
      <c r="BW6" s="15">
        <f t="shared" si="1"/>
        <v>-1.4210854715202004E-14</v>
      </c>
      <c r="BX6" s="15">
        <f t="shared" si="1"/>
        <v>0</v>
      </c>
      <c r="BY6" s="15">
        <f t="shared" si="1"/>
        <v>0</v>
      </c>
    </row>
    <row r="7" spans="1:77" x14ac:dyDescent="0.2">
      <c r="A7" s="4">
        <v>9.5568792141662604E-4</v>
      </c>
      <c r="B7" s="2">
        <v>4.6999673076823599E-4</v>
      </c>
      <c r="C7" s="2">
        <v>6.3486594523859299E-4</v>
      </c>
      <c r="D7" s="2">
        <v>2.2261357118783199E-3</v>
      </c>
      <c r="E7" s="2">
        <v>2.2494182620287702E-3</v>
      </c>
      <c r="F7" s="2">
        <v>2.26880756089329E-3</v>
      </c>
      <c r="G7" s="2">
        <v>1.22146975031399E-3</v>
      </c>
      <c r="H7" s="2">
        <v>1.23795489709789E-3</v>
      </c>
      <c r="I7" s="2">
        <v>7.71413860118941E-4</v>
      </c>
      <c r="J7" s="2">
        <v>5.9903334879262804E-4</v>
      </c>
      <c r="K7" s="2">
        <v>9.21244968636916E-4</v>
      </c>
      <c r="L7" s="2">
        <v>1.1771957201681699E-3</v>
      </c>
      <c r="N7" s="4">
        <v>2.8683446188418702E-3</v>
      </c>
      <c r="O7" s="2">
        <v>5.0606201460052496E-3</v>
      </c>
      <c r="P7" s="2">
        <v>3.4726003311781601E-3</v>
      </c>
      <c r="Q7" s="2">
        <v>2.3212534524476702E-3</v>
      </c>
      <c r="R7" s="2">
        <v>2.6768449444765502E-3</v>
      </c>
      <c r="S7" s="2">
        <v>9.2742077294008102E-3</v>
      </c>
      <c r="T7" s="2">
        <v>9.6487784930339507E-3</v>
      </c>
      <c r="U7" s="2">
        <v>7.7828369866223598E-3</v>
      </c>
      <c r="V7" s="2">
        <v>1.0611257060770899E-2</v>
      </c>
      <c r="W7" s="2">
        <v>3.5807579535310102E-3</v>
      </c>
      <c r="X7" s="2">
        <v>5.7001433142178301E-3</v>
      </c>
      <c r="Y7" s="2">
        <v>6.0890386014429603E-3</v>
      </c>
      <c r="AA7" s="4">
        <v>25.2574679975191</v>
      </c>
      <c r="AB7" s="2">
        <v>24.6684710881961</v>
      </c>
      <c r="AC7" s="2">
        <v>6.03156817622689</v>
      </c>
      <c r="AD7" s="2">
        <v>3.47777002561347</v>
      </c>
      <c r="AE7" s="2">
        <v>2.1773787670297402</v>
      </c>
      <c r="AF7" s="2">
        <v>20.960137492966702</v>
      </c>
      <c r="AG7" s="2">
        <v>10.7602746911399</v>
      </c>
      <c r="AH7" s="2">
        <v>12.820786950330101</v>
      </c>
      <c r="AI7" s="2">
        <v>8.4105994933521302</v>
      </c>
      <c r="AJ7" s="2">
        <v>14.1868251118605</v>
      </c>
      <c r="AK7" s="2">
        <v>7.7116043781172801</v>
      </c>
      <c r="AL7" s="2">
        <v>9.6892035377023706</v>
      </c>
      <c r="AN7" s="4">
        <v>25.161158865791801</v>
      </c>
      <c r="AO7" s="2">
        <v>24.532726179093299</v>
      </c>
      <c r="AP7" s="2">
        <v>6.0068794474369103</v>
      </c>
      <c r="AQ7" s="2">
        <v>3.461991876965</v>
      </c>
      <c r="AR7" s="2">
        <v>2.16668106222013</v>
      </c>
      <c r="AS7" s="2">
        <v>20.720417518241199</v>
      </c>
      <c r="AT7" s="2">
        <v>10.6444256359527</v>
      </c>
      <c r="AU7" s="2">
        <v>12.7060264616417</v>
      </c>
      <c r="AV7" s="2">
        <v>8.3158696102132197</v>
      </c>
      <c r="AW7" s="2">
        <v>14.1277387177261</v>
      </c>
      <c r="AX7" s="2">
        <v>7.6608322595979299</v>
      </c>
      <c r="AY7" s="2">
        <v>9.6192256126942706</v>
      </c>
      <c r="BA7">
        <f t="shared" si="2"/>
        <v>25.161158865791787</v>
      </c>
      <c r="BB7">
        <f t="shared" si="3"/>
        <v>24.532726179093249</v>
      </c>
      <c r="BC7">
        <f t="shared" si="4"/>
        <v>6.0068794474369023</v>
      </c>
      <c r="BD7">
        <f t="shared" si="5"/>
        <v>3.4619918769650004</v>
      </c>
      <c r="BE7">
        <f t="shared" si="6"/>
        <v>2.1666810622201327</v>
      </c>
      <c r="BF7">
        <f t="shared" si="7"/>
        <v>20.720417518241209</v>
      </c>
      <c r="BG7">
        <f t="shared" si="8"/>
        <v>10.644425635952723</v>
      </c>
      <c r="BH7">
        <f t="shared" si="9"/>
        <v>12.706026461641624</v>
      </c>
      <c r="BI7">
        <f t="shared" si="10"/>
        <v>8.3158696102132232</v>
      </c>
      <c r="BJ7">
        <f t="shared" si="11"/>
        <v>14.127738717726103</v>
      </c>
      <c r="BK7">
        <f t="shared" si="12"/>
        <v>7.6608322595979299</v>
      </c>
      <c r="BL7">
        <f t="shared" si="13"/>
        <v>9.6192256126942652</v>
      </c>
      <c r="BN7" s="15">
        <f t="shared" si="14"/>
        <v>0</v>
      </c>
      <c r="BO7" s="15">
        <f t="shared" si="1"/>
        <v>-4.9737991503207013E-14</v>
      </c>
      <c r="BP7" s="15">
        <f t="shared" si="1"/>
        <v>-7.9936057773011271E-15</v>
      </c>
      <c r="BQ7" s="15">
        <f t="shared" si="1"/>
        <v>0</v>
      </c>
      <c r="BR7" s="15">
        <f t="shared" si="1"/>
        <v>0</v>
      </c>
      <c r="BS7" s="15">
        <f t="shared" si="1"/>
        <v>0</v>
      </c>
      <c r="BT7" s="15">
        <f t="shared" si="1"/>
        <v>2.3092638912203256E-14</v>
      </c>
      <c r="BU7" s="15">
        <f t="shared" si="1"/>
        <v>-7.638334409421077E-14</v>
      </c>
      <c r="BV7" s="15">
        <f t="shared" si="1"/>
        <v>0</v>
      </c>
      <c r="BW7" s="15">
        <f t="shared" si="1"/>
        <v>0</v>
      </c>
      <c r="BX7" s="15">
        <f t="shared" si="1"/>
        <v>0</v>
      </c>
      <c r="BY7" s="15">
        <f t="shared" si="1"/>
        <v>0</v>
      </c>
    </row>
    <row r="8" spans="1:77" x14ac:dyDescent="0.2">
      <c r="A8" s="4">
        <v>1.2710336875157999E-3</v>
      </c>
      <c r="B8" s="2">
        <v>6.3898728407384196E-4</v>
      </c>
      <c r="C8" s="2">
        <v>8.4426741153661902E-4</v>
      </c>
      <c r="D8" s="2">
        <v>2.96507482516121E-3</v>
      </c>
      <c r="E8" s="2">
        <v>2.8526795291030499E-3</v>
      </c>
      <c r="F8" s="2">
        <v>2.8592698352889398E-3</v>
      </c>
      <c r="G8" s="2">
        <v>1.57090363268846E-3</v>
      </c>
      <c r="H8" s="2">
        <v>1.6445885898540001E-3</v>
      </c>
      <c r="I8" s="2">
        <v>9.9180020668026593E-4</v>
      </c>
      <c r="J8" s="2">
        <v>8.1140453713955001E-4</v>
      </c>
      <c r="K8" s="2">
        <v>1.2145411751777E-3</v>
      </c>
      <c r="L8" s="2">
        <v>1.54780249461794E-3</v>
      </c>
      <c r="N8" s="4">
        <v>3.9030755728827302E-3</v>
      </c>
      <c r="O8" s="2">
        <v>6.7438914565279302E-3</v>
      </c>
      <c r="P8" s="2">
        <v>4.7012212069380598E-3</v>
      </c>
      <c r="Q8" s="2">
        <v>3.1556289212473199E-3</v>
      </c>
      <c r="R8" s="2">
        <v>3.6366258978516798E-3</v>
      </c>
      <c r="S8" s="2">
        <v>1.2178617788116001E-2</v>
      </c>
      <c r="T8" s="2">
        <v>1.1917859893292099E-2</v>
      </c>
      <c r="U8" s="2">
        <v>9.80483240011879E-3</v>
      </c>
      <c r="V8" s="2">
        <v>1.35935150959622E-2</v>
      </c>
      <c r="W8" s="2">
        <v>4.7012707704667603E-3</v>
      </c>
      <c r="X8" s="2">
        <v>7.5863501533833498E-3</v>
      </c>
      <c r="Y8" s="2">
        <v>7.8277055601226001E-3</v>
      </c>
      <c r="AA8" s="4">
        <v>29.979220224568401</v>
      </c>
      <c r="AB8" s="2">
        <v>28.539305763845601</v>
      </c>
      <c r="AC8" s="2">
        <v>6.50932500923882</v>
      </c>
      <c r="AD8" s="2">
        <v>4.06471739884761</v>
      </c>
      <c r="AE8" s="2">
        <v>2.8275058724205699</v>
      </c>
      <c r="AF8" s="2">
        <v>25.872469106605099</v>
      </c>
      <c r="AG8" s="2">
        <v>15.0449011098928</v>
      </c>
      <c r="AH8" s="2">
        <v>17.1867506959777</v>
      </c>
      <c r="AI8" s="2">
        <v>13.9689303594287</v>
      </c>
      <c r="AJ8" s="2">
        <v>18.4231731178524</v>
      </c>
      <c r="AK8" s="2">
        <v>9.1172177395765406</v>
      </c>
      <c r="AL8" s="2">
        <v>13.814506400398599</v>
      </c>
      <c r="AN8" s="4">
        <v>29.824707538276499</v>
      </c>
      <c r="AO8" s="2">
        <v>28.330014964483901</v>
      </c>
      <c r="AP8" s="2">
        <v>6.4733965292183298</v>
      </c>
      <c r="AQ8" s="2">
        <v>4.0399167295457099</v>
      </c>
      <c r="AR8" s="2">
        <v>2.80922380824597</v>
      </c>
      <c r="AS8" s="2">
        <v>25.488083113730202</v>
      </c>
      <c r="AT8" s="2">
        <v>14.8443540878603</v>
      </c>
      <c r="AU8" s="2">
        <v>16.991882996939001</v>
      </c>
      <c r="AV8" s="2">
        <v>13.7679215223569</v>
      </c>
      <c r="AW8" s="2">
        <v>18.3220873777531</v>
      </c>
      <c r="AX8" s="2">
        <v>9.0375822398175103</v>
      </c>
      <c r="AY8" s="2">
        <v>13.685994338947401</v>
      </c>
      <c r="BA8">
        <f t="shared" si="2"/>
        <v>29.824707538276499</v>
      </c>
      <c r="BB8">
        <f t="shared" si="3"/>
        <v>28.330014964483915</v>
      </c>
      <c r="BC8">
        <f t="shared" si="4"/>
        <v>6.4733965292183377</v>
      </c>
      <c r="BD8">
        <f t="shared" si="5"/>
        <v>4.0399167295457064</v>
      </c>
      <c r="BE8">
        <f t="shared" si="6"/>
        <v>2.8092238082459682</v>
      </c>
      <c r="BF8">
        <f t="shared" si="7"/>
        <v>25.488083113730283</v>
      </c>
      <c r="BG8">
        <f t="shared" si="8"/>
        <v>14.844354087860294</v>
      </c>
      <c r="BH8">
        <f t="shared" si="9"/>
        <v>16.991882996939015</v>
      </c>
      <c r="BI8">
        <f t="shared" si="10"/>
        <v>13.767921522356934</v>
      </c>
      <c r="BJ8">
        <f t="shared" si="11"/>
        <v>18.3220873777531</v>
      </c>
      <c r="BK8">
        <f t="shared" si="12"/>
        <v>9.0375822398175103</v>
      </c>
      <c r="BL8">
        <f t="shared" si="13"/>
        <v>13.685994338947362</v>
      </c>
      <c r="BN8" s="15">
        <f t="shared" si="14"/>
        <v>0</v>
      </c>
      <c r="BO8" s="15">
        <f t="shared" si="1"/>
        <v>0</v>
      </c>
      <c r="BP8" s="15">
        <f t="shared" si="1"/>
        <v>7.9936057773011271E-15</v>
      </c>
      <c r="BQ8" s="15">
        <f t="shared" si="1"/>
        <v>0</v>
      </c>
      <c r="BR8" s="15">
        <f t="shared" si="1"/>
        <v>0</v>
      </c>
      <c r="BS8" s="15">
        <f t="shared" si="1"/>
        <v>8.1712414612411521E-14</v>
      </c>
      <c r="BT8" s="15">
        <f t="shared" si="1"/>
        <v>0</v>
      </c>
      <c r="BU8" s="15">
        <f t="shared" si="1"/>
        <v>0</v>
      </c>
      <c r="BV8" s="15">
        <f t="shared" si="1"/>
        <v>3.3750779948604759E-14</v>
      </c>
      <c r="BW8" s="15">
        <f t="shared" si="1"/>
        <v>0</v>
      </c>
      <c r="BX8" s="15">
        <f t="shared" si="1"/>
        <v>0</v>
      </c>
      <c r="BY8" s="15">
        <f t="shared" si="1"/>
        <v>-3.907985046680551E-14</v>
      </c>
    </row>
    <row r="9" spans="1:77" x14ac:dyDescent="0.2">
      <c r="A9" s="4">
        <v>1.6517038302873901E-3</v>
      </c>
      <c r="B9" s="2">
        <v>8.4697014776818902E-4</v>
      </c>
      <c r="C9" s="2">
        <v>1.0970248558037801E-3</v>
      </c>
      <c r="D9" s="2">
        <v>3.85824252226171E-3</v>
      </c>
      <c r="E9" s="2">
        <v>3.5516954968311202E-3</v>
      </c>
      <c r="F9" s="2">
        <v>3.5398521501092302E-3</v>
      </c>
      <c r="G9" s="2">
        <v>1.9806509018214799E-3</v>
      </c>
      <c r="H9" s="2">
        <v>2.13497466291406E-3</v>
      </c>
      <c r="I9" s="2">
        <v>1.2501597795189501E-3</v>
      </c>
      <c r="J9" s="2">
        <v>1.0719226970037801E-3</v>
      </c>
      <c r="K9" s="2">
        <v>1.56589952416661E-3</v>
      </c>
      <c r="L9" s="2">
        <v>1.9907373753558499E-3</v>
      </c>
      <c r="N9" s="4">
        <v>5.0645979523601297E-3</v>
      </c>
      <c r="O9" s="2">
        <v>8.6371094304713795E-3</v>
      </c>
      <c r="P9" s="2">
        <v>6.0757823107713601E-3</v>
      </c>
      <c r="Q9" s="2">
        <v>4.0901423026587997E-3</v>
      </c>
      <c r="R9" s="2">
        <v>4.7118911507341302E-3</v>
      </c>
      <c r="S9" s="2">
        <v>1.54125601905474E-2</v>
      </c>
      <c r="T9" s="2">
        <v>1.4311296130358499E-2</v>
      </c>
      <c r="U9" s="2">
        <v>1.1984497178154301E-2</v>
      </c>
      <c r="V9" s="2">
        <v>1.6917530832300201E-2</v>
      </c>
      <c r="W9" s="2">
        <v>5.9356494674128102E-3</v>
      </c>
      <c r="X9" s="2">
        <v>9.7122813528266409E-3</v>
      </c>
      <c r="Y9" s="2">
        <v>9.7379613112007594E-3</v>
      </c>
      <c r="AA9" s="4">
        <v>35.034300697607101</v>
      </c>
      <c r="AB9" s="2">
        <v>32.332867218707598</v>
      </c>
      <c r="AC9" s="2">
        <v>6.9989743842397196</v>
      </c>
      <c r="AD9" s="2">
        <v>4.6810248900203097</v>
      </c>
      <c r="AE9" s="2">
        <v>3.5509949871893798</v>
      </c>
      <c r="AF9" s="2">
        <v>30.493977087106099</v>
      </c>
      <c r="AG9" s="2">
        <v>20.007480551079802</v>
      </c>
      <c r="AH9" s="2">
        <v>22.063454831893502</v>
      </c>
      <c r="AI9" s="2">
        <v>22.0013093957687</v>
      </c>
      <c r="AJ9" s="2">
        <v>22.975456185144701</v>
      </c>
      <c r="AK9" s="2">
        <v>10.527696630685201</v>
      </c>
      <c r="AL9" s="2">
        <v>18.781269420468298</v>
      </c>
      <c r="AN9" s="4">
        <v>34.800185460926201</v>
      </c>
      <c r="AO9" s="2">
        <v>32.028845600994202</v>
      </c>
      <c r="AP9" s="2">
        <v>6.9490752667928799</v>
      </c>
      <c r="AQ9" s="2">
        <v>4.6439698631523196</v>
      </c>
      <c r="AR9" s="2">
        <v>3.5217886495117199</v>
      </c>
      <c r="AS9" s="2">
        <v>29.924814905821901</v>
      </c>
      <c r="AT9" s="2">
        <v>19.6861188403021</v>
      </c>
      <c r="AU9" s="2">
        <v>21.755619751332301</v>
      </c>
      <c r="AV9" s="2">
        <v>21.6082460744686</v>
      </c>
      <c r="AW9" s="2">
        <v>22.815404031398099</v>
      </c>
      <c r="AX9" s="2">
        <v>10.410105442569799</v>
      </c>
      <c r="AY9" s="2">
        <v>18.5631139599192</v>
      </c>
      <c r="BA9">
        <f t="shared" si="2"/>
        <v>34.800185460926265</v>
      </c>
      <c r="BB9">
        <f t="shared" si="3"/>
        <v>32.028845600994138</v>
      </c>
      <c r="BC9">
        <f t="shared" si="4"/>
        <v>6.9490752667928755</v>
      </c>
      <c r="BD9">
        <f t="shared" si="5"/>
        <v>4.643969863152317</v>
      </c>
      <c r="BE9">
        <f t="shared" si="6"/>
        <v>3.521788649511719</v>
      </c>
      <c r="BF9">
        <f t="shared" si="7"/>
        <v>29.92481490582195</v>
      </c>
      <c r="BG9">
        <f t="shared" si="8"/>
        <v>19.686118840302136</v>
      </c>
      <c r="BH9">
        <f t="shared" si="9"/>
        <v>21.755619751332226</v>
      </c>
      <c r="BI9">
        <f t="shared" si="10"/>
        <v>21.608246074468607</v>
      </c>
      <c r="BJ9">
        <f t="shared" si="11"/>
        <v>22.815404031398057</v>
      </c>
      <c r="BK9">
        <f t="shared" si="12"/>
        <v>10.410105442569812</v>
      </c>
      <c r="BL9">
        <f t="shared" si="13"/>
        <v>18.563113959919239</v>
      </c>
      <c r="BN9" s="15">
        <f t="shared" si="14"/>
        <v>6.3948846218409017E-14</v>
      </c>
      <c r="BO9" s="15">
        <f t="shared" si="1"/>
        <v>-6.3948846218409017E-14</v>
      </c>
      <c r="BP9" s="15">
        <f t="shared" si="1"/>
        <v>0</v>
      </c>
      <c r="BQ9" s="15">
        <f t="shared" si="1"/>
        <v>0</v>
      </c>
      <c r="BR9" s="15">
        <f t="shared" si="1"/>
        <v>0</v>
      </c>
      <c r="BS9" s="15">
        <f t="shared" si="1"/>
        <v>4.9737991503207013E-14</v>
      </c>
      <c r="BT9" s="15">
        <f t="shared" si="1"/>
        <v>3.5527136788005009E-14</v>
      </c>
      <c r="BU9" s="15">
        <f t="shared" si="1"/>
        <v>-7.460698725481052E-14</v>
      </c>
      <c r="BV9" s="15">
        <f t="shared" si="1"/>
        <v>0</v>
      </c>
      <c r="BW9" s="15">
        <f t="shared" si="1"/>
        <v>-4.2632564145606011E-14</v>
      </c>
      <c r="BX9" s="15">
        <f t="shared" si="1"/>
        <v>0</v>
      </c>
      <c r="BY9" s="15">
        <f t="shared" si="1"/>
        <v>3.907985046680551E-14</v>
      </c>
    </row>
    <row r="10" spans="1:77" x14ac:dyDescent="0.2">
      <c r="A10" s="4">
        <v>2.1044697675552302E-3</v>
      </c>
      <c r="B10" s="2">
        <v>1.09854870008376E-3</v>
      </c>
      <c r="C10" s="2">
        <v>1.3976298813358199E-3</v>
      </c>
      <c r="D10" s="2">
        <v>4.9217654614106196E-3</v>
      </c>
      <c r="E10" s="2">
        <v>4.3542474060644203E-3</v>
      </c>
      <c r="F10" s="2">
        <v>4.3177253916055602E-3</v>
      </c>
      <c r="G10" s="2">
        <v>2.4559153914612401E-3</v>
      </c>
      <c r="H10" s="2">
        <v>2.71773773622717E-3</v>
      </c>
      <c r="I10" s="2">
        <v>1.54976421970612E-3</v>
      </c>
      <c r="J10" s="2">
        <v>1.38614866279811E-3</v>
      </c>
      <c r="K10" s="2">
        <v>1.9810402005141798E-3</v>
      </c>
      <c r="L10" s="2">
        <v>2.51301723686261E-3</v>
      </c>
      <c r="N10" s="4">
        <v>6.2949416911374399E-3</v>
      </c>
      <c r="O10" s="2">
        <v>1.0668336567535699E-2</v>
      </c>
      <c r="P10" s="2">
        <v>7.5302175935125998E-3</v>
      </c>
      <c r="Q10" s="2">
        <v>5.0769367126448899E-3</v>
      </c>
      <c r="R10" s="2">
        <v>5.8480111571926402E-3</v>
      </c>
      <c r="S10" s="2">
        <v>1.8897279333568599E-2</v>
      </c>
      <c r="T10" s="2">
        <v>1.6725956884751099E-2</v>
      </c>
      <c r="U10" s="2">
        <v>1.42315856846925E-2</v>
      </c>
      <c r="V10" s="2">
        <v>2.0483859877398401E-2</v>
      </c>
      <c r="W10" s="2">
        <v>7.2233249167423901E-3</v>
      </c>
      <c r="X10" s="2">
        <v>1.20076093282772E-2</v>
      </c>
      <c r="Y10" s="2">
        <v>1.1741668946480901E-2</v>
      </c>
      <c r="AA10" s="4">
        <v>40.470714071986698</v>
      </c>
      <c r="AB10" s="2">
        <v>36.127022736275499</v>
      </c>
      <c r="AC10" s="2">
        <v>7.4325119407792002</v>
      </c>
      <c r="AD10" s="2">
        <v>5.3110274455983104</v>
      </c>
      <c r="AE10" s="2">
        <v>4.3283226711705201</v>
      </c>
      <c r="AF10" s="2">
        <v>34.864951048030598</v>
      </c>
      <c r="AG10" s="2">
        <v>25.460635515157101</v>
      </c>
      <c r="AH10" s="2">
        <v>27.284039365073401</v>
      </c>
      <c r="AI10" s="2">
        <v>32.9731745067335</v>
      </c>
      <c r="AJ10" s="2">
        <v>27.645425265222801</v>
      </c>
      <c r="AK10" s="2">
        <v>11.962949513464199</v>
      </c>
      <c r="AL10" s="2">
        <v>24.473456169012699</v>
      </c>
      <c r="AN10" s="4">
        <v>40.132910347219401</v>
      </c>
      <c r="AO10" s="2">
        <v>35.7064074699041</v>
      </c>
      <c r="AP10" s="2">
        <v>7.3666515508836401</v>
      </c>
      <c r="AQ10" s="2">
        <v>5.2581923045985901</v>
      </c>
      <c r="AR10" s="2">
        <v>4.2844207430992096</v>
      </c>
      <c r="AS10" s="2">
        <v>34.070572635466398</v>
      </c>
      <c r="AT10" s="2">
        <v>24.980287142799899</v>
      </c>
      <c r="AU10" s="2">
        <v>26.828082348988701</v>
      </c>
      <c r="AV10" s="2">
        <v>32.261239158283303</v>
      </c>
      <c r="AW10" s="2">
        <v>27.409119619267098</v>
      </c>
      <c r="AX10" s="2">
        <v>11.7975895828353</v>
      </c>
      <c r="AY10" s="2">
        <v>24.1286434087808</v>
      </c>
      <c r="BA10">
        <f t="shared" si="2"/>
        <v>40.132910347219429</v>
      </c>
      <c r="BB10">
        <f t="shared" si="3"/>
        <v>35.706407469904157</v>
      </c>
      <c r="BC10">
        <f t="shared" si="4"/>
        <v>7.366651550883641</v>
      </c>
      <c r="BD10">
        <f t="shared" si="5"/>
        <v>5.2581923045985972</v>
      </c>
      <c r="BE10">
        <f t="shared" si="6"/>
        <v>4.2844207430992141</v>
      </c>
      <c r="BF10">
        <f t="shared" si="7"/>
        <v>34.070572635466377</v>
      </c>
      <c r="BG10">
        <f t="shared" si="8"/>
        <v>24.980287142799867</v>
      </c>
      <c r="BH10">
        <f t="shared" si="9"/>
        <v>26.82808234898862</v>
      </c>
      <c r="BI10">
        <f t="shared" si="10"/>
        <v>32.261239158283324</v>
      </c>
      <c r="BJ10">
        <f t="shared" si="11"/>
        <v>27.409119619267106</v>
      </c>
      <c r="BK10">
        <f t="shared" si="12"/>
        <v>11.797589582835265</v>
      </c>
      <c r="BL10">
        <f t="shared" si="13"/>
        <v>24.128643408780775</v>
      </c>
      <c r="BN10" s="15">
        <f t="shared" si="14"/>
        <v>0</v>
      </c>
      <c r="BO10" s="15">
        <f t="shared" si="1"/>
        <v>5.6843418860808015E-14</v>
      </c>
      <c r="BP10" s="15">
        <f t="shared" si="1"/>
        <v>0</v>
      </c>
      <c r="BQ10" s="15">
        <f t="shared" si="1"/>
        <v>7.1054273576010019E-15</v>
      </c>
      <c r="BR10" s="15">
        <f t="shared" si="1"/>
        <v>0</v>
      </c>
      <c r="BS10" s="15">
        <f t="shared" si="1"/>
        <v>0</v>
      </c>
      <c r="BT10" s="15">
        <f t="shared" si="1"/>
        <v>-3.1974423109204508E-14</v>
      </c>
      <c r="BU10" s="15">
        <f t="shared" si="1"/>
        <v>-8.1712414612411521E-14</v>
      </c>
      <c r="BV10" s="15">
        <f t="shared" si="1"/>
        <v>0</v>
      </c>
      <c r="BW10" s="15">
        <f t="shared" si="1"/>
        <v>0</v>
      </c>
      <c r="BX10" s="15">
        <f t="shared" si="1"/>
        <v>-3.5527136788005009E-14</v>
      </c>
      <c r="BY10" s="15">
        <f t="shared" si="1"/>
        <v>0</v>
      </c>
    </row>
    <row r="11" spans="1:77" x14ac:dyDescent="0.2">
      <c r="A11" s="4">
        <v>2.63714040442486E-3</v>
      </c>
      <c r="B11" s="2">
        <v>1.39886724899253E-3</v>
      </c>
      <c r="C11" s="2">
        <v>1.75126316810101E-3</v>
      </c>
      <c r="D11" s="2">
        <v>6.1741938982870503E-3</v>
      </c>
      <c r="E11" s="2">
        <v>5.27040317543044E-3</v>
      </c>
      <c r="F11" s="2">
        <v>5.2023434552352704E-3</v>
      </c>
      <c r="G11" s="2">
        <v>3.0031665441509702E-3</v>
      </c>
      <c r="H11" s="2">
        <v>3.40284353169229E-3</v>
      </c>
      <c r="I11" s="2">
        <v>1.8946841602111399E-3</v>
      </c>
      <c r="J11" s="2">
        <v>1.7603240296604099E-3</v>
      </c>
      <c r="K11" s="2">
        <v>2.4666688155140799E-3</v>
      </c>
      <c r="L11" s="2">
        <v>3.1229131962026602E-3</v>
      </c>
      <c r="N11" s="4">
        <v>7.5343837280465904E-3</v>
      </c>
      <c r="O11" s="2">
        <v>1.27653735572133E-2</v>
      </c>
      <c r="P11" s="2">
        <v>8.9935621174652494E-3</v>
      </c>
      <c r="Q11" s="2">
        <v>6.06676749234299E-3</v>
      </c>
      <c r="R11" s="2">
        <v>6.9887504099872804E-3</v>
      </c>
      <c r="S11" s="2">
        <v>2.25573292334924E-2</v>
      </c>
      <c r="T11" s="2">
        <v>1.9067305565447501E-2</v>
      </c>
      <c r="U11" s="2">
        <v>1.64593288978836E-2</v>
      </c>
      <c r="V11" s="2">
        <v>2.4189432584202301E-2</v>
      </c>
      <c r="W11" s="2">
        <v>8.5035796458662397E-3</v>
      </c>
      <c r="X11" s="2">
        <v>1.43999050530585E-2</v>
      </c>
      <c r="Y11" s="2">
        <v>1.37622563482593E-2</v>
      </c>
      <c r="AA11" s="4">
        <v>46.116589252120598</v>
      </c>
      <c r="AB11" s="2">
        <v>40.089657684189497</v>
      </c>
      <c r="AC11" s="2">
        <v>7.86077508404128</v>
      </c>
      <c r="AD11" s="2">
        <v>6.0032023663166498</v>
      </c>
      <c r="AE11" s="2">
        <v>5.1602608524845097</v>
      </c>
      <c r="AF11" s="2">
        <v>39.121554900175902</v>
      </c>
      <c r="AG11" s="2">
        <v>31.206305560616599</v>
      </c>
      <c r="AH11" s="2">
        <v>32.7448405744518</v>
      </c>
      <c r="AI11" s="2">
        <v>47.177349164724497</v>
      </c>
      <c r="AJ11" s="2">
        <v>32.2563363212263</v>
      </c>
      <c r="AK11" s="2">
        <v>13.4235431888959</v>
      </c>
      <c r="AL11" s="2">
        <v>30.750517203428998</v>
      </c>
      <c r="AN11" s="4">
        <v>45.651021021337698</v>
      </c>
      <c r="AO11" s="2">
        <v>39.528975437241499</v>
      </c>
      <c r="AP11" s="2">
        <v>7.7770652784901904</v>
      </c>
      <c r="AQ11" s="2">
        <v>5.9301605257940899</v>
      </c>
      <c r="AR11" s="2">
        <v>5.09743946514957</v>
      </c>
      <c r="AS11" s="2">
        <v>38.0595102323067</v>
      </c>
      <c r="AT11" s="2">
        <v>30.5304543261026</v>
      </c>
      <c r="AU11" s="2">
        <v>32.104988441485602</v>
      </c>
      <c r="AV11" s="2">
        <v>45.975833659726902</v>
      </c>
      <c r="AW11" s="2">
        <v>31.928051984305402</v>
      </c>
      <c r="AX11" s="2">
        <v>13.200347995712599</v>
      </c>
      <c r="AY11" s="2">
        <v>30.2383382449914</v>
      </c>
      <c r="BA11">
        <f t="shared" si="2"/>
        <v>45.651021021337684</v>
      </c>
      <c r="BB11">
        <f t="shared" si="3"/>
        <v>39.528975437241471</v>
      </c>
      <c r="BC11">
        <f t="shared" si="4"/>
        <v>7.7770652784901886</v>
      </c>
      <c r="BD11">
        <f t="shared" si="5"/>
        <v>5.9301605257940917</v>
      </c>
      <c r="BE11">
        <f t="shared" si="6"/>
        <v>5.0974394651495762</v>
      </c>
      <c r="BF11">
        <f t="shared" si="7"/>
        <v>38.059510232306728</v>
      </c>
      <c r="BG11">
        <f t="shared" si="8"/>
        <v>30.530454326102664</v>
      </c>
      <c r="BH11">
        <f t="shared" si="9"/>
        <v>32.104988441485574</v>
      </c>
      <c r="BI11">
        <f t="shared" si="10"/>
        <v>45.975833659726881</v>
      </c>
      <c r="BJ11">
        <f t="shared" si="11"/>
        <v>31.928051984305334</v>
      </c>
      <c r="BK11">
        <f t="shared" si="12"/>
        <v>13.200347995712553</v>
      </c>
      <c r="BL11">
        <f t="shared" si="13"/>
        <v>30.238338244991407</v>
      </c>
      <c r="BN11" s="15">
        <f t="shared" si="14"/>
        <v>0</v>
      </c>
      <c r="BO11" s="15">
        <f t="shared" si="1"/>
        <v>0</v>
      </c>
      <c r="BP11" s="15">
        <f t="shared" si="1"/>
        <v>0</v>
      </c>
      <c r="BQ11" s="15">
        <f t="shared" si="1"/>
        <v>0</v>
      </c>
      <c r="BR11" s="15">
        <f t="shared" si="1"/>
        <v>0</v>
      </c>
      <c r="BS11" s="15">
        <f t="shared" si="1"/>
        <v>0</v>
      </c>
      <c r="BT11" s="15">
        <f t="shared" si="1"/>
        <v>6.3948846218409017E-14</v>
      </c>
      <c r="BU11" s="15">
        <f t="shared" si="1"/>
        <v>0</v>
      </c>
      <c r="BV11" s="15">
        <f t="shared" si="1"/>
        <v>0</v>
      </c>
      <c r="BW11" s="15">
        <f t="shared" si="1"/>
        <v>-6.7501559897209518E-14</v>
      </c>
      <c r="BX11" s="15">
        <f t="shared" si="1"/>
        <v>-4.6185277824406512E-14</v>
      </c>
      <c r="BY11" s="15">
        <f t="shared" si="1"/>
        <v>0</v>
      </c>
    </row>
    <row r="12" spans="1:77" x14ac:dyDescent="0.2">
      <c r="A12" s="4">
        <v>3.26094550012052E-3</v>
      </c>
      <c r="B12" s="2">
        <v>1.75491769794949E-3</v>
      </c>
      <c r="C12" s="2">
        <v>2.1653769479971401E-3</v>
      </c>
      <c r="D12" s="2">
        <v>7.6420955161789197E-3</v>
      </c>
      <c r="E12" s="2">
        <v>6.3168459398005297E-3</v>
      </c>
      <c r="F12" s="2">
        <v>6.2096540510199498E-3</v>
      </c>
      <c r="G12" s="2">
        <v>3.6326839422113301E-3</v>
      </c>
      <c r="H12" s="2">
        <v>4.2046684302881098E-3</v>
      </c>
      <c r="I12" s="2">
        <v>2.2913935262404601E-3</v>
      </c>
      <c r="J12" s="2">
        <v>2.2030072487896199E-3</v>
      </c>
      <c r="K12" s="2">
        <v>3.03267188416795E-3</v>
      </c>
      <c r="L12" s="2">
        <v>3.8327164971334502E-3</v>
      </c>
      <c r="N12" s="4">
        <v>8.7248437169909505E-3</v>
      </c>
      <c r="O12" s="2">
        <v>1.48599656693172E-2</v>
      </c>
      <c r="P12" s="2">
        <v>1.03985425504011E-2</v>
      </c>
      <c r="Q12" s="2">
        <v>7.0119804179788097E-3</v>
      </c>
      <c r="R12" s="2">
        <v>8.0797236176887305E-3</v>
      </c>
      <c r="S12" s="2">
        <v>2.6323706940312601E-2</v>
      </c>
      <c r="T12" s="2">
        <v>2.1249673122360899E-2</v>
      </c>
      <c r="U12" s="2">
        <v>1.8587416444541E-2</v>
      </c>
      <c r="V12" s="2">
        <v>2.7928499691846301E-2</v>
      </c>
      <c r="W12" s="2">
        <v>9.7184048212771799E-3</v>
      </c>
      <c r="X12" s="2">
        <v>1.6814141124418602E-2</v>
      </c>
      <c r="Y12" s="2">
        <v>1.5726936637137201E-2</v>
      </c>
      <c r="AA12" s="4">
        <v>51.842726179138197</v>
      </c>
      <c r="AB12" s="2">
        <v>44.274607241291001</v>
      </c>
      <c r="AC12" s="2">
        <v>8.3484673017103397</v>
      </c>
      <c r="AD12" s="2">
        <v>6.7891619187724102</v>
      </c>
      <c r="AE12" s="2">
        <v>6.0475802189069503</v>
      </c>
      <c r="AF12" s="2">
        <v>43.3954640922857</v>
      </c>
      <c r="AG12" s="2">
        <v>37.114823512632</v>
      </c>
      <c r="AH12" s="2">
        <v>38.363428777244003</v>
      </c>
      <c r="AI12" s="2">
        <v>64.661727099771099</v>
      </c>
      <c r="AJ12" s="2">
        <v>36.704007549407997</v>
      </c>
      <c r="AK12" s="2">
        <v>14.928684006432199</v>
      </c>
      <c r="AL12" s="2">
        <v>37.452515666095401</v>
      </c>
      <c r="AN12" s="4">
        <v>51.226724707286003</v>
      </c>
      <c r="AO12" s="2">
        <v>43.549760996163499</v>
      </c>
      <c r="AP12" s="2">
        <v>8.2446573032824499</v>
      </c>
      <c r="AQ12" s="2">
        <v>6.6903657810683796</v>
      </c>
      <c r="AR12" s="2">
        <v>5.96121362781677</v>
      </c>
      <c r="AS12" s="2">
        <v>42.019874413168203</v>
      </c>
      <c r="AT12" s="2">
        <v>36.210535055719902</v>
      </c>
      <c r="AU12" s="2">
        <v>37.505002185020302</v>
      </c>
      <c r="AV12" s="2">
        <v>62.760748102848702</v>
      </c>
      <c r="AW12" s="2">
        <v>36.270655441998599</v>
      </c>
      <c r="AX12" s="2">
        <v>14.6372966348794</v>
      </c>
      <c r="AY12" s="2">
        <v>36.731299964304498</v>
      </c>
      <c r="BA12">
        <f t="shared" si="2"/>
        <v>51.226724707285967</v>
      </c>
      <c r="BB12">
        <f t="shared" si="3"/>
        <v>43.549760996163542</v>
      </c>
      <c r="BC12">
        <f t="shared" si="4"/>
        <v>8.2446573032824499</v>
      </c>
      <c r="BD12">
        <f t="shared" si="5"/>
        <v>6.6903657810683788</v>
      </c>
      <c r="BE12">
        <f t="shared" si="6"/>
        <v>5.9612136278167709</v>
      </c>
      <c r="BF12">
        <f t="shared" si="7"/>
        <v>42.019874413168168</v>
      </c>
      <c r="BG12">
        <f t="shared" si="8"/>
        <v>36.210535055719816</v>
      </c>
      <c r="BH12">
        <f t="shared" si="9"/>
        <v>37.505002185020324</v>
      </c>
      <c r="BI12">
        <f t="shared" si="10"/>
        <v>62.760748102848702</v>
      </c>
      <c r="BJ12">
        <f t="shared" si="11"/>
        <v>36.27065544199862</v>
      </c>
      <c r="BK12">
        <f t="shared" si="12"/>
        <v>14.637296634879421</v>
      </c>
      <c r="BL12">
        <f t="shared" si="13"/>
        <v>36.731299964304519</v>
      </c>
      <c r="BN12" s="15">
        <f t="shared" si="14"/>
        <v>0</v>
      </c>
      <c r="BO12" s="15">
        <f t="shared" si="1"/>
        <v>0</v>
      </c>
      <c r="BP12" s="15">
        <f t="shared" si="1"/>
        <v>0</v>
      </c>
      <c r="BQ12" s="15">
        <f t="shared" si="1"/>
        <v>0</v>
      </c>
      <c r="BR12" s="15">
        <f t="shared" si="1"/>
        <v>0</v>
      </c>
      <c r="BS12" s="15">
        <f t="shared" si="1"/>
        <v>0</v>
      </c>
      <c r="BT12" s="15">
        <f t="shared" si="1"/>
        <v>-8.5265128291212022E-14</v>
      </c>
      <c r="BU12" s="15">
        <f t="shared" si="1"/>
        <v>0</v>
      </c>
      <c r="BV12" s="15">
        <f t="shared" si="1"/>
        <v>0</v>
      </c>
      <c r="BW12" s="15">
        <f t="shared" si="1"/>
        <v>0</v>
      </c>
      <c r="BX12" s="15">
        <f t="shared" si="1"/>
        <v>2.1316282072803006E-14</v>
      </c>
      <c r="BY12" s="15">
        <f t="shared" si="1"/>
        <v>0</v>
      </c>
    </row>
    <row r="13" spans="1:77" x14ac:dyDescent="0.2">
      <c r="A13" s="4">
        <v>3.9930679675811197E-3</v>
      </c>
      <c r="B13" s="2">
        <v>2.1770223266419802E-3</v>
      </c>
      <c r="C13" s="2">
        <v>2.6513758597590999E-3</v>
      </c>
      <c r="D13" s="2">
        <v>9.3660256334739192E-3</v>
      </c>
      <c r="E13" s="2">
        <v>7.5208164478591097E-3</v>
      </c>
      <c r="F13" s="2">
        <v>7.3658497398423999E-3</v>
      </c>
      <c r="G13" s="2">
        <v>4.3609880284823498E-3</v>
      </c>
      <c r="H13" s="2">
        <v>5.1452496738745197E-3</v>
      </c>
      <c r="I13" s="2">
        <v>2.75030055470897E-3</v>
      </c>
      <c r="J13" s="2">
        <v>2.7269100153929199E-3</v>
      </c>
      <c r="K13" s="2">
        <v>3.6943875446807301E-3</v>
      </c>
      <c r="L13" s="2">
        <v>4.6615752999366903E-3</v>
      </c>
      <c r="N13" s="4">
        <v>9.8109742425651902E-3</v>
      </c>
      <c r="O13" s="2">
        <v>1.6883425620982901E-2</v>
      </c>
      <c r="P13" s="2">
        <v>1.1681804233159499E-2</v>
      </c>
      <c r="Q13" s="2">
        <v>7.8673291402710302E-3</v>
      </c>
      <c r="R13" s="2">
        <v>9.0692455487581692E-3</v>
      </c>
      <c r="S13" s="2">
        <v>3.01289886320046E-2</v>
      </c>
      <c r="T13" s="2">
        <v>2.3194266232804E-2</v>
      </c>
      <c r="U13" s="2">
        <v>2.05406773917007E-2</v>
      </c>
      <c r="V13" s="2">
        <v>3.1592653078099699E-2</v>
      </c>
      <c r="W13" s="2">
        <v>1.0813052869216799E-2</v>
      </c>
      <c r="X13" s="2">
        <v>1.9179520150017799E-2</v>
      </c>
      <c r="Y13" s="2">
        <v>1.7566109367827099E-2</v>
      </c>
      <c r="AA13" s="4">
        <v>57.682946888198401</v>
      </c>
      <c r="AB13" s="2">
        <v>48.633678874587702</v>
      </c>
      <c r="AC13" s="2">
        <v>8.8796044671228405</v>
      </c>
      <c r="AD13" s="2">
        <v>7.6162546001260703</v>
      </c>
      <c r="AE13" s="2">
        <v>6.9689470307905896</v>
      </c>
      <c r="AF13" s="2">
        <v>47.822934490842599</v>
      </c>
      <c r="AG13" s="2">
        <v>43.109941883072999</v>
      </c>
      <c r="AH13" s="2">
        <v>44.0113067592265</v>
      </c>
      <c r="AI13" s="2">
        <v>85.223478682784204</v>
      </c>
      <c r="AJ13" s="2">
        <v>40.972828928673103</v>
      </c>
      <c r="AK13" s="2">
        <v>16.5105224078305</v>
      </c>
      <c r="AL13" s="2">
        <v>44.450931072567101</v>
      </c>
      <c r="AN13" s="4">
        <v>56.894425220321402</v>
      </c>
      <c r="AO13" s="2">
        <v>47.722089914304902</v>
      </c>
      <c r="AP13" s="2">
        <v>8.7538011073622801</v>
      </c>
      <c r="AQ13" s="2">
        <v>7.4860255374545899</v>
      </c>
      <c r="AR13" s="2">
        <v>6.8543708866835598</v>
      </c>
      <c r="AS13" s="2">
        <v>46.082265876533597</v>
      </c>
      <c r="AT13" s="2">
        <v>41.948964491994602</v>
      </c>
      <c r="AU13" s="2">
        <v>42.9035888205674</v>
      </c>
      <c r="AV13" s="2">
        <v>82.386287114875699</v>
      </c>
      <c r="AW13" s="2">
        <v>40.423992938282097</v>
      </c>
      <c r="AX13" s="2">
        <v>16.139969273587401</v>
      </c>
      <c r="AY13" s="2">
        <v>43.479946219619002</v>
      </c>
      <c r="BA13">
        <f t="shared" si="2"/>
        <v>56.894425220321331</v>
      </c>
      <c r="BB13">
        <f t="shared" si="3"/>
        <v>47.722089914304959</v>
      </c>
      <c r="BC13">
        <f t="shared" si="4"/>
        <v>8.7538011073622819</v>
      </c>
      <c r="BD13">
        <f t="shared" si="5"/>
        <v>7.4860255374545961</v>
      </c>
      <c r="BE13">
        <f t="shared" si="6"/>
        <v>6.8543708866835678</v>
      </c>
      <c r="BF13">
        <f t="shared" si="7"/>
        <v>46.082265876533626</v>
      </c>
      <c r="BG13">
        <f t="shared" si="8"/>
        <v>41.948964491994587</v>
      </c>
      <c r="BH13">
        <f t="shared" si="9"/>
        <v>42.90358882056735</v>
      </c>
      <c r="BI13">
        <f t="shared" si="10"/>
        <v>82.386287114875742</v>
      </c>
      <c r="BJ13">
        <f t="shared" si="11"/>
        <v>40.423992938282034</v>
      </c>
      <c r="BK13">
        <f t="shared" si="12"/>
        <v>16.139969273587401</v>
      </c>
      <c r="BL13">
        <f t="shared" si="13"/>
        <v>43.479946219618959</v>
      </c>
      <c r="BN13" s="15">
        <f t="shared" si="14"/>
        <v>-7.1054273576010019E-14</v>
      </c>
      <c r="BO13" s="15">
        <f t="shared" si="1"/>
        <v>5.6843418860808015E-14</v>
      </c>
      <c r="BP13" s="15">
        <f t="shared" si="1"/>
        <v>0</v>
      </c>
      <c r="BQ13" s="15">
        <f t="shared" si="1"/>
        <v>0</v>
      </c>
      <c r="BR13" s="15">
        <f t="shared" si="1"/>
        <v>7.9936057773011271E-15</v>
      </c>
      <c r="BS13" s="15">
        <f t="shared" si="1"/>
        <v>0</v>
      </c>
      <c r="BT13" s="15">
        <f t="shared" si="1"/>
        <v>0</v>
      </c>
      <c r="BU13" s="15">
        <f t="shared" si="1"/>
        <v>0</v>
      </c>
      <c r="BV13" s="15">
        <f t="shared" si="1"/>
        <v>0</v>
      </c>
      <c r="BW13" s="15">
        <f t="shared" si="1"/>
        <v>-6.3948846218409017E-14</v>
      </c>
      <c r="BX13" s="15">
        <f t="shared" si="1"/>
        <v>0</v>
      </c>
      <c r="BY13" s="15">
        <f t="shared" si="1"/>
        <v>0</v>
      </c>
    </row>
    <row r="14" spans="1:77" x14ac:dyDescent="0.2">
      <c r="A14" s="4">
        <v>4.9271609600048498E-3</v>
      </c>
      <c r="B14" s="2">
        <v>2.71788828043955E-3</v>
      </c>
      <c r="C14" s="2">
        <v>3.27143660846951E-3</v>
      </c>
      <c r="D14" s="2">
        <v>1.14917497330392E-2</v>
      </c>
      <c r="E14" s="2">
        <v>8.9903261689258402E-3</v>
      </c>
      <c r="F14" s="2">
        <v>8.8325470874292197E-3</v>
      </c>
      <c r="G14" s="2">
        <v>5.28603030191947E-3</v>
      </c>
      <c r="H14" s="2">
        <v>6.3450768300888699E-3</v>
      </c>
      <c r="I14" s="2">
        <v>3.3331571131372702E-3</v>
      </c>
      <c r="J14" s="2">
        <v>3.3976872572277902E-3</v>
      </c>
      <c r="K14" s="2">
        <v>4.5374408519726402E-3</v>
      </c>
      <c r="L14" s="2">
        <v>5.7171463896888699E-3</v>
      </c>
      <c r="N14" s="4">
        <v>1.0737827389096601E-2</v>
      </c>
      <c r="O14" s="2">
        <v>1.8763561503863602E-2</v>
      </c>
      <c r="P14" s="2">
        <v>1.27792218883418E-2</v>
      </c>
      <c r="Q14" s="2">
        <v>8.5878980887478997E-3</v>
      </c>
      <c r="R14" s="2">
        <v>9.9059402274279604E-3</v>
      </c>
      <c r="S14" s="2">
        <v>3.3907182910099601E-2</v>
      </c>
      <c r="T14" s="2">
        <v>2.4822538134825899E-2</v>
      </c>
      <c r="U14" s="2">
        <v>2.2243174844094799E-2</v>
      </c>
      <c r="V14" s="2">
        <v>3.5067207538770899E-2</v>
      </c>
      <c r="W14" s="2">
        <v>1.17332253218283E-2</v>
      </c>
      <c r="X14" s="2">
        <v>2.1427140667724401E-2</v>
      </c>
      <c r="Y14" s="2">
        <v>1.92088464369107E-2</v>
      </c>
      <c r="AA14" s="4">
        <v>62.998167297881999</v>
      </c>
      <c r="AB14" s="2">
        <v>53.436549353124597</v>
      </c>
      <c r="AC14" s="2">
        <v>9.6339846726459992</v>
      </c>
      <c r="AD14" s="2">
        <v>8.4987228673915194</v>
      </c>
      <c r="AE14" s="2">
        <v>8.0416657430133807</v>
      </c>
      <c r="AF14" s="2">
        <v>54.029054179674098</v>
      </c>
      <c r="AG14" s="2">
        <v>50.541402283203603</v>
      </c>
      <c r="AH14" s="2">
        <v>49.711747678694401</v>
      </c>
      <c r="AI14" s="2">
        <v>104.15917171891201</v>
      </c>
      <c r="AJ14" s="2">
        <v>46.344559562236903</v>
      </c>
      <c r="AK14" s="2">
        <v>18.099924552331501</v>
      </c>
      <c r="AL14" s="2">
        <v>52.660924600815001</v>
      </c>
      <c r="AN14" s="4">
        <v>62.021785955466697</v>
      </c>
      <c r="AO14" s="2">
        <v>52.309796694361403</v>
      </c>
      <c r="AP14" s="2">
        <v>9.4813040147076997</v>
      </c>
      <c r="AQ14" s="2">
        <v>8.3295245630735995</v>
      </c>
      <c r="AR14" s="2">
        <v>7.8911988013928598</v>
      </c>
      <c r="AS14" s="2">
        <v>51.795597225480599</v>
      </c>
      <c r="AT14" s="2">
        <v>49.056531280754299</v>
      </c>
      <c r="AU14" s="2">
        <v>48.321499263468901</v>
      </c>
      <c r="AV14" s="2">
        <v>100.29492971924699</v>
      </c>
      <c r="AW14" s="2">
        <v>45.651456418344402</v>
      </c>
      <c r="AX14" s="2">
        <v>17.639826178372001</v>
      </c>
      <c r="AY14" s="2">
        <v>51.373037595682703</v>
      </c>
      <c r="BA14">
        <f t="shared" si="2"/>
        <v>62.021785955466726</v>
      </c>
      <c r="BB14">
        <f t="shared" si="3"/>
        <v>52.30979669436136</v>
      </c>
      <c r="BC14">
        <f t="shared" si="4"/>
        <v>9.4813040147076961</v>
      </c>
      <c r="BD14">
        <f t="shared" si="5"/>
        <v>8.3295245630736012</v>
      </c>
      <c r="BE14">
        <f t="shared" si="6"/>
        <v>7.8911988013928642</v>
      </c>
      <c r="BF14">
        <f t="shared" si="7"/>
        <v>51.795597225480641</v>
      </c>
      <c r="BG14">
        <f t="shared" si="8"/>
        <v>49.056531280754285</v>
      </c>
      <c r="BH14">
        <f t="shared" si="9"/>
        <v>48.321499263468958</v>
      </c>
      <c r="BI14">
        <f t="shared" si="10"/>
        <v>100.29492971924735</v>
      </c>
      <c r="BJ14">
        <f t="shared" si="11"/>
        <v>45.651456418344395</v>
      </c>
      <c r="BK14">
        <f t="shared" si="12"/>
        <v>17.639826178371948</v>
      </c>
      <c r="BL14">
        <f t="shared" si="13"/>
        <v>51.373037595682661</v>
      </c>
      <c r="BN14" s="15">
        <f t="shared" si="14"/>
        <v>0</v>
      </c>
      <c r="BO14" s="15">
        <f t="shared" si="1"/>
        <v>0</v>
      </c>
      <c r="BP14" s="15">
        <f t="shared" si="1"/>
        <v>0</v>
      </c>
      <c r="BQ14" s="15">
        <f t="shared" si="1"/>
        <v>0</v>
      </c>
      <c r="BR14" s="15">
        <f t="shared" si="1"/>
        <v>0</v>
      </c>
      <c r="BS14" s="15">
        <f t="shared" si="1"/>
        <v>0</v>
      </c>
      <c r="BT14" s="15">
        <f t="shared" si="1"/>
        <v>0</v>
      </c>
      <c r="BU14" s="15">
        <f t="shared" si="1"/>
        <v>5.6843418860808015E-14</v>
      </c>
      <c r="BV14" s="15">
        <f t="shared" si="1"/>
        <v>3.5527136788005009E-13</v>
      </c>
      <c r="BW14" s="15">
        <f t="shared" si="1"/>
        <v>0</v>
      </c>
      <c r="BX14" s="15">
        <f t="shared" si="1"/>
        <v>-5.3290705182007514E-14</v>
      </c>
      <c r="BY14" s="15">
        <f t="shared" si="1"/>
        <v>0</v>
      </c>
    </row>
    <row r="15" spans="1:77" x14ac:dyDescent="0.2">
      <c r="A15" s="4">
        <v>5.9625011560552402E-3</v>
      </c>
      <c r="B15" s="2">
        <v>3.32379423856274E-3</v>
      </c>
      <c r="C15" s="2">
        <v>3.9586734934902498E-3</v>
      </c>
      <c r="D15" s="2">
        <v>1.0196371191682299E-2</v>
      </c>
      <c r="E15" s="2">
        <v>7.7919580079810497E-3</v>
      </c>
      <c r="F15" s="2">
        <v>9.6381147776283104E-3</v>
      </c>
      <c r="G15" s="2">
        <v>6.2949257292288499E-3</v>
      </c>
      <c r="H15" s="2">
        <v>7.6742325781918299E-3</v>
      </c>
      <c r="I15" s="2">
        <v>3.96875723847226E-3</v>
      </c>
      <c r="J15" s="2">
        <v>4.1477771992517497E-3</v>
      </c>
      <c r="K15" s="2">
        <v>5.4679348741135704E-3</v>
      </c>
      <c r="L15" s="2">
        <v>6.8806892440826002E-3</v>
      </c>
      <c r="N15" s="4">
        <v>1.1399567776981199E-2</v>
      </c>
      <c r="O15" s="2">
        <v>2.0382857963628501E-2</v>
      </c>
      <c r="P15" s="2">
        <v>1.35738839935078E-2</v>
      </c>
      <c r="Q15" s="2">
        <v>9.0882220389306607E-3</v>
      </c>
      <c r="R15" s="2">
        <v>1.0493448654742299E-2</v>
      </c>
      <c r="S15" s="2">
        <v>3.77217475486296E-2</v>
      </c>
      <c r="T15" s="2">
        <v>2.5969661550250898E-2</v>
      </c>
      <c r="U15" s="2">
        <v>2.3546578271617401E-2</v>
      </c>
      <c r="V15" s="2">
        <v>3.8009783745635302E-2</v>
      </c>
      <c r="W15" s="2">
        <v>1.23737089530954E-2</v>
      </c>
      <c r="X15" s="2">
        <v>2.3417168581454199E-2</v>
      </c>
      <c r="Y15" s="2">
        <v>2.0518735782005599E-2</v>
      </c>
      <c r="AA15" s="4">
        <v>68.201150078099104</v>
      </c>
      <c r="AB15" s="2">
        <v>58.472851441387903</v>
      </c>
      <c r="AC15" s="2">
        <v>10.4743167095004</v>
      </c>
      <c r="AD15" s="2">
        <v>9.4191708831076593</v>
      </c>
      <c r="AE15" s="2">
        <v>9.2121806605475403</v>
      </c>
      <c r="AF15" s="2">
        <v>61.066001163007698</v>
      </c>
      <c r="AG15" s="2">
        <v>58.8880617671634</v>
      </c>
      <c r="AH15" s="2">
        <v>55.572878607024997</v>
      </c>
      <c r="AI15" s="2">
        <v>123.28716243353701</v>
      </c>
      <c r="AJ15" s="2">
        <v>52.282581126714099</v>
      </c>
      <c r="AK15" s="2">
        <v>19.714830006524998</v>
      </c>
      <c r="AL15" s="2">
        <v>61.768166983175902</v>
      </c>
      <c r="AN15" s="4">
        <v>67.030383244995804</v>
      </c>
      <c r="AO15" s="2">
        <v>57.114346110204899</v>
      </c>
      <c r="AP15" s="2">
        <v>10.2931344960018</v>
      </c>
      <c r="AQ15" s="2">
        <v>9.2391619650733805</v>
      </c>
      <c r="AR15" s="2">
        <v>9.0454814406240001</v>
      </c>
      <c r="AS15" s="2">
        <v>58.279052335225103</v>
      </c>
      <c r="AT15" s="2">
        <v>57.036156121400801</v>
      </c>
      <c r="AU15" s="2">
        <v>53.8777624606751</v>
      </c>
      <c r="AV15" s="2">
        <v>118.30126029458501</v>
      </c>
      <c r="AW15" s="2">
        <v>51.429352785781397</v>
      </c>
      <c r="AX15" s="2">
        <v>19.158395229163599</v>
      </c>
      <c r="AY15" s="2">
        <v>60.109782672418902</v>
      </c>
      <c r="BA15">
        <f t="shared" si="2"/>
        <v>67.030383244995789</v>
      </c>
      <c r="BB15">
        <f t="shared" si="3"/>
        <v>57.114346110204856</v>
      </c>
      <c r="BC15">
        <f t="shared" si="4"/>
        <v>10.293134496001779</v>
      </c>
      <c r="BD15">
        <f t="shared" si="5"/>
        <v>9.2391619650733787</v>
      </c>
      <c r="BE15">
        <f t="shared" si="6"/>
        <v>9.0454814406240054</v>
      </c>
      <c r="BF15">
        <f t="shared" si="7"/>
        <v>58.279052335225117</v>
      </c>
      <c r="BG15">
        <f t="shared" si="8"/>
        <v>57.036156121400815</v>
      </c>
      <c r="BH15">
        <f t="shared" si="9"/>
        <v>53.877762460675171</v>
      </c>
      <c r="BI15">
        <f t="shared" si="10"/>
        <v>118.30126029458492</v>
      </c>
      <c r="BJ15">
        <f t="shared" si="11"/>
        <v>51.429352785781361</v>
      </c>
      <c r="BK15">
        <f t="shared" si="12"/>
        <v>19.158395229163649</v>
      </c>
      <c r="BL15">
        <f t="shared" si="13"/>
        <v>60.109782672418923</v>
      </c>
      <c r="BN15" s="15">
        <f t="shared" si="14"/>
        <v>0</v>
      </c>
      <c r="BO15" s="15">
        <f t="shared" si="1"/>
        <v>0</v>
      </c>
      <c r="BP15" s="15">
        <f t="shared" si="1"/>
        <v>-2.1316282072803006E-14</v>
      </c>
      <c r="BQ15" s="15">
        <f t="shared" si="1"/>
        <v>0</v>
      </c>
      <c r="BR15" s="15">
        <f t="shared" si="1"/>
        <v>0</v>
      </c>
      <c r="BS15" s="15">
        <f t="shared" si="1"/>
        <v>0</v>
      </c>
      <c r="BT15" s="15">
        <f t="shared" si="1"/>
        <v>0</v>
      </c>
      <c r="BU15" s="15">
        <f t="shared" si="1"/>
        <v>7.1054273576010019E-14</v>
      </c>
      <c r="BV15" s="15">
        <f t="shared" si="1"/>
        <v>0</v>
      </c>
      <c r="BW15" s="15">
        <f t="shared" si="1"/>
        <v>0</v>
      </c>
      <c r="BX15" s="15">
        <f t="shared" si="1"/>
        <v>4.9737991503207013E-14</v>
      </c>
      <c r="BY15" s="15">
        <f t="shared" si="1"/>
        <v>0</v>
      </c>
    </row>
    <row r="16" spans="1:77" x14ac:dyDescent="0.2">
      <c r="A16" s="4">
        <v>7.1570350171805304E-3</v>
      </c>
      <c r="B16" s="2">
        <v>4.0276573822367098E-3</v>
      </c>
      <c r="C16" s="2">
        <v>4.7515559978034199E-3</v>
      </c>
      <c r="D16" s="2">
        <v>9.0970028562315907E-3</v>
      </c>
      <c r="E16" s="2">
        <v>6.8065933761237403E-3</v>
      </c>
      <c r="F16" s="2">
        <v>8.3965745924991595E-3</v>
      </c>
      <c r="G16" s="2">
        <v>7.4476899499507001E-3</v>
      </c>
      <c r="H16" s="2">
        <v>9.2072372430269198E-3</v>
      </c>
      <c r="I16" s="2">
        <v>4.69493432453534E-3</v>
      </c>
      <c r="J16" s="2">
        <v>5.0181119839268398E-3</v>
      </c>
      <c r="K16" s="2">
        <v>6.5386872652579697E-3</v>
      </c>
      <c r="L16" s="2">
        <v>8.2185542171610802E-3</v>
      </c>
      <c r="N16" s="4">
        <v>1.1780048940729501E-2</v>
      </c>
      <c r="O16" s="2">
        <v>2.1637737214350899E-2</v>
      </c>
      <c r="P16" s="2">
        <v>1.40418443472617E-2</v>
      </c>
      <c r="Q16" s="2">
        <v>9.3590658373436594E-3</v>
      </c>
      <c r="R16" s="2">
        <v>1.0819435998933801E-2</v>
      </c>
      <c r="S16" s="2">
        <v>4.1179584090852699E-2</v>
      </c>
      <c r="T16" s="2">
        <v>2.6622486436715199E-2</v>
      </c>
      <c r="U16" s="2">
        <v>2.4410655012444299E-2</v>
      </c>
      <c r="V16" s="2">
        <v>4.0340507606285401E-2</v>
      </c>
      <c r="W16" s="2">
        <v>1.27238684749332E-2</v>
      </c>
      <c r="X16" s="2">
        <v>2.5020298409022201E-2</v>
      </c>
      <c r="Y16" s="2">
        <v>2.1442152627648699E-2</v>
      </c>
      <c r="AA16" s="4">
        <v>73.430456088944993</v>
      </c>
      <c r="AB16" s="2">
        <v>63.666512683627097</v>
      </c>
      <c r="AC16" s="2">
        <v>11.3559401262123</v>
      </c>
      <c r="AD16" s="2">
        <v>10.381423551675301</v>
      </c>
      <c r="AE16" s="2">
        <v>10.466790011223701</v>
      </c>
      <c r="AF16" s="2">
        <v>68.609201393565897</v>
      </c>
      <c r="AG16" s="2">
        <v>67.938956456268002</v>
      </c>
      <c r="AH16" s="2">
        <v>61.621108382111998</v>
      </c>
      <c r="AI16" s="2">
        <v>143.32825369907599</v>
      </c>
      <c r="AJ16" s="2">
        <v>58.588615812155503</v>
      </c>
      <c r="AK16" s="2">
        <v>21.360156006155201</v>
      </c>
      <c r="AL16" s="2">
        <v>71.628001256115496</v>
      </c>
      <c r="AN16" s="4">
        <v>72.056087506089696</v>
      </c>
      <c r="AO16" s="2">
        <v>62.067094307530901</v>
      </c>
      <c r="AP16" s="2">
        <v>11.145478664216199</v>
      </c>
      <c r="AQ16" s="2">
        <v>10.1915998579159</v>
      </c>
      <c r="AR16" s="2">
        <v>10.284276753533801</v>
      </c>
      <c r="AS16" s="2">
        <v>65.342348386266906</v>
      </c>
      <c r="AT16" s="2">
        <v>65.684289077974796</v>
      </c>
      <c r="AU16" s="2">
        <v>59.5989000302989</v>
      </c>
      <c r="AV16" s="2">
        <v>137.12369740302</v>
      </c>
      <c r="AW16" s="2">
        <v>57.5621977438066</v>
      </c>
      <c r="AX16" s="2">
        <v>20.7025057543065</v>
      </c>
      <c r="AY16" s="2">
        <v>69.548062473804606</v>
      </c>
      <c r="BA16">
        <f t="shared" si="2"/>
        <v>72.056087506089654</v>
      </c>
      <c r="BB16">
        <f t="shared" si="3"/>
        <v>62.067094307530937</v>
      </c>
      <c r="BC16">
        <f t="shared" si="4"/>
        <v>11.145478664216249</v>
      </c>
      <c r="BD16">
        <f t="shared" si="5"/>
        <v>10.191599857915863</v>
      </c>
      <c r="BE16">
        <f t="shared" si="6"/>
        <v>10.284276753533845</v>
      </c>
      <c r="BF16">
        <f t="shared" si="7"/>
        <v>65.342348386266963</v>
      </c>
      <c r="BG16">
        <f t="shared" si="8"/>
        <v>65.684289077974839</v>
      </c>
      <c r="BH16">
        <f t="shared" si="9"/>
        <v>59.598900030298836</v>
      </c>
      <c r="BI16">
        <f t="shared" si="10"/>
        <v>137.12369740301995</v>
      </c>
      <c r="BJ16">
        <f t="shared" si="11"/>
        <v>57.56219774380655</v>
      </c>
      <c r="BK16">
        <f t="shared" si="12"/>
        <v>20.702505754306578</v>
      </c>
      <c r="BL16">
        <f t="shared" si="13"/>
        <v>69.548062473804663</v>
      </c>
      <c r="BN16" s="15">
        <f t="shared" si="14"/>
        <v>0</v>
      </c>
      <c r="BO16" s="15">
        <f t="shared" si="1"/>
        <v>0</v>
      </c>
      <c r="BP16" s="15">
        <f t="shared" si="1"/>
        <v>4.9737991503207013E-14</v>
      </c>
      <c r="BQ16" s="15">
        <f t="shared" si="1"/>
        <v>-3.730349362740526E-14</v>
      </c>
      <c r="BR16" s="15">
        <f t="shared" si="1"/>
        <v>4.4408920985006262E-14</v>
      </c>
      <c r="BS16" s="15">
        <f t="shared" si="1"/>
        <v>0</v>
      </c>
      <c r="BT16" s="15">
        <f t="shared" si="1"/>
        <v>0</v>
      </c>
      <c r="BU16" s="15">
        <f t="shared" si="1"/>
        <v>-6.3948846218409017E-14</v>
      </c>
      <c r="BV16" s="15">
        <f t="shared" si="1"/>
        <v>0</v>
      </c>
      <c r="BW16" s="15">
        <f t="shared" si="1"/>
        <v>0</v>
      </c>
      <c r="BX16" s="15">
        <f t="shared" si="1"/>
        <v>7.815970093361102E-14</v>
      </c>
      <c r="BY16" s="15">
        <f t="shared" si="1"/>
        <v>0</v>
      </c>
    </row>
    <row r="17" spans="1:77" x14ac:dyDescent="0.2">
      <c r="A17" s="4">
        <v>6.5166110350828197E-3</v>
      </c>
      <c r="B17" s="2">
        <v>4.8156103716046504E-3</v>
      </c>
      <c r="C17" s="2">
        <v>5.6326877304065702E-3</v>
      </c>
      <c r="D17" s="2">
        <v>8.1569156165257201E-3</v>
      </c>
      <c r="E17" s="2">
        <v>5.9883186761717101E-3</v>
      </c>
      <c r="F17" s="2">
        <v>7.3692181902583996E-3</v>
      </c>
      <c r="G17" s="2">
        <v>8.7150872672423305E-3</v>
      </c>
      <c r="H17" s="2">
        <v>9.8720432579668498E-3</v>
      </c>
      <c r="I17" s="2">
        <v>5.4932489452248897E-3</v>
      </c>
      <c r="J17" s="2">
        <v>5.9912170871120798E-3</v>
      </c>
      <c r="K17" s="2">
        <v>7.7252643140410101E-3</v>
      </c>
      <c r="L17" s="2">
        <v>9.69984575749115E-3</v>
      </c>
      <c r="N17" s="4">
        <v>1.18907102973885E-2</v>
      </c>
      <c r="O17" s="2">
        <v>2.2593440567819201E-2</v>
      </c>
      <c r="P17" s="2">
        <v>1.4197538036025199E-2</v>
      </c>
      <c r="Q17" s="2">
        <v>9.4071144637110204E-3</v>
      </c>
      <c r="R17" s="2">
        <v>1.08924042029807E-2</v>
      </c>
      <c r="S17" s="2">
        <v>4.4440947897612403E-2</v>
      </c>
      <c r="T17" s="2">
        <v>2.6805978622466801E-2</v>
      </c>
      <c r="U17" s="2">
        <v>2.48756104225453E-2</v>
      </c>
      <c r="V17" s="2">
        <v>4.2196133964599002E-2</v>
      </c>
      <c r="W17" s="2">
        <v>1.2793481574681E-2</v>
      </c>
      <c r="X17" s="2">
        <v>2.63297103311332E-2</v>
      </c>
      <c r="Y17" s="2">
        <v>2.2018340338502401E-2</v>
      </c>
      <c r="AA17" s="4">
        <v>78.727513653977198</v>
      </c>
      <c r="AB17" s="2">
        <v>68.986513508026903</v>
      </c>
      <c r="AC17" s="2">
        <v>12.2631922218058</v>
      </c>
      <c r="AD17" s="2">
        <v>11.375415464446499</v>
      </c>
      <c r="AE17" s="2">
        <v>11.7894919711261</v>
      </c>
      <c r="AF17" s="2">
        <v>76.567291483634193</v>
      </c>
      <c r="AG17" s="2">
        <v>77.585975989968503</v>
      </c>
      <c r="AH17" s="2">
        <v>67.851014360894098</v>
      </c>
      <c r="AI17" s="2">
        <v>164.49036118167399</v>
      </c>
      <c r="AJ17" s="2">
        <v>65.176110956775702</v>
      </c>
      <c r="AK17" s="2">
        <v>23.036221641544302</v>
      </c>
      <c r="AL17" s="2">
        <v>82.151477221426802</v>
      </c>
      <c r="AN17" s="4">
        <v>77.295380097667206</v>
      </c>
      <c r="AO17" s="2">
        <v>67.137435675271803</v>
      </c>
      <c r="AP17" s="2">
        <v>12.0234146032893</v>
      </c>
      <c r="AQ17" s="2">
        <v>11.177479332899701</v>
      </c>
      <c r="AR17" s="2">
        <v>11.5926212200718</v>
      </c>
      <c r="AS17" s="2">
        <v>72.769121662113207</v>
      </c>
      <c r="AT17" s="2">
        <v>74.901986392484503</v>
      </c>
      <c r="AU17" s="2">
        <v>65.550575629688694</v>
      </c>
      <c r="AV17" s="2">
        <v>156.96352092222401</v>
      </c>
      <c r="AW17" s="2">
        <v>63.9672627300206</v>
      </c>
      <c r="AX17" s="2">
        <v>22.271849397394501</v>
      </c>
      <c r="AY17" s="2">
        <v>79.6019184319955</v>
      </c>
      <c r="BA17">
        <f t="shared" si="2"/>
        <v>77.295380097667177</v>
      </c>
      <c r="BB17">
        <f t="shared" si="3"/>
        <v>67.137435675271774</v>
      </c>
      <c r="BC17">
        <f t="shared" si="4"/>
        <v>12.023414603289316</v>
      </c>
      <c r="BD17">
        <f t="shared" si="5"/>
        <v>11.177479332899734</v>
      </c>
      <c r="BE17">
        <f t="shared" si="6"/>
        <v>11.592621220071756</v>
      </c>
      <c r="BF17">
        <f t="shared" si="7"/>
        <v>72.769121662113193</v>
      </c>
      <c r="BG17">
        <f t="shared" si="8"/>
        <v>74.901986392484517</v>
      </c>
      <c r="BH17">
        <f t="shared" si="9"/>
        <v>65.55057562968868</v>
      </c>
      <c r="BI17">
        <f t="shared" si="10"/>
        <v>156.96352092222378</v>
      </c>
      <c r="BJ17">
        <f t="shared" si="11"/>
        <v>63.96726273002065</v>
      </c>
      <c r="BK17">
        <f t="shared" si="12"/>
        <v>22.271849397394519</v>
      </c>
      <c r="BL17">
        <f t="shared" si="13"/>
        <v>79.601918431995529</v>
      </c>
      <c r="BN17" s="15">
        <f t="shared" si="14"/>
        <v>0</v>
      </c>
      <c r="BO17" s="15">
        <f t="shared" si="1"/>
        <v>0</v>
      </c>
      <c r="BP17" s="15">
        <f t="shared" si="1"/>
        <v>1.5987211554602254E-14</v>
      </c>
      <c r="BQ17" s="15">
        <f t="shared" si="1"/>
        <v>3.3750779948604759E-14</v>
      </c>
      <c r="BR17" s="15">
        <f t="shared" si="1"/>
        <v>-4.4408920985006262E-14</v>
      </c>
      <c r="BS17" s="15">
        <f t="shared" si="1"/>
        <v>0</v>
      </c>
      <c r="BT17" s="15">
        <f t="shared" si="1"/>
        <v>0</v>
      </c>
      <c r="BU17" s="15">
        <f t="shared" si="1"/>
        <v>0</v>
      </c>
      <c r="BV17" s="15">
        <f t="shared" si="1"/>
        <v>-2.2737367544323206E-13</v>
      </c>
      <c r="BW17" s="15">
        <f t="shared" si="1"/>
        <v>0</v>
      </c>
      <c r="BX17" s="15">
        <f t="shared" si="1"/>
        <v>0</v>
      </c>
      <c r="BY17" s="15">
        <f t="shared" si="1"/>
        <v>0</v>
      </c>
    </row>
    <row r="18" spans="1:77" x14ac:dyDescent="0.2">
      <c r="A18" s="4">
        <v>5.8668410970316503E-3</v>
      </c>
      <c r="B18" s="2">
        <v>5.67121523502012E-3</v>
      </c>
      <c r="C18" s="2">
        <v>6.5825378590424798E-3</v>
      </c>
      <c r="D18" s="2">
        <v>7.3473836175629702E-3</v>
      </c>
      <c r="E18" s="2">
        <v>5.3025449971857604E-3</v>
      </c>
      <c r="F18" s="2">
        <v>6.5110439269672601E-3</v>
      </c>
      <c r="G18" s="2">
        <v>8.1382627240401493E-3</v>
      </c>
      <c r="H18" s="2">
        <v>8.8842187152167306E-3</v>
      </c>
      <c r="I18" s="2">
        <v>5.1291322099205E-3</v>
      </c>
      <c r="J18" s="2">
        <v>7.0465760338998002E-3</v>
      </c>
      <c r="K18" s="2">
        <v>7.2766029737778596E-3</v>
      </c>
      <c r="L18" s="2">
        <v>1.0450915271768601E-2</v>
      </c>
      <c r="N18" s="4">
        <v>1.1775133796704701E-2</v>
      </c>
      <c r="O18" s="2">
        <v>2.3289055477862801E-2</v>
      </c>
      <c r="P18" s="2">
        <v>1.40903040397133E-2</v>
      </c>
      <c r="Q18" s="2">
        <v>9.2683775424642796E-3</v>
      </c>
      <c r="R18" s="2">
        <v>1.07529193863161E-2</v>
      </c>
      <c r="S18" s="2">
        <v>4.7504640620586298E-2</v>
      </c>
      <c r="T18" s="2">
        <v>2.65970954234242E-2</v>
      </c>
      <c r="U18" s="2">
        <v>2.5003001046881398E-2</v>
      </c>
      <c r="V18" s="2">
        <v>4.3647253653865903E-2</v>
      </c>
      <c r="W18" s="2">
        <v>1.2628025280645499E-2</v>
      </c>
      <c r="X18" s="2">
        <v>2.7380923611207999E-2</v>
      </c>
      <c r="Y18" s="2">
        <v>2.2305145138568499E-2</v>
      </c>
      <c r="AA18" s="4">
        <v>84.153930825164906</v>
      </c>
      <c r="AB18" s="2">
        <v>74.416133248157095</v>
      </c>
      <c r="AC18" s="2">
        <v>13.1901984174803</v>
      </c>
      <c r="AD18" s="2">
        <v>12.3961795307046</v>
      </c>
      <c r="AE18" s="2">
        <v>13.170915949120401</v>
      </c>
      <c r="AF18" s="2">
        <v>84.840863118627496</v>
      </c>
      <c r="AG18" s="2">
        <v>87.759090834262196</v>
      </c>
      <c r="AH18" s="2">
        <v>74.271755463659503</v>
      </c>
      <c r="AI18" s="2">
        <v>186.773951656848</v>
      </c>
      <c r="AJ18" s="2">
        <v>71.999188339522902</v>
      </c>
      <c r="AK18" s="2">
        <v>24.741363982691698</v>
      </c>
      <c r="AL18" s="2">
        <v>93.269555436127803</v>
      </c>
      <c r="AN18" s="4">
        <v>82.686567687611102</v>
      </c>
      <c r="AO18" s="2">
        <v>72.3100701052593</v>
      </c>
      <c r="AP18" s="2">
        <v>12.921308274845501</v>
      </c>
      <c r="AQ18" s="2">
        <v>12.192099067111201</v>
      </c>
      <c r="AR18" s="2">
        <v>12.9617004545487</v>
      </c>
      <c r="AS18" s="2">
        <v>80.465954291261397</v>
      </c>
      <c r="AT18" s="2">
        <v>84.789723918640206</v>
      </c>
      <c r="AU18" s="2">
        <v>71.816286263136902</v>
      </c>
      <c r="AV18" s="2">
        <v>178.04479695115299</v>
      </c>
      <c r="AW18" s="2">
        <v>70.600298233594401</v>
      </c>
      <c r="AX18" s="2">
        <v>23.9067422175095</v>
      </c>
      <c r="AY18" s="2">
        <v>90.281070826772705</v>
      </c>
      <c r="BA18">
        <f t="shared" si="2"/>
        <v>82.686567687611173</v>
      </c>
      <c r="BB18">
        <f t="shared" si="3"/>
        <v>72.310070105259314</v>
      </c>
      <c r="BC18">
        <f t="shared" si="4"/>
        <v>12.921308274845515</v>
      </c>
      <c r="BD18">
        <f t="shared" si="5"/>
        <v>12.192099067111219</v>
      </c>
      <c r="BE18">
        <f t="shared" si="6"/>
        <v>12.9617004545487</v>
      </c>
      <c r="BF18">
        <f t="shared" si="7"/>
        <v>80.465954291261397</v>
      </c>
      <c r="BG18">
        <f t="shared" si="8"/>
        <v>84.789723918640192</v>
      </c>
      <c r="BH18">
        <f t="shared" si="9"/>
        <v>71.816286263136917</v>
      </c>
      <c r="BI18">
        <f t="shared" si="10"/>
        <v>178.0447969511527</v>
      </c>
      <c r="BJ18">
        <f t="shared" si="11"/>
        <v>70.600298233594444</v>
      </c>
      <c r="BK18">
        <f t="shared" si="12"/>
        <v>23.906742217509457</v>
      </c>
      <c r="BL18">
        <f t="shared" si="13"/>
        <v>90.281070826772762</v>
      </c>
      <c r="BN18" s="15">
        <f t="shared" si="14"/>
        <v>0</v>
      </c>
      <c r="BO18" s="15">
        <f t="shared" si="1"/>
        <v>0</v>
      </c>
      <c r="BP18" s="15">
        <f t="shared" si="1"/>
        <v>1.4210854715202004E-14</v>
      </c>
      <c r="BQ18" s="15">
        <f t="shared" si="1"/>
        <v>1.7763568394002505E-14</v>
      </c>
      <c r="BR18" s="15">
        <f t="shared" si="1"/>
        <v>0</v>
      </c>
      <c r="BS18" s="15">
        <f t="shared" si="1"/>
        <v>0</v>
      </c>
      <c r="BT18" s="15">
        <f t="shared" si="1"/>
        <v>0</v>
      </c>
      <c r="BU18" s="15">
        <f t="shared" si="1"/>
        <v>0</v>
      </c>
      <c r="BV18" s="15">
        <f t="shared" si="1"/>
        <v>-2.8421709430404007E-13</v>
      </c>
      <c r="BW18" s="15">
        <f t="shared" si="1"/>
        <v>0</v>
      </c>
      <c r="BX18" s="15">
        <f t="shared" si="1"/>
        <v>-4.2632564145606011E-14</v>
      </c>
      <c r="BY18" s="15">
        <f t="shared" si="1"/>
        <v>0</v>
      </c>
    </row>
    <row r="19" spans="1:77" x14ac:dyDescent="0.2">
      <c r="A19" s="4">
        <v>5.3041125461438304E-3</v>
      </c>
      <c r="B19" s="2">
        <v>6.0737103263064198E-3</v>
      </c>
      <c r="C19" s="2">
        <v>7.0009813747398198E-3</v>
      </c>
      <c r="D19" s="2">
        <v>6.6457334540330499E-3</v>
      </c>
      <c r="E19" s="2">
        <v>4.7229136698162298E-3</v>
      </c>
      <c r="F19" s="2">
        <v>5.7879003582837598E-3</v>
      </c>
      <c r="G19" s="2">
        <v>7.2805902979255098E-3</v>
      </c>
      <c r="H19" s="2">
        <v>8.0292382722297294E-3</v>
      </c>
      <c r="I19" s="2">
        <v>4.5881537497544202E-3</v>
      </c>
      <c r="J19" s="2">
        <v>6.7171568923226803E-3</v>
      </c>
      <c r="K19" s="2">
        <v>6.5605975305536397E-3</v>
      </c>
      <c r="L19" s="2">
        <v>9.4145985908716499E-3</v>
      </c>
      <c r="N19" s="4">
        <v>1.15137082849729E-2</v>
      </c>
      <c r="O19" s="2">
        <v>2.3807365021052199E-2</v>
      </c>
      <c r="P19" s="2">
        <v>1.3811942630870801E-2</v>
      </c>
      <c r="Q19" s="2">
        <v>9.0087938451059307E-3</v>
      </c>
      <c r="R19" s="2">
        <v>1.0475597285666501E-2</v>
      </c>
      <c r="S19" s="2">
        <v>5.0410151517707197E-2</v>
      </c>
      <c r="T19" s="2">
        <v>2.6133504962983899E-2</v>
      </c>
      <c r="U19" s="2">
        <v>2.49073148828842E-2</v>
      </c>
      <c r="V19" s="2">
        <v>4.4825167703544402E-2</v>
      </c>
      <c r="W19" s="2">
        <v>1.23103125778648E-2</v>
      </c>
      <c r="X19" s="2">
        <v>2.82524098327602E-2</v>
      </c>
      <c r="Y19" s="2">
        <v>2.2411625060703801E-2</v>
      </c>
      <c r="AA19" s="4">
        <v>89.687523489018005</v>
      </c>
      <c r="AB19" s="2">
        <v>79.945221067564802</v>
      </c>
      <c r="AC19" s="2">
        <v>14.134406288887901</v>
      </c>
      <c r="AD19" s="2">
        <v>13.440636885235399</v>
      </c>
      <c r="AE19" s="2">
        <v>14.6041818639452</v>
      </c>
      <c r="AF19" s="2">
        <v>93.376489315480399</v>
      </c>
      <c r="AG19" s="2">
        <v>98.459351576675601</v>
      </c>
      <c r="AH19" s="2">
        <v>80.899787866768804</v>
      </c>
      <c r="AI19" s="2">
        <v>210.183659337097</v>
      </c>
      <c r="AJ19" s="2">
        <v>79.0271738559981</v>
      </c>
      <c r="AK19" s="2">
        <v>26.487837372675202</v>
      </c>
      <c r="AL19" s="2">
        <v>104.94748235076</v>
      </c>
      <c r="AN19" s="4">
        <v>88.196343796177004</v>
      </c>
      <c r="AO19" s="2">
        <v>77.611921605187902</v>
      </c>
      <c r="AP19" s="2">
        <v>13.844235783309101</v>
      </c>
      <c r="AQ19" s="2">
        <v>13.232108656025501</v>
      </c>
      <c r="AR19" s="2">
        <v>14.384521123348099</v>
      </c>
      <c r="AS19" s="2">
        <v>88.380748572716996</v>
      </c>
      <c r="AT19" s="2">
        <v>95.2532091624592</v>
      </c>
      <c r="AU19" s="2">
        <v>78.299981889566098</v>
      </c>
      <c r="AV19" s="2">
        <v>200.243362104515</v>
      </c>
      <c r="AW19" s="2">
        <v>77.541772473460497</v>
      </c>
      <c r="AX19" s="2">
        <v>25.591052430889199</v>
      </c>
      <c r="AY19" s="2">
        <v>101.680616087608</v>
      </c>
      <c r="BA19">
        <f t="shared" si="2"/>
        <v>88.196343796176961</v>
      </c>
      <c r="BB19">
        <f t="shared" si="3"/>
        <v>77.611921605187888</v>
      </c>
      <c r="BC19">
        <f t="shared" si="4"/>
        <v>13.844235783309079</v>
      </c>
      <c r="BD19">
        <f t="shared" si="5"/>
        <v>13.232108656025503</v>
      </c>
      <c r="BE19">
        <f t="shared" si="6"/>
        <v>14.384521123348133</v>
      </c>
      <c r="BF19">
        <f t="shared" si="7"/>
        <v>88.380748572716996</v>
      </c>
      <c r="BG19">
        <f t="shared" si="8"/>
        <v>95.253209162459157</v>
      </c>
      <c r="BH19">
        <f t="shared" si="9"/>
        <v>78.299981889566126</v>
      </c>
      <c r="BI19">
        <f t="shared" si="10"/>
        <v>200.24336210451588</v>
      </c>
      <c r="BJ19">
        <f t="shared" si="11"/>
        <v>77.541772473460526</v>
      </c>
      <c r="BK19">
        <f t="shared" si="12"/>
        <v>25.591052430889189</v>
      </c>
      <c r="BL19">
        <f t="shared" si="13"/>
        <v>101.68061608760816</v>
      </c>
      <c r="BN19" s="15">
        <f t="shared" si="14"/>
        <v>0</v>
      </c>
      <c r="BO19" s="15">
        <f t="shared" si="1"/>
        <v>0</v>
      </c>
      <c r="BP19" s="15">
        <f t="shared" si="1"/>
        <v>-2.1316282072803006E-14</v>
      </c>
      <c r="BQ19" s="15">
        <f t="shared" si="1"/>
        <v>0</v>
      </c>
      <c r="BR19" s="15">
        <f t="shared" si="1"/>
        <v>3.3750779948604759E-14</v>
      </c>
      <c r="BS19" s="15">
        <f t="shared" si="1"/>
        <v>0</v>
      </c>
      <c r="BT19" s="15">
        <f t="shared" si="1"/>
        <v>0</v>
      </c>
      <c r="BU19" s="15">
        <f t="shared" si="1"/>
        <v>0</v>
      </c>
      <c r="BV19" s="15">
        <f t="shared" si="1"/>
        <v>8.8107299234252423E-13</v>
      </c>
      <c r="BW19" s="15">
        <f t="shared" si="1"/>
        <v>0</v>
      </c>
      <c r="BX19" s="15">
        <f t="shared" si="1"/>
        <v>0</v>
      </c>
      <c r="BY19" s="15">
        <f t="shared" si="1"/>
        <v>1.5631940186722204E-13</v>
      </c>
    </row>
    <row r="20" spans="1:77" x14ac:dyDescent="0.2">
      <c r="A20" s="4">
        <v>4.8137915914114003E-3</v>
      </c>
      <c r="B20" s="2">
        <v>5.5466101534597601E-3</v>
      </c>
      <c r="C20" s="2">
        <v>6.3536215043759397E-3</v>
      </c>
      <c r="D20" s="2">
        <v>6.0339136420068697E-3</v>
      </c>
      <c r="E20" s="2">
        <v>4.2291206595931599E-3</v>
      </c>
      <c r="F20" s="2">
        <v>5.1735829080167897E-3</v>
      </c>
      <c r="G20" s="2">
        <v>6.5452310110501897E-3</v>
      </c>
      <c r="H20" s="2">
        <v>7.2846875452357799E-3</v>
      </c>
      <c r="I20" s="2">
        <v>4.1243889405423902E-3</v>
      </c>
      <c r="J20" s="2">
        <v>6.12779291450463E-3</v>
      </c>
      <c r="K20" s="2">
        <v>5.9394144303810898E-3</v>
      </c>
      <c r="L20" s="2">
        <v>8.5167035273231093E-3</v>
      </c>
      <c r="N20" s="4">
        <v>1.11843140306275E-2</v>
      </c>
      <c r="O20" s="2">
        <v>2.4231277561920599E-2</v>
      </c>
      <c r="P20" s="2">
        <v>1.34517577815627E-2</v>
      </c>
      <c r="Q20" s="2">
        <v>8.6922802445949E-3</v>
      </c>
      <c r="R20" s="2">
        <v>1.0132844037078301E-2</v>
      </c>
      <c r="S20" s="2">
        <v>5.3209026129066299E-2</v>
      </c>
      <c r="T20" s="2">
        <v>2.5548832029595299E-2</v>
      </c>
      <c r="U20" s="2">
        <v>2.4700644460711501E-2</v>
      </c>
      <c r="V20" s="2">
        <v>4.5861081410717701E-2</v>
      </c>
      <c r="W20" s="2">
        <v>1.1920624103476199E-2</v>
      </c>
      <c r="X20" s="2">
        <v>2.9025967813960302E-2</v>
      </c>
      <c r="Y20" s="2">
        <v>2.24440456592883E-2</v>
      </c>
      <c r="AA20" s="4">
        <v>95.316608813702601</v>
      </c>
      <c r="AB20" s="2">
        <v>85.5789729114652</v>
      </c>
      <c r="AC20" s="2">
        <v>15.097001108139001</v>
      </c>
      <c r="AD20" s="2">
        <v>14.5064603930405</v>
      </c>
      <c r="AE20" s="2">
        <v>16.083430512998</v>
      </c>
      <c r="AF20" s="2">
        <v>102.13788031206801</v>
      </c>
      <c r="AG20" s="2">
        <v>109.620752464248</v>
      </c>
      <c r="AH20" s="2">
        <v>87.692363142242797</v>
      </c>
      <c r="AI20" s="2">
        <v>234.601463415208</v>
      </c>
      <c r="AJ20" s="2">
        <v>86.273217174247904</v>
      </c>
      <c r="AK20" s="2">
        <v>28.269431729506898</v>
      </c>
      <c r="AL20" s="2">
        <v>117.181108877989</v>
      </c>
      <c r="AN20" s="4">
        <v>93.808589796617596</v>
      </c>
      <c r="AO20" s="2">
        <v>83.090901025766399</v>
      </c>
      <c r="AP20" s="2">
        <v>14.801967989166</v>
      </c>
      <c r="AQ20" s="2">
        <v>14.294676331102</v>
      </c>
      <c r="AR20" s="2">
        <v>15.854757955133399</v>
      </c>
      <c r="AS20" s="2">
        <v>96.476064104460804</v>
      </c>
      <c r="AT20" s="2">
        <v>106.19022314153599</v>
      </c>
      <c r="AU20" s="2">
        <v>84.955105812843101</v>
      </c>
      <c r="AV20" s="2">
        <v>223.389013977769</v>
      </c>
      <c r="AW20" s="2">
        <v>84.734465058761401</v>
      </c>
      <c r="AX20" s="2">
        <v>27.308861717505799</v>
      </c>
      <c r="AY20" s="2">
        <v>113.632733847802</v>
      </c>
      <c r="BA20">
        <f t="shared" si="2"/>
        <v>93.808589796617653</v>
      </c>
      <c r="BB20">
        <f t="shared" si="3"/>
        <v>83.090901025766385</v>
      </c>
      <c r="BC20">
        <f t="shared" si="4"/>
        <v>14.801967989166036</v>
      </c>
      <c r="BD20">
        <f t="shared" si="5"/>
        <v>14.294676331101982</v>
      </c>
      <c r="BE20">
        <f t="shared" si="6"/>
        <v>15.854757955133355</v>
      </c>
      <c r="BF20">
        <f t="shared" si="7"/>
        <v>96.476064104460704</v>
      </c>
      <c r="BG20">
        <f t="shared" si="8"/>
        <v>106.19022314153599</v>
      </c>
      <c r="BH20">
        <f t="shared" si="9"/>
        <v>84.955105812843058</v>
      </c>
      <c r="BI20">
        <f t="shared" si="10"/>
        <v>223.38901397776888</v>
      </c>
      <c r="BJ20">
        <f t="shared" si="11"/>
        <v>84.734465058761401</v>
      </c>
      <c r="BK20">
        <f t="shared" si="12"/>
        <v>27.308861717505774</v>
      </c>
      <c r="BL20">
        <f t="shared" si="13"/>
        <v>113.63273384780237</v>
      </c>
      <c r="BN20" s="15">
        <f t="shared" si="14"/>
        <v>0</v>
      </c>
      <c r="BO20" s="15">
        <f t="shared" ref="BO20:BO27" si="15">BB20-AO20</f>
        <v>0</v>
      </c>
      <c r="BP20" s="15">
        <f t="shared" ref="BP20:BP27" si="16">BC20-AP20</f>
        <v>3.5527136788005009E-14</v>
      </c>
      <c r="BQ20" s="15">
        <f t="shared" ref="BQ20:BQ27" si="17">BD20-AQ20</f>
        <v>-1.7763568394002505E-14</v>
      </c>
      <c r="BR20" s="15">
        <f t="shared" ref="BR20:BR27" si="18">BE20-AR20</f>
        <v>-4.4408920985006262E-14</v>
      </c>
      <c r="BS20" s="15">
        <f t="shared" ref="BS20:BS27" si="19">BF20-AS20</f>
        <v>0</v>
      </c>
      <c r="BT20" s="15">
        <f t="shared" ref="BT20:BT27" si="20">BG20-AT20</f>
        <v>0</v>
      </c>
      <c r="BU20" s="15">
        <f t="shared" ref="BU20:BU27" si="21">BH20-AU20</f>
        <v>0</v>
      </c>
      <c r="BV20" s="15">
        <f t="shared" ref="BV20:BV27" si="22">BI20-AV20</f>
        <v>0</v>
      </c>
      <c r="BW20" s="15">
        <f t="shared" ref="BW20:BW27" si="23">BJ20-AW20</f>
        <v>0</v>
      </c>
      <c r="BX20" s="15">
        <f t="shared" ref="BX20:BX27" si="24">BK20-AX20</f>
        <v>0</v>
      </c>
      <c r="BY20" s="15">
        <f t="shared" ref="BY20:BY27" si="25">BL20-AY20</f>
        <v>3.694822225952521E-13</v>
      </c>
    </row>
    <row r="21" spans="1:77" x14ac:dyDescent="0.2">
      <c r="A21" s="4">
        <v>4.3841440611380499E-3</v>
      </c>
      <c r="B21" s="2">
        <v>5.0798897542899601E-3</v>
      </c>
      <c r="C21" s="2">
        <v>5.7863933066948396E-3</v>
      </c>
      <c r="D21" s="2">
        <v>5.4974346958329302E-3</v>
      </c>
      <c r="E21" s="2">
        <v>3.8053672172742E-3</v>
      </c>
      <c r="F21" s="2">
        <v>4.6477758837637799E-3</v>
      </c>
      <c r="G21" s="2">
        <v>5.9104148096940099E-3</v>
      </c>
      <c r="H21" s="2">
        <v>6.6326073470545401E-3</v>
      </c>
      <c r="I21" s="2">
        <v>3.7240845624237498E-3</v>
      </c>
      <c r="J21" s="2">
        <v>5.6068797728265601E-3</v>
      </c>
      <c r="K21" s="2">
        <v>5.3972716185814998E-3</v>
      </c>
      <c r="L21" s="2">
        <v>7.7340097159400902E-3</v>
      </c>
      <c r="N21" s="4">
        <v>1.0840182061825399E-2</v>
      </c>
      <c r="O21" s="2">
        <v>2.4618887155881699E-2</v>
      </c>
      <c r="P21" s="2">
        <v>1.3071024027608701E-2</v>
      </c>
      <c r="Q21" s="2">
        <v>8.3625692488921502E-3</v>
      </c>
      <c r="R21" s="2">
        <v>9.7742346516228804E-3</v>
      </c>
      <c r="S21" s="2">
        <v>5.5939322613160099E-2</v>
      </c>
      <c r="T21" s="2">
        <v>2.49349800117304E-2</v>
      </c>
      <c r="U21" s="2">
        <v>2.44596495806472E-2</v>
      </c>
      <c r="V21" s="2">
        <v>4.68432202433956E-2</v>
      </c>
      <c r="W21" s="2">
        <v>1.15140058310903E-2</v>
      </c>
      <c r="X21" s="2">
        <v>2.9756482337628499E-2</v>
      </c>
      <c r="Y21" s="2">
        <v>2.2474815760623702E-2</v>
      </c>
      <c r="AA21" s="4">
        <v>101.036149541703</v>
      </c>
      <c r="AB21" s="2">
        <v>91.330660181493599</v>
      </c>
      <c r="AC21" s="2">
        <v>16.080875019950099</v>
      </c>
      <c r="AD21" s="2">
        <v>15.5917817492815</v>
      </c>
      <c r="AE21" s="2">
        <v>17.603464592077799</v>
      </c>
      <c r="AF21" s="2">
        <v>111.096508569696</v>
      </c>
      <c r="AG21" s="2">
        <v>121.177941873463</v>
      </c>
      <c r="AH21" s="2">
        <v>94.625793957646195</v>
      </c>
      <c r="AI21" s="2">
        <v>259.89896110583402</v>
      </c>
      <c r="AJ21" s="2">
        <v>93.706114206024395</v>
      </c>
      <c r="AK21" s="2">
        <v>30.0804174731255</v>
      </c>
      <c r="AL21" s="2">
        <v>129.87720446418999</v>
      </c>
      <c r="AN21" s="4">
        <v>99.514437882305302</v>
      </c>
      <c r="AO21" s="2">
        <v>88.683423305626604</v>
      </c>
      <c r="AP21" s="2">
        <v>15.7815438139835</v>
      </c>
      <c r="AQ21" s="2">
        <v>15.377471774734</v>
      </c>
      <c r="AR21" s="2">
        <v>17.3667304464932</v>
      </c>
      <c r="AS21" s="2">
        <v>104.722074960462</v>
      </c>
      <c r="AT21" s="2">
        <v>117.5310944796</v>
      </c>
      <c r="AU21" s="2">
        <v>91.753909741490702</v>
      </c>
      <c r="AV21" s="2">
        <v>247.344655235754</v>
      </c>
      <c r="AW21" s="2">
        <v>92.120044559474394</v>
      </c>
      <c r="AX21" s="2">
        <v>29.053534309107999</v>
      </c>
      <c r="AY21" s="2">
        <v>126.040006967913</v>
      </c>
      <c r="BA21">
        <f t="shared" si="2"/>
        <v>99.514437882305089</v>
      </c>
      <c r="BB21">
        <f t="shared" si="3"/>
        <v>88.683423305626576</v>
      </c>
      <c r="BC21">
        <f t="shared" si="4"/>
        <v>15.781543813983527</v>
      </c>
      <c r="BD21">
        <f t="shared" si="5"/>
        <v>15.377471774734046</v>
      </c>
      <c r="BE21">
        <f t="shared" si="6"/>
        <v>17.36673044649315</v>
      </c>
      <c r="BF21">
        <f t="shared" si="7"/>
        <v>104.72207496046255</v>
      </c>
      <c r="BG21">
        <f t="shared" si="8"/>
        <v>117.53109447960021</v>
      </c>
      <c r="BH21">
        <f t="shared" si="9"/>
        <v>91.753909741490645</v>
      </c>
      <c r="BI21">
        <f t="shared" si="10"/>
        <v>247.34465523575463</v>
      </c>
      <c r="BJ21">
        <f t="shared" si="11"/>
        <v>92.120044559474366</v>
      </c>
      <c r="BK21">
        <f t="shared" si="12"/>
        <v>29.053534309108063</v>
      </c>
      <c r="BL21">
        <f t="shared" si="13"/>
        <v>126.04000696791324</v>
      </c>
      <c r="BN21" s="15">
        <f t="shared" si="14"/>
        <v>-2.1316282072803006E-13</v>
      </c>
      <c r="BO21" s="15">
        <f t="shared" si="15"/>
        <v>0</v>
      </c>
      <c r="BP21" s="15">
        <f t="shared" si="16"/>
        <v>2.6645352591003757E-14</v>
      </c>
      <c r="BQ21" s="15">
        <f t="shared" si="17"/>
        <v>4.6185277824406512E-14</v>
      </c>
      <c r="BR21" s="15">
        <f t="shared" si="18"/>
        <v>-4.9737991503207013E-14</v>
      </c>
      <c r="BS21" s="15">
        <f t="shared" si="19"/>
        <v>5.5422333389287814E-13</v>
      </c>
      <c r="BT21" s="15">
        <f t="shared" si="20"/>
        <v>2.1316282072803006E-13</v>
      </c>
      <c r="BU21" s="15">
        <f t="shared" si="21"/>
        <v>0</v>
      </c>
      <c r="BV21" s="15">
        <f t="shared" si="22"/>
        <v>6.2527760746888816E-13</v>
      </c>
      <c r="BW21" s="15">
        <f t="shared" si="23"/>
        <v>0</v>
      </c>
      <c r="BX21" s="15">
        <f t="shared" si="24"/>
        <v>6.3948846218409017E-14</v>
      </c>
      <c r="BY21" s="15">
        <f t="shared" si="25"/>
        <v>2.4158453015843406E-13</v>
      </c>
    </row>
    <row r="22" spans="1:77" x14ac:dyDescent="0.2">
      <c r="A22" s="4">
        <v>4.0056873982644396E-3</v>
      </c>
      <c r="B22" s="2">
        <v>4.6647967518695099E-3</v>
      </c>
      <c r="C22" s="2">
        <v>5.2867692744941698E-3</v>
      </c>
      <c r="D22" s="2">
        <v>5.02457609178428E-3</v>
      </c>
      <c r="E22" s="2">
        <v>3.4392431246884699E-3</v>
      </c>
      <c r="F22" s="2">
        <v>4.19457558982975E-3</v>
      </c>
      <c r="G22" s="2">
        <v>5.3589055754483597E-3</v>
      </c>
      <c r="H22" s="2">
        <v>6.0584952142977502E-3</v>
      </c>
      <c r="I22" s="2">
        <v>3.37635357943463E-3</v>
      </c>
      <c r="J22" s="2">
        <v>5.1443575921507204E-3</v>
      </c>
      <c r="K22" s="2">
        <v>4.9214866721903096E-3</v>
      </c>
      <c r="L22" s="2">
        <v>7.0478887041997501E-3</v>
      </c>
      <c r="N22" s="4">
        <v>1.05119630743312E-2</v>
      </c>
      <c r="O22" s="2">
        <v>2.50047678229968E-2</v>
      </c>
      <c r="P22" s="2">
        <v>1.27052409381667E-2</v>
      </c>
      <c r="Q22" s="2">
        <v>8.0449034051384202E-3</v>
      </c>
      <c r="R22" s="2">
        <v>9.4284109287805593E-3</v>
      </c>
      <c r="S22" s="2">
        <v>5.8624084363054003E-2</v>
      </c>
      <c r="T22" s="2">
        <v>2.4345674763673501E-2</v>
      </c>
      <c r="U22" s="2">
        <v>2.4229446981868401E-2</v>
      </c>
      <c r="V22" s="2">
        <v>4.7822510584622099E-2</v>
      </c>
      <c r="W22" s="2">
        <v>1.1122315214612001E-2</v>
      </c>
      <c r="X22" s="2">
        <v>3.0476200121679599E-2</v>
      </c>
      <c r="Y22" s="2">
        <v>2.2544062574983099E-2</v>
      </c>
      <c r="AA22" s="4">
        <v>106.844360880823</v>
      </c>
      <c r="AB22" s="2">
        <v>97.177862501680593</v>
      </c>
      <c r="AC22" s="2">
        <v>17.081672156796699</v>
      </c>
      <c r="AD22" s="2">
        <v>16.6951684415932</v>
      </c>
      <c r="AE22" s="2">
        <v>19.159761648392902</v>
      </c>
      <c r="AF22" s="2">
        <v>120.22914090111</v>
      </c>
      <c r="AG22" s="2">
        <v>133.08057472937</v>
      </c>
      <c r="AH22" s="2">
        <v>101.68473806462799</v>
      </c>
      <c r="AI22" s="2">
        <v>285.96668719213397</v>
      </c>
      <c r="AJ22" s="2">
        <v>101.296756884963</v>
      </c>
      <c r="AK22" s="2">
        <v>31.9185120385267</v>
      </c>
      <c r="AL22" s="2">
        <v>142.97128645289899</v>
      </c>
      <c r="AN22" s="4">
        <v>105.309367587407</v>
      </c>
      <c r="AO22" s="2">
        <v>94.364973276916601</v>
      </c>
      <c r="AP22" s="2">
        <v>16.778194296239999</v>
      </c>
      <c r="AQ22" s="2">
        <v>16.478712645915799</v>
      </c>
      <c r="AR22" s="2">
        <v>18.915523243797502</v>
      </c>
      <c r="AS22" s="2">
        <v>113.09475426636899</v>
      </c>
      <c r="AT22" s="2">
        <v>129.22142569304799</v>
      </c>
      <c r="AU22" s="2">
        <v>98.677773680027499</v>
      </c>
      <c r="AV22" s="2">
        <v>271.99373907821501</v>
      </c>
      <c r="AW22" s="2">
        <v>99.667121008234702</v>
      </c>
      <c r="AX22" s="2">
        <v>30.822085462218901</v>
      </c>
      <c r="AY22" s="2">
        <v>138.83376368211299</v>
      </c>
      <c r="BA22">
        <f t="shared" si="2"/>
        <v>105.3093675874071</v>
      </c>
      <c r="BB22">
        <f t="shared" si="3"/>
        <v>94.364973276916544</v>
      </c>
      <c r="BC22">
        <f t="shared" si="4"/>
        <v>16.778194296240059</v>
      </c>
      <c r="BD22">
        <f t="shared" si="5"/>
        <v>16.478712645915834</v>
      </c>
      <c r="BE22">
        <f t="shared" si="6"/>
        <v>18.915523243797573</v>
      </c>
      <c r="BF22">
        <f t="shared" si="7"/>
        <v>113.09475426636949</v>
      </c>
      <c r="BG22">
        <f t="shared" si="8"/>
        <v>129.22142569304776</v>
      </c>
      <c r="BH22">
        <f t="shared" si="9"/>
        <v>98.677773680027286</v>
      </c>
      <c r="BI22">
        <f t="shared" si="10"/>
        <v>271.99373907821484</v>
      </c>
      <c r="BJ22">
        <f t="shared" si="11"/>
        <v>99.667121008235114</v>
      </c>
      <c r="BK22">
        <f t="shared" si="12"/>
        <v>30.822085462218851</v>
      </c>
      <c r="BL22">
        <f t="shared" si="13"/>
        <v>138.83376368211276</v>
      </c>
      <c r="BN22" s="15">
        <f t="shared" si="14"/>
        <v>0</v>
      </c>
      <c r="BO22" s="15">
        <f t="shared" si="15"/>
        <v>0</v>
      </c>
      <c r="BP22" s="15">
        <f t="shared" si="16"/>
        <v>6.0396132539608516E-14</v>
      </c>
      <c r="BQ22" s="15">
        <f t="shared" si="17"/>
        <v>3.5527136788005009E-14</v>
      </c>
      <c r="BR22" s="15">
        <f t="shared" si="18"/>
        <v>7.1054273576010019E-14</v>
      </c>
      <c r="BS22" s="15">
        <f t="shared" si="19"/>
        <v>4.9737991503207013E-13</v>
      </c>
      <c r="BT22" s="15">
        <f t="shared" si="20"/>
        <v>-2.2737367544323206E-13</v>
      </c>
      <c r="BU22" s="15">
        <f t="shared" si="21"/>
        <v>-2.1316282072803006E-13</v>
      </c>
      <c r="BV22" s="15">
        <f t="shared" si="22"/>
        <v>0</v>
      </c>
      <c r="BW22" s="15">
        <f t="shared" si="23"/>
        <v>4.1211478674085811E-13</v>
      </c>
      <c r="BX22" s="15">
        <f t="shared" si="24"/>
        <v>-4.9737991503207013E-14</v>
      </c>
      <c r="BY22" s="15">
        <f t="shared" si="25"/>
        <v>-2.2737367544323206E-13</v>
      </c>
    </row>
    <row r="23" spans="1:77" x14ac:dyDescent="0.2">
      <c r="A23" s="4">
        <v>3.6707018977765698E-3</v>
      </c>
      <c r="B23" s="2">
        <v>4.2941021281744096E-3</v>
      </c>
      <c r="C23" s="2">
        <v>4.8445514479641101E-3</v>
      </c>
      <c r="D23" s="2">
        <v>4.6057874214783601E-3</v>
      </c>
      <c r="E23" s="2">
        <v>3.1209125581592098E-3</v>
      </c>
      <c r="F23" s="2">
        <v>3.80141807777859E-3</v>
      </c>
      <c r="G23" s="2">
        <v>4.87694077450681E-3</v>
      </c>
      <c r="H23" s="2">
        <v>5.5505529597195801E-3</v>
      </c>
      <c r="I23" s="2">
        <v>3.07250442435951E-3</v>
      </c>
      <c r="J23" s="2">
        <v>4.7319387316688E-3</v>
      </c>
      <c r="K23" s="2">
        <v>4.5017896304420596E-3</v>
      </c>
      <c r="L23" s="2">
        <v>6.4432795949325499E-3</v>
      </c>
      <c r="N23" s="4">
        <v>1.02156990438553E-2</v>
      </c>
      <c r="O23" s="2">
        <v>2.5406603590389799E-2</v>
      </c>
      <c r="P23" s="2">
        <v>1.2372995629734001E-2</v>
      </c>
      <c r="Q23" s="2">
        <v>7.7525484151951098E-3</v>
      </c>
      <c r="R23" s="2">
        <v>9.1104513752040001E-3</v>
      </c>
      <c r="S23" s="2">
        <v>6.1276556599120298E-2</v>
      </c>
      <c r="T23" s="2">
        <v>2.3809832005076401E-2</v>
      </c>
      <c r="U23" s="2">
        <v>2.40345332138025E-2</v>
      </c>
      <c r="V23" s="2">
        <v>4.8826322075934001E-2</v>
      </c>
      <c r="W23" s="2">
        <v>1.07623908091276E-2</v>
      </c>
      <c r="X23" s="2">
        <v>3.1203124911198098E-2</v>
      </c>
      <c r="Y23" s="2">
        <v>2.2672107921367202E-2</v>
      </c>
      <c r="AA23" s="4">
        <v>112.741647579245</v>
      </c>
      <c r="AB23" s="2">
        <v>103.11228309448001</v>
      </c>
      <c r="AC23" s="2">
        <v>18.097914587496302</v>
      </c>
      <c r="AD23" s="2">
        <v>17.815618244022001</v>
      </c>
      <c r="AE23" s="2">
        <v>20.748517393112799</v>
      </c>
      <c r="AF23" s="2">
        <v>129.51714880863699</v>
      </c>
      <c r="AG23" s="2">
        <v>145.28730063234499</v>
      </c>
      <c r="AH23" s="2">
        <v>108.858725451468</v>
      </c>
      <c r="AI23" s="2">
        <v>312.71022149215702</v>
      </c>
      <c r="AJ23" s="2">
        <v>109.027294416839</v>
      </c>
      <c r="AK23" s="2">
        <v>33.7829526968656</v>
      </c>
      <c r="AL23" s="2">
        <v>156.41294579400099</v>
      </c>
      <c r="AN23" s="4">
        <v>111.191903576467</v>
      </c>
      <c r="AO23" s="2">
        <v>100.125655579663</v>
      </c>
      <c r="AP23" s="2">
        <v>17.790121217104598</v>
      </c>
      <c r="AQ23" s="2">
        <v>17.597140609067001</v>
      </c>
      <c r="AR23" s="2">
        <v>20.497025926577098</v>
      </c>
      <c r="AS23" s="2">
        <v>121.575096684728</v>
      </c>
      <c r="AT23" s="2">
        <v>141.21640421124201</v>
      </c>
      <c r="AU23" s="2">
        <v>105.71371942992801</v>
      </c>
      <c r="AV23" s="2">
        <v>297.23645506535001</v>
      </c>
      <c r="AW23" s="2">
        <v>107.355976959842</v>
      </c>
      <c r="AX23" s="2">
        <v>32.613234132339599</v>
      </c>
      <c r="AY23" s="2">
        <v>151.95988259409199</v>
      </c>
      <c r="BA23">
        <f t="shared" si="2"/>
        <v>111.19190357646686</v>
      </c>
      <c r="BB23">
        <f t="shared" si="3"/>
        <v>100.12565557966269</v>
      </c>
      <c r="BC23">
        <f t="shared" si="4"/>
        <v>17.790121217104641</v>
      </c>
      <c r="BD23">
        <f t="shared" si="5"/>
        <v>17.59714060906704</v>
      </c>
      <c r="BE23">
        <f t="shared" si="6"/>
        <v>20.497025926577074</v>
      </c>
      <c r="BF23">
        <f t="shared" si="7"/>
        <v>121.57509668472825</v>
      </c>
      <c r="BG23">
        <f t="shared" si="8"/>
        <v>141.21640421124243</v>
      </c>
      <c r="BH23">
        <f t="shared" si="9"/>
        <v>105.71371942992883</v>
      </c>
      <c r="BI23">
        <f t="shared" si="10"/>
        <v>297.2364550653503</v>
      </c>
      <c r="BJ23">
        <f t="shared" si="11"/>
        <v>107.35597695984139</v>
      </c>
      <c r="BK23">
        <f t="shared" si="12"/>
        <v>32.613234132339592</v>
      </c>
      <c r="BL23">
        <f t="shared" si="13"/>
        <v>151.95988259409168</v>
      </c>
      <c r="BN23" s="15">
        <f t="shared" si="14"/>
        <v>-1.4210854715202004E-13</v>
      </c>
      <c r="BO23" s="15">
        <f t="shared" si="15"/>
        <v>-3.1263880373444408E-13</v>
      </c>
      <c r="BP23" s="15">
        <f t="shared" si="16"/>
        <v>4.2632564145606011E-14</v>
      </c>
      <c r="BQ23" s="15">
        <f t="shared" si="17"/>
        <v>3.907985046680551E-14</v>
      </c>
      <c r="BR23" s="15">
        <f t="shared" si="18"/>
        <v>0</v>
      </c>
      <c r="BS23" s="15">
        <f t="shared" si="19"/>
        <v>2.5579538487363607E-13</v>
      </c>
      <c r="BT23" s="15">
        <f t="shared" si="20"/>
        <v>4.2632564145606011E-13</v>
      </c>
      <c r="BU23" s="15">
        <f t="shared" si="21"/>
        <v>8.2422957348171622E-13</v>
      </c>
      <c r="BV23" s="15">
        <f t="shared" si="22"/>
        <v>0</v>
      </c>
      <c r="BW23" s="15">
        <f t="shared" si="23"/>
        <v>-6.1106675275368616E-13</v>
      </c>
      <c r="BX23" s="15">
        <f t="shared" si="24"/>
        <v>0</v>
      </c>
      <c r="BY23" s="15">
        <f t="shared" si="25"/>
        <v>-3.1263880373444408E-13</v>
      </c>
    </row>
    <row r="24" spans="1:77" x14ac:dyDescent="0.2">
      <c r="A24" s="4">
        <v>3.3728588049174398E-3</v>
      </c>
      <c r="B24" s="2">
        <v>3.9617971646701104E-3</v>
      </c>
      <c r="C24" s="2">
        <v>4.4513798411044301E-3</v>
      </c>
      <c r="D24" s="2">
        <v>4.2332322281604003E-3</v>
      </c>
      <c r="E24" s="2">
        <v>2.8425141823359801E-3</v>
      </c>
      <c r="F24" s="2">
        <v>3.4582921106844802E-3</v>
      </c>
      <c r="G24" s="2">
        <v>4.4534431158825497E-3</v>
      </c>
      <c r="H24" s="2">
        <v>5.0991146039431803E-3</v>
      </c>
      <c r="I24" s="2">
        <v>2.8055424375423698E-3</v>
      </c>
      <c r="J24" s="2">
        <v>4.3627514208911802E-3</v>
      </c>
      <c r="K24" s="2">
        <v>4.1298034244199398E-3</v>
      </c>
      <c r="L24" s="2">
        <v>5.9079160007426603E-3</v>
      </c>
      <c r="N24" s="4">
        <v>9.9583611880269905E-3</v>
      </c>
      <c r="O24" s="2">
        <v>2.5832933564354298E-2</v>
      </c>
      <c r="P24" s="2">
        <v>1.2082531265183501E-2</v>
      </c>
      <c r="Q24" s="2">
        <v>7.49132094330559E-3</v>
      </c>
      <c r="R24" s="2">
        <v>8.8269962732554601E-3</v>
      </c>
      <c r="S24" s="2">
        <v>6.3903946986295299E-2</v>
      </c>
      <c r="T24" s="2">
        <v>2.3340738573604001E-2</v>
      </c>
      <c r="U24" s="2">
        <v>2.3886412590784299E-2</v>
      </c>
      <c r="V24" s="2">
        <v>4.9867301519545097E-2</v>
      </c>
      <c r="W24" s="2">
        <v>1.04417087160292E-2</v>
      </c>
      <c r="X24" s="2">
        <v>3.1946230224015E-2</v>
      </c>
      <c r="Y24" s="2">
        <v>2.2867007385810899E-2</v>
      </c>
      <c r="AA24" s="4">
        <v>118.730080497692</v>
      </c>
      <c r="AB24" s="2">
        <v>109.131456375669</v>
      </c>
      <c r="AC24" s="2">
        <v>19.129253277301899</v>
      </c>
      <c r="AD24" s="2">
        <v>18.952528768448801</v>
      </c>
      <c r="AE24" s="2">
        <v>22.366647604821502</v>
      </c>
      <c r="AF24" s="2">
        <v>138.946128503707</v>
      </c>
      <c r="AG24" s="2">
        <v>157.76379538917601</v>
      </c>
      <c r="AH24" s="2">
        <v>116.140816337907</v>
      </c>
      <c r="AI24" s="2">
        <v>340.04912600634401</v>
      </c>
      <c r="AJ24" s="2">
        <v>116.88579714394599</v>
      </c>
      <c r="AK24" s="2">
        <v>35.673810032939599</v>
      </c>
      <c r="AL24" s="2">
        <v>170.16091778456101</v>
      </c>
      <c r="AN24" s="4">
        <v>117.16287051783399</v>
      </c>
      <c r="AO24" s="2">
        <v>105.96179565374</v>
      </c>
      <c r="AP24" s="2">
        <v>18.8167477617476</v>
      </c>
      <c r="AQ24" s="2">
        <v>18.731971105409698</v>
      </c>
      <c r="AR24" s="2">
        <v>22.1079235331568</v>
      </c>
      <c r="AS24" s="2">
        <v>130.14860279062</v>
      </c>
      <c r="AT24" s="2">
        <v>153.47889259210601</v>
      </c>
      <c r="AU24" s="2">
        <v>112.852948905559</v>
      </c>
      <c r="AV24" s="2">
        <v>322.988536990998</v>
      </c>
      <c r="AW24" s="2">
        <v>115.17324795930401</v>
      </c>
      <c r="AX24" s="2">
        <v>34.426681516527601</v>
      </c>
      <c r="AY24" s="2">
        <v>165.37401260795301</v>
      </c>
      <c r="BA24">
        <f t="shared" si="2"/>
        <v>117.16287051783418</v>
      </c>
      <c r="BB24">
        <f t="shared" si="3"/>
        <v>105.96179565374078</v>
      </c>
      <c r="BC24">
        <f t="shared" si="4"/>
        <v>18.81674776174755</v>
      </c>
      <c r="BD24">
        <f t="shared" si="5"/>
        <v>18.731971105409713</v>
      </c>
      <c r="BE24">
        <f t="shared" si="6"/>
        <v>22.107923533156896</v>
      </c>
      <c r="BF24">
        <f t="shared" si="7"/>
        <v>130.14860279062029</v>
      </c>
      <c r="BG24">
        <f t="shared" si="8"/>
        <v>153.47889259210598</v>
      </c>
      <c r="BH24">
        <f t="shared" si="9"/>
        <v>112.8529489055596</v>
      </c>
      <c r="BI24">
        <f t="shared" si="10"/>
        <v>322.98853699099726</v>
      </c>
      <c r="BJ24">
        <f t="shared" si="11"/>
        <v>115.17324795930421</v>
      </c>
      <c r="BK24">
        <f t="shared" si="12"/>
        <v>34.42668151652763</v>
      </c>
      <c r="BL24">
        <f t="shared" si="13"/>
        <v>165.37401260795329</v>
      </c>
      <c r="BN24" s="15">
        <f t="shared" si="14"/>
        <v>1.8474111129762605E-13</v>
      </c>
      <c r="BO24" s="15">
        <f t="shared" si="15"/>
        <v>7.815970093361102E-13</v>
      </c>
      <c r="BP24" s="15">
        <f t="shared" si="16"/>
        <v>-4.9737991503207013E-14</v>
      </c>
      <c r="BQ24" s="15">
        <f t="shared" si="17"/>
        <v>0</v>
      </c>
      <c r="BR24" s="15">
        <f t="shared" si="18"/>
        <v>9.5923269327613525E-14</v>
      </c>
      <c r="BS24" s="15">
        <f t="shared" si="19"/>
        <v>2.8421709430404007E-13</v>
      </c>
      <c r="BT24" s="15">
        <f t="shared" si="20"/>
        <v>0</v>
      </c>
      <c r="BU24" s="15">
        <f t="shared" si="21"/>
        <v>5.9685589803848416E-13</v>
      </c>
      <c r="BV24" s="15">
        <f t="shared" si="22"/>
        <v>-7.3896444519050419E-13</v>
      </c>
      <c r="BW24" s="15">
        <f t="shared" si="23"/>
        <v>1.9895196601282805E-13</v>
      </c>
      <c r="BX24" s="15">
        <f t="shared" si="24"/>
        <v>0</v>
      </c>
      <c r="BY24" s="15">
        <f t="shared" si="25"/>
        <v>2.8421709430404007E-13</v>
      </c>
    </row>
    <row r="25" spans="1:77" x14ac:dyDescent="0.2">
      <c r="A25" s="4">
        <v>3.1069349762859401E-3</v>
      </c>
      <c r="B25" s="2">
        <v>3.6628571407364202E-3</v>
      </c>
      <c r="C25" s="2">
        <v>4.1003553114824596E-3</v>
      </c>
      <c r="D25" s="2">
        <v>3.9004376565072402E-3</v>
      </c>
      <c r="E25" s="2">
        <v>2.59771462000435E-3</v>
      </c>
      <c r="F25" s="2">
        <v>3.15715548832441E-3</v>
      </c>
      <c r="G25" s="2">
        <v>4.0794287975473402E-3</v>
      </c>
      <c r="H25" s="2">
        <v>4.6962078028811201E-3</v>
      </c>
      <c r="I25" s="2">
        <v>2.5697957001859402E-3</v>
      </c>
      <c r="J25" s="2">
        <v>4.0310626852334596E-3</v>
      </c>
      <c r="K25" s="2">
        <v>3.7986476188182402E-3</v>
      </c>
      <c r="L25" s="2">
        <v>5.43173752854234E-3</v>
      </c>
      <c r="N25" s="4">
        <v>9.7415234011316298E-3</v>
      </c>
      <c r="O25" s="2">
        <v>2.6286697618163501E-2</v>
      </c>
      <c r="P25" s="2">
        <v>1.18359019896734E-2</v>
      </c>
      <c r="Q25" s="2">
        <v>7.2625952696405201E-3</v>
      </c>
      <c r="R25" s="2">
        <v>8.5796515714059805E-3</v>
      </c>
      <c r="S25" s="2">
        <v>6.6509917559299997E-2</v>
      </c>
      <c r="T25" s="2">
        <v>2.2942177396378102E-2</v>
      </c>
      <c r="U25" s="2">
        <v>2.3788699661510801E-2</v>
      </c>
      <c r="V25" s="2">
        <v>5.0949276497527701E-2</v>
      </c>
      <c r="W25" s="2">
        <v>1.01621341291201E-2</v>
      </c>
      <c r="X25" s="2">
        <v>3.2709024101784202E-2</v>
      </c>
      <c r="Y25" s="2">
        <v>2.31295697673112E-2</v>
      </c>
      <c r="AA25" s="4">
        <v>124.81306753275</v>
      </c>
      <c r="AB25" s="2">
        <v>115.23583586443399</v>
      </c>
      <c r="AC25" s="2">
        <v>20.175871972539198</v>
      </c>
      <c r="AD25" s="2">
        <v>20.105658174135801</v>
      </c>
      <c r="AE25" s="2">
        <v>24.0117635080708</v>
      </c>
      <c r="AF25" s="2">
        <v>148.50557245868299</v>
      </c>
      <c r="AG25" s="2">
        <v>170.48203173079301</v>
      </c>
      <c r="AH25" s="2">
        <v>123.526951967051</v>
      </c>
      <c r="AI25" s="2">
        <v>367.91653492263998</v>
      </c>
      <c r="AJ25" s="2">
        <v>124.86430698506599</v>
      </c>
      <c r="AK25" s="2">
        <v>37.5917155453578</v>
      </c>
      <c r="AL25" s="2">
        <v>184.18138963858399</v>
      </c>
      <c r="AN25" s="4">
        <v>123.224883362854</v>
      </c>
      <c r="AO25" s="2">
        <v>111.87297246143</v>
      </c>
      <c r="AP25" s="2">
        <v>19.8581051425647</v>
      </c>
      <c r="AQ25" s="2">
        <v>19.882836314916801</v>
      </c>
      <c r="AR25" s="2">
        <v>23.745658324198502</v>
      </c>
      <c r="AS25" s="2">
        <v>138.804820131752</v>
      </c>
      <c r="AT25" s="2">
        <v>165.978650771085</v>
      </c>
      <c r="AU25" s="2">
        <v>120.090057422988</v>
      </c>
      <c r="AV25" s="2">
        <v>349.18056732116003</v>
      </c>
      <c r="AW25" s="2">
        <v>123.10991170113</v>
      </c>
      <c r="AX25" s="2">
        <v>36.262797158363199</v>
      </c>
      <c r="AY25" s="2">
        <v>179.03984997138301</v>
      </c>
      <c r="BA25">
        <f t="shared" si="2"/>
        <v>123.22488336285402</v>
      </c>
      <c r="BB25">
        <f t="shared" si="3"/>
        <v>111.87297246143046</v>
      </c>
      <c r="BC25">
        <f t="shared" si="4"/>
        <v>19.858105142564781</v>
      </c>
      <c r="BD25">
        <f t="shared" si="5"/>
        <v>19.882836314916783</v>
      </c>
      <c r="BE25">
        <f t="shared" si="6"/>
        <v>23.745658324198516</v>
      </c>
      <c r="BF25">
        <f t="shared" si="7"/>
        <v>138.80482013175202</v>
      </c>
      <c r="BG25">
        <f t="shared" si="8"/>
        <v>165.97865077108435</v>
      </c>
      <c r="BH25">
        <f t="shared" si="9"/>
        <v>120.09005742298817</v>
      </c>
      <c r="BI25">
        <f t="shared" si="10"/>
        <v>349.18056732115917</v>
      </c>
      <c r="BJ25">
        <f t="shared" si="11"/>
        <v>123.10991170112996</v>
      </c>
      <c r="BK25">
        <f t="shared" si="12"/>
        <v>36.262797158363128</v>
      </c>
      <c r="BL25">
        <f t="shared" si="13"/>
        <v>179.03984997138298</v>
      </c>
      <c r="BN25" s="15">
        <f t="shared" si="14"/>
        <v>0</v>
      </c>
      <c r="BO25" s="15">
        <f t="shared" si="15"/>
        <v>4.6895820560166612E-13</v>
      </c>
      <c r="BP25" s="15">
        <f t="shared" si="16"/>
        <v>8.1712414612411521E-14</v>
      </c>
      <c r="BQ25" s="15">
        <f t="shared" si="17"/>
        <v>0</v>
      </c>
      <c r="BR25" s="15">
        <f t="shared" si="18"/>
        <v>0</v>
      </c>
      <c r="BS25" s="15">
        <f t="shared" si="19"/>
        <v>0</v>
      </c>
      <c r="BT25" s="15">
        <f t="shared" si="20"/>
        <v>-6.5369931689929217E-13</v>
      </c>
      <c r="BU25" s="15">
        <f t="shared" si="21"/>
        <v>1.7053025658242404E-13</v>
      </c>
      <c r="BV25" s="15">
        <f t="shared" si="22"/>
        <v>-8.5265128291212022E-13</v>
      </c>
      <c r="BW25" s="15">
        <f t="shared" si="23"/>
        <v>0</v>
      </c>
      <c r="BX25" s="15">
        <f t="shared" si="24"/>
        <v>-7.1054273576010019E-14</v>
      </c>
      <c r="BY25" s="15">
        <f t="shared" si="25"/>
        <v>0</v>
      </c>
    </row>
    <row r="26" spans="1:77" x14ac:dyDescent="0.2">
      <c r="A26" s="4">
        <v>2.86859223083128E-3</v>
      </c>
      <c r="B26" s="2">
        <v>3.3930557920444598E-3</v>
      </c>
      <c r="C26" s="2">
        <v>3.78574794912031E-3</v>
      </c>
      <c r="D26" s="2">
        <v>3.6020232661372899E-3</v>
      </c>
      <c r="E26" s="2">
        <v>2.3813729051683202E-3</v>
      </c>
      <c r="F26" s="2">
        <v>2.8914979558942E-3</v>
      </c>
      <c r="G26" s="2">
        <v>3.7475592798034501E-3</v>
      </c>
      <c r="H26" s="2">
        <v>4.3352149554521302E-3</v>
      </c>
      <c r="I26" s="2">
        <v>2.3606316693236301E-3</v>
      </c>
      <c r="J26" s="2">
        <v>3.7320613760324301E-3</v>
      </c>
      <c r="K26" s="2">
        <v>3.5026337196240299E-3</v>
      </c>
      <c r="L26" s="2">
        <v>5.0064380249845598E-3</v>
      </c>
      <c r="N26" s="4">
        <v>9.5637193945731103E-3</v>
      </c>
      <c r="O26" s="2">
        <v>2.6767607649334502E-2</v>
      </c>
      <c r="P26" s="2">
        <v>1.1631655638668499E-2</v>
      </c>
      <c r="Q26" s="2">
        <v>7.0652352576937201E-3</v>
      </c>
      <c r="R26" s="2">
        <v>8.3671764696726606E-3</v>
      </c>
      <c r="S26" s="2">
        <v>6.9096159162009299E-2</v>
      </c>
      <c r="T26" s="2">
        <v>2.2612410543988201E-2</v>
      </c>
      <c r="U26" s="2">
        <v>2.3740433878857999E-2</v>
      </c>
      <c r="V26" s="2">
        <v>5.2071067343165002E-2</v>
      </c>
      <c r="W26" s="2">
        <v>9.9223394405912602E-3</v>
      </c>
      <c r="X26" s="2">
        <v>3.3491868702812899E-2</v>
      </c>
      <c r="Y26" s="2">
        <v>2.34565818456089E-2</v>
      </c>
      <c r="AA26" s="4">
        <v>130.99511221083901</v>
      </c>
      <c r="AB26" s="2">
        <v>121.427705952423</v>
      </c>
      <c r="AC26" s="2">
        <v>21.238268993067301</v>
      </c>
      <c r="AD26" s="2">
        <v>21.2750842947388</v>
      </c>
      <c r="AE26" s="2">
        <v>25.6821308909661</v>
      </c>
      <c r="AF26" s="2">
        <v>158.18853484725599</v>
      </c>
      <c r="AG26" s="2">
        <v>183.419864744656</v>
      </c>
      <c r="AH26" s="2">
        <v>131.015537884937</v>
      </c>
      <c r="AI26" s="2">
        <v>396.25869444368999</v>
      </c>
      <c r="AJ26" s="2">
        <v>132.958002372794</v>
      </c>
      <c r="AK26" s="2">
        <v>39.537728523885903</v>
      </c>
      <c r="AL26" s="2">
        <v>198.44728323372399</v>
      </c>
      <c r="AN26" s="4">
        <v>129.381967814776</v>
      </c>
      <c r="AO26" s="2">
        <v>117.860842190453</v>
      </c>
      <c r="AP26" s="2">
        <v>20.914594894152899</v>
      </c>
      <c r="AQ26" s="2">
        <v>21.049729654003801</v>
      </c>
      <c r="AR26" s="2">
        <v>25.4083757962207</v>
      </c>
      <c r="AS26" s="2">
        <v>147.536899904059</v>
      </c>
      <c r="AT26" s="2">
        <v>178.691834799096</v>
      </c>
      <c r="AU26" s="2">
        <v>127.42249211692</v>
      </c>
      <c r="AV26" s="2">
        <v>375.75719539428701</v>
      </c>
      <c r="AW26" s="2">
        <v>131.160377164126</v>
      </c>
      <c r="AX26" s="2">
        <v>38.122450244541199</v>
      </c>
      <c r="AY26" s="2">
        <v>192.928330044951</v>
      </c>
      <c r="BA26">
        <f t="shared" si="2"/>
        <v>129.38196781477595</v>
      </c>
      <c r="BB26">
        <f t="shared" si="3"/>
        <v>117.86084219045233</v>
      </c>
      <c r="BC26">
        <f t="shared" si="4"/>
        <v>20.914594894152891</v>
      </c>
      <c r="BD26">
        <f t="shared" si="5"/>
        <v>21.04972965400373</v>
      </c>
      <c r="BE26">
        <f t="shared" si="6"/>
        <v>25.408375796220632</v>
      </c>
      <c r="BF26">
        <f t="shared" si="7"/>
        <v>147.53689990405897</v>
      </c>
      <c r="BG26">
        <f t="shared" si="8"/>
        <v>178.6918347990962</v>
      </c>
      <c r="BH26">
        <f t="shared" si="9"/>
        <v>127.42249211692055</v>
      </c>
      <c r="BI26">
        <f t="shared" si="10"/>
        <v>375.75719539428661</v>
      </c>
      <c r="BJ26">
        <f t="shared" si="11"/>
        <v>131.16037716412566</v>
      </c>
      <c r="BK26">
        <f t="shared" si="12"/>
        <v>38.122450244541113</v>
      </c>
      <c r="BL26">
        <f t="shared" si="13"/>
        <v>192.92833004495174</v>
      </c>
      <c r="BN26" s="15">
        <f t="shared" si="14"/>
        <v>0</v>
      </c>
      <c r="BO26" s="15">
        <f t="shared" si="15"/>
        <v>-6.6791017161449417E-13</v>
      </c>
      <c r="BP26" s="15">
        <f t="shared" si="16"/>
        <v>0</v>
      </c>
      <c r="BQ26" s="15">
        <f t="shared" si="17"/>
        <v>-7.1054273576010019E-14</v>
      </c>
      <c r="BR26" s="15">
        <f t="shared" si="18"/>
        <v>-6.7501559897209518E-14</v>
      </c>
      <c r="BS26" s="15">
        <f t="shared" si="19"/>
        <v>0</v>
      </c>
      <c r="BT26" s="15">
        <f t="shared" si="20"/>
        <v>0</v>
      </c>
      <c r="BU26" s="15">
        <f t="shared" si="21"/>
        <v>5.5422333389287814E-13</v>
      </c>
      <c r="BV26" s="15">
        <f t="shared" si="22"/>
        <v>0</v>
      </c>
      <c r="BW26" s="15">
        <f t="shared" si="23"/>
        <v>-3.4106051316484809E-13</v>
      </c>
      <c r="BX26" s="15">
        <f t="shared" si="24"/>
        <v>-8.5265128291212022E-14</v>
      </c>
      <c r="BY26" s="15">
        <f t="shared" si="25"/>
        <v>7.3896444519050419E-13</v>
      </c>
    </row>
    <row r="27" spans="1:77" x14ac:dyDescent="0.2">
      <c r="A27" s="4">
        <v>2.6542054521038298E-3</v>
      </c>
      <c r="B27" s="2">
        <v>3.14881865561861E-3</v>
      </c>
      <c r="C27" s="2">
        <v>3.5027699093546699E-3</v>
      </c>
      <c r="D27" s="2">
        <v>3.3334895666658798E-3</v>
      </c>
      <c r="E27" s="2">
        <v>2.1892860573807702E-3</v>
      </c>
      <c r="F27" s="2">
        <v>2.65601086314887E-3</v>
      </c>
      <c r="G27" s="2">
        <v>3.45179885805917E-3</v>
      </c>
      <c r="H27" s="2">
        <v>4.0106093723565302E-3</v>
      </c>
      <c r="I27" s="2">
        <v>2.1742407337958401E-3</v>
      </c>
      <c r="J27" s="2">
        <v>3.4616871124422402E-3</v>
      </c>
      <c r="K27" s="2">
        <v>3.2370290700613302E-3</v>
      </c>
      <c r="L27" s="2">
        <v>4.6251160776140899E-3</v>
      </c>
      <c r="N27" s="4">
        <v>9.4219133814347194E-3</v>
      </c>
      <c r="O27" s="2">
        <v>2.7273657912549199E-2</v>
      </c>
      <c r="P27" s="2">
        <v>1.1466514455640901E-2</v>
      </c>
      <c r="Q27" s="2">
        <v>6.8968018669486996E-3</v>
      </c>
      <c r="R27" s="2">
        <v>8.1868509502664704E-3</v>
      </c>
      <c r="S27" s="2">
        <v>7.1663348724731998E-2</v>
      </c>
      <c r="T27" s="2">
        <v>2.23467133054496E-2</v>
      </c>
      <c r="U27" s="2">
        <v>2.37381817511291E-2</v>
      </c>
      <c r="V27" s="2">
        <v>5.3228879653324401E-2</v>
      </c>
      <c r="W27" s="2">
        <v>9.7193221953639792E-3</v>
      </c>
      <c r="X27" s="2">
        <v>3.4293436927236701E-2</v>
      </c>
      <c r="Y27" s="2">
        <v>2.3842818575248299E-2</v>
      </c>
      <c r="AA27" s="4">
        <v>137.28162449634101</v>
      </c>
      <c r="AB27" s="2">
        <v>127.710699389219</v>
      </c>
      <c r="AC27" s="2">
        <v>22.317164682875401</v>
      </c>
      <c r="AD27" s="2">
        <v>22.461165444792599</v>
      </c>
      <c r="AE27" s="2">
        <v>27.3766199828647</v>
      </c>
      <c r="AF27" s="2">
        <v>167.99128855282299</v>
      </c>
      <c r="AG27" s="2">
        <v>196.560653058969</v>
      </c>
      <c r="AH27" s="2">
        <v>138.60711620446</v>
      </c>
      <c r="AI27" s="2">
        <v>425.03430509985799</v>
      </c>
      <c r="AJ27" s="2">
        <v>141.16473083099601</v>
      </c>
      <c r="AK27" s="2">
        <v>41.5132542893109</v>
      </c>
      <c r="AL27" s="2">
        <v>212.937777925679</v>
      </c>
      <c r="AN27" s="4">
        <v>135.639269412603</v>
      </c>
      <c r="AO27" s="2">
        <v>123.928575969869</v>
      </c>
      <c r="AP27" s="2">
        <v>21.986879913598401</v>
      </c>
      <c r="AQ27" s="2">
        <v>22.232955097900199</v>
      </c>
      <c r="AR27" s="2">
        <v>27.094863124519701</v>
      </c>
      <c r="AS27" s="2">
        <v>156.34117007443501</v>
      </c>
      <c r="AT27" s="2">
        <v>191.60052325876299</v>
      </c>
      <c r="AU27" s="2">
        <v>134.85012053472099</v>
      </c>
      <c r="AV27" s="2">
        <v>402.67617646417699</v>
      </c>
      <c r="AW27" s="2">
        <v>139.32194780197401</v>
      </c>
      <c r="AX27" s="2">
        <v>40.006900557461996</v>
      </c>
      <c r="AY27" s="2">
        <v>207.01704611300701</v>
      </c>
      <c r="BA27">
        <f t="shared" si="2"/>
        <v>135.63926941260252</v>
      </c>
      <c r="BB27">
        <f t="shared" si="3"/>
        <v>123.92857596986858</v>
      </c>
      <c r="BC27">
        <f t="shared" si="4"/>
        <v>21.986879913598393</v>
      </c>
      <c r="BD27">
        <f t="shared" si="5"/>
        <v>22.232955097900241</v>
      </c>
      <c r="BE27">
        <f t="shared" si="6"/>
        <v>27.094863124519687</v>
      </c>
      <c r="BF27">
        <f t="shared" si="7"/>
        <v>156.34117007443541</v>
      </c>
      <c r="BG27">
        <f t="shared" si="8"/>
        <v>191.60052325876299</v>
      </c>
      <c r="BH27">
        <f t="shared" si="9"/>
        <v>134.85012053472025</v>
      </c>
      <c r="BI27">
        <f t="shared" si="10"/>
        <v>402.67617646417676</v>
      </c>
      <c r="BJ27">
        <f t="shared" si="11"/>
        <v>139.32194780197392</v>
      </c>
      <c r="BK27">
        <f t="shared" si="12"/>
        <v>40.006900557461996</v>
      </c>
      <c r="BL27">
        <f t="shared" si="13"/>
        <v>207.01704611300727</v>
      </c>
      <c r="BN27" s="15">
        <f t="shared" si="14"/>
        <v>-4.8316906031686813E-13</v>
      </c>
      <c r="BO27" s="15">
        <f t="shared" si="15"/>
        <v>-4.2632564145606011E-13</v>
      </c>
      <c r="BP27" s="15">
        <f t="shared" si="16"/>
        <v>0</v>
      </c>
      <c r="BQ27" s="15">
        <f t="shared" si="17"/>
        <v>4.2632564145606011E-14</v>
      </c>
      <c r="BR27" s="15">
        <f t="shared" si="18"/>
        <v>0</v>
      </c>
      <c r="BS27" s="15">
        <f t="shared" si="19"/>
        <v>3.979039320256561E-13</v>
      </c>
      <c r="BT27" s="15">
        <f t="shared" si="20"/>
        <v>0</v>
      </c>
      <c r="BU27" s="15">
        <f t="shared" si="21"/>
        <v>-7.3896444519050419E-13</v>
      </c>
      <c r="BV27" s="15">
        <f t="shared" si="22"/>
        <v>0</v>
      </c>
      <c r="BW27" s="15">
        <f t="shared" si="23"/>
        <v>0</v>
      </c>
      <c r="BX27" s="15">
        <f t="shared" si="24"/>
        <v>0</v>
      </c>
      <c r="BY27" s="15">
        <f t="shared" si="25"/>
        <v>2.5579538487363607E-13</v>
      </c>
    </row>
    <row r="28" spans="1:77" x14ac:dyDescent="0.2">
      <c r="A28" s="4">
        <v>2.4607277239627298E-3</v>
      </c>
      <c r="B28" s="2">
        <v>2.92710641877807E-3</v>
      </c>
      <c r="C28" s="2">
        <v>3.2473971967409698E-3</v>
      </c>
      <c r="D28" s="2">
        <v>3.09105196488042E-3</v>
      </c>
      <c r="E28" s="2">
        <v>2.0179945190127802E-3</v>
      </c>
      <c r="F28" s="2">
        <v>2.4463353262056601E-3</v>
      </c>
      <c r="G28" s="2">
        <v>3.1871509376753802E-3</v>
      </c>
      <c r="H28" s="2">
        <v>3.7177484214740899E-3</v>
      </c>
      <c r="I28" s="2">
        <v>2.0074695427057098E-3</v>
      </c>
      <c r="J28" s="2">
        <v>3.21649455012846E-3</v>
      </c>
      <c r="K28" s="2">
        <v>2.9978725500982798E-3</v>
      </c>
      <c r="L28" s="2">
        <v>4.2820026148394502E-3</v>
      </c>
      <c r="N28" s="4">
        <v>9.3123920701602102E-3</v>
      </c>
      <c r="O28" s="2">
        <v>2.7802050822921202E-2</v>
      </c>
      <c r="P28" s="2">
        <v>1.13363980084664E-2</v>
      </c>
      <c r="Q28" s="2">
        <v>6.7542871597046396E-3</v>
      </c>
      <c r="R28" s="2">
        <v>8.03530725040668E-3</v>
      </c>
      <c r="S28" s="2">
        <v>7.4211709678470003E-2</v>
      </c>
      <c r="T28" s="2">
        <v>2.2138950717235199E-2</v>
      </c>
      <c r="U28" s="2">
        <v>2.37773388074266E-2</v>
      </c>
      <c r="V28" s="2">
        <v>5.4417764309816798E-2</v>
      </c>
      <c r="W28" s="2">
        <v>9.5493330386700308E-3</v>
      </c>
      <c r="X28" s="2">
        <v>3.5111599428818703E-2</v>
      </c>
      <c r="Y28" s="2">
        <v>2.42822581668471E-2</v>
      </c>
      <c r="AA28" s="4">
        <v>143.67876929620201</v>
      </c>
      <c r="AB28" s="2">
        <v>134.08952791498299</v>
      </c>
      <c r="AC28" s="2">
        <v>23.4134528252495</v>
      </c>
      <c r="AD28" s="2">
        <v>23.664504304892201</v>
      </c>
      <c r="AE28" s="2">
        <v>29.094650909736899</v>
      </c>
      <c r="AF28" s="2">
        <v>177.91298359937099</v>
      </c>
      <c r="AG28" s="2">
        <v>209.89285009652599</v>
      </c>
      <c r="AH28" s="2">
        <v>146.304083552517</v>
      </c>
      <c r="AI28" s="2">
        <v>454.21368728924699</v>
      </c>
      <c r="AJ28" s="2">
        <v>149.48466901960001</v>
      </c>
      <c r="AK28" s="2">
        <v>43.519985150347303</v>
      </c>
      <c r="AL28" s="2">
        <v>227.63785698702699</v>
      </c>
      <c r="AN28" s="4">
        <v>142.002828947024</v>
      </c>
      <c r="AO28" s="2">
        <v>130.080528142638</v>
      </c>
      <c r="AP28" s="2">
        <v>23.075823326575701</v>
      </c>
      <c r="AQ28" s="2">
        <v>23.4330823253006</v>
      </c>
      <c r="AR28" s="2">
        <v>28.804485175096701</v>
      </c>
      <c r="AS28" s="2">
        <v>165.21673258963401</v>
      </c>
      <c r="AT28" s="2">
        <v>204.69221895488599</v>
      </c>
      <c r="AU28" s="2">
        <v>142.374866342155</v>
      </c>
      <c r="AV28" s="2">
        <v>429.907274412101</v>
      </c>
      <c r="AW28" s="2">
        <v>147.59442408612199</v>
      </c>
      <c r="AX28" s="2">
        <v>41.9177196018546</v>
      </c>
      <c r="AY28" s="2">
        <v>221.289697523249</v>
      </c>
    </row>
    <row r="29" spans="1:77" x14ac:dyDescent="0.2">
      <c r="A29" s="4">
        <v>1.18573683596263E-3</v>
      </c>
      <c r="B29" s="2">
        <v>1.4138681614303901E-3</v>
      </c>
      <c r="C29" s="2">
        <v>1.56478782813021E-3</v>
      </c>
      <c r="D29" s="2">
        <v>1.48970892047159E-3</v>
      </c>
      <c r="E29" s="2">
        <v>9.6735155258585704E-4</v>
      </c>
      <c r="F29" s="2">
        <v>1.1718772932969199E-3</v>
      </c>
      <c r="G29" s="2">
        <v>1.5301453739397801E-3</v>
      </c>
      <c r="H29" s="2">
        <v>1.7912297544499E-3</v>
      </c>
      <c r="I29" s="2">
        <v>9.6375089621731898E-4</v>
      </c>
      <c r="J29" s="2">
        <v>1.5530196628616799E-3</v>
      </c>
      <c r="K29" s="2">
        <v>1.44318398751205E-3</v>
      </c>
      <c r="L29" s="2">
        <v>2.0607600053606599E-3</v>
      </c>
      <c r="N29" s="4">
        <v>9.2312874902283001E-3</v>
      </c>
      <c r="O29" s="2">
        <v>2.8349743522328299E-2</v>
      </c>
      <c r="P29" s="2">
        <v>1.1237025019894299E-2</v>
      </c>
      <c r="Q29" s="2">
        <v>6.6345457980781898E-3</v>
      </c>
      <c r="R29" s="2">
        <v>7.90901882257063E-3</v>
      </c>
      <c r="S29" s="2">
        <v>7.6741325498191404E-2</v>
      </c>
      <c r="T29" s="2">
        <v>2.1982532091404501E-2</v>
      </c>
      <c r="U29" s="2">
        <v>2.3852913688768702E-2</v>
      </c>
      <c r="V29" s="2">
        <v>5.5632478854052099E-2</v>
      </c>
      <c r="W29" s="2">
        <v>9.4084252152003001E-3</v>
      </c>
      <c r="X29" s="2">
        <v>3.5943947224236099E-2</v>
      </c>
      <c r="Y29" s="2">
        <v>2.4768789134246901E-2</v>
      </c>
      <c r="AA29" s="4">
        <v>150.19334454367299</v>
      </c>
      <c r="AB29" s="2">
        <v>140.56979845063299</v>
      </c>
      <c r="AC29" s="2">
        <v>24.528169298473799</v>
      </c>
      <c r="AD29" s="2">
        <v>24.885915398546398</v>
      </c>
      <c r="AE29" s="2">
        <v>30.836138040511401</v>
      </c>
      <c r="AF29" s="2">
        <v>187.95531694740799</v>
      </c>
      <c r="AG29" s="2">
        <v>223.409565157331</v>
      </c>
      <c r="AH29" s="2">
        <v>154.110441863408</v>
      </c>
      <c r="AI29" s="2">
        <v>483.777830135697</v>
      </c>
      <c r="AJ29" s="2">
        <v>157.92003568710601</v>
      </c>
      <c r="AK29" s="2">
        <v>45.559854136360997</v>
      </c>
      <c r="AL29" s="2">
        <v>242.53783080557201</v>
      </c>
      <c r="AN29" s="4">
        <v>148.64308768666001</v>
      </c>
      <c r="AO29" s="2">
        <v>136.50127514725</v>
      </c>
      <c r="AP29" s="2">
        <v>24.217653538968701</v>
      </c>
      <c r="AQ29" s="2">
        <v>24.685068411478401</v>
      </c>
      <c r="AR29" s="2">
        <v>30.564572872350901</v>
      </c>
      <c r="AS29" s="2">
        <v>174.354835217698</v>
      </c>
      <c r="AT29" s="2">
        <v>218.269597610657</v>
      </c>
      <c r="AU29" s="2">
        <v>150.250482855229</v>
      </c>
      <c r="AV29" s="2">
        <v>457.84077176461602</v>
      </c>
      <c r="AW29" s="2">
        <v>156.20513840362301</v>
      </c>
      <c r="AX29" s="2">
        <v>43.915602775900503</v>
      </c>
      <c r="AY29" s="2">
        <v>236.187929521684</v>
      </c>
    </row>
    <row r="30" spans="1:77" x14ac:dyDescent="0.2">
      <c r="A30" s="4">
        <v>5.7204718211086199E-4</v>
      </c>
      <c r="B30" s="2">
        <v>6.8358660100180705E-4</v>
      </c>
      <c r="C30" s="2">
        <v>7.5490928412425603E-4</v>
      </c>
      <c r="D30" s="2">
        <v>7.1880035596756599E-4</v>
      </c>
      <c r="E30" s="2">
        <v>4.6450833674810399E-4</v>
      </c>
      <c r="F30" s="2">
        <v>5.6237103061248497E-4</v>
      </c>
      <c r="G30" s="2">
        <v>7.3576820044991397E-4</v>
      </c>
      <c r="H30" s="2">
        <v>8.6406562140497101E-4</v>
      </c>
      <c r="I30" s="2">
        <v>4.6340456336156697E-4</v>
      </c>
      <c r="J30" s="2">
        <v>7.5059028619118998E-4</v>
      </c>
      <c r="K30" s="2">
        <v>6.95649773898047E-4</v>
      </c>
      <c r="L30" s="2">
        <v>9.930728789476111E-4</v>
      </c>
      <c r="N30" s="4">
        <v>9.1748688474294592E-3</v>
      </c>
      <c r="O30" s="2">
        <v>2.8913755618069401E-2</v>
      </c>
      <c r="P30" s="2">
        <v>1.11642510595723E-2</v>
      </c>
      <c r="Q30" s="2">
        <v>6.5345369375933403E-3</v>
      </c>
      <c r="R30" s="2">
        <v>7.8045745911710304E-3</v>
      </c>
      <c r="S30" s="2">
        <v>7.9252304020126604E-2</v>
      </c>
      <c r="T30" s="2">
        <v>2.1870967283885601E-2</v>
      </c>
      <c r="U30" s="2">
        <v>2.3959982357408999E-2</v>
      </c>
      <c r="V30" s="2">
        <v>5.68679717421577E-2</v>
      </c>
      <c r="W30" s="2">
        <v>9.2927656595388798E-3</v>
      </c>
      <c r="X30" s="2">
        <v>3.6788086569278899E-2</v>
      </c>
      <c r="Y30" s="2">
        <v>2.5296599327436199E-2</v>
      </c>
      <c r="AA30" s="4">
        <v>156.88452925335599</v>
      </c>
      <c r="AB30" s="2">
        <v>147.215900700096</v>
      </c>
      <c r="AC30" s="2">
        <v>25.673671313633101</v>
      </c>
      <c r="AD30" s="2">
        <v>26.137252613405401</v>
      </c>
      <c r="AE30" s="2">
        <v>32.610224908874599</v>
      </c>
      <c r="AF30" s="2">
        <v>198.186949767144</v>
      </c>
      <c r="AG30" s="2">
        <v>237.209317484829</v>
      </c>
      <c r="AH30" s="2">
        <v>162.11257408331599</v>
      </c>
      <c r="AI30" s="2">
        <v>513.85536622332802</v>
      </c>
      <c r="AJ30" s="2">
        <v>166.546958663666</v>
      </c>
      <c r="AK30" s="2">
        <v>47.654171796648299</v>
      </c>
      <c r="AL30" s="2">
        <v>257.78106915812299</v>
      </c>
      <c r="AN30" s="4">
        <v>155.36929103233999</v>
      </c>
      <c r="AO30" s="2">
        <v>142.98114402654801</v>
      </c>
      <c r="AP30" s="2">
        <v>25.371041345576099</v>
      </c>
      <c r="AQ30" s="2">
        <v>25.9489010942326</v>
      </c>
      <c r="AR30" s="2">
        <v>32.3426565123142</v>
      </c>
      <c r="AS30" s="2">
        <v>183.530296326572</v>
      </c>
      <c r="AT30" s="2">
        <v>231.961562664029</v>
      </c>
      <c r="AU30" s="2">
        <v>158.182449482403</v>
      </c>
      <c r="AV30" s="2">
        <v>485.98051699405499</v>
      </c>
      <c r="AW30" s="2">
        <v>164.88966907986</v>
      </c>
      <c r="AX30" s="2">
        <v>45.931296664866302</v>
      </c>
      <c r="AY30" s="2">
        <v>251.17129417825501</v>
      </c>
    </row>
    <row r="31" spans="1:77" x14ac:dyDescent="0.2">
      <c r="A31" s="4">
        <v>2.7627545305682001E-4</v>
      </c>
      <c r="B31" s="2">
        <v>3.30788931913434E-4</v>
      </c>
      <c r="C31" s="2">
        <v>3.6458719157736501E-4</v>
      </c>
      <c r="D31" s="2">
        <v>3.4719681007724099E-4</v>
      </c>
      <c r="E31" s="2">
        <v>2.23394789319237E-4</v>
      </c>
      <c r="F31" s="2">
        <v>2.7030926172828102E-4</v>
      </c>
      <c r="G31" s="2">
        <v>3.5429071138955501E-4</v>
      </c>
      <c r="H31" s="2">
        <v>4.1726684557082702E-4</v>
      </c>
      <c r="I31" s="2">
        <v>2.2313491437000701E-4</v>
      </c>
      <c r="J31" s="2">
        <v>3.6309276116512401E-4</v>
      </c>
      <c r="K31" s="2">
        <v>3.35709757683477E-4</v>
      </c>
      <c r="L31" s="2">
        <v>4.7912708198900899E-4</v>
      </c>
      <c r="N31" s="4">
        <v>9.1398199108435902E-3</v>
      </c>
      <c r="O31" s="2">
        <v>2.94933942040621E-2</v>
      </c>
      <c r="P31" s="2">
        <v>1.11145081604894E-2</v>
      </c>
      <c r="Q31" s="2">
        <v>6.4514773735620898E-3</v>
      </c>
      <c r="R31" s="2">
        <v>7.7188687959313801E-3</v>
      </c>
      <c r="S31" s="2">
        <v>8.1750829045328099E-2</v>
      </c>
      <c r="T31" s="2">
        <v>2.1798444462210999E-2</v>
      </c>
      <c r="U31" s="2">
        <v>2.4095075748337101E-2</v>
      </c>
      <c r="V31" s="2">
        <v>5.8122289419237499E-2</v>
      </c>
      <c r="W31" s="2">
        <v>9.1988588398986305E-3</v>
      </c>
      <c r="X31" s="2">
        <v>3.7644736217196502E-2</v>
      </c>
      <c r="Y31" s="2">
        <v>2.5862163405173201E-2</v>
      </c>
      <c r="AA31" s="4">
        <v>163.69722512647201</v>
      </c>
      <c r="AB31" s="2">
        <v>153.96486673480899</v>
      </c>
      <c r="AC31" s="2">
        <v>26.837660139589499</v>
      </c>
      <c r="AD31" s="2">
        <v>27.406598540550199</v>
      </c>
      <c r="AE31" s="2">
        <v>34.407108075821398</v>
      </c>
      <c r="AF31" s="2">
        <v>208.53571438780199</v>
      </c>
      <c r="AG31" s="2">
        <v>251.172564358827</v>
      </c>
      <c r="AH31" s="2">
        <v>170.219679659516</v>
      </c>
      <c r="AI31" s="2">
        <v>544.28128330079096</v>
      </c>
      <c r="AJ31" s="2">
        <v>175.28480865272201</v>
      </c>
      <c r="AK31" s="2">
        <v>49.7820018832779</v>
      </c>
      <c r="AL31" s="2">
        <v>273.19106463749398</v>
      </c>
      <c r="AN31" s="4">
        <v>162.169796863128</v>
      </c>
      <c r="AO31" s="2">
        <v>149.50454051236099</v>
      </c>
      <c r="AP31" s="2">
        <v>26.532974510729201</v>
      </c>
      <c r="AQ31" s="2">
        <v>27.221464395340099</v>
      </c>
      <c r="AR31" s="2">
        <v>34.135930935047099</v>
      </c>
      <c r="AS31" s="2">
        <v>192.72399859105201</v>
      </c>
      <c r="AT31" s="2">
        <v>245.72710754562601</v>
      </c>
      <c r="AU31" s="2">
        <v>166.145367417568</v>
      </c>
      <c r="AV31" s="2">
        <v>514.26932461834599</v>
      </c>
      <c r="AW31" s="2">
        <v>173.62402114582201</v>
      </c>
      <c r="AX31" s="2">
        <v>47.959853543816301</v>
      </c>
      <c r="AY31" s="2">
        <v>266.17627702877002</v>
      </c>
    </row>
    <row r="32" spans="1:77" x14ac:dyDescent="0.2">
      <c r="A32" s="4">
        <v>1.33558941429796E-4</v>
      </c>
      <c r="B32" s="2">
        <v>1.6019314192520999E-4</v>
      </c>
      <c r="C32" s="2">
        <v>1.7624980621648901E-4</v>
      </c>
      <c r="D32" s="2">
        <v>1.6786404698681799E-4</v>
      </c>
      <c r="E32" s="2">
        <v>1.07586028677949E-4</v>
      </c>
      <c r="F32" s="2">
        <v>1.3011470386692801E-4</v>
      </c>
      <c r="G32" s="2">
        <v>1.7081574829942101E-4</v>
      </c>
      <c r="H32" s="2">
        <v>2.0169985229880901E-4</v>
      </c>
      <c r="I32" s="2">
        <v>1.07578453479975E-4</v>
      </c>
      <c r="J32" s="2">
        <v>1.7578509205865901E-4</v>
      </c>
      <c r="K32" s="2">
        <v>1.6217772854650099E-4</v>
      </c>
      <c r="L32" s="2">
        <v>2.3141133189175301E-4</v>
      </c>
      <c r="N32" s="4">
        <v>9.1228977208405899E-3</v>
      </c>
      <c r="O32" s="2">
        <v>3.0083666954459101E-2</v>
      </c>
      <c r="P32" s="2">
        <v>1.1084029128321401E-2</v>
      </c>
      <c r="Q32" s="2">
        <v>6.3828076267598999E-3</v>
      </c>
      <c r="R32" s="2">
        <v>7.6490094529152401E-3</v>
      </c>
      <c r="S32" s="2">
        <v>8.4229861938867404E-2</v>
      </c>
      <c r="T32" s="2">
        <v>2.1759108376870499E-2</v>
      </c>
      <c r="U32" s="2">
        <v>2.42526180574856E-2</v>
      </c>
      <c r="V32" s="2">
        <v>5.93881110633111E-2</v>
      </c>
      <c r="W32" s="2">
        <v>9.12342860537943E-3</v>
      </c>
      <c r="X32" s="2">
        <v>3.8508293617495103E-2</v>
      </c>
      <c r="Y32" s="2">
        <v>2.6458605710856599E-2</v>
      </c>
      <c r="AA32" s="4">
        <v>170.63354317249099</v>
      </c>
      <c r="AB32" s="2">
        <v>160.81711972033099</v>
      </c>
      <c r="AC32" s="2">
        <v>28.020144259545599</v>
      </c>
      <c r="AD32" s="2">
        <v>28.693916155655899</v>
      </c>
      <c r="AE32" s="2">
        <v>36.2267642863183</v>
      </c>
      <c r="AF32" s="2">
        <v>219.00089456237399</v>
      </c>
      <c r="AG32" s="2">
        <v>265.29048518101303</v>
      </c>
      <c r="AH32" s="2">
        <v>178.42929499911199</v>
      </c>
      <c r="AI32" s="2">
        <v>575.044027636686</v>
      </c>
      <c r="AJ32" s="2">
        <v>184.13129588795701</v>
      </c>
      <c r="AK32" s="2">
        <v>51.9435021321313</v>
      </c>
      <c r="AL32" s="2">
        <v>288.75133178167403</v>
      </c>
      <c r="AN32" s="4">
        <v>169.068360179346</v>
      </c>
      <c r="AO32" s="2">
        <v>156.09543484564</v>
      </c>
      <c r="AP32" s="2">
        <v>27.7080884550241</v>
      </c>
      <c r="AQ32" s="2">
        <v>28.507143863496999</v>
      </c>
      <c r="AR32" s="2">
        <v>35.9479009583739</v>
      </c>
      <c r="AS32" s="2">
        <v>201.96123258794501</v>
      </c>
      <c r="AT32" s="2">
        <v>259.59657928533602</v>
      </c>
      <c r="AU32" s="2">
        <v>174.169245644684</v>
      </c>
      <c r="AV32" s="2">
        <v>542.74930904444295</v>
      </c>
      <c r="AW32" s="2">
        <v>182.43450021330401</v>
      </c>
      <c r="AX32" s="2">
        <v>50.009305050453001</v>
      </c>
      <c r="AY32" s="2">
        <v>281.24320829428598</v>
      </c>
    </row>
    <row r="33" spans="1:51" x14ac:dyDescent="0.2">
      <c r="A33" s="14">
        <v>6.4622214138288203E-5</v>
      </c>
      <c r="B33" s="3">
        <v>7.7631653845904898E-5</v>
      </c>
      <c r="C33" s="3">
        <v>8.5277493941023395E-5</v>
      </c>
      <c r="D33" s="3">
        <v>8.1229301731976797E-5</v>
      </c>
      <c r="E33" s="3">
        <v>5.1877817243273798E-5</v>
      </c>
      <c r="F33" s="3">
        <v>6.2712851465904801E-5</v>
      </c>
      <c r="G33" s="3">
        <v>8.2449969508105304E-5</v>
      </c>
      <c r="H33" s="3">
        <v>9.7584170709818805E-5</v>
      </c>
      <c r="I33" s="3">
        <v>5.1925244533418798E-5</v>
      </c>
      <c r="J33" s="3">
        <v>8.5165031243935406E-5</v>
      </c>
      <c r="K33" s="3">
        <v>7.8420029550372794E-5</v>
      </c>
      <c r="L33" s="2">
        <v>1.1187586299059E-4</v>
      </c>
      <c r="N33" s="4">
        <v>9.1213618078030707E-3</v>
      </c>
      <c r="O33" s="2">
        <v>3.0682196928809798E-2</v>
      </c>
      <c r="P33" s="2">
        <v>1.10697505069951E-2</v>
      </c>
      <c r="Q33" s="2">
        <v>6.3262963865939803E-3</v>
      </c>
      <c r="R33" s="2">
        <v>7.5924943993669197E-3</v>
      </c>
      <c r="S33" s="2">
        <v>8.6689194163366803E-2</v>
      </c>
      <c r="T33" s="2">
        <v>2.17480003348536E-2</v>
      </c>
      <c r="U33" s="2">
        <v>2.4428783988305398E-2</v>
      </c>
      <c r="V33" s="2">
        <v>6.0661655063563698E-2</v>
      </c>
      <c r="W33" s="2">
        <v>9.0636344426306293E-3</v>
      </c>
      <c r="X33" s="2">
        <v>3.9376718120943302E-2</v>
      </c>
      <c r="Y33" s="2">
        <v>2.7081516536893099E-2</v>
      </c>
      <c r="AA33" s="4">
        <v>177.706979089058</v>
      </c>
      <c r="AB33" s="2">
        <v>167.78613468519799</v>
      </c>
      <c r="AC33" s="2">
        <v>29.223599806298399</v>
      </c>
      <c r="AD33" s="2">
        <v>30.0016131558247</v>
      </c>
      <c r="AE33" s="2">
        <v>38.071365693669499</v>
      </c>
      <c r="AF33" s="2">
        <v>229.597820264673</v>
      </c>
      <c r="AG33" s="2">
        <v>279.57919127013901</v>
      </c>
      <c r="AH33" s="2">
        <v>186.75733731888801</v>
      </c>
      <c r="AI33" s="2">
        <v>606.16955865603404</v>
      </c>
      <c r="AJ33" s="2">
        <v>193.10086232438701</v>
      </c>
      <c r="AK33" s="2">
        <v>54.143123855801299</v>
      </c>
      <c r="AL33" s="2">
        <v>304.48129151986802</v>
      </c>
      <c r="AN33" s="4">
        <v>176.08932086450599</v>
      </c>
      <c r="AO33" s="2">
        <v>162.778701009869</v>
      </c>
      <c r="AP33" s="2">
        <v>28.901178851696699</v>
      </c>
      <c r="AQ33" s="2">
        <v>29.810585546114599</v>
      </c>
      <c r="AR33" s="2">
        <v>37.782527009603498</v>
      </c>
      <c r="AS33" s="2">
        <v>211.26870752352301</v>
      </c>
      <c r="AT33" s="2">
        <v>273.60576177562899</v>
      </c>
      <c r="AU33" s="2">
        <v>182.286085355772</v>
      </c>
      <c r="AV33" s="2">
        <v>571.471666067863</v>
      </c>
      <c r="AW33" s="2">
        <v>191.350089620528</v>
      </c>
      <c r="AX33" s="2">
        <v>52.0878301452668</v>
      </c>
      <c r="AY33" s="2">
        <v>296.41973155076198</v>
      </c>
    </row>
    <row r="34" spans="1:51" x14ac:dyDescent="0.2">
      <c r="A34" s="14">
        <v>3.1291838314678298E-5</v>
      </c>
      <c r="B34" s="3">
        <v>3.7644846415080203E-5</v>
      </c>
      <c r="C34" s="3">
        <v>4.1293424080682198E-5</v>
      </c>
      <c r="D34" s="3">
        <v>3.9337206160083802E-5</v>
      </c>
      <c r="E34" s="3">
        <v>2.5043567529330101E-5</v>
      </c>
      <c r="F34" s="3">
        <v>3.0261814552224201E-5</v>
      </c>
      <c r="G34" s="3">
        <v>3.9838052167975601E-5</v>
      </c>
      <c r="H34" s="3">
        <v>4.7249482470415698E-5</v>
      </c>
      <c r="I34" s="3">
        <v>2.5088676005194701E-5</v>
      </c>
      <c r="J34" s="3">
        <v>4.1288006715951398E-5</v>
      </c>
      <c r="K34" s="3">
        <v>3.7951633661587397E-5</v>
      </c>
      <c r="L34" s="3">
        <v>5.4133269922742603E-5</v>
      </c>
      <c r="N34" s="4">
        <v>9.1328545566599691E-3</v>
      </c>
      <c r="O34" s="2">
        <v>3.1287361266808998E-2</v>
      </c>
      <c r="P34" s="2">
        <v>1.10690623049089E-2</v>
      </c>
      <c r="Q34" s="2">
        <v>6.2800079903328103E-3</v>
      </c>
      <c r="R34" s="2">
        <v>7.5471577300969201E-3</v>
      </c>
      <c r="S34" s="2">
        <v>8.9130058094405107E-2</v>
      </c>
      <c r="T34" s="2">
        <v>2.1760827407353599E-2</v>
      </c>
      <c r="U34" s="2">
        <v>2.4620466347249799E-2</v>
      </c>
      <c r="V34" s="2">
        <v>6.1940278329633301E-2</v>
      </c>
      <c r="W34" s="2">
        <v>9.0170123211747999E-3</v>
      </c>
      <c r="X34" s="2">
        <v>4.02488661230508E-2</v>
      </c>
      <c r="Y34" s="2">
        <v>2.77274334880491E-2</v>
      </c>
      <c r="AA34" s="4">
        <v>184.93136817688</v>
      </c>
      <c r="AB34" s="2">
        <v>174.88589679275401</v>
      </c>
      <c r="AC34" s="2">
        <v>30.450583411579299</v>
      </c>
      <c r="AD34" s="2">
        <v>31.332230792732599</v>
      </c>
      <c r="AE34" s="2">
        <v>39.943378882965</v>
      </c>
      <c r="AF34" s="2">
        <v>240.343102384524</v>
      </c>
      <c r="AG34" s="2">
        <v>294.05796946066602</v>
      </c>
      <c r="AH34" s="2">
        <v>195.22073495914</v>
      </c>
      <c r="AI34" s="2">
        <v>637.690432547662</v>
      </c>
      <c r="AJ34" s="2">
        <v>202.20933416628699</v>
      </c>
      <c r="AK34" s="2">
        <v>56.385428028271001</v>
      </c>
      <c r="AL34" s="2">
        <v>320.404366988844</v>
      </c>
      <c r="AN34" s="4">
        <v>183.251967765583</v>
      </c>
      <c r="AO34" s="2">
        <v>169.573796604286</v>
      </c>
      <c r="AP34" s="2">
        <v>30.1159704494472</v>
      </c>
      <c r="AQ34" s="2">
        <v>31.1354672869656</v>
      </c>
      <c r="AR34" s="2">
        <v>39.643185186730904</v>
      </c>
      <c r="AS34" s="2">
        <v>220.66770389813101</v>
      </c>
      <c r="AT34" s="2">
        <v>287.78384028487301</v>
      </c>
      <c r="AU34" s="2">
        <v>190.52079993714301</v>
      </c>
      <c r="AV34" s="2">
        <v>600.48050417866295</v>
      </c>
      <c r="AW34" s="2">
        <v>200.394029909159</v>
      </c>
      <c r="AX34" s="2">
        <v>54.201729937279303</v>
      </c>
      <c r="AY34" s="2">
        <v>311.74318405161699</v>
      </c>
    </row>
    <row r="35" spans="1:51" x14ac:dyDescent="0.2">
      <c r="A35" s="14">
        <v>1.5163053278039201E-5</v>
      </c>
      <c r="B35" s="3">
        <v>1.8264879694878201E-5</v>
      </c>
      <c r="C35" s="3">
        <v>2.0009396081275299E-5</v>
      </c>
      <c r="D35" s="3">
        <v>1.9063230047663099E-5</v>
      </c>
      <c r="E35" s="3">
        <v>1.21018150171505E-5</v>
      </c>
      <c r="F35" s="3">
        <v>1.4618095862096699E-5</v>
      </c>
      <c r="G35" s="3">
        <v>1.9266649518648601E-5</v>
      </c>
      <c r="H35" s="3">
        <v>2.2894134632729801E-5</v>
      </c>
      <c r="I35" s="3">
        <v>1.2133281696219299E-5</v>
      </c>
      <c r="J35" s="3">
        <v>2.0028181890758801E-5</v>
      </c>
      <c r="K35" s="3">
        <v>1.8380819305592601E-5</v>
      </c>
      <c r="L35" s="3">
        <v>2.62138374720639E-5</v>
      </c>
      <c r="N35" s="4">
        <v>9.1553477037917604E-3</v>
      </c>
      <c r="O35" s="2">
        <v>3.1897819451388497E-2</v>
      </c>
      <c r="P35" s="2">
        <v>1.1079722458481199E-2</v>
      </c>
      <c r="Q35" s="2">
        <v>6.2422754368907998E-3</v>
      </c>
      <c r="R35" s="2">
        <v>7.5111358086580099E-3</v>
      </c>
      <c r="S35" s="2">
        <v>9.1553745951412496E-2</v>
      </c>
      <c r="T35" s="2">
        <v>2.1793871752134999E-2</v>
      </c>
      <c r="U35" s="2">
        <v>2.48250028762384E-2</v>
      </c>
      <c r="V35" s="2">
        <v>6.3221843059279401E-2</v>
      </c>
      <c r="W35" s="2">
        <v>8.9814371535291496E-3</v>
      </c>
      <c r="X35" s="2">
        <v>4.11238262672027E-2</v>
      </c>
      <c r="Y35" s="2">
        <v>2.8393414337216899E-2</v>
      </c>
      <c r="AA35" s="4">
        <v>192.31910966904599</v>
      </c>
      <c r="AB35" s="2">
        <v>182.128854659892</v>
      </c>
      <c r="AC35" s="2">
        <v>31.703343020424501</v>
      </c>
      <c r="AD35" s="2">
        <v>32.688052553297602</v>
      </c>
      <c r="AE35" s="2">
        <v>41.845216445124599</v>
      </c>
      <c r="AF35" s="2">
        <v>251.25220621946801</v>
      </c>
      <c r="AG35" s="2">
        <v>308.74524049285998</v>
      </c>
      <c r="AH35" s="2">
        <v>203.834484811089</v>
      </c>
      <c r="AI35" s="2">
        <v>669.63996225673304</v>
      </c>
      <c r="AJ35" s="2">
        <v>211.47119699535401</v>
      </c>
      <c r="AK35" s="2">
        <v>58.674426518634199</v>
      </c>
      <c r="AL35" s="2">
        <v>336.542108464021</v>
      </c>
      <c r="AN35" s="4">
        <v>190.57144567655601</v>
      </c>
      <c r="AO35" s="2">
        <v>176.49570012183901</v>
      </c>
      <c r="AP35" s="2">
        <v>31.355300627126098</v>
      </c>
      <c r="AQ35" s="2">
        <v>32.484651272716398</v>
      </c>
      <c r="AR35" s="2">
        <v>41.5327519020125</v>
      </c>
      <c r="AS35" s="2">
        <v>230.17513734208401</v>
      </c>
      <c r="AT35" s="2">
        <v>302.15418250366503</v>
      </c>
      <c r="AU35" s="2">
        <v>198.89231588309099</v>
      </c>
      <c r="AV35" s="2">
        <v>629.81384524574798</v>
      </c>
      <c r="AW35" s="2">
        <v>209.58459078130599</v>
      </c>
      <c r="AX35" s="2">
        <v>56.355782620946499</v>
      </c>
      <c r="AY35" s="2">
        <v>327.24177509516397</v>
      </c>
    </row>
    <row r="36" spans="1:51" x14ac:dyDescent="0.2">
      <c r="A36" s="14">
        <v>7.3522107951478301E-6</v>
      </c>
      <c r="B36" s="3">
        <v>8.8664187359497596E-6</v>
      </c>
      <c r="C36" s="3">
        <v>9.7020391216948105E-6</v>
      </c>
      <c r="D36" s="3">
        <v>9.2440318314049892E-6</v>
      </c>
      <c r="E36" s="3">
        <v>5.8532983029964804E-6</v>
      </c>
      <c r="F36" s="3">
        <v>7.0680290499373696E-6</v>
      </c>
      <c r="G36" s="3">
        <v>9.3255563883000901E-6</v>
      </c>
      <c r="H36" s="3">
        <v>1.1100178316039799E-5</v>
      </c>
      <c r="I36" s="3">
        <v>5.8727299213757304E-6</v>
      </c>
      <c r="J36" s="3">
        <v>9.7205007988636992E-6</v>
      </c>
      <c r="K36" s="3">
        <v>8.9083460959241095E-6</v>
      </c>
      <c r="L36" s="3">
        <v>1.270286180921E-5</v>
      </c>
      <c r="N36" s="4">
        <v>9.1871047570064E-3</v>
      </c>
      <c r="O36" s="2">
        <v>3.2512416996152399E-2</v>
      </c>
      <c r="P36" s="2">
        <v>1.1099811818564301E-2</v>
      </c>
      <c r="Q36" s="2">
        <v>6.2116728826142002E-3</v>
      </c>
      <c r="R36" s="2">
        <v>7.4828359086601803E-3</v>
      </c>
      <c r="S36" s="2">
        <v>9.3961401092181804E-2</v>
      </c>
      <c r="T36" s="2">
        <v>2.1843931765887298E-2</v>
      </c>
      <c r="U36" s="2">
        <v>2.5040099899596002E-2</v>
      </c>
      <c r="V36" s="2">
        <v>6.4504575314951004E-2</v>
      </c>
      <c r="W36" s="2">
        <v>8.9550882907238807E-3</v>
      </c>
      <c r="X36" s="2">
        <v>4.2000800727473801E-2</v>
      </c>
      <c r="Y36" s="2">
        <v>2.9076916543903999E-2</v>
      </c>
      <c r="AA36" s="4">
        <v>199.881454426858</v>
      </c>
      <c r="AB36" s="2">
        <v>189.52621249666601</v>
      </c>
      <c r="AC36" s="2">
        <v>32.983876213614401</v>
      </c>
      <c r="AD36" s="2">
        <v>34.071149662783903</v>
      </c>
      <c r="AE36" s="2">
        <v>43.7792487281692</v>
      </c>
      <c r="AF36" s="2">
        <v>262.33972328851598</v>
      </c>
      <c r="AG36" s="2">
        <v>323.65868059810202</v>
      </c>
      <c r="AH36" s="2">
        <v>212.611986526604</v>
      </c>
      <c r="AI36" s="2">
        <v>702.05216841824404</v>
      </c>
      <c r="AJ36" s="2">
        <v>220.89979963223399</v>
      </c>
      <c r="AK36" s="2">
        <v>61.013694930457099</v>
      </c>
      <c r="AL36" s="2">
        <v>352.914435300148</v>
      </c>
      <c r="AN36" s="4">
        <v>198.06038336607401</v>
      </c>
      <c r="AO36" s="2">
        <v>183.55666136130401</v>
      </c>
      <c r="AP36" s="2">
        <v>32.621464090110699</v>
      </c>
      <c r="AQ36" s="2">
        <v>33.860504331444602</v>
      </c>
      <c r="AR36" s="2">
        <v>43.453834561540802</v>
      </c>
      <c r="AS36" s="2">
        <v>239.80541617082599</v>
      </c>
      <c r="AT36" s="2">
        <v>316.73688343140998</v>
      </c>
      <c r="AU36" s="2">
        <v>207.41591135455801</v>
      </c>
      <c r="AV36" s="2">
        <v>659.50683701641799</v>
      </c>
      <c r="AW36" s="2">
        <v>218.937051747049</v>
      </c>
      <c r="AX36" s="2">
        <v>58.553843103335197</v>
      </c>
      <c r="AY36" s="2">
        <v>342.93836214116499</v>
      </c>
    </row>
    <row r="37" spans="1:51" x14ac:dyDescent="0.2">
      <c r="A37" s="14">
        <v>3.5669529004910099E-6</v>
      </c>
      <c r="B37" s="3">
        <v>4.3060372451466801E-6</v>
      </c>
      <c r="C37" s="3">
        <v>4.70695907300623E-6</v>
      </c>
      <c r="D37" s="3">
        <v>4.4850898287066597E-6</v>
      </c>
      <c r="E37" s="3">
        <v>2.8333945533082301E-6</v>
      </c>
      <c r="F37" s="3">
        <v>3.4203957510330299E-6</v>
      </c>
      <c r="G37" s="3">
        <v>4.5171833266179203E-6</v>
      </c>
      <c r="H37" s="3">
        <v>5.3850082180555104E-6</v>
      </c>
      <c r="I37" s="3">
        <v>2.8446370760279899E-6</v>
      </c>
      <c r="J37" s="3">
        <v>4.7200033468558901E-6</v>
      </c>
      <c r="K37" s="3">
        <v>4.3201352125838401E-6</v>
      </c>
      <c r="L37" s="3">
        <v>6.1595177599504902E-6</v>
      </c>
      <c r="N37" s="4">
        <v>9.2266470186465506E-3</v>
      </c>
      <c r="O37" s="2">
        <v>3.3130169247295102E-2</v>
      </c>
      <c r="P37" s="2">
        <v>1.11276975341129E-2</v>
      </c>
      <c r="Q37" s="2">
        <v>6.1869878083451501E-3</v>
      </c>
      <c r="R37" s="2">
        <v>7.4609050593831402E-3</v>
      </c>
      <c r="S37" s="2">
        <v>9.6354051521664902E-2</v>
      </c>
      <c r="T37" s="2">
        <v>2.1908268090445999E-2</v>
      </c>
      <c r="U37" s="2">
        <v>2.5263796366233798E-2</v>
      </c>
      <c r="V37" s="2">
        <v>6.5787027522747302E-2</v>
      </c>
      <c r="W37" s="2">
        <v>8.9364151715466099E-3</v>
      </c>
      <c r="X37" s="2">
        <v>4.2879101396839502E-2</v>
      </c>
      <c r="Y37" s="2">
        <v>2.9775749407083201E-2</v>
      </c>
      <c r="AA37" s="4">
        <v>207.62901615089501</v>
      </c>
      <c r="AB37" s="2">
        <v>197.088481524017</v>
      </c>
      <c r="AC37" s="2">
        <v>34.294038355946498</v>
      </c>
      <c r="AD37" s="2">
        <v>35.483478715610701</v>
      </c>
      <c r="AE37" s="2">
        <v>45.747862787140299</v>
      </c>
      <c r="AF37" s="2">
        <v>273.619922709337</v>
      </c>
      <c r="AG37" s="2">
        <v>338.815909267265</v>
      </c>
      <c r="AH37" s="2">
        <v>221.56576684317201</v>
      </c>
      <c r="AI37" s="2">
        <v>734.962496763221</v>
      </c>
      <c r="AJ37" s="2">
        <v>230.507937447535</v>
      </c>
      <c r="AK37" s="2">
        <v>63.406564032382697</v>
      </c>
      <c r="AL37" s="2">
        <v>369.54070785641397</v>
      </c>
      <c r="AN37" s="4">
        <v>205.73007674869399</v>
      </c>
      <c r="AO37" s="2">
        <v>190.767474148264</v>
      </c>
      <c r="AP37" s="2">
        <v>33.916464773881401</v>
      </c>
      <c r="AQ37" s="2">
        <v>35.265134611122498</v>
      </c>
      <c r="AR37" s="2">
        <v>45.408941365023502</v>
      </c>
      <c r="AS37" s="2">
        <v>249.57173865609499</v>
      </c>
      <c r="AT37" s="2">
        <v>331.550677642332</v>
      </c>
      <c r="AU37" s="2">
        <v>216.10494244990599</v>
      </c>
      <c r="AV37" s="2">
        <v>689.59406249290896</v>
      </c>
      <c r="AW37" s="2">
        <v>228.46518966223101</v>
      </c>
      <c r="AX37" s="2">
        <v>60.799271960216601</v>
      </c>
      <c r="AY37" s="2">
        <v>358.85330556349902</v>
      </c>
    </row>
    <row r="38" spans="1:51" x14ac:dyDescent="0.2">
      <c r="A38" s="14">
        <v>1.73141079572732E-6</v>
      </c>
      <c r="B38" s="3">
        <v>2.0921153973395201E-6</v>
      </c>
      <c r="C38" s="3">
        <v>2.28476399874008E-6</v>
      </c>
      <c r="D38" s="3">
        <v>2.1772141685986001E-6</v>
      </c>
      <c r="E38" s="3">
        <v>1.37256865322276E-6</v>
      </c>
      <c r="F38" s="3">
        <v>1.6564863126133701E-6</v>
      </c>
      <c r="G38" s="3">
        <v>2.1895388136167201E-6</v>
      </c>
      <c r="H38" s="3">
        <v>2.6137762539484901E-6</v>
      </c>
      <c r="I38" s="3">
        <v>1.37881590398428E-6</v>
      </c>
      <c r="J38" s="3">
        <v>2.2928828739340301E-6</v>
      </c>
      <c r="K38" s="3">
        <v>2.0962295382524901E-6</v>
      </c>
      <c r="L38" s="3">
        <v>2.9883991238528698E-6</v>
      </c>
      <c r="N38" s="4">
        <v>9.2727213229389701E-3</v>
      </c>
      <c r="O38" s="2">
        <v>3.37502533120103E-2</v>
      </c>
      <c r="P38" s="2">
        <v>1.11619984210631E-2</v>
      </c>
      <c r="Q38" s="2">
        <v>6.1671940662870401E-3</v>
      </c>
      <c r="R38" s="2">
        <v>7.44419986943175E-3</v>
      </c>
      <c r="S38" s="2">
        <v>9.8732661913380496E-2</v>
      </c>
      <c r="T38" s="2">
        <v>2.19845503728298E-2</v>
      </c>
      <c r="U38" s="2">
        <v>2.54944316943564E-2</v>
      </c>
      <c r="V38" s="2">
        <v>6.7068051673719403E-2</v>
      </c>
      <c r="W38" s="2">
        <v>8.9241038976103793E-3</v>
      </c>
      <c r="X38" s="2">
        <v>4.3758156239332199E-2</v>
      </c>
      <c r="Y38" s="2">
        <v>3.0488038372103399E-2</v>
      </c>
      <c r="AA38" s="4">
        <v>215.572141377299</v>
      </c>
      <c r="AB38" s="2">
        <v>204.82587804702399</v>
      </c>
      <c r="AC38" s="2">
        <v>35.635621031393903</v>
      </c>
      <c r="AD38" s="2">
        <v>36.926952823790103</v>
      </c>
      <c r="AE38" s="2">
        <v>47.753503288175096</v>
      </c>
      <c r="AF38" s="2">
        <v>285.10712366150199</v>
      </c>
      <c r="AG38" s="2">
        <v>354.23497822340602</v>
      </c>
      <c r="AH38" s="2">
        <v>230.70800580694399</v>
      </c>
      <c r="AI38" s="2">
        <v>768.40826847305698</v>
      </c>
      <c r="AJ38" s="2">
        <v>240.30828008646</v>
      </c>
      <c r="AK38" s="2">
        <v>65.856256065576702</v>
      </c>
      <c r="AL38" s="2">
        <v>386.44050313019801</v>
      </c>
      <c r="AN38" s="4">
        <v>213.59119649127001</v>
      </c>
      <c r="AO38" s="2">
        <v>198.13823394133601</v>
      </c>
      <c r="AP38" s="2">
        <v>35.242166604416603</v>
      </c>
      <c r="AQ38" s="2">
        <v>36.700533115843697</v>
      </c>
      <c r="AR38" s="2">
        <v>47.400578363945499</v>
      </c>
      <c r="AS38" s="2">
        <v>259.48682629399298</v>
      </c>
      <c r="AT38" s="2">
        <v>346.61404860077801</v>
      </c>
      <c r="AU38" s="2">
        <v>224.97187274498901</v>
      </c>
      <c r="AV38" s="2">
        <v>720.11078185149699</v>
      </c>
      <c r="AW38" s="2">
        <v>238.18216668566001</v>
      </c>
      <c r="AX38" s="2">
        <v>63.095188882669397</v>
      </c>
      <c r="AY38" s="2">
        <v>375.00614650724901</v>
      </c>
    </row>
    <row r="39" spans="1:51" x14ac:dyDescent="0.2">
      <c r="A39" s="14">
        <v>8.4082159461865099E-7</v>
      </c>
      <c r="B39" s="3">
        <v>1.01684315256218E-6</v>
      </c>
      <c r="C39" s="3">
        <v>1.10954122600361E-6</v>
      </c>
      <c r="D39" s="3">
        <v>1.05737593441642E-6</v>
      </c>
      <c r="E39" s="3">
        <v>6.6534923186184795E-7</v>
      </c>
      <c r="F39" s="3">
        <v>8.0278538984839699E-7</v>
      </c>
      <c r="G39" s="3">
        <v>1.06194090838181E-6</v>
      </c>
      <c r="H39" s="3">
        <v>1.26926851209523E-6</v>
      </c>
      <c r="I39" s="3">
        <v>6.6872725598808704E-7</v>
      </c>
      <c r="J39" s="3">
        <v>1.1142656491777701E-6</v>
      </c>
      <c r="K39" s="3">
        <v>1.0176476819243099E-6</v>
      </c>
      <c r="L39" s="3">
        <v>1.4506163376107999E-6</v>
      </c>
      <c r="N39" s="4">
        <v>9.3242698966826201E-3</v>
      </c>
      <c r="O39" s="2">
        <v>3.4371995488684103E-2</v>
      </c>
      <c r="P39" s="2">
        <v>1.1201552105583001E-2</v>
      </c>
      <c r="Q39" s="2">
        <v>6.1514267525916502E-3</v>
      </c>
      <c r="R39" s="2">
        <v>7.43175831703464E-3</v>
      </c>
      <c r="S39" s="2">
        <v>0.101098165644417</v>
      </c>
      <c r="T39" s="2">
        <v>2.2070805893370699E-2</v>
      </c>
      <c r="U39" s="2">
        <v>2.5730612137297298E-2</v>
      </c>
      <c r="V39" s="2">
        <v>6.8346767657508897E-2</v>
      </c>
      <c r="W39" s="2">
        <v>8.9170458370659306E-3</v>
      </c>
      <c r="X39" s="2">
        <v>4.4637507461428402E-2</v>
      </c>
      <c r="Y39" s="2">
        <v>3.1212189585336201E-2</v>
      </c>
      <c r="AA39" s="4">
        <v>223.72113037624101</v>
      </c>
      <c r="AB39" s="2">
        <v>212.748557833902</v>
      </c>
      <c r="AC39" s="2">
        <v>37.010398619427399</v>
      </c>
      <c r="AD39" s="2">
        <v>38.403483160112103</v>
      </c>
      <c r="AE39" s="2">
        <v>49.798692002684497</v>
      </c>
      <c r="AF39" s="2">
        <v>296.81588754870199</v>
      </c>
      <c r="AG39" s="2">
        <v>369.93461387561501</v>
      </c>
      <c r="AH39" s="2">
        <v>240.05084198466901</v>
      </c>
      <c r="AI39" s="2">
        <v>802.42881367695202</v>
      </c>
      <c r="AJ39" s="2">
        <v>250.31361376009599</v>
      </c>
      <c r="AK39" s="2">
        <v>68.365964801343594</v>
      </c>
      <c r="AL39" s="2">
        <v>403.63402204005303</v>
      </c>
      <c r="AN39" s="4">
        <v>221.654178879087</v>
      </c>
      <c r="AO39" s="2">
        <v>205.678752353959</v>
      </c>
      <c r="AP39" s="2">
        <v>36.600376530078698</v>
      </c>
      <c r="AQ39" s="2">
        <v>38.168650892979798</v>
      </c>
      <c r="AR39" s="2">
        <v>49.431297413488501</v>
      </c>
      <c r="AS39" s="2">
        <v>269.563294654598</v>
      </c>
      <c r="AT39" s="2">
        <v>361.945785843637</v>
      </c>
      <c r="AU39" s="2">
        <v>234.02883218577799</v>
      </c>
      <c r="AV39" s="2">
        <v>751.093466431656</v>
      </c>
      <c r="AW39" s="2">
        <v>248.10100679442601</v>
      </c>
      <c r="AX39" s="2">
        <v>65.444610920599501</v>
      </c>
      <c r="AY39" s="2">
        <v>391.41647140948999</v>
      </c>
    </row>
    <row r="40" spans="1:51" x14ac:dyDescent="0.2">
      <c r="A40" s="14">
        <v>4.0849663522528102E-7</v>
      </c>
      <c r="B40" s="3">
        <v>4.9438664674544398E-7</v>
      </c>
      <c r="C40" s="3">
        <v>5.3904695186378896E-7</v>
      </c>
      <c r="D40" s="3">
        <v>5.1373142084722099E-7</v>
      </c>
      <c r="E40" s="3">
        <v>3.2271930775513198E-7</v>
      </c>
      <c r="F40" s="3">
        <v>3.8929710287710701E-7</v>
      </c>
      <c r="G40" s="3">
        <v>5.1532895846027503E-7</v>
      </c>
      <c r="H40" s="3">
        <v>6.1662532703688905E-7</v>
      </c>
      <c r="I40" s="3">
        <v>3.2451050114889198E-7</v>
      </c>
      <c r="J40" s="3">
        <v>5.4168422848694304E-7</v>
      </c>
      <c r="K40" s="3">
        <v>4.9425544453868301E-7</v>
      </c>
      <c r="L40" s="3">
        <v>7.0447631473650705E-7</v>
      </c>
      <c r="N40" s="4">
        <v>9.3804028995776705E-3</v>
      </c>
      <c r="O40" s="2">
        <v>3.4994854990773101E-2</v>
      </c>
      <c r="P40" s="2">
        <v>1.1245384679700401E-2</v>
      </c>
      <c r="Q40" s="2">
        <v>6.1389594230965199E-3</v>
      </c>
      <c r="R40" s="2">
        <v>7.4227741146245096E-3</v>
      </c>
      <c r="S40" s="2">
        <v>0.103451479151416</v>
      </c>
      <c r="T40" s="2">
        <v>2.2165371604961799E-2</v>
      </c>
      <c r="U40" s="2">
        <v>2.59711770162484E-2</v>
      </c>
      <c r="V40" s="2">
        <v>6.9622528258072705E-2</v>
      </c>
      <c r="W40" s="2">
        <v>8.9143089721673702E-3</v>
      </c>
      <c r="X40" s="2">
        <v>4.5516802618888602E-2</v>
      </c>
      <c r="Y40" s="2">
        <v>3.1946854547672897E-2</v>
      </c>
      <c r="AA40" s="4">
        <v>232.086359704714</v>
      </c>
      <c r="AB40" s="2">
        <v>220.86674270066899</v>
      </c>
      <c r="AC40" s="2">
        <v>38.420153775352198</v>
      </c>
      <c r="AD40" s="2">
        <v>39.915000811956098</v>
      </c>
      <c r="AE40" s="2">
        <v>51.8860335074327</v>
      </c>
      <c r="AF40" s="2">
        <v>308.76109745347799</v>
      </c>
      <c r="AG40" s="2">
        <v>385.93429715223601</v>
      </c>
      <c r="AH40" s="2">
        <v>249.606530938703</v>
      </c>
      <c r="AI40" s="2">
        <v>837.06540888327004</v>
      </c>
      <c r="AJ40" s="2">
        <v>260.53695934374701</v>
      </c>
      <c r="AK40" s="2">
        <v>70.938899003555903</v>
      </c>
      <c r="AL40" s="2">
        <v>421.14225057532798</v>
      </c>
      <c r="AN40" s="4">
        <v>229.92943416725601</v>
      </c>
      <c r="AO40" s="2">
        <v>213.39877434373301</v>
      </c>
      <c r="AP40" s="2">
        <v>37.992888419712799</v>
      </c>
      <c r="AQ40" s="2">
        <v>39.6714389523815</v>
      </c>
      <c r="AR40" s="2">
        <v>51.503716310570802</v>
      </c>
      <c r="AS40" s="2">
        <v>279.81382334194001</v>
      </c>
      <c r="AT40" s="2">
        <v>377.56522475726098</v>
      </c>
      <c r="AU40" s="2">
        <v>243.28790380925199</v>
      </c>
      <c r="AV40" s="2">
        <v>782.57994304771398</v>
      </c>
      <c r="AW40" s="2">
        <v>258.23483312513201</v>
      </c>
      <c r="AX40" s="2">
        <v>67.850524988145395</v>
      </c>
      <c r="AY40" s="2">
        <v>408.10430501790103</v>
      </c>
    </row>
    <row r="41" spans="1:51" x14ac:dyDescent="0.2">
      <c r="A41" s="14">
        <v>1.9853446585135201E-7</v>
      </c>
      <c r="B41" s="3">
        <v>2.4044153039027302E-7</v>
      </c>
      <c r="C41" s="3">
        <v>2.6198274895057699E-7</v>
      </c>
      <c r="D41" s="3">
        <v>2.49691310923354E-7</v>
      </c>
      <c r="E41" s="3">
        <v>1.5661522330299501E-7</v>
      </c>
      <c r="F41" s="3">
        <v>1.8888869950900699E-7</v>
      </c>
      <c r="G41" s="3">
        <v>2.5019670696410203E-7</v>
      </c>
      <c r="H41" s="3">
        <v>2.9967719176793502E-7</v>
      </c>
      <c r="I41" s="3">
        <v>1.57551222315528E-7</v>
      </c>
      <c r="J41" s="3">
        <v>2.6341418552534099E-7</v>
      </c>
      <c r="K41" s="3">
        <v>2.4014930781738898E-7</v>
      </c>
      <c r="L41" s="3">
        <v>3.42263123261685E-7</v>
      </c>
      <c r="N41" s="4">
        <v>9.4403739240498993E-3</v>
      </c>
      <c r="O41" s="2">
        <v>3.5618406429296999E-2</v>
      </c>
      <c r="P41" s="2">
        <v>1.12926833773192E-2</v>
      </c>
      <c r="Q41" s="2">
        <v>6.1291838368358401E-3</v>
      </c>
      <c r="R41" s="2">
        <v>7.4165738859826302E-3</v>
      </c>
      <c r="S41" s="2">
        <v>0.105793505943913</v>
      </c>
      <c r="T41" s="2">
        <v>2.2266850550467902E-2</v>
      </c>
      <c r="U41" s="2">
        <v>2.6215166613584001E-2</v>
      </c>
      <c r="V41" s="2">
        <v>7.0894884201265204E-2</v>
      </c>
      <c r="W41" s="2">
        <v>8.9151122993431902E-3</v>
      </c>
      <c r="X41" s="2">
        <v>4.6395782236739798E-2</v>
      </c>
      <c r="Y41" s="2">
        <v>3.2690896493702798E-2</v>
      </c>
      <c r="AA41" s="4">
        <v>240.67834885805999</v>
      </c>
      <c r="AB41" s="2">
        <v>229.19078619610701</v>
      </c>
      <c r="AC41" s="2">
        <v>39.866690903749003</v>
      </c>
      <c r="AD41" s="2">
        <v>41.463467521696302</v>
      </c>
      <c r="AE41" s="2">
        <v>54.018213784746003</v>
      </c>
      <c r="AF41" s="2">
        <v>320.95797866876597</v>
      </c>
      <c r="AG41" s="2">
        <v>402.25425680044901</v>
      </c>
      <c r="AH41" s="2">
        <v>259.387521023516</v>
      </c>
      <c r="AI41" s="2">
        <v>872.36112273801405</v>
      </c>
      <c r="AJ41" s="2">
        <v>270.99162112298598</v>
      </c>
      <c r="AK41" s="2">
        <v>73.578305301500706</v>
      </c>
      <c r="AL41" s="2">
        <v>438.98698638306399</v>
      </c>
      <c r="AN41" s="4">
        <v>238.42745672982301</v>
      </c>
      <c r="AO41" s="2">
        <v>221.308089607396</v>
      </c>
      <c r="AP41" s="2">
        <v>39.421505875257303</v>
      </c>
      <c r="AQ41" s="2">
        <v>41.210868181468904</v>
      </c>
      <c r="AR41" s="2">
        <v>53.620524741123603</v>
      </c>
      <c r="AS41" s="2">
        <v>290.25122350439102</v>
      </c>
      <c r="AT41" s="2">
        <v>393.49232144342102</v>
      </c>
      <c r="AU41" s="2">
        <v>252.761264625378</v>
      </c>
      <c r="AV41" s="2">
        <v>814.60934977489399</v>
      </c>
      <c r="AW41" s="2">
        <v>268.59697752207597</v>
      </c>
      <c r="AX41" s="2">
        <v>70.315925274892805</v>
      </c>
      <c r="AY41" s="2">
        <v>425.09025461975102</v>
      </c>
    </row>
    <row r="42" spans="1:51" x14ac:dyDescent="0.2">
      <c r="A42" s="14">
        <v>9.6522788792764799E-8</v>
      </c>
      <c r="B42" s="3">
        <v>1.16968581758377E-7</v>
      </c>
      <c r="C42" s="3">
        <v>1.27369501557259E-7</v>
      </c>
      <c r="D42" s="3">
        <v>1.2139904330731399E-7</v>
      </c>
      <c r="E42" s="3">
        <v>7.6041970182629896E-8</v>
      </c>
      <c r="F42" s="3">
        <v>9.16958255852123E-8</v>
      </c>
      <c r="G42" s="3">
        <v>1.2152627627539301E-7</v>
      </c>
      <c r="H42" s="3">
        <v>1.4569144573679601E-7</v>
      </c>
      <c r="I42" s="3">
        <v>7.6525603048838102E-8</v>
      </c>
      <c r="J42" s="3">
        <v>1.2813096431709801E-7</v>
      </c>
      <c r="K42" s="3">
        <v>1.16726507881923E-7</v>
      </c>
      <c r="L42" s="3">
        <v>1.6634728419650701E-7</v>
      </c>
      <c r="N42" s="4">
        <v>9.5035584745790797E-3</v>
      </c>
      <c r="O42" s="2">
        <v>3.6242322801443599E-2</v>
      </c>
      <c r="P42" s="2">
        <v>1.1342772432588299E-2</v>
      </c>
      <c r="Q42" s="2">
        <v>6.1215921993207998E-3</v>
      </c>
      <c r="R42" s="2">
        <v>7.4125971442984898E-3</v>
      </c>
      <c r="S42" s="2">
        <v>0.108125135619575</v>
      </c>
      <c r="T42" s="2">
        <v>2.2374073040085599E-2</v>
      </c>
      <c r="U42" s="2">
        <v>2.6461792827527499E-2</v>
      </c>
      <c r="V42" s="2">
        <v>7.2163551523344999E-2</v>
      </c>
      <c r="W42" s="2">
        <v>8.9188033047301E-3</v>
      </c>
      <c r="X42" s="2">
        <v>4.7274266535789498E-2</v>
      </c>
      <c r="Y42" s="2">
        <v>3.3443359671262302E-2</v>
      </c>
      <c r="AA42" s="4">
        <v>249.507797508039</v>
      </c>
      <c r="AB42" s="2">
        <v>237.731207627034</v>
      </c>
      <c r="AC42" s="2">
        <v>41.351843317814897</v>
      </c>
      <c r="AD42" s="2">
        <v>43.050880720470701</v>
      </c>
      <c r="AE42" s="2">
        <v>56.197995902471398</v>
      </c>
      <c r="AF42" s="2">
        <v>333.42209266108199</v>
      </c>
      <c r="AG42" s="2">
        <v>418.91542446644303</v>
      </c>
      <c r="AH42" s="2">
        <v>269.40648681999897</v>
      </c>
      <c r="AI42" s="2">
        <v>908.36063418639696</v>
      </c>
      <c r="AJ42" s="2">
        <v>281.69120110697003</v>
      </c>
      <c r="AK42" s="2">
        <v>76.287480334845995</v>
      </c>
      <c r="AL42" s="2">
        <v>457.19080210712099</v>
      </c>
      <c r="AN42" s="4">
        <v>247.15888451336599</v>
      </c>
      <c r="AO42" s="2">
        <v>229.416589719337</v>
      </c>
      <c r="AP42" s="2">
        <v>40.888054157333301</v>
      </c>
      <c r="AQ42" s="2">
        <v>42.788939058576801</v>
      </c>
      <c r="AR42" s="2">
        <v>55.784483724314001</v>
      </c>
      <c r="AS42" s="2">
        <v>300.88845688104101</v>
      </c>
      <c r="AT42" s="2">
        <v>409.74764971449599</v>
      </c>
      <c r="AU42" s="2">
        <v>262.46125228651999</v>
      </c>
      <c r="AV42" s="2">
        <v>847.22201513280402</v>
      </c>
      <c r="AW42" s="2">
        <v>279.20102598040597</v>
      </c>
      <c r="AX42" s="2">
        <v>72.843832668992405</v>
      </c>
      <c r="AY42" s="2">
        <v>442.39553312346499</v>
      </c>
    </row>
    <row r="43" spans="1:51" x14ac:dyDescent="0.2">
      <c r="A43" s="14">
        <v>4.6941361315798998E-8</v>
      </c>
      <c r="B43" s="3">
        <v>5.6915984820601403E-8</v>
      </c>
      <c r="C43" s="3">
        <v>6.1942708662492804E-8</v>
      </c>
      <c r="D43" s="3">
        <v>5.9041472433267097E-8</v>
      </c>
      <c r="E43" s="3">
        <v>3.6937038545591902E-8</v>
      </c>
      <c r="F43" s="3">
        <v>4.4533831230369598E-8</v>
      </c>
      <c r="G43" s="3">
        <v>5.9051535684736199E-8</v>
      </c>
      <c r="H43" s="3">
        <v>7.0851270684942595E-8</v>
      </c>
      <c r="I43" s="3">
        <v>3.7184719548093803E-8</v>
      </c>
      <c r="J43" s="3">
        <v>6.2341722965712997E-8</v>
      </c>
      <c r="K43" s="3">
        <v>5.6754473011601402E-8</v>
      </c>
      <c r="L43" s="3">
        <v>8.0875508518790095E-8</v>
      </c>
      <c r="N43" s="4">
        <v>9.5694352788373606E-3</v>
      </c>
      <c r="O43" s="2">
        <v>3.6866359900213502E-2</v>
      </c>
      <c r="P43" s="2">
        <v>1.13950920381866E-2</v>
      </c>
      <c r="Q43" s="2">
        <v>6.1157617568558297E-3</v>
      </c>
      <c r="R43" s="2">
        <v>7.41037891453151E-3</v>
      </c>
      <c r="S43" s="2">
        <v>0.110447240932846</v>
      </c>
      <c r="T43" s="2">
        <v>2.2486062566108599E-2</v>
      </c>
      <c r="U43" s="2">
        <v>2.6710413049296E-2</v>
      </c>
      <c r="V43" s="2">
        <v>7.3428382350342006E-2</v>
      </c>
      <c r="W43" s="2">
        <v>8.9248383668472393E-3</v>
      </c>
      <c r="X43" s="2">
        <v>4.8152142699429898E-2</v>
      </c>
      <c r="Y43" s="2">
        <v>3.4203442039997402E-2</v>
      </c>
      <c r="AA43" s="4">
        <v>258.58560814118499</v>
      </c>
      <c r="AB43" s="2">
        <v>246.49871073296799</v>
      </c>
      <c r="AC43" s="2">
        <v>42.877477274134002</v>
      </c>
      <c r="AD43" s="2">
        <v>44.6792758834018</v>
      </c>
      <c r="AE43" s="2">
        <v>58.428215042786803</v>
      </c>
      <c r="AF43" s="2">
        <v>346.16932178536399</v>
      </c>
      <c r="AG43" s="2">
        <v>435.93937826012399</v>
      </c>
      <c r="AH43" s="2">
        <v>279.67634275337201</v>
      </c>
      <c r="AI43" s="2">
        <v>945.11005688113903</v>
      </c>
      <c r="AJ43" s="2">
        <v>292.64959848200601</v>
      </c>
      <c r="AK43" s="2">
        <v>79.069777636015402</v>
      </c>
      <c r="AL43" s="2">
        <v>475.77698532922398</v>
      </c>
      <c r="AN43" s="4">
        <v>256.13453316502699</v>
      </c>
      <c r="AO43" s="2">
        <v>237.73429849433501</v>
      </c>
      <c r="AP43" s="2">
        <v>42.394386680065097</v>
      </c>
      <c r="AQ43" s="2">
        <v>44.4076864151831</v>
      </c>
      <c r="AR43" s="2">
        <v>57.998422596734699</v>
      </c>
      <c r="AS43" s="2">
        <v>311.73863431666899</v>
      </c>
      <c r="AT43" s="2">
        <v>426.352366528272</v>
      </c>
      <c r="AU43" s="2">
        <v>272.40039585000301</v>
      </c>
      <c r="AV43" s="2">
        <v>880.45931827152401</v>
      </c>
      <c r="AW43" s="2">
        <v>290.06083417615099</v>
      </c>
      <c r="AX43" s="2">
        <v>75.437305260679196</v>
      </c>
      <c r="AY43" s="2">
        <v>460.04192938290203</v>
      </c>
    </row>
    <row r="44" spans="1:51" x14ac:dyDescent="0.2">
      <c r="A44" s="14">
        <v>2.2834956115462001E-8</v>
      </c>
      <c r="B44" s="3">
        <v>2.77009106702325E-8</v>
      </c>
      <c r="C44" s="3">
        <v>3.0132400115897199E-8</v>
      </c>
      <c r="D44" s="3">
        <v>2.8722098551147999E-8</v>
      </c>
      <c r="E44" s="3">
        <v>1.79490380293024E-8</v>
      </c>
      <c r="F44" s="3">
        <v>2.16375342180652E-8</v>
      </c>
      <c r="G44" s="3">
        <v>2.8704326776553101E-8</v>
      </c>
      <c r="H44" s="3">
        <v>3.4465226684054197E-8</v>
      </c>
      <c r="I44" s="3">
        <v>1.8074976829864199E-8</v>
      </c>
      <c r="J44" s="3">
        <v>3.03390725662854E-8</v>
      </c>
      <c r="K44" s="3">
        <v>2.7603166302022802E-8</v>
      </c>
      <c r="L44" s="3">
        <v>3.9332311241689497E-8</v>
      </c>
      <c r="N44" s="4">
        <v>9.6375701938810603E-3</v>
      </c>
      <c r="O44" s="2">
        <v>3.7490342506176E-2</v>
      </c>
      <c r="P44" s="2">
        <v>1.1449180183899999E-2</v>
      </c>
      <c r="Q44" s="2">
        <v>6.1113415333347498E-3</v>
      </c>
      <c r="R44" s="2">
        <v>7.40953477055044E-3</v>
      </c>
      <c r="S44" s="2">
        <v>0.11276067446318</v>
      </c>
      <c r="T44" s="2">
        <v>2.2602006194218701E-2</v>
      </c>
      <c r="U44" s="2">
        <v>2.6960507315466099E-2</v>
      </c>
      <c r="V44" s="2">
        <v>7.4689339414200695E-2</v>
      </c>
      <c r="W44" s="2">
        <v>8.9327658481900395E-3</v>
      </c>
      <c r="X44" s="2">
        <v>4.9029353340722497E-2</v>
      </c>
      <c r="Y44" s="2">
        <v>3.4970471452222103E-2</v>
      </c>
      <c r="AA44" s="4">
        <v>267.92290192278301</v>
      </c>
      <c r="AB44" s="2">
        <v>255.504195578825</v>
      </c>
      <c r="AC44" s="2">
        <v>44.445494568534599</v>
      </c>
      <c r="AD44" s="2">
        <v>46.350727794203898</v>
      </c>
      <c r="AE44" s="2">
        <v>60.711773991203302</v>
      </c>
      <c r="AF44" s="2">
        <v>359.21585330743</v>
      </c>
      <c r="AG44" s="2">
        <v>453.34828823489102</v>
      </c>
      <c r="AH44" s="2">
        <v>290.21024869861901</v>
      </c>
      <c r="AI44" s="2">
        <v>982.65678550074801</v>
      </c>
      <c r="AJ44" s="2">
        <v>303.88100438035201</v>
      </c>
      <c r="AK44" s="2">
        <v>81.928612114020197</v>
      </c>
      <c r="AL44" s="2">
        <v>494.769475566447</v>
      </c>
      <c r="AN44" s="4">
        <v>265.36541796213697</v>
      </c>
      <c r="AO44" s="2">
        <v>246.271389749929</v>
      </c>
      <c r="AP44" s="2">
        <v>43.942388901046101</v>
      </c>
      <c r="AQ44" s="2">
        <v>46.069181957808198</v>
      </c>
      <c r="AR44" s="2">
        <v>60.265235543272098</v>
      </c>
      <c r="AS44" s="2">
        <v>322.81500755603003</v>
      </c>
      <c r="AT44" s="2">
        <v>443.32816919560298</v>
      </c>
      <c r="AU44" s="2">
        <v>282.59143037066099</v>
      </c>
      <c r="AV44" s="2">
        <v>914.36355763506799</v>
      </c>
      <c r="AW44" s="2">
        <v>301.19053067467502</v>
      </c>
      <c r="AX44" s="2">
        <v>78.099444588106707</v>
      </c>
      <c r="AY44" s="2">
        <v>478.05176065726999</v>
      </c>
    </row>
    <row r="45" spans="1:51" x14ac:dyDescent="0.2">
      <c r="A45" s="14">
        <v>1.1110957760917399E-8</v>
      </c>
      <c r="B45" s="3">
        <v>1.34846327700364E-8</v>
      </c>
      <c r="C45" s="3">
        <v>1.4661694622407401E-8</v>
      </c>
      <c r="D45" s="3">
        <v>1.3975923720549599E-8</v>
      </c>
      <c r="E45" s="3">
        <v>8.7251647582209204E-9</v>
      </c>
      <c r="F45" s="3">
        <v>1.05168328087824E-8</v>
      </c>
      <c r="G45" s="3">
        <v>1.39573568403506E-8</v>
      </c>
      <c r="H45" s="3">
        <v>1.67695940549113E-8</v>
      </c>
      <c r="I45" s="3">
        <v>8.7888272557175507E-9</v>
      </c>
      <c r="J45" s="3">
        <v>1.47677630280912E-8</v>
      </c>
      <c r="K45" s="3">
        <v>1.34286728000216E-8</v>
      </c>
      <c r="L45" s="3">
        <v>1.91337427140174E-8</v>
      </c>
      <c r="N45" s="4">
        <v>9.7076024341391596E-3</v>
      </c>
      <c r="O45" s="2">
        <v>3.8114152413213101E-2</v>
      </c>
      <c r="P45" s="2">
        <v>1.15046570931933E-2</v>
      </c>
      <c r="Q45" s="2">
        <v>6.10804097879374E-3</v>
      </c>
      <c r="R45" s="2">
        <v>7.4097480295258001E-3</v>
      </c>
      <c r="S45" s="2">
        <v>0.11506626558748601</v>
      </c>
      <c r="T45" s="2">
        <v>2.2721229048448199E-2</v>
      </c>
      <c r="U45" s="2">
        <v>2.7211658565258898E-2</v>
      </c>
      <c r="V45" s="2">
        <v>7.5946474214444698E-2</v>
      </c>
      <c r="W45" s="2">
        <v>8.9422115996857909E-3</v>
      </c>
      <c r="X45" s="2">
        <v>4.9905886393776203E-2</v>
      </c>
      <c r="Y45" s="2">
        <v>3.5743885126242998E-2</v>
      </c>
      <c r="AA45" s="4">
        <v>277.53103176519301</v>
      </c>
      <c r="AB45" s="2">
        <v>264.75876797590098</v>
      </c>
      <c r="AC45" s="2">
        <v>46.057834548997398</v>
      </c>
      <c r="AD45" s="2">
        <v>48.067351509831099</v>
      </c>
      <c r="AE45" s="2">
        <v>63.051639561093801</v>
      </c>
      <c r="AF45" s="2">
        <v>372.578166584055</v>
      </c>
      <c r="AG45" s="2">
        <v>471.16486983035497</v>
      </c>
      <c r="AH45" s="2">
        <v>301.021613437344</v>
      </c>
      <c r="AI45" s="2">
        <v>1021.04936973233</v>
      </c>
      <c r="AJ45" s="2">
        <v>315.399896905405</v>
      </c>
      <c r="AK45" s="2">
        <v>84.867463583383298</v>
      </c>
      <c r="AL45" s="2">
        <v>514.19280793756104</v>
      </c>
      <c r="AN45" s="4">
        <v>274.86277018465802</v>
      </c>
      <c r="AO45" s="2">
        <v>255.038199595164</v>
      </c>
      <c r="AP45" s="2">
        <v>45.533981035806498</v>
      </c>
      <c r="AQ45" s="2">
        <v>47.775535906941997</v>
      </c>
      <c r="AR45" s="2">
        <v>62.587878600823203</v>
      </c>
      <c r="AS45" s="2">
        <v>334.13096079040201</v>
      </c>
      <c r="AT45" s="2">
        <v>460.69725539237697</v>
      </c>
      <c r="AU45" s="2">
        <v>293.04730517737801</v>
      </c>
      <c r="AV45" s="2">
        <v>948.97783972383797</v>
      </c>
      <c r="AW45" s="2">
        <v>312.60451651396897</v>
      </c>
      <c r="AX45" s="2">
        <v>80.833399968095506</v>
      </c>
      <c r="AY45" s="2">
        <v>496.44782410320897</v>
      </c>
    </row>
    <row r="46" spans="1:51" x14ac:dyDescent="0.2">
      <c r="A46" s="14">
        <v>5.4075300881224402E-9</v>
      </c>
      <c r="B46" s="3">
        <v>6.56539646805338E-9</v>
      </c>
      <c r="C46" s="3">
        <v>7.1356055322928798E-9</v>
      </c>
      <c r="D46" s="3">
        <v>6.8020481853112302E-9</v>
      </c>
      <c r="E46" s="3">
        <v>4.2427174837348999E-9</v>
      </c>
      <c r="F46" s="3">
        <v>5.1133523011569501E-9</v>
      </c>
      <c r="G46" s="3">
        <v>6.7886697366855199E-9</v>
      </c>
      <c r="H46" s="3">
        <v>8.1613327161776308E-9</v>
      </c>
      <c r="I46" s="3">
        <v>4.2747434355136599E-9</v>
      </c>
      <c r="J46" s="3">
        <v>7.1896401123479599E-9</v>
      </c>
      <c r="K46" s="3">
        <v>6.5344814186318202E-9</v>
      </c>
      <c r="L46" s="3">
        <v>9.3101485495311E-9</v>
      </c>
      <c r="N46" s="4">
        <v>9.77923284304116E-3</v>
      </c>
      <c r="O46" s="2">
        <v>3.8737718186286497E-2</v>
      </c>
      <c r="P46" s="2">
        <v>1.1561211957954599E-2</v>
      </c>
      <c r="Q46" s="2">
        <v>6.10562029894817E-3</v>
      </c>
      <c r="R46" s="2">
        <v>7.4107588444244001E-3</v>
      </c>
      <c r="S46" s="2">
        <v>0.117364818027466</v>
      </c>
      <c r="T46" s="2">
        <v>2.2843172458669701E-2</v>
      </c>
      <c r="U46" s="2">
        <v>2.7463535726972601E-2</v>
      </c>
      <c r="V46" s="2">
        <v>7.7199908534324693E-2</v>
      </c>
      <c r="W46" s="2">
        <v>8.9528665954236204E-3</v>
      </c>
      <c r="X46" s="2">
        <v>5.0781766430469999E-2</v>
      </c>
      <c r="Y46" s="2">
        <v>3.6523212104748799E-2</v>
      </c>
      <c r="AA46" s="4">
        <v>287.42159455433199</v>
      </c>
      <c r="AB46" s="2">
        <v>274.27374850286401</v>
      </c>
      <c r="AC46" s="2">
        <v>47.716475964129501</v>
      </c>
      <c r="AD46" s="2">
        <v>49.831303395621298</v>
      </c>
      <c r="AE46" s="2">
        <v>65.450840100841006</v>
      </c>
      <c r="AF46" s="2">
        <v>386.27302484890902</v>
      </c>
      <c r="AG46" s="2">
        <v>489.41234745758499</v>
      </c>
      <c r="AH46" s="2">
        <v>312.12409870220398</v>
      </c>
      <c r="AI46" s="2">
        <v>1060.3374166256799</v>
      </c>
      <c r="AJ46" s="2">
        <v>327.221038592154</v>
      </c>
      <c r="AK46" s="2">
        <v>87.889880038691601</v>
      </c>
      <c r="AL46" s="2">
        <v>534.07206738167497</v>
      </c>
      <c r="AN46" s="4">
        <v>284.63805122120903</v>
      </c>
      <c r="AO46" s="2">
        <v>264.04523673314799</v>
      </c>
      <c r="AP46" s="2">
        <v>47.171120303520397</v>
      </c>
      <c r="AQ46" s="2">
        <v>49.528898409154799</v>
      </c>
      <c r="AR46" s="2">
        <v>64.969367508272896</v>
      </c>
      <c r="AS46" s="2">
        <v>345.70000472689298</v>
      </c>
      <c r="AT46" s="2">
        <v>478.48229065135803</v>
      </c>
      <c r="AU46" s="2">
        <v>303.78119057433503</v>
      </c>
      <c r="AV46" s="2">
        <v>984.34599157712501</v>
      </c>
      <c r="AW46" s="2">
        <v>324.31746523870498</v>
      </c>
      <c r="AX46" s="2">
        <v>83.642372062603201</v>
      </c>
      <c r="AY46" s="2">
        <v>515.253354842779</v>
      </c>
    </row>
    <row r="47" spans="1:51" x14ac:dyDescent="0.2">
      <c r="A47" s="14">
        <v>2.6322850183936098E-9</v>
      </c>
      <c r="B47" s="3">
        <v>3.1970679849165499E-9</v>
      </c>
      <c r="C47" s="3">
        <v>3.4734743427309201E-9</v>
      </c>
      <c r="D47" s="3">
        <v>3.3111909972041898E-9</v>
      </c>
      <c r="E47" s="3">
        <v>2.0636631412806301E-9</v>
      </c>
      <c r="F47" s="3">
        <v>2.4868847068032601E-9</v>
      </c>
      <c r="G47" s="3">
        <v>3.3027773266112602E-9</v>
      </c>
      <c r="H47" s="3">
        <v>3.97271150161566E-9</v>
      </c>
      <c r="I47" s="3">
        <v>2.0797088086884199E-9</v>
      </c>
      <c r="J47" s="3">
        <v>3.5008347330871001E-9</v>
      </c>
      <c r="K47" s="3">
        <v>3.1804064339032798E-9</v>
      </c>
      <c r="L47" s="3">
        <v>4.5311546734389698E-9</v>
      </c>
      <c r="N47" s="4">
        <v>9.8522139427917408E-3</v>
      </c>
      <c r="O47" s="2">
        <v>3.9361006483113803E-2</v>
      </c>
      <c r="P47" s="2">
        <v>1.1618591679269E-2</v>
      </c>
      <c r="Q47" s="2">
        <v>6.1038822471321504E-3</v>
      </c>
      <c r="R47" s="2">
        <v>7.41235494841042E-3</v>
      </c>
      <c r="S47" s="2">
        <v>0.119657108031838</v>
      </c>
      <c r="T47" s="2">
        <v>2.2967375335130501E-2</v>
      </c>
      <c r="U47" s="2">
        <v>2.7715879320201298E-2</v>
      </c>
      <c r="V47" s="2">
        <v>7.8449818942805796E-2</v>
      </c>
      <c r="W47" s="2">
        <v>8.9644764263181499E-3</v>
      </c>
      <c r="X47" s="2">
        <v>5.1657047300177297E-2</v>
      </c>
      <c r="Y47" s="2">
        <v>3.7308058352107501E-2</v>
      </c>
      <c r="AA47" s="4">
        <v>297.60644345237802</v>
      </c>
      <c r="AB47" s="2">
        <v>284.060682057355</v>
      </c>
      <c r="AC47" s="2">
        <v>49.423438841786897</v>
      </c>
      <c r="AD47" s="2">
        <v>51.644782387516599</v>
      </c>
      <c r="AE47" s="2">
        <v>67.912464071188396</v>
      </c>
      <c r="AF47" s="2">
        <v>400.31747188236602</v>
      </c>
      <c r="AG47" s="2">
        <v>508.114428483658</v>
      </c>
      <c r="AH47" s="2">
        <v>323.53162495472901</v>
      </c>
      <c r="AI47" s="2">
        <v>1100.5715196407</v>
      </c>
      <c r="AJ47" s="2">
        <v>339.35947708263802</v>
      </c>
      <c r="AK47" s="2">
        <v>90.999480997348698</v>
      </c>
      <c r="AL47" s="2">
        <v>554.43285442070498</v>
      </c>
      <c r="AN47" s="4">
        <v>294.702965998401</v>
      </c>
      <c r="AO47" s="2">
        <v>273.30319242047602</v>
      </c>
      <c r="AP47" s="2">
        <v>48.855803043391901</v>
      </c>
      <c r="AQ47" s="2">
        <v>51.3314610228541</v>
      </c>
      <c r="AR47" s="2">
        <v>67.412776503537899</v>
      </c>
      <c r="AS47" s="2">
        <v>357.535774135807</v>
      </c>
      <c r="AT47" s="2">
        <v>496.70638483364002</v>
      </c>
      <c r="AU47" s="2">
        <v>314.80648511866502</v>
      </c>
      <c r="AV47" s="2">
        <v>1020.51249675271</v>
      </c>
      <c r="AW47" s="2">
        <v>336.344325120924</v>
      </c>
      <c r="AX47" s="2">
        <v>86.529616229499894</v>
      </c>
      <c r="AY47" s="2">
        <v>534.49199342890404</v>
      </c>
    </row>
    <row r="48" spans="1:51" x14ac:dyDescent="0.2">
      <c r="A48" s="14">
        <v>1.2815771245848101E-9</v>
      </c>
      <c r="B48" s="3">
        <v>1.55705860399646E-9</v>
      </c>
      <c r="C48" s="3">
        <v>1.6911233849109599E-9</v>
      </c>
      <c r="D48" s="3">
        <v>1.6121504633971299E-9</v>
      </c>
      <c r="E48" s="3">
        <v>1.0040267781437999E-9</v>
      </c>
      <c r="F48" s="3">
        <v>1.20982305955167E-9</v>
      </c>
      <c r="G48" s="3">
        <v>1.6072214165022001E-9</v>
      </c>
      <c r="H48" s="3">
        <v>1.9341566352727499E-9</v>
      </c>
      <c r="I48" s="3">
        <v>1.0120384784863399E-9</v>
      </c>
      <c r="J48" s="3">
        <v>1.7049077504575799E-9</v>
      </c>
      <c r="K48" s="3">
        <v>1.54823982313532E-9</v>
      </c>
      <c r="L48" s="3">
        <v>2.2057038471592499E-9</v>
      </c>
      <c r="N48" s="4">
        <v>9.9263415182989003E-3</v>
      </c>
      <c r="O48" s="2">
        <v>3.9984014751846299E-2</v>
      </c>
      <c r="P48" s="2">
        <v>1.16765913426948E-2</v>
      </c>
      <c r="Q48" s="2">
        <v>6.1026651783917998E-3</v>
      </c>
      <c r="R48" s="2">
        <v>7.4143638252413702E-3</v>
      </c>
      <c r="S48" s="2">
        <v>0.121943883158376</v>
      </c>
      <c r="T48" s="2">
        <v>2.30934583549239E-2</v>
      </c>
      <c r="U48" s="2">
        <v>2.7968489259806599E-2</v>
      </c>
      <c r="V48" s="2">
        <v>7.9696423900444194E-2</v>
      </c>
      <c r="W48" s="2">
        <v>8.9768324019055008E-3</v>
      </c>
      <c r="X48" s="2">
        <v>5.2531805949853697E-2</v>
      </c>
      <c r="Y48" s="2">
        <v>3.8098094147684301E-2</v>
      </c>
      <c r="AA48" s="4">
        <v>308.09770067756602</v>
      </c>
      <c r="AB48" s="2">
        <v>294.1313483033</v>
      </c>
      <c r="AC48" s="2">
        <v>51.180786480622501</v>
      </c>
      <c r="AD48" s="2">
        <v>53.510031532756898</v>
      </c>
      <c r="AE48" s="2">
        <v>70.439659609560294</v>
      </c>
      <c r="AF48" s="2">
        <v>414.72883330903397</v>
      </c>
      <c r="AG48" s="2">
        <v>527.29528698229603</v>
      </c>
      <c r="AH48" s="2">
        <v>335.25837926121699</v>
      </c>
      <c r="AI48" s="2">
        <v>1141.80321172548</v>
      </c>
      <c r="AJ48" s="2">
        <v>351.83054911930498</v>
      </c>
      <c r="AK48" s="2">
        <v>94.199961045499407</v>
      </c>
      <c r="AL48" s="2">
        <v>575.30126207717205</v>
      </c>
      <c r="AN48" s="4">
        <v>305.06947647244101</v>
      </c>
      <c r="AO48" s="2">
        <v>282.82295080805102</v>
      </c>
      <c r="AP48" s="2">
        <v>50.5900668573763</v>
      </c>
      <c r="AQ48" s="2">
        <v>53.185458401506999</v>
      </c>
      <c r="AR48" s="2">
        <v>69.921238040890501</v>
      </c>
      <c r="AS48" s="2">
        <v>369.65202897651602</v>
      </c>
      <c r="AT48" s="2">
        <v>515.39307756172798</v>
      </c>
      <c r="AU48" s="2">
        <v>326.13682434388602</v>
      </c>
      <c r="AV48" s="2">
        <v>1057.5224528808999</v>
      </c>
      <c r="AW48" s="2">
        <v>348.70032415107198</v>
      </c>
      <c r="AX48" s="2">
        <v>89.498445906482502</v>
      </c>
      <c r="AY48" s="2">
        <v>554.18776322922599</v>
      </c>
    </row>
    <row r="49" spans="1:51" x14ac:dyDescent="0.2">
      <c r="A49" s="14">
        <v>6.2406045376745495E-10</v>
      </c>
      <c r="B49" s="3">
        <v>7.5842737697533297E-10</v>
      </c>
      <c r="C49" s="3">
        <v>8.2348679423762703E-10</v>
      </c>
      <c r="D49" s="3">
        <v>7.8504769453383302E-10</v>
      </c>
      <c r="E49" s="3">
        <v>4.8859880430383404E-10</v>
      </c>
      <c r="F49" s="3">
        <v>5.88698200108E-10</v>
      </c>
      <c r="G49" s="3">
        <v>7.8228274268499499E-10</v>
      </c>
      <c r="H49" s="3">
        <v>9.4181815745876202E-10</v>
      </c>
      <c r="I49" s="3">
        <v>4.9258743957281397E-10</v>
      </c>
      <c r="J49" s="3">
        <v>8.3040221247862599E-10</v>
      </c>
      <c r="K49" s="3">
        <v>7.5382328407159899E-10</v>
      </c>
      <c r="L49" s="3">
        <v>1.07389778580992E-9</v>
      </c>
      <c r="N49" s="4">
        <v>1.0001447516383001E-2</v>
      </c>
      <c r="O49" s="2">
        <v>4.0606765120173902E-2</v>
      </c>
      <c r="P49" s="2">
        <v>1.17350461828305E-2</v>
      </c>
      <c r="Q49" s="2">
        <v>6.10183718627155E-3</v>
      </c>
      <c r="R49" s="2">
        <v>7.41664610301156E-3</v>
      </c>
      <c r="S49" s="2">
        <v>0.124225861583242</v>
      </c>
      <c r="T49" s="2">
        <v>2.3221110578383199E-2</v>
      </c>
      <c r="U49" s="2">
        <v>2.82212145657743E-2</v>
      </c>
      <c r="V49" s="2">
        <v>8.0939973105663698E-2</v>
      </c>
      <c r="W49" s="2">
        <v>8.98976403412023E-3</v>
      </c>
      <c r="X49" s="2">
        <v>5.3406137273338802E-2</v>
      </c>
      <c r="Y49" s="2">
        <v>3.8893043456028099E-2</v>
      </c>
      <c r="AA49" s="4">
        <v>318.90777091066798</v>
      </c>
      <c r="AB49" s="2">
        <v>304.49777310869803</v>
      </c>
      <c r="AC49" s="2">
        <v>52.990627583140601</v>
      </c>
      <c r="AD49" s="2">
        <v>55.429339811118602</v>
      </c>
      <c r="AE49" s="2">
        <v>73.035634972412296</v>
      </c>
      <c r="AF49" s="2">
        <v>429.52472205272397</v>
      </c>
      <c r="AG49" s="2">
        <v>546.97955625960901</v>
      </c>
      <c r="AH49" s="2">
        <v>347.31882526607501</v>
      </c>
      <c r="AI49" s="2">
        <v>1184.08493948924</v>
      </c>
      <c r="AJ49" s="2">
        <v>364.64988765462101</v>
      </c>
      <c r="AK49" s="2">
        <v>97.495093631730995</v>
      </c>
      <c r="AL49" s="2">
        <v>596.703862962534</v>
      </c>
      <c r="AN49" s="4">
        <v>315.74981550358302</v>
      </c>
      <c r="AO49" s="2">
        <v>292.61559994047701</v>
      </c>
      <c r="AP49" s="2">
        <v>52.375992844600503</v>
      </c>
      <c r="AQ49" s="2">
        <v>55.093170212889298</v>
      </c>
      <c r="AR49" s="2">
        <v>72.497943347721005</v>
      </c>
      <c r="AS49" s="2">
        <v>382.062658828152</v>
      </c>
      <c r="AT49" s="2">
        <v>534.56633192656898</v>
      </c>
      <c r="AU49" s="2">
        <v>337.78609118237199</v>
      </c>
      <c r="AV49" s="2">
        <v>1095.4215482511599</v>
      </c>
      <c r="AW49" s="2">
        <v>361.40097783933902</v>
      </c>
      <c r="AX49" s="2">
        <v>92.552236130497207</v>
      </c>
      <c r="AY49" s="2">
        <v>574.36505719271497</v>
      </c>
    </row>
    <row r="50" spans="1:51" x14ac:dyDescent="0.2">
      <c r="A50" s="14">
        <v>3.0392865688290302E-10</v>
      </c>
      <c r="B50" s="3">
        <v>3.6946508566640502E-10</v>
      </c>
      <c r="C50" s="3">
        <v>4.0105239379259801E-10</v>
      </c>
      <c r="D50" s="3">
        <v>3.8233911437299501E-10</v>
      </c>
      <c r="E50" s="3">
        <v>2.37820921510909E-10</v>
      </c>
      <c r="F50" s="3">
        <v>2.8652184378554899E-10</v>
      </c>
      <c r="G50" s="3">
        <v>3.8083271507012901E-10</v>
      </c>
      <c r="H50" s="3">
        <v>4.5867619233655398E-10</v>
      </c>
      <c r="I50" s="3">
        <v>2.3980170994647501E-10</v>
      </c>
      <c r="J50" s="3">
        <v>4.0450939528333198E-10</v>
      </c>
      <c r="K50" s="3">
        <v>3.6708699133877802E-10</v>
      </c>
      <c r="L50" s="3">
        <v>5.2293581000428697E-10</v>
      </c>
      <c r="N50" s="4">
        <v>1.0077394067126299E-2</v>
      </c>
      <c r="O50" s="2">
        <v>4.12292993052433E-2</v>
      </c>
      <c r="P50" s="2">
        <v>1.1793824819858601E-2</v>
      </c>
      <c r="Q50" s="2">
        <v>6.10129116391348E-3</v>
      </c>
      <c r="R50" s="2">
        <v>7.4190899922970503E-3</v>
      </c>
      <c r="S50" s="2">
        <v>0.126503731855162</v>
      </c>
      <c r="T50" s="2">
        <v>2.3350078151891801E-2</v>
      </c>
      <c r="U50" s="2">
        <v>2.84739447098563E-2</v>
      </c>
      <c r="V50" s="2">
        <v>8.2180738750499097E-2</v>
      </c>
      <c r="W50" s="2">
        <v>9.0031327025767299E-3</v>
      </c>
      <c r="X50" s="2">
        <v>5.4280149845322499E-2</v>
      </c>
      <c r="Y50" s="2">
        <v>3.9692674987015002E-2</v>
      </c>
      <c r="AA50" s="4">
        <v>330.04935536071599</v>
      </c>
      <c r="AB50" s="2">
        <v>315.17224094704301</v>
      </c>
      <c r="AC50" s="2">
        <v>54.855118533733098</v>
      </c>
      <c r="AD50" s="2">
        <v>57.405044217585299</v>
      </c>
      <c r="AE50" s="2">
        <v>75.703659743127503</v>
      </c>
      <c r="AF50" s="2">
        <v>444.72304742103597</v>
      </c>
      <c r="AG50" s="2">
        <v>567.19232907235698</v>
      </c>
      <c r="AH50" s="2">
        <v>359.72771510582498</v>
      </c>
      <c r="AI50" s="2">
        <v>1227.47005560811</v>
      </c>
      <c r="AJ50" s="2">
        <v>377.83343175806601</v>
      </c>
      <c r="AK50" s="2">
        <v>100.888735111663</v>
      </c>
      <c r="AL50" s="2">
        <v>618.66770535107003</v>
      </c>
      <c r="AN50" s="4">
        <v>326.75650123347998</v>
      </c>
      <c r="AO50" s="2">
        <v>302.69244348088898</v>
      </c>
      <c r="AP50" s="2">
        <v>54.21570794969</v>
      </c>
      <c r="AQ50" s="2">
        <v>57.056923293705097</v>
      </c>
      <c r="AR50" s="2">
        <v>75.146143722273905</v>
      </c>
      <c r="AS50" s="2">
        <v>394.78169021351499</v>
      </c>
      <c r="AT50" s="2">
        <v>554.25053553586099</v>
      </c>
      <c r="AU50" s="2">
        <v>349.76842805901998</v>
      </c>
      <c r="AV50" s="2">
        <v>1134.25605479822</v>
      </c>
      <c r="AW50" s="2">
        <v>374.46209963017299</v>
      </c>
      <c r="AX50" s="2">
        <v>95.694427225466995</v>
      </c>
      <c r="AY50" s="2">
        <v>595.04863303501998</v>
      </c>
    </row>
    <row r="51" spans="1:51" x14ac:dyDescent="0.2">
      <c r="A51" s="14">
        <v>1.4803806661664399E-10</v>
      </c>
      <c r="B51" s="3">
        <v>1.8000233157611499E-10</v>
      </c>
      <c r="C51" s="3">
        <v>1.9534504676546601E-10</v>
      </c>
      <c r="D51" s="3">
        <v>1.8623333162472201E-10</v>
      </c>
      <c r="E51" s="3">
        <v>1.1577884527338899E-10</v>
      </c>
      <c r="F51" s="3">
        <v>1.3947858335682499E-10</v>
      </c>
      <c r="G51" s="3">
        <v>1.85429557746554E-10</v>
      </c>
      <c r="H51" s="3">
        <v>2.23410041087193E-10</v>
      </c>
      <c r="I51" s="3">
        <v>1.1676040361479201E-10</v>
      </c>
      <c r="J51" s="3">
        <v>1.9706794205644801E-10</v>
      </c>
      <c r="K51" s="3">
        <v>1.7878445735332E-10</v>
      </c>
      <c r="L51" s="3">
        <v>2.5468099581532301E-10</v>
      </c>
      <c r="N51" s="4">
        <v>1.0154068458906601E-2</v>
      </c>
      <c r="O51" s="2">
        <v>4.1851674391831802E-2</v>
      </c>
      <c r="P51" s="2">
        <v>1.18528235779706E-2</v>
      </c>
      <c r="Q51" s="2">
        <v>6.1009406512437898E-3</v>
      </c>
      <c r="R51" s="2">
        <v>7.4216066124687596E-3</v>
      </c>
      <c r="S51" s="2">
        <v>0.12877815301466</v>
      </c>
      <c r="T51" s="2">
        <v>2.3480154793176E-2</v>
      </c>
      <c r="U51" s="2">
        <v>2.87266023595786E-2</v>
      </c>
      <c r="V51" s="2">
        <v>8.3419008392232E-2</v>
      </c>
      <c r="W51" s="2">
        <v>9.0168263258080892E-3</v>
      </c>
      <c r="X51" s="2">
        <v>5.5153962408503301E-2</v>
      </c>
      <c r="Y51" s="2">
        <v>4.04967946933854E-2</v>
      </c>
      <c r="AA51" s="4">
        <v>341.53546647213398</v>
      </c>
      <c r="AB51" s="2">
        <v>326.167308187473</v>
      </c>
      <c r="AC51" s="2">
        <v>56.776465814531498</v>
      </c>
      <c r="AD51" s="2">
        <v>59.439532079982101</v>
      </c>
      <c r="AE51" s="2">
        <v>78.447066699680605</v>
      </c>
      <c r="AF51" s="2">
        <v>460.34202730752003</v>
      </c>
      <c r="AG51" s="2">
        <v>587.95916449186495</v>
      </c>
      <c r="AH51" s="2">
        <v>372.50010305372598</v>
      </c>
      <c r="AI51" s="2">
        <v>1272.0128268324099</v>
      </c>
      <c r="AJ51" s="2">
        <v>391.39743897581099</v>
      </c>
      <c r="AK51" s="2">
        <v>104.38482902921901</v>
      </c>
      <c r="AL51" s="2">
        <v>641.22031704760298</v>
      </c>
      <c r="AN51" s="4">
        <v>338.10235199331697</v>
      </c>
      <c r="AO51" s="2">
        <v>313.065013135539</v>
      </c>
      <c r="AP51" s="2">
        <v>56.111387427546703</v>
      </c>
      <c r="AQ51" s="2">
        <v>59.079094022551701</v>
      </c>
      <c r="AR51" s="2">
        <v>77.869152473691898</v>
      </c>
      <c r="AS51" s="2">
        <v>407.823296379243</v>
      </c>
      <c r="AT51" s="2">
        <v>574.47050793247104</v>
      </c>
      <c r="AU51" s="2">
        <v>362.09825051292199</v>
      </c>
      <c r="AV51" s="2">
        <v>1174.07283500732</v>
      </c>
      <c r="AW51" s="2">
        <v>387.89981364720899</v>
      </c>
      <c r="AX51" s="2">
        <v>98.928528659729494</v>
      </c>
      <c r="AY51" s="2">
        <v>616.26361575986596</v>
      </c>
    </row>
    <row r="52" spans="1:51" x14ac:dyDescent="0.2">
      <c r="A52" s="14">
        <v>7.2115106151397999E-11</v>
      </c>
      <c r="B52" s="3">
        <v>8.7704857795992204E-11</v>
      </c>
      <c r="C52" s="3">
        <v>9.5160086784732297E-11</v>
      </c>
      <c r="D52" s="3">
        <v>9.0722809592832394E-11</v>
      </c>
      <c r="E52" s="3">
        <v>5.6374372214574301E-11</v>
      </c>
      <c r="F52" s="3">
        <v>6.7909980133680506E-11</v>
      </c>
      <c r="G52" s="3">
        <v>9.0300565265774899E-11</v>
      </c>
      <c r="H52" s="3">
        <v>1.08830542366479E-10</v>
      </c>
      <c r="I52" s="3">
        <v>5.6859866096301399E-11</v>
      </c>
      <c r="J52" s="3">
        <v>9.6016501322312901E-11</v>
      </c>
      <c r="K52" s="3">
        <v>8.7085472890670398E-11</v>
      </c>
      <c r="L52" s="3">
        <v>1.2405124988623499E-10</v>
      </c>
      <c r="N52" s="4">
        <v>1.02313789214437E-2</v>
      </c>
      <c r="O52" s="2">
        <v>4.2473959345042597E-2</v>
      </c>
      <c r="P52" s="2">
        <v>1.1911961720936899E-2</v>
      </c>
      <c r="Q52" s="2">
        <v>6.1007163486165696E-3</v>
      </c>
      <c r="R52" s="2">
        <v>7.4241260709238099E-3</v>
      </c>
      <c r="S52" s="2">
        <v>0.13104975500631799</v>
      </c>
      <c r="T52" s="2">
        <v>2.3611173793303901E-2</v>
      </c>
      <c r="U52" s="2">
        <v>2.8979137309727801E-2</v>
      </c>
      <c r="V52" s="2">
        <v>8.4655079184729906E-2</v>
      </c>
      <c r="W52" s="2">
        <v>9.0307548861462399E-3</v>
      </c>
      <c r="X52" s="2">
        <v>5.6027700997654098E-2</v>
      </c>
      <c r="Y52" s="2">
        <v>4.1305239486333897E-2</v>
      </c>
      <c r="AA52" s="4">
        <v>353.379443237506</v>
      </c>
      <c r="AB52" s="2">
        <v>337.49581718598301</v>
      </c>
      <c r="AC52" s="2">
        <v>58.756928548294098</v>
      </c>
      <c r="AD52" s="2">
        <v>61.535243584332797</v>
      </c>
      <c r="AE52" s="2">
        <v>81.269254247239701</v>
      </c>
      <c r="AF52" s="2">
        <v>476.40020304665097</v>
      </c>
      <c r="AG52" s="2">
        <v>609.30610045851199</v>
      </c>
      <c r="AH52" s="2">
        <v>385.65136068041198</v>
      </c>
      <c r="AI52" s="2">
        <v>1317.7684552538999</v>
      </c>
      <c r="AJ52" s="2">
        <v>405.35849981490099</v>
      </c>
      <c r="AK52" s="2">
        <v>107.98741061476299</v>
      </c>
      <c r="AL52" s="2">
        <v>664.38971593960196</v>
      </c>
      <c r="AN52" s="4">
        <v>349.80050173189198</v>
      </c>
      <c r="AO52" s="2">
        <v>323.74508171736198</v>
      </c>
      <c r="AP52" s="2">
        <v>58.065257419011203</v>
      </c>
      <c r="AQ52" s="2">
        <v>61.162110888934201</v>
      </c>
      <c r="AR52" s="2">
        <v>80.670347413276801</v>
      </c>
      <c r="AS52" s="2">
        <v>421.20180912080002</v>
      </c>
      <c r="AT52" s="2">
        <v>595.25151346826499</v>
      </c>
      <c r="AU52" s="2">
        <v>374.79026216870602</v>
      </c>
      <c r="AV52" s="2">
        <v>1214.91936051178</v>
      </c>
      <c r="AW52" s="2">
        <v>401.730569472799</v>
      </c>
      <c r="AX52" s="2">
        <v>102.25812306186801</v>
      </c>
      <c r="AY52" s="2">
        <v>638.03550646198698</v>
      </c>
    </row>
    <row r="53" spans="1:51" x14ac:dyDescent="0.2">
      <c r="A53" s="14">
        <v>3.5133795544022303E-11</v>
      </c>
      <c r="B53" s="3">
        <v>4.2737181704712801E-11</v>
      </c>
      <c r="C53" s="3">
        <v>4.6361051439829498E-11</v>
      </c>
      <c r="D53" s="3">
        <v>4.41998633352852E-11</v>
      </c>
      <c r="E53" s="3">
        <v>2.7453659134628099E-11</v>
      </c>
      <c r="F53" s="3">
        <v>3.3069553849974501E-11</v>
      </c>
      <c r="G53" s="3">
        <v>4.39806950978601E-11</v>
      </c>
      <c r="H53" s="3">
        <v>5.3020687201826302E-11</v>
      </c>
      <c r="I53" s="3">
        <v>2.76934024693552E-11</v>
      </c>
      <c r="J53" s="3">
        <v>4.67857986303877E-11</v>
      </c>
      <c r="K53" s="3">
        <v>4.2423972945429602E-11</v>
      </c>
      <c r="L53" s="3">
        <v>6.0430550871141901E-11</v>
      </c>
      <c r="N53" s="4">
        <v>1.03092510917076E-2</v>
      </c>
      <c r="O53" s="2">
        <v>4.3096232141765903E-2</v>
      </c>
      <c r="P53" s="2">
        <v>1.19711774630686E-2</v>
      </c>
      <c r="Q53" s="2">
        <v>6.10056319404359E-3</v>
      </c>
      <c r="R53" s="2">
        <v>7.4265941789116597E-3</v>
      </c>
      <c r="S53" s="2">
        <v>0.13331913932137299</v>
      </c>
      <c r="T53" s="2">
        <v>2.37430013050231E-2</v>
      </c>
      <c r="U53" s="2">
        <v>2.9231521419220901E-2</v>
      </c>
      <c r="V53" s="2">
        <v>8.5889253248386199E-2</v>
      </c>
      <c r="W53" s="2">
        <v>9.0448466770069805E-3</v>
      </c>
      <c r="X53" s="2">
        <v>5.6901496599459499E-2</v>
      </c>
      <c r="Y53" s="2">
        <v>4.2117871980379501E-2</v>
      </c>
      <c r="AA53" s="4">
        <v>365.59496707756102</v>
      </c>
      <c r="AB53" s="2">
        <v>349.17091109360302</v>
      </c>
      <c r="AC53" s="2">
        <v>60.798821157227401</v>
      </c>
      <c r="AD53" s="2">
        <v>63.694674482842601</v>
      </c>
      <c r="AE53" s="2">
        <v>84.173689333027795</v>
      </c>
      <c r="AF53" s="2">
        <v>492.91645651484498</v>
      </c>
      <c r="AG53" s="2">
        <v>631.25967118344295</v>
      </c>
      <c r="AH53" s="2">
        <v>399.19719333297201</v>
      </c>
      <c r="AI53" s="2">
        <v>1364.7931107920499</v>
      </c>
      <c r="AJ53" s="2">
        <v>419.73355405794803</v>
      </c>
      <c r="AK53" s="2">
        <v>111.70061148007299</v>
      </c>
      <c r="AL53" s="2">
        <v>688.20442624202099</v>
      </c>
      <c r="AN53" s="4">
        <v>361.86441593964099</v>
      </c>
      <c r="AO53" s="2">
        <v>334.74467677995199</v>
      </c>
      <c r="AP53" s="2">
        <v>60.079597629278901</v>
      </c>
      <c r="AQ53" s="2">
        <v>63.308457235942001</v>
      </c>
      <c r="AR53" s="2">
        <v>83.553173816422301</v>
      </c>
      <c r="AS53" s="2">
        <v>434.93173228654803</v>
      </c>
      <c r="AT53" s="2">
        <v>616.61927881409395</v>
      </c>
      <c r="AU53" s="2">
        <v>387.85947088109702</v>
      </c>
      <c r="AV53" s="2">
        <v>1256.84374043811</v>
      </c>
      <c r="AW53" s="2">
        <v>415.97115868594</v>
      </c>
      <c r="AX53" s="2">
        <v>105.68687037981</v>
      </c>
      <c r="AY53" s="2">
        <v>660.39019644928305</v>
      </c>
    </row>
    <row r="54" spans="1:51" x14ac:dyDescent="0.2">
      <c r="A54" s="14">
        <v>1.7118482932310199E-11</v>
      </c>
      <c r="B54" s="3">
        <v>2.0826733079960799E-11</v>
      </c>
      <c r="C54" s="3">
        <v>2.2588799151765801E-11</v>
      </c>
      <c r="D54" s="3">
        <v>2.1536056521506999E-11</v>
      </c>
      <c r="E54" s="3">
        <v>1.33714396362539E-11</v>
      </c>
      <c r="F54" s="3">
        <v>1.6105894839520701E-11</v>
      </c>
      <c r="G54" s="3">
        <v>2.14233711183442E-11</v>
      </c>
      <c r="H54" s="3">
        <v>2.5833408978519599E-11</v>
      </c>
      <c r="I54" s="3">
        <v>1.34896604416049E-11</v>
      </c>
      <c r="J54" s="3">
        <v>2.2799045470392802E-11</v>
      </c>
      <c r="K54" s="3">
        <v>2.0669104537559801E-11</v>
      </c>
      <c r="L54" s="3">
        <v>2.9441347636906201E-11</v>
      </c>
      <c r="N54" s="4">
        <v>1.03876250557137E-2</v>
      </c>
      <c r="O54" s="2">
        <v>4.3718577421573E-2</v>
      </c>
      <c r="P54" s="2">
        <v>1.20304246342459E-2</v>
      </c>
      <c r="Q54" s="2">
        <v>6.1004379159981803E-3</v>
      </c>
      <c r="R54" s="2">
        <v>7.42896970442131E-3</v>
      </c>
      <c r="S54" s="2">
        <v>0.135586879817233</v>
      </c>
      <c r="T54" s="2">
        <v>2.3875530719120099E-2</v>
      </c>
      <c r="U54" s="2">
        <v>2.9483744396587401E-2</v>
      </c>
      <c r="V54" s="2">
        <v>8.7121833989358397E-2</v>
      </c>
      <c r="W54" s="2">
        <v>9.0590451601263999E-3</v>
      </c>
      <c r="X54" s="2">
        <v>5.7775483261120399E-2</v>
      </c>
      <c r="Y54" s="2">
        <v>4.29345761060793E-2</v>
      </c>
      <c r="AA54" s="4">
        <v>378.19607825399999</v>
      </c>
      <c r="AB54" s="2">
        <v>361.20604930761903</v>
      </c>
      <c r="AC54" s="2">
        <v>62.904516127762001</v>
      </c>
      <c r="AD54" s="2">
        <v>65.920378962679095</v>
      </c>
      <c r="AE54" s="2">
        <v>87.163910772688595</v>
      </c>
      <c r="AF54" s="2">
        <v>509.910029129686</v>
      </c>
      <c r="AG54" s="2">
        <v>653.84692866800697</v>
      </c>
      <c r="AH54" s="2">
        <v>413.15365776017399</v>
      </c>
      <c r="AI54" s="2">
        <v>1413.1439731451701</v>
      </c>
      <c r="AJ54" s="2">
        <v>434.53990865403301</v>
      </c>
      <c r="AK54" s="2">
        <v>115.528664492318</v>
      </c>
      <c r="AL54" s="2">
        <v>712.69349957012196</v>
      </c>
      <c r="AN54" s="4">
        <v>374.30790804338301</v>
      </c>
      <c r="AO54" s="2">
        <v>346.07609475767703</v>
      </c>
      <c r="AP54" s="2">
        <v>62.156744100924797</v>
      </c>
      <c r="AQ54" s="2">
        <v>65.520674156354204</v>
      </c>
      <c r="AR54" s="2">
        <v>86.521147785830394</v>
      </c>
      <c r="AS54" s="2">
        <v>449.02775664644901</v>
      </c>
      <c r="AT54" s="2">
        <v>638.600014393126</v>
      </c>
      <c r="AU54" s="2">
        <v>401.32120589399199</v>
      </c>
      <c r="AV54" s="2">
        <v>1299.89475783074</v>
      </c>
      <c r="AW54" s="2">
        <v>430.63873291495003</v>
      </c>
      <c r="AX54" s="2">
        <v>109.21851216834401</v>
      </c>
      <c r="AY54" s="2">
        <v>683.35398583683502</v>
      </c>
    </row>
    <row r="55" spans="1:51" x14ac:dyDescent="0.2">
      <c r="A55" s="14">
        <v>8.3414725017879903E-12</v>
      </c>
      <c r="B55" s="3">
        <v>1.0150002748493699E-11</v>
      </c>
      <c r="C55" s="3">
        <v>1.10070335039871E-11</v>
      </c>
      <c r="D55" s="3">
        <v>1.0494171970997801E-11</v>
      </c>
      <c r="E55" s="3">
        <v>6.5134273009874401E-12</v>
      </c>
      <c r="F55" s="3">
        <v>7.84507309430823E-12</v>
      </c>
      <c r="G55" s="3">
        <v>1.04366765798524E-11</v>
      </c>
      <c r="H55" s="3">
        <v>1.25879704329141E-11</v>
      </c>
      <c r="I55" s="3">
        <v>6.5716513207348998E-12</v>
      </c>
      <c r="J55" s="3">
        <v>1.1110926755896999E-11</v>
      </c>
      <c r="K55" s="3">
        <v>1.0070991239359901E-11</v>
      </c>
      <c r="L55" s="3">
        <v>1.4344980707939399E-11</v>
      </c>
      <c r="N55" s="4">
        <v>1.04664528751268E-2</v>
      </c>
      <c r="O55" s="2">
        <v>4.4341084572321998E-2</v>
      </c>
      <c r="P55" s="2">
        <v>1.2089669895618599E-2</v>
      </c>
      <c r="Q55" s="2">
        <v>6.1003069867995004E-3</v>
      </c>
      <c r="R55" s="2">
        <v>7.4312220773119202E-3</v>
      </c>
      <c r="S55" s="2">
        <v>0.13785352366904099</v>
      </c>
      <c r="T55" s="2">
        <v>2.4008677958984499E-2</v>
      </c>
      <c r="U55" s="2">
        <v>2.97358102998748E-2</v>
      </c>
      <c r="V55" s="2">
        <v>8.8353123206992401E-2</v>
      </c>
      <c r="W55" s="2">
        <v>9.0733063368106694E-3</v>
      </c>
      <c r="X55" s="2">
        <v>5.8649796573431001E-2</v>
      </c>
      <c r="Y55" s="2">
        <v>4.3755253453150601E-2</v>
      </c>
      <c r="AA55" s="4">
        <v>391.19719278746601</v>
      </c>
      <c r="AB55" s="2">
        <v>373.61502350433699</v>
      </c>
      <c r="AC55" s="2">
        <v>65.076446872956694</v>
      </c>
      <c r="AD55" s="2">
        <v>68.214972657242697</v>
      </c>
      <c r="AE55" s="2">
        <v>90.243532928439393</v>
      </c>
      <c r="AF55" s="2">
        <v>527.40054245465899</v>
      </c>
      <c r="AG55" s="2">
        <v>677.09546771902103</v>
      </c>
      <c r="AH55" s="2">
        <v>427.53718073845698</v>
      </c>
      <c r="AI55" s="2">
        <v>1462.8792817154199</v>
      </c>
      <c r="AJ55" s="2">
        <v>449.79525697089298</v>
      </c>
      <c r="AK55" s="2">
        <v>119.475908812203</v>
      </c>
      <c r="AL55" s="2">
        <v>737.88654009855304</v>
      </c>
      <c r="AN55" s="4">
        <v>387.14515625047397</v>
      </c>
      <c r="AO55" s="2">
        <v>357.75191555692498</v>
      </c>
      <c r="AP55" s="2">
        <v>64.299092074472</v>
      </c>
      <c r="AQ55" s="2">
        <v>67.801363524901305</v>
      </c>
      <c r="AR55" s="2">
        <v>89.5778599572986</v>
      </c>
      <c r="AS55" s="2">
        <v>463.50477586069599</v>
      </c>
      <c r="AT55" s="2">
        <v>661.22043912900801</v>
      </c>
      <c r="AU55" s="2">
        <v>415.19113587840599</v>
      </c>
      <c r="AV55" s="2">
        <v>1344.1219127439199</v>
      </c>
      <c r="AW55" s="2">
        <v>445.75082319714198</v>
      </c>
      <c r="AX55" s="2">
        <v>112.856875992147</v>
      </c>
      <c r="AY55" s="2">
        <v>706.95360588294204</v>
      </c>
    </row>
    <row r="56" spans="1:51" x14ac:dyDescent="0.2">
      <c r="A56" s="14">
        <v>4.0649357928457604E-12</v>
      </c>
      <c r="B56" s="3">
        <v>4.9469546830974604E-12</v>
      </c>
      <c r="C56" s="3">
        <v>5.3639038295184599E-12</v>
      </c>
      <c r="D56" s="3">
        <v>5.1140295845842998E-12</v>
      </c>
      <c r="E56" s="3">
        <v>3.17313899551796E-12</v>
      </c>
      <c r="F56" s="3">
        <v>3.8217227737019004E-12</v>
      </c>
      <c r="G56" s="3">
        <v>5.0848771215210597E-12</v>
      </c>
      <c r="H56" s="3">
        <v>6.13427969011072E-12</v>
      </c>
      <c r="I56" s="3">
        <v>3.2017832034432499E-12</v>
      </c>
      <c r="J56" s="3">
        <v>5.41516640632521E-12</v>
      </c>
      <c r="K56" s="3">
        <v>4.9074850264059498E-12</v>
      </c>
      <c r="L56" s="3">
        <v>6.9900339904203601E-12</v>
      </c>
      <c r="N56" s="4">
        <v>1.05456965213904E-2</v>
      </c>
      <c r="O56" s="2">
        <v>4.4963846178550697E-2</v>
      </c>
      <c r="P56" s="2">
        <v>1.21488904181642E-2</v>
      </c>
      <c r="Q56" s="2">
        <v>6.1001449128869397E-3</v>
      </c>
      <c r="R56" s="2">
        <v>7.4333294746508002E-3</v>
      </c>
      <c r="S56" s="2">
        <v>0.14011959241595501</v>
      </c>
      <c r="T56" s="2">
        <v>2.4142377548589999E-2</v>
      </c>
      <c r="U56" s="2">
        <v>2.9987734636649999E-2</v>
      </c>
      <c r="V56" s="2">
        <v>8.9583418852964697E-2</v>
      </c>
      <c r="W56" s="2">
        <v>9.0875965516419195E-3</v>
      </c>
      <c r="X56" s="2">
        <v>5.9524572465234203E-2</v>
      </c>
      <c r="Y56" s="2">
        <v>4.4579820227400702E-2</v>
      </c>
      <c r="AA56" s="4">
        <v>404.61311986021502</v>
      </c>
      <c r="AB56" s="2">
        <v>386.41197420427102</v>
      </c>
      <c r="AC56" s="2">
        <v>67.317110685966199</v>
      </c>
      <c r="AD56" s="2">
        <v>70.581135784992199</v>
      </c>
      <c r="AE56" s="2">
        <v>93.416249689190707</v>
      </c>
      <c r="AF56" s="2">
        <v>545.40802016647899</v>
      </c>
      <c r="AG56" s="2">
        <v>701.03345393571897</v>
      </c>
      <c r="AH56" s="2">
        <v>442.36457857909198</v>
      </c>
      <c r="AI56" s="2">
        <v>1514.0583922517901</v>
      </c>
      <c r="AJ56" s="2">
        <v>465.517699229958</v>
      </c>
      <c r="AK56" s="2">
        <v>123.546795084575</v>
      </c>
      <c r="AL56" s="2">
        <v>763.81373317828195</v>
      </c>
      <c r="AN56" s="4">
        <v>400.39072082675102</v>
      </c>
      <c r="AO56" s="2">
        <v>369.78501755393199</v>
      </c>
      <c r="AP56" s="2">
        <v>66.509098930882999</v>
      </c>
      <c r="AQ56" s="2">
        <v>70.153191152499602</v>
      </c>
      <c r="AR56" s="2">
        <v>92.726979499088301</v>
      </c>
      <c r="AS56" s="2">
        <v>478.37790332911999</v>
      </c>
      <c r="AT56" s="2">
        <v>684.50780799654399</v>
      </c>
      <c r="AU56" s="2">
        <v>429.48528773736501</v>
      </c>
      <c r="AV56" s="2">
        <v>1389.57547081695</v>
      </c>
      <c r="AW56" s="2">
        <v>461.32536047242297</v>
      </c>
      <c r="AX56" s="2">
        <v>116.605879933967</v>
      </c>
      <c r="AY56" s="2">
        <v>731.21624444809197</v>
      </c>
    </row>
    <row r="57" spans="1:51" x14ac:dyDescent="0.2">
      <c r="A57" s="14">
        <v>1.9810472101462498E-12</v>
      </c>
      <c r="B57" s="3">
        <v>2.4112030879725902E-12</v>
      </c>
      <c r="C57" s="3">
        <v>2.6140980418624399E-12</v>
      </c>
      <c r="D57" s="3">
        <v>2.49234439615841E-12</v>
      </c>
      <c r="E57" s="3">
        <v>1.54600870155742E-12</v>
      </c>
      <c r="F57" s="3">
        <v>1.86194312936715E-12</v>
      </c>
      <c r="G57" s="3">
        <v>2.47763963598746E-12</v>
      </c>
      <c r="H57" s="3">
        <v>2.98952308449691E-12</v>
      </c>
      <c r="I57" s="3">
        <v>1.56008713205466E-12</v>
      </c>
      <c r="J57" s="3">
        <v>2.6393588483815399E-12</v>
      </c>
      <c r="K57" s="3">
        <v>2.39154378183714E-12</v>
      </c>
      <c r="L57" s="3">
        <v>3.4063709390660402E-12</v>
      </c>
      <c r="N57" s="4">
        <v>1.0625326151967301E-2</v>
      </c>
      <c r="O57" s="2">
        <v>4.5586956771816602E-2</v>
      </c>
      <c r="P57" s="2">
        <v>1.22080719497341E-2</v>
      </c>
      <c r="Q57" s="2">
        <v>6.0999328080419404E-3</v>
      </c>
      <c r="R57" s="2">
        <v>7.4352772252473803E-3</v>
      </c>
      <c r="S57" s="2">
        <v>0.14238558307136401</v>
      </c>
      <c r="T57" s="2">
        <v>2.4276579330876399E-2</v>
      </c>
      <c r="U57" s="2">
        <v>3.02395419670493E-2</v>
      </c>
      <c r="V57" s="2">
        <v>9.0813013327007905E-2</v>
      </c>
      <c r="W57" s="2">
        <v>9.10189065950987E-3</v>
      </c>
      <c r="X57" s="2">
        <v>6.03999462558934E-2</v>
      </c>
      <c r="Y57" s="2">
        <v>4.5408204722785603E-2</v>
      </c>
      <c r="AA57" s="4">
        <v>418.45907969001399</v>
      </c>
      <c r="AB57" s="2">
        <v>399.611407832037</v>
      </c>
      <c r="AC57" s="2">
        <v>69.629071779677204</v>
      </c>
      <c r="AD57" s="2">
        <v>73.021616403955306</v>
      </c>
      <c r="AE57" s="2">
        <v>96.685838711532597</v>
      </c>
      <c r="AF57" s="2">
        <v>563.95291118581304</v>
      </c>
      <c r="AG57" s="2">
        <v>725.68965423110603</v>
      </c>
      <c r="AH57" s="2">
        <v>457.653077420214</v>
      </c>
      <c r="AI57" s="2">
        <v>1566.74183916267</v>
      </c>
      <c r="AJ57" s="2">
        <v>481.72576397842801</v>
      </c>
      <c r="AK57" s="2">
        <v>127.74589077277599</v>
      </c>
      <c r="AL57" s="2">
        <v>790.50587688459302</v>
      </c>
      <c r="AN57" s="4">
        <v>414.059561798733</v>
      </c>
      <c r="AO57" s="2">
        <v>382.18859296490098</v>
      </c>
      <c r="AP57" s="2">
        <v>68.789287211842094</v>
      </c>
      <c r="AQ57" s="2">
        <v>72.578890051178902</v>
      </c>
      <c r="AR57" s="2">
        <v>95.972258364509997</v>
      </c>
      <c r="AS57" s="2">
        <v>493.66248974233798</v>
      </c>
      <c r="AT57" s="2">
        <v>708.48994194846796</v>
      </c>
      <c r="AU57" s="2">
        <v>444.220066087779</v>
      </c>
      <c r="AV57" s="2">
        <v>1436.30651634932</v>
      </c>
      <c r="AW57" s="2">
        <v>477.38069706946999</v>
      </c>
      <c r="AX57" s="2">
        <v>120.469537200112</v>
      </c>
      <c r="AY57" s="2">
        <v>756.16957405793596</v>
      </c>
    </row>
    <row r="58" spans="1:51" x14ac:dyDescent="0.2">
      <c r="A58" s="14">
        <v>9.6552408372736195E-13</v>
      </c>
      <c r="B58" s="3">
        <v>1.1753070158764699E-12</v>
      </c>
      <c r="C58" s="3">
        <v>1.2740601620600199E-12</v>
      </c>
      <c r="D58" s="3">
        <v>1.2147297100936501E-12</v>
      </c>
      <c r="E58" s="3">
        <v>7.53310033860522E-13</v>
      </c>
      <c r="F58" s="3">
        <v>9.0722327694770996E-13</v>
      </c>
      <c r="G58" s="3">
        <v>1.2073447947302699E-12</v>
      </c>
      <c r="H58" s="3">
        <v>1.45702726763045E-12</v>
      </c>
      <c r="I58" s="3">
        <v>7.6022361907465601E-13</v>
      </c>
      <c r="J58" s="3">
        <v>1.2864937364882099E-12</v>
      </c>
      <c r="K58" s="3">
        <v>1.16553955705325E-12</v>
      </c>
      <c r="L58" s="3">
        <v>1.66010129931779E-12</v>
      </c>
      <c r="N58" s="4">
        <v>1.07053186734536E-2</v>
      </c>
      <c r="O58" s="2">
        <v>4.6210511831674003E-2</v>
      </c>
      <c r="P58" s="2">
        <v>1.2267207207748E-2</v>
      </c>
      <c r="Q58" s="2">
        <v>6.09965720397303E-3</v>
      </c>
      <c r="R58" s="2">
        <v>7.4370564818281096E-3</v>
      </c>
      <c r="S58" s="2">
        <v>0.14465196927184201</v>
      </c>
      <c r="T58" s="2">
        <v>2.4411245732305201E-2</v>
      </c>
      <c r="U58" s="2">
        <v>3.0491263927746301E-2</v>
      </c>
      <c r="V58" s="2">
        <v>9.2042192212411902E-2</v>
      </c>
      <c r="W58" s="2">
        <v>9.1161704975138598E-3</v>
      </c>
      <c r="X58" s="2">
        <v>6.1276051920804799E-2</v>
      </c>
      <c r="Y58" s="2">
        <v>4.6240345225263803E-2</v>
      </c>
      <c r="AA58" s="4">
        <v>432.75072186813497</v>
      </c>
      <c r="AB58" s="2">
        <v>413.22821424347097</v>
      </c>
      <c r="AC58" s="2">
        <v>72.014964409127899</v>
      </c>
      <c r="AD58" s="2">
        <v>75.539233772756504</v>
      </c>
      <c r="AE58" s="2">
        <v>100.056165888077</v>
      </c>
      <c r="AF58" s="2">
        <v>583.05611381021299</v>
      </c>
      <c r="AG58" s="2">
        <v>751.09346952648798</v>
      </c>
      <c r="AH58" s="2">
        <v>473.42033422800699</v>
      </c>
      <c r="AI58" s="2">
        <v>1620.9914026297699</v>
      </c>
      <c r="AJ58" s="2">
        <v>498.43843048118902</v>
      </c>
      <c r="AK58" s="2">
        <v>132.07788563065799</v>
      </c>
      <c r="AL58" s="2">
        <v>817.99441605874995</v>
      </c>
      <c r="AN58" s="4">
        <v>428.16705707624101</v>
      </c>
      <c r="AO58" s="2">
        <v>394.97616356340899</v>
      </c>
      <c r="AP58" s="2">
        <v>71.142247715090207</v>
      </c>
      <c r="AQ58" s="2">
        <v>75.081263801037295</v>
      </c>
      <c r="AR58" s="2">
        <v>99.317535764881995</v>
      </c>
      <c r="AS58" s="2">
        <v>509.37414119034702</v>
      </c>
      <c r="AT58" s="2">
        <v>733.195259867201</v>
      </c>
      <c r="AU58" s="2">
        <v>459.41227334898701</v>
      </c>
      <c r="AV58" s="2">
        <v>1484.3670090662899</v>
      </c>
      <c r="AW58" s="2">
        <v>493.93562907113898</v>
      </c>
      <c r="AX58" s="2">
        <v>124.451960817787</v>
      </c>
      <c r="AY58" s="2">
        <v>781.84178213971597</v>
      </c>
    </row>
    <row r="59" spans="1:51" x14ac:dyDescent="0.2">
      <c r="A59" s="14">
        <v>4.7060423668646298E-13</v>
      </c>
      <c r="B59" s="3">
        <v>5.7291260376100205E-13</v>
      </c>
      <c r="C59" s="3">
        <v>6.2098692823787199E-13</v>
      </c>
      <c r="D59" s="3">
        <v>5.9207313811311402E-13</v>
      </c>
      <c r="E59" s="3">
        <v>3.6708839299687501E-13</v>
      </c>
      <c r="F59" s="3">
        <v>4.4207753314363898E-13</v>
      </c>
      <c r="G59" s="3">
        <v>5.8837801252107698E-13</v>
      </c>
      <c r="H59" s="3">
        <v>7.1016315299291997E-13</v>
      </c>
      <c r="I59" s="3">
        <v>3.7048094515222799E-13</v>
      </c>
      <c r="J59" s="3">
        <v>6.27100651339847E-13</v>
      </c>
      <c r="K59" s="3">
        <v>5.6807031480242401E-13</v>
      </c>
      <c r="L59" s="3">
        <v>8.09103796804278E-13</v>
      </c>
      <c r="N59" s="4">
        <v>1.07856565450044E-2</v>
      </c>
      <c r="O59" s="2">
        <v>4.68346069941247E-2</v>
      </c>
      <c r="P59" s="2">
        <v>1.23262945445476E-2</v>
      </c>
      <c r="Q59" s="2">
        <v>6.0993090598177703E-3</v>
      </c>
      <c r="R59" s="2">
        <v>7.43866311737321E-3</v>
      </c>
      <c r="S59" s="2">
        <v>0.14691920244440199</v>
      </c>
      <c r="T59" s="2">
        <v>2.45463494855001E-2</v>
      </c>
      <c r="U59" s="2">
        <v>3.0742937607510099E-2</v>
      </c>
      <c r="V59" s="2">
        <v>9.3271233370156303E-2</v>
      </c>
      <c r="W59" s="2">
        <v>9.1304236124068201E-3</v>
      </c>
      <c r="X59" s="2">
        <v>6.2153021532151499E-2</v>
      </c>
      <c r="Y59" s="2">
        <v>4.7076188278170998E-2</v>
      </c>
      <c r="AA59" s="4">
        <v>447.50414415987598</v>
      </c>
      <c r="AB59" s="2">
        <v>427.277684701304</v>
      </c>
      <c r="AC59" s="2">
        <v>74.477496074647703</v>
      </c>
      <c r="AD59" s="2">
        <v>78.136881811340501</v>
      </c>
      <c r="AE59" s="2">
        <v>103.531190016187</v>
      </c>
      <c r="AF59" s="2">
        <v>602.73900072075696</v>
      </c>
      <c r="AG59" s="2">
        <v>777.27496932389397</v>
      </c>
      <c r="AH59" s="2">
        <v>489.68445844904301</v>
      </c>
      <c r="AI59" s="2">
        <v>1676.87017981188</v>
      </c>
      <c r="AJ59" s="2">
        <v>515.67515194009695</v>
      </c>
      <c r="AK59" s="2">
        <v>136.547597308517</v>
      </c>
      <c r="AL59" s="2">
        <v>846.31147848376497</v>
      </c>
      <c r="AN59" s="4">
        <v>442.72902099668897</v>
      </c>
      <c r="AO59" s="2">
        <v>408.16159672819902</v>
      </c>
      <c r="AP59" s="2">
        <v>73.570642663301896</v>
      </c>
      <c r="AQ59" s="2">
        <v>77.663190012834605</v>
      </c>
      <c r="AR59" s="2">
        <v>102.766742836519</v>
      </c>
      <c r="AS59" s="2">
        <v>525.52873771394502</v>
      </c>
      <c r="AT59" s="2">
        <v>758.65281225565195</v>
      </c>
      <c r="AU59" s="2">
        <v>475.07913038465</v>
      </c>
      <c r="AV59" s="2">
        <v>1533.8098439141099</v>
      </c>
      <c r="AW59" s="2">
        <v>511.00941947008198</v>
      </c>
      <c r="AX59" s="2">
        <v>128.557368420861</v>
      </c>
      <c r="AY59" s="2">
        <v>808.261603078539</v>
      </c>
    </row>
    <row r="60" spans="1:51" x14ac:dyDescent="0.2">
      <c r="A60" s="14">
        <v>2.2938792150091298E-13</v>
      </c>
      <c r="B60" s="3">
        <v>2.7928202449289002E-13</v>
      </c>
      <c r="C60" s="3">
        <v>3.0268924673233999E-13</v>
      </c>
      <c r="D60" s="3">
        <v>2.8859762714504699E-13</v>
      </c>
      <c r="E60" s="3">
        <v>1.78895381022189E-13</v>
      </c>
      <c r="F60" s="3">
        <v>2.1543464333177801E-13</v>
      </c>
      <c r="G60" s="3">
        <v>2.8675454356686498E-13</v>
      </c>
      <c r="H60" s="3">
        <v>3.4615515957378799E-13</v>
      </c>
      <c r="I60" s="3">
        <v>1.80559027089177E-13</v>
      </c>
      <c r="J60" s="3">
        <v>3.0569274676451298E-13</v>
      </c>
      <c r="K60" s="3">
        <v>2.7688595672156498E-13</v>
      </c>
      <c r="L60" s="3">
        <v>3.9436484004803598E-13</v>
      </c>
      <c r="N60" s="4">
        <v>1.0866326782882499E-2</v>
      </c>
      <c r="O60" s="2">
        <v>4.7459337431317299E-2</v>
      </c>
      <c r="P60" s="2">
        <v>1.2385336840798801E-2</v>
      </c>
      <c r="Q60" s="2">
        <v>6.0988829381871798E-3</v>
      </c>
      <c r="R60" s="2">
        <v>7.4400968090079104E-3</v>
      </c>
      <c r="S60" s="2">
        <v>0.14918771297561101</v>
      </c>
      <c r="T60" s="2">
        <v>2.4681871735659999E-2</v>
      </c>
      <c r="U60" s="2">
        <v>3.0994604215961299E-2</v>
      </c>
      <c r="V60" s="2">
        <v>9.45004063238572E-2</v>
      </c>
      <c r="W60" s="2">
        <v>9.1446422020262704E-3</v>
      </c>
      <c r="X60" s="2">
        <v>6.30309848432168E-2</v>
      </c>
      <c r="Y60" s="2">
        <v>4.79156872499421E-2</v>
      </c>
      <c r="AA60" s="4">
        <v>462.73591177091402</v>
      </c>
      <c r="AB60" s="2">
        <v>441.77553028834598</v>
      </c>
      <c r="AC60" s="2">
        <v>77.019450804799703</v>
      </c>
      <c r="AD60" s="2">
        <v>80.817532656586593</v>
      </c>
      <c r="AE60" s="2">
        <v>107.114967645761</v>
      </c>
      <c r="AF60" s="2">
        <v>623.02344476177598</v>
      </c>
      <c r="AG60" s="2">
        <v>804.26492791793305</v>
      </c>
      <c r="AH60" s="2">
        <v>506.46403427111602</v>
      </c>
      <c r="AI60" s="2">
        <v>1734.4426595606101</v>
      </c>
      <c r="AJ60" s="2">
        <v>533.45587946943397</v>
      </c>
      <c r="AK60" s="2">
        <v>141.159977091217</v>
      </c>
      <c r="AL60" s="2">
        <v>875.48991290193703</v>
      </c>
      <c r="AN60" s="4">
        <v>457.76172329676899</v>
      </c>
      <c r="AO60" s="2">
        <v>421.75912181143798</v>
      </c>
      <c r="AP60" s="2">
        <v>76.077208946071494</v>
      </c>
      <c r="AQ60" s="2">
        <v>80.327623881805394</v>
      </c>
      <c r="AR60" s="2">
        <v>106.323907480971</v>
      </c>
      <c r="AS60" s="2">
        <v>542.142452209515</v>
      </c>
      <c r="AT60" s="2">
        <v>784.89231643709695</v>
      </c>
      <c r="AU60" s="2">
        <v>491.23829765926899</v>
      </c>
      <c r="AV60" s="2">
        <v>1584.6889133516599</v>
      </c>
      <c r="AW60" s="2">
        <v>528.62182204647297</v>
      </c>
      <c r="AX60" s="2">
        <v>132.79008712243399</v>
      </c>
      <c r="AY60" s="2">
        <v>835.45835180609902</v>
      </c>
    </row>
    <row r="61" spans="1:51" x14ac:dyDescent="0.2">
      <c r="A61" s="14">
        <v>1.11816283351248E-13</v>
      </c>
      <c r="B61" s="3">
        <v>1.3614866738950599E-13</v>
      </c>
      <c r="C61" s="3">
        <v>1.47547324100445E-13</v>
      </c>
      <c r="D61" s="3">
        <v>1.4067913149875E-13</v>
      </c>
      <c r="E61" s="3">
        <v>8.7187860163185899E-14</v>
      </c>
      <c r="F61" s="3">
        <v>1.04993447059498E-13</v>
      </c>
      <c r="G61" s="3">
        <v>1.3976230607082E-13</v>
      </c>
      <c r="H61" s="3">
        <v>1.68734341271879E-13</v>
      </c>
      <c r="I61" s="3">
        <v>8.8003200569785506E-14</v>
      </c>
      <c r="J61" s="3">
        <v>1.4902169287372101E-13</v>
      </c>
      <c r="K61" s="3">
        <v>1.34964995477875E-13</v>
      </c>
      <c r="L61" s="3">
        <v>1.9222683100289099E-13</v>
      </c>
      <c r="N61" s="4">
        <v>1.0947320133195999E-2</v>
      </c>
      <c r="O61" s="2">
        <v>4.8084797372149601E-2</v>
      </c>
      <c r="P61" s="2">
        <v>1.2444340589442699E-2</v>
      </c>
      <c r="Q61" s="2">
        <v>6.0983763205298596E-3</v>
      </c>
      <c r="R61" s="2">
        <v>7.4413602786709398E-3</v>
      </c>
      <c r="S61" s="2">
        <v>0.15145791136948999</v>
      </c>
      <c r="T61" s="2">
        <v>2.4817800468166801E-2</v>
      </c>
      <c r="U61" s="2">
        <v>3.1246307996434901E-2</v>
      </c>
      <c r="V61" s="2">
        <v>9.5729971879006601E-2</v>
      </c>
      <c r="W61" s="2">
        <v>9.1588222357563993E-3</v>
      </c>
      <c r="X61" s="2">
        <v>6.3910068989764104E-2</v>
      </c>
      <c r="Y61" s="2">
        <v>4.8758801154397603E-2</v>
      </c>
      <c r="AA61" s="4">
        <v>478.46307708693001</v>
      </c>
      <c r="AB61" s="2">
        <v>456.73790075366901</v>
      </c>
      <c r="AC61" s="2">
        <v>79.643692519187695</v>
      </c>
      <c r="AD61" s="2">
        <v>83.584240309727306</v>
      </c>
      <c r="AE61" s="2">
        <v>110.81165808951</v>
      </c>
      <c r="AF61" s="2">
        <v>643.93184541678795</v>
      </c>
      <c r="AG61" s="2">
        <v>832.09486205725796</v>
      </c>
      <c r="AH61" s="2">
        <v>523.77814346283503</v>
      </c>
      <c r="AI61" s="2">
        <v>1793.77480018544</v>
      </c>
      <c r="AJ61" s="2">
        <v>551.80108677444503</v>
      </c>
      <c r="AK61" s="2">
        <v>145.920115768459</v>
      </c>
      <c r="AL61" s="2">
        <v>905.56332863949797</v>
      </c>
      <c r="AN61" s="4">
        <v>473.281908521047</v>
      </c>
      <c r="AO61" s="2">
        <v>435.78334682344399</v>
      </c>
      <c r="AP61" s="2">
        <v>78.664761435485502</v>
      </c>
      <c r="AQ61" s="2">
        <v>83.077601829949401</v>
      </c>
      <c r="AR61" s="2">
        <v>109.99315936249501</v>
      </c>
      <c r="AS61" s="2">
        <v>559.23176961879403</v>
      </c>
      <c r="AT61" s="2">
        <v>811.94419308194801</v>
      </c>
      <c r="AU61" s="2">
        <v>507.90789688292199</v>
      </c>
      <c r="AV61" s="2">
        <v>1637.05917171294</v>
      </c>
      <c r="AW61" s="2">
        <v>546.79310591752699</v>
      </c>
      <c r="AX61" s="2">
        <v>137.15455847409899</v>
      </c>
      <c r="AY61" s="2">
        <v>863.46195869111796</v>
      </c>
    </row>
    <row r="62" spans="1:51" x14ac:dyDescent="0.2">
      <c r="A62" s="14">
        <v>5.4507639223194002E-14</v>
      </c>
      <c r="B62" s="3">
        <v>6.6374005790191294E-14</v>
      </c>
      <c r="C62" s="3">
        <v>7.1925603129353403E-14</v>
      </c>
      <c r="D62" s="3">
        <v>6.8577898574689104E-14</v>
      </c>
      <c r="E62" s="3">
        <v>4.2495063795816198E-14</v>
      </c>
      <c r="F62" s="3">
        <v>5.1172359902199899E-14</v>
      </c>
      <c r="G62" s="3">
        <v>6.8122895198455802E-14</v>
      </c>
      <c r="H62" s="3">
        <v>8.2253454869971394E-14</v>
      </c>
      <c r="I62" s="3">
        <v>4.2894446340818697E-14</v>
      </c>
      <c r="J62" s="3">
        <v>7.2648839196960897E-14</v>
      </c>
      <c r="K62" s="3">
        <v>6.5790108436256005E-14</v>
      </c>
      <c r="L62" s="3">
        <v>9.3702139450835794E-14</v>
      </c>
      <c r="N62" s="4">
        <v>1.10286303851723E-2</v>
      </c>
      <c r="O62" s="2">
        <v>4.87110797384121E-2</v>
      </c>
      <c r="P62" s="2">
        <v>1.25033151387096E-2</v>
      </c>
      <c r="Q62" s="2">
        <v>6.09778903895141E-3</v>
      </c>
      <c r="R62" s="2">
        <v>7.4424586647164597E-3</v>
      </c>
      <c r="S62" s="2">
        <v>0.15373018938393301</v>
      </c>
      <c r="T62" s="2">
        <v>2.4954129204761699E-2</v>
      </c>
      <c r="U62" s="2">
        <v>3.1498095341750902E-2</v>
      </c>
      <c r="V62" s="2">
        <v>9.6960181929531694E-2</v>
      </c>
      <c r="W62" s="2">
        <v>9.1729627246542392E-3</v>
      </c>
      <c r="X62" s="2">
        <v>6.4790398286381404E-2</v>
      </c>
      <c r="Y62" s="2">
        <v>4.9605493681758102E-2</v>
      </c>
      <c r="AA62" s="4">
        <v>494.70319989759798</v>
      </c>
      <c r="AB62" s="2">
        <v>472.18140379275502</v>
      </c>
      <c r="AC62" s="2">
        <v>82.353168472030305</v>
      </c>
      <c r="AD62" s="2">
        <v>86.440144373954396</v>
      </c>
      <c r="AE62" s="2">
        <v>114.625528583299</v>
      </c>
      <c r="AF62" s="2">
        <v>665.48715592383599</v>
      </c>
      <c r="AG62" s="2">
        <v>860.79706990736997</v>
      </c>
      <c r="AH62" s="2">
        <v>541.64638877332004</v>
      </c>
      <c r="AI62" s="2">
        <v>1854.9341099031301</v>
      </c>
      <c r="AJ62" s="2">
        <v>570.73179549532301</v>
      </c>
      <c r="AK62" s="2">
        <v>150.833249638659</v>
      </c>
      <c r="AL62" s="2">
        <v>936.56613665300097</v>
      </c>
      <c r="AN62" s="4">
        <v>489.30681588028102</v>
      </c>
      <c r="AO62" s="2">
        <v>450.24927543485501</v>
      </c>
      <c r="AP62" s="2">
        <v>81.336196376544507</v>
      </c>
      <c r="AQ62" s="2">
        <v>85.9162452354837</v>
      </c>
      <c r="AR62" s="2">
        <v>113.778735050755</v>
      </c>
      <c r="AS62" s="2">
        <v>576.813506352952</v>
      </c>
      <c r="AT62" s="2">
        <v>839.83960391981998</v>
      </c>
      <c r="AU62" s="2">
        <v>525.10653312822706</v>
      </c>
      <c r="AV62" s="2">
        <v>1690.9767013058399</v>
      </c>
      <c r="AW62" s="2">
        <v>565.54408072365504</v>
      </c>
      <c r="AX62" s="2">
        <v>141.65534351304501</v>
      </c>
      <c r="AY62" s="2">
        <v>892.303005548942</v>
      </c>
    </row>
    <row r="63" spans="1:51" x14ac:dyDescent="0.2">
      <c r="A63" s="14">
        <v>2.6572090628046801E-14</v>
      </c>
      <c r="B63" s="3">
        <v>3.2359027696410199E-14</v>
      </c>
      <c r="C63" s="3">
        <v>3.5063214928977603E-14</v>
      </c>
      <c r="D63" s="3">
        <v>3.3431393714966497E-14</v>
      </c>
      <c r="E63" s="3">
        <v>2.07130460023494E-14</v>
      </c>
      <c r="F63" s="3">
        <v>2.4942078175549301E-14</v>
      </c>
      <c r="G63" s="3">
        <v>3.3206040749727003E-14</v>
      </c>
      <c r="H63" s="3">
        <v>4.0097843285211901E-14</v>
      </c>
      <c r="I63" s="3">
        <v>2.09085863240085E-14</v>
      </c>
      <c r="J63" s="3">
        <v>3.5417769869333799E-14</v>
      </c>
      <c r="K63" s="3">
        <v>3.2071360120190599E-14</v>
      </c>
      <c r="L63" s="3">
        <v>4.5677541603922502E-14</v>
      </c>
      <c r="N63" s="4">
        <v>1.1110253801780001E-2</v>
      </c>
      <c r="O63" s="2">
        <v>4.9338275875309701E-2</v>
      </c>
      <c r="P63" s="2">
        <v>1.2562272067792399E-2</v>
      </c>
      <c r="Q63" s="2">
        <v>6.0971228053063901E-3</v>
      </c>
      <c r="R63" s="2">
        <v>7.4433990027727897E-3</v>
      </c>
      <c r="S63" s="2">
        <v>0.156004921137751</v>
      </c>
      <c r="T63" s="2">
        <v>2.50908559240887E-2</v>
      </c>
      <c r="U63" s="2">
        <v>3.1750014078363697E-2</v>
      </c>
      <c r="V63" s="2">
        <v>9.8191279412748397E-2</v>
      </c>
      <c r="W63" s="2">
        <v>9.1870651165942094E-3</v>
      </c>
      <c r="X63" s="2">
        <v>6.5672094099401099E-2</v>
      </c>
      <c r="Y63" s="2">
        <v>5.0455732405250198E-2</v>
      </c>
      <c r="AA63" s="4">
        <v>511.47436811904498</v>
      </c>
      <c r="AB63" s="2">
        <v>488.12312476732001</v>
      </c>
      <c r="AC63" s="2">
        <v>85.150912778118197</v>
      </c>
      <c r="AD63" s="2">
        <v>89.388473881833804</v>
      </c>
      <c r="AE63" s="2">
        <v>118.56095958755</v>
      </c>
      <c r="AF63" s="2">
        <v>687.71291099039001</v>
      </c>
      <c r="AG63" s="2">
        <v>890.40467120174003</v>
      </c>
      <c r="AH63" s="2">
        <v>560.08891788266499</v>
      </c>
      <c r="AI63" s="2">
        <v>1917.9897296894901</v>
      </c>
      <c r="AJ63" s="2">
        <v>590.26960119206603</v>
      </c>
      <c r="AK63" s="2">
        <v>155.90476664909801</v>
      </c>
      <c r="AL63" s="2">
        <v>968.53359185397596</v>
      </c>
      <c r="AN63" s="4">
        <v>505.85419957505701</v>
      </c>
      <c r="AO63" s="2">
        <v>465.17232430136499</v>
      </c>
      <c r="AP63" s="2">
        <v>84.094494854351197</v>
      </c>
      <c r="AQ63" s="2">
        <v>88.846764249348396</v>
      </c>
      <c r="AR63" s="2">
        <v>117.684983300209</v>
      </c>
      <c r="AS63" s="2">
        <v>594.90482991501403</v>
      </c>
      <c r="AT63" s="2">
        <v>868.61049052967803</v>
      </c>
      <c r="AU63" s="2">
        <v>542.85331741231505</v>
      </c>
      <c r="AV63" s="2">
        <v>1746.49877998947</v>
      </c>
      <c r="AW63" s="2">
        <v>584.896122428848</v>
      </c>
      <c r="AX63" s="2">
        <v>146.297127899223</v>
      </c>
      <c r="AY63" s="2">
        <v>922.01276262852195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4464D-63DB-594F-849A-EC4C3DDD591C}">
  <dimension ref="A1:CL63"/>
  <sheetViews>
    <sheetView topLeftCell="BX1" workbookViewId="0">
      <selection activeCell="BA4" sqref="BA4:BL27"/>
    </sheetView>
  </sheetViews>
  <sheetFormatPr baseColWidth="10" defaultRowHeight="16" x14ac:dyDescent="0.2"/>
  <cols>
    <col min="66" max="77" width="14.6640625" bestFit="1" customWidth="1"/>
  </cols>
  <sheetData>
    <row r="1" spans="1:90" x14ac:dyDescent="0.2">
      <c r="A1" t="s">
        <v>118</v>
      </c>
    </row>
    <row r="2" spans="1:90" x14ac:dyDescent="0.2">
      <c r="A2" t="s">
        <v>112</v>
      </c>
      <c r="N2" t="s">
        <v>113</v>
      </c>
      <c r="AA2" t="s">
        <v>114</v>
      </c>
      <c r="AN2" t="s">
        <v>115</v>
      </c>
      <c r="BA2" t="s">
        <v>116</v>
      </c>
      <c r="BN2" t="s">
        <v>117</v>
      </c>
    </row>
    <row r="3" spans="1:90" x14ac:dyDescent="0.2">
      <c r="A3" s="4" t="s">
        <v>76</v>
      </c>
      <c r="B3" s="4" t="s">
        <v>77</v>
      </c>
      <c r="C3" s="4" t="s">
        <v>78</v>
      </c>
      <c r="D3" s="4" t="s">
        <v>79</v>
      </c>
      <c r="E3" s="4" t="s">
        <v>80</v>
      </c>
      <c r="F3" s="4" t="s">
        <v>81</v>
      </c>
      <c r="G3" s="4" t="s">
        <v>82</v>
      </c>
      <c r="H3" s="4" t="s">
        <v>83</v>
      </c>
      <c r="I3" s="4" t="s">
        <v>84</v>
      </c>
      <c r="J3" s="4" t="s">
        <v>85</v>
      </c>
      <c r="K3" s="4" t="s">
        <v>86</v>
      </c>
      <c r="L3" s="4" t="s">
        <v>87</v>
      </c>
      <c r="N3" s="4" t="s">
        <v>76</v>
      </c>
      <c r="O3" s="4" t="s">
        <v>77</v>
      </c>
      <c r="P3" s="4" t="s">
        <v>78</v>
      </c>
      <c r="Q3" s="4" t="s">
        <v>79</v>
      </c>
      <c r="R3" s="4" t="s">
        <v>80</v>
      </c>
      <c r="S3" s="4" t="s">
        <v>81</v>
      </c>
      <c r="T3" s="4" t="s">
        <v>82</v>
      </c>
      <c r="U3" s="4" t="s">
        <v>83</v>
      </c>
      <c r="V3" s="4" t="s">
        <v>84</v>
      </c>
      <c r="W3" s="4" t="s">
        <v>85</v>
      </c>
      <c r="X3" s="4" t="s">
        <v>86</v>
      </c>
      <c r="Y3" s="4" t="s">
        <v>87</v>
      </c>
      <c r="AA3" s="4" t="s">
        <v>76</v>
      </c>
      <c r="AB3" s="4" t="s">
        <v>77</v>
      </c>
      <c r="AC3" s="4" t="s">
        <v>78</v>
      </c>
      <c r="AD3" s="4" t="s">
        <v>79</v>
      </c>
      <c r="AE3" s="4" t="s">
        <v>80</v>
      </c>
      <c r="AF3" s="4" t="s">
        <v>81</v>
      </c>
      <c r="AG3" s="4" t="s">
        <v>82</v>
      </c>
      <c r="AH3" s="4" t="s">
        <v>83</v>
      </c>
      <c r="AI3" s="4" t="s">
        <v>84</v>
      </c>
      <c r="AJ3" s="4" t="s">
        <v>85</v>
      </c>
      <c r="AK3" s="4" t="s">
        <v>86</v>
      </c>
      <c r="AL3" s="4" t="s">
        <v>87</v>
      </c>
      <c r="AN3" s="4" t="s">
        <v>76</v>
      </c>
      <c r="AO3" s="4" t="s">
        <v>77</v>
      </c>
      <c r="AP3" s="4" t="s">
        <v>78</v>
      </c>
      <c r="AQ3" s="4" t="s">
        <v>79</v>
      </c>
      <c r="AR3" s="4" t="s">
        <v>80</v>
      </c>
      <c r="AS3" s="4" t="s">
        <v>81</v>
      </c>
      <c r="AT3" s="4" t="s">
        <v>82</v>
      </c>
      <c r="AU3" s="4" t="s">
        <v>83</v>
      </c>
      <c r="AV3" s="4" t="s">
        <v>84</v>
      </c>
      <c r="AW3" s="4" t="s">
        <v>85</v>
      </c>
      <c r="AX3" s="4" t="s">
        <v>86</v>
      </c>
      <c r="AY3" s="4" t="s">
        <v>87</v>
      </c>
      <c r="BA3" s="4" t="s">
        <v>76</v>
      </c>
      <c r="BB3" s="4" t="s">
        <v>77</v>
      </c>
      <c r="BC3" s="4" t="s">
        <v>78</v>
      </c>
      <c r="BD3" s="4" t="s">
        <v>79</v>
      </c>
      <c r="BE3" s="4" t="s">
        <v>80</v>
      </c>
      <c r="BF3" s="4" t="s">
        <v>81</v>
      </c>
      <c r="BG3" s="4" t="s">
        <v>82</v>
      </c>
      <c r="BH3" s="4" t="s">
        <v>83</v>
      </c>
      <c r="BI3" s="4" t="s">
        <v>84</v>
      </c>
      <c r="BJ3" s="4" t="s">
        <v>85</v>
      </c>
      <c r="BK3" s="4" t="s">
        <v>86</v>
      </c>
      <c r="BL3" s="4" t="s">
        <v>87</v>
      </c>
      <c r="BN3" s="4" t="s">
        <v>76</v>
      </c>
      <c r="BO3" s="4" t="s">
        <v>77</v>
      </c>
      <c r="BP3" s="4" t="s">
        <v>78</v>
      </c>
      <c r="BQ3" s="4" t="s">
        <v>79</v>
      </c>
      <c r="BR3" s="4" t="s">
        <v>80</v>
      </c>
      <c r="BS3" s="4" t="s">
        <v>81</v>
      </c>
      <c r="BT3" s="4" t="s">
        <v>82</v>
      </c>
      <c r="BU3" s="4" t="s">
        <v>83</v>
      </c>
      <c r="BV3" s="4" t="s">
        <v>84</v>
      </c>
      <c r="BW3" s="4" t="s">
        <v>85</v>
      </c>
      <c r="BX3" s="4" t="s">
        <v>86</v>
      </c>
      <c r="BY3" s="4" t="s">
        <v>87</v>
      </c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</row>
    <row r="4" spans="1:90" x14ac:dyDescent="0.2">
      <c r="A4" s="4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N4" s="4">
        <v>9.74191475170776E-4</v>
      </c>
      <c r="O4" s="2">
        <v>1.0960982548936201E-3</v>
      </c>
      <c r="P4" s="2">
        <v>1.1141127717951599E-3</v>
      </c>
      <c r="Q4" s="2">
        <v>7.9263761422380702E-4</v>
      </c>
      <c r="R4" s="2">
        <v>8.9882463132177296E-4</v>
      </c>
      <c r="S4" s="2">
        <v>1.5184808065927099E-3</v>
      </c>
      <c r="T4" s="2">
        <v>4.8030933168166203E-3</v>
      </c>
      <c r="U4" s="2">
        <v>3.3998963496381699E-3</v>
      </c>
      <c r="V4" s="2">
        <v>4.1963109826271498E-3</v>
      </c>
      <c r="W4" s="2">
        <v>1.4323266191105101E-3</v>
      </c>
      <c r="X4" s="2">
        <v>1.07738105465105E-3</v>
      </c>
      <c r="Y4" s="2">
        <v>2.6515942275779402E-3</v>
      </c>
      <c r="AA4" s="4">
        <v>12.3979002604563</v>
      </c>
      <c r="AB4" s="2">
        <v>13.0310574296726</v>
      </c>
      <c r="AC4" s="2">
        <v>3.8702837853585201</v>
      </c>
      <c r="AD4" s="2">
        <v>1.6979566948188101</v>
      </c>
      <c r="AE4" s="2">
        <v>0.80733505974519704</v>
      </c>
      <c r="AF4" s="2">
        <v>5.3332327426145003</v>
      </c>
      <c r="AG4" s="2">
        <v>2.4408315128007598</v>
      </c>
      <c r="AH4" s="2">
        <v>3.4801033410751301</v>
      </c>
      <c r="AI4" s="2">
        <v>1.3005301337145301</v>
      </c>
      <c r="AJ4" s="2">
        <v>4.5584762607391998</v>
      </c>
      <c r="AK4" s="2">
        <v>3.8420496670726401</v>
      </c>
      <c r="AL4" s="2">
        <v>2.6191887428537601</v>
      </c>
      <c r="AN4" s="4">
        <v>12.149115307476301</v>
      </c>
      <c r="AO4" s="2">
        <v>12.884217323144201</v>
      </c>
      <c r="AP4" s="2">
        <v>3.9712914683957399</v>
      </c>
      <c r="AQ4" s="2">
        <v>1.6798207594129699</v>
      </c>
      <c r="AR4" s="2">
        <v>0.72222438375651499</v>
      </c>
      <c r="AS4" s="2">
        <v>5.2618341716953898</v>
      </c>
      <c r="AT4" s="2">
        <v>2.3989532873722901</v>
      </c>
      <c r="AU4" s="2">
        <v>3.5951259896652101</v>
      </c>
      <c r="AV4" s="2">
        <v>1.3692407892015199</v>
      </c>
      <c r="AW4" s="2">
        <v>4.6663396584579004</v>
      </c>
      <c r="AX4" s="2">
        <v>3.8847876044096301</v>
      </c>
      <c r="AY4" s="2">
        <v>2.70872249879146</v>
      </c>
      <c r="BA4">
        <f>AA4*(1-A4)/(1+N4)-'BP-regionalLandDpaymentretro'!C5</f>
        <v>12.149115307856523</v>
      </c>
      <c r="BB4">
        <f>AB4*(1-B4)/(1+O4)-'BP-regionalLandDpaymentretro'!D5</f>
        <v>12.884217322694962</v>
      </c>
      <c r="BC4">
        <f>AC4*(1-C4)/(1+P4)-'BP-regionalLandDpaymentretro'!E5</f>
        <v>3.9712914680075242</v>
      </c>
      <c r="BD4">
        <f>AD4*(1-D4)/(1+Q4)-'BP-regionalLandDpaymentretro'!F5</f>
        <v>1.6798207596351344</v>
      </c>
      <c r="BE4">
        <f>AE4*(1-E4)/(1+R4)-'BP-regionalLandDpaymentretro'!G5</f>
        <v>0.72222438396628075</v>
      </c>
      <c r="BF4">
        <f>AF4*(1-F4)/(1+S4)-'BP-regionalLandDpaymentretro'!H5</f>
        <v>5.2618341719282959</v>
      </c>
      <c r="BG4">
        <f>AG4*(1-G4)/(1+T4)-'BP-regionalLandDpaymentretro'!I5</f>
        <v>2.3989532876147464</v>
      </c>
      <c r="BH4">
        <f>AH4*(1-H4)/(1+U4)-'BP-regionalLandDpaymentretro'!J5</f>
        <v>3.5951259901409411</v>
      </c>
      <c r="BI4">
        <f>AI4*(1-I4)/(1+V4)-'BP-regionalLandDpaymentretro'!K5</f>
        <v>1.3692407887165696</v>
      </c>
      <c r="BJ4">
        <f>AJ4*(1-J4)/(1+W4)-'BP-regionalLandDpaymentretro'!L5</f>
        <v>4.6663396585548256</v>
      </c>
      <c r="BK4">
        <f>AK4*(1-K4)/(1+X4)-'BP-regionalLandDpaymentretro'!M5</f>
        <v>3.8847876039714313</v>
      </c>
      <c r="BL4">
        <f>AL4*(1-L4)/(1+Y4)-'BP-regionalLandDpaymentretro'!N5</f>
        <v>2.7087224986920018</v>
      </c>
      <c r="BN4" s="15">
        <f>BA4-AN4</f>
        <v>3.8022207604626601E-10</v>
      </c>
      <c r="BO4" s="15">
        <f t="shared" ref="BO4:BY19" si="0">BB4-AO4</f>
        <v>-4.4923886832748394E-10</v>
      </c>
      <c r="BP4" s="15">
        <f t="shared" si="0"/>
        <v>-3.8821568182356714E-10</v>
      </c>
      <c r="BQ4" s="15">
        <f t="shared" si="0"/>
        <v>2.2216450901169082E-10</v>
      </c>
      <c r="BR4" s="15">
        <f t="shared" si="0"/>
        <v>2.09765760317282E-10</v>
      </c>
      <c r="BS4" s="15">
        <f t="shared" si="0"/>
        <v>2.3290613881954414E-10</v>
      </c>
      <c r="BT4" s="15">
        <f t="shared" si="0"/>
        <v>2.4245627727736974E-10</v>
      </c>
      <c r="BU4" s="15">
        <f t="shared" si="0"/>
        <v>4.7573101014108943E-10</v>
      </c>
      <c r="BV4" s="15">
        <f t="shared" si="0"/>
        <v>-4.8495030213757673E-10</v>
      </c>
      <c r="BW4" s="15">
        <f t="shared" si="0"/>
        <v>9.6925134585035266E-11</v>
      </c>
      <c r="BX4" s="15">
        <f t="shared" si="0"/>
        <v>-4.3819881057061139E-10</v>
      </c>
      <c r="BY4" s="15">
        <f t="shared" si="0"/>
        <v>-9.9458219438020024E-11</v>
      </c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</row>
    <row r="5" spans="1:90" x14ac:dyDescent="0.2">
      <c r="A5" s="4">
        <v>3.8822233378651701E-4</v>
      </c>
      <c r="B5" s="2">
        <v>1.81318857888421E-4</v>
      </c>
      <c r="C5" s="2">
        <v>2.5795695646782302E-4</v>
      </c>
      <c r="D5" s="2">
        <v>9.0117192018607597E-4</v>
      </c>
      <c r="E5" s="2">
        <v>1.02162645465847E-3</v>
      </c>
      <c r="F5" s="2">
        <v>1.0457123170130899E-3</v>
      </c>
      <c r="G5" s="2">
        <v>5.3682580066939504E-4</v>
      </c>
      <c r="H5" s="2">
        <v>5.04214274727141E-4</v>
      </c>
      <c r="I5" s="2">
        <v>3.3926824084801898E-4</v>
      </c>
      <c r="J5" s="2">
        <v>2.33119124951878E-4</v>
      </c>
      <c r="K5" s="2">
        <v>3.8199894165667103E-4</v>
      </c>
      <c r="L5" s="2">
        <v>4.9122530017310997E-4</v>
      </c>
      <c r="N5" s="4">
        <v>1.36569555035993E-3</v>
      </c>
      <c r="O5" s="2">
        <v>2.62768513529238E-3</v>
      </c>
      <c r="P5" s="2">
        <v>1.6838628406868901E-3</v>
      </c>
      <c r="Q5" s="2">
        <v>1.10627750669188E-3</v>
      </c>
      <c r="R5" s="2">
        <v>1.28007641918641E-3</v>
      </c>
      <c r="S5" s="2">
        <v>4.83031220779388E-3</v>
      </c>
      <c r="T5" s="2">
        <v>5.9269148911611797E-3</v>
      </c>
      <c r="U5" s="2">
        <v>4.5836966220695503E-3</v>
      </c>
      <c r="V5" s="2">
        <v>6.1003361161463604E-3</v>
      </c>
      <c r="W5" s="2">
        <v>1.8910591673131499E-3</v>
      </c>
      <c r="X5" s="2">
        <v>3.0018018097441399E-3</v>
      </c>
      <c r="Y5" s="2">
        <v>3.4224506190421201E-3</v>
      </c>
      <c r="AA5" s="4">
        <v>16.382304288442</v>
      </c>
      <c r="AB5" s="2">
        <v>16.917848882424501</v>
      </c>
      <c r="AC5" s="2">
        <v>4.7208494706971003</v>
      </c>
      <c r="AD5" s="2">
        <v>2.3336451848722999</v>
      </c>
      <c r="AE5" s="2">
        <v>1.1282483989129</v>
      </c>
      <c r="AF5" s="2">
        <v>10.6153449008641</v>
      </c>
      <c r="AG5" s="2">
        <v>4.46985039797545</v>
      </c>
      <c r="AH5" s="2">
        <v>6.0930454876529101</v>
      </c>
      <c r="AI5" s="2">
        <v>2.62267319102614</v>
      </c>
      <c r="AJ5" s="2">
        <v>7.2601218767901798</v>
      </c>
      <c r="AK5" s="2">
        <v>5.0261616443061801</v>
      </c>
      <c r="AL5" s="2">
        <v>4.1805854947030499</v>
      </c>
      <c r="AN5" s="4">
        <v>16.310630969275</v>
      </c>
      <c r="AO5" s="2">
        <v>16.847994106743599</v>
      </c>
      <c r="AP5" s="2">
        <v>4.7275179378233103</v>
      </c>
      <c r="AQ5" s="2">
        <v>2.3251604700066202</v>
      </c>
      <c r="AR5" s="2">
        <v>1.1103317713018499</v>
      </c>
      <c r="AS5" s="2">
        <v>10.547911675215699</v>
      </c>
      <c r="AT5" s="2">
        <v>4.4375478072776202</v>
      </c>
      <c r="AU5" s="2">
        <v>6.0846746683513704</v>
      </c>
      <c r="AV5" s="2">
        <v>2.6187475550616499</v>
      </c>
      <c r="AW5" s="2">
        <v>7.2632312239780301</v>
      </c>
      <c r="AX5" s="2">
        <v>5.0171469951974599</v>
      </c>
      <c r="AY5" s="2">
        <v>4.1801686862112497</v>
      </c>
      <c r="BA5">
        <f>AA5*(1-A5)/(1+N5)-'BP-regionalLandDpaymentretro'!C6</f>
        <v>16.310640286371587</v>
      </c>
      <c r="BB5">
        <f>AB5*(1-B5)/(1+O5)-'BP-regionalLandDpaymentretro'!D6</f>
        <v>16.848008565103061</v>
      </c>
      <c r="BC5">
        <f>AC5*(1-C5)/(1+P5)-'BP-regionalLandDpaymentretro'!E6</f>
        <v>4.7275186412924342</v>
      </c>
      <c r="BD5">
        <f>AD5*(1-D5)/(1+Q5)-'BP-regionalLandDpaymentretro'!F6</f>
        <v>2.3251594111013887</v>
      </c>
      <c r="BE5">
        <f>AE5*(1-E5)/(1+R5)-'BP-regionalLandDpaymentretro'!G6</f>
        <v>1.1103354330082456</v>
      </c>
      <c r="BF5">
        <f>AF5*(1-F5)/(1+S5)-'BP-regionalLandDpaymentretro'!H6</f>
        <v>10.547892972373541</v>
      </c>
      <c r="BG5">
        <f>AG5*(1-G5)/(1+T5)-'BP-regionalLandDpaymentretro'!I6</f>
        <v>4.4375492183088907</v>
      </c>
      <c r="BH5">
        <f>AH5*(1-H5)/(1+U5)-'BP-regionalLandDpaymentretro'!J6</f>
        <v>6.0846699303738401</v>
      </c>
      <c r="BI5">
        <f>AI5*(1-I5)/(1+V5)-'BP-regionalLandDpaymentretro'!K6</f>
        <v>2.6187476403833765</v>
      </c>
      <c r="BJ5">
        <f>AJ5*(1-J5)/(1+W5)-'BP-regionalLandDpaymentretro'!L6</f>
        <v>7.2632296761966115</v>
      </c>
      <c r="BK5">
        <f>AK5*(1-K5)/(1+X5)-'BP-regionalLandDpaymentretro'!M6</f>
        <v>5.0171459766228921</v>
      </c>
      <c r="BL5">
        <f>AL5*(1-L5)/(1+Y5)-'BP-regionalLandDpaymentretro'!N6</f>
        <v>4.1801661163075954</v>
      </c>
      <c r="BN5" s="15">
        <f t="shared" ref="BN5:BY27" si="1">BA5-AN5</f>
        <v>9.3170965875799538E-6</v>
      </c>
      <c r="BO5" s="15">
        <f t="shared" si="0"/>
        <v>1.4458359462565795E-5</v>
      </c>
      <c r="BP5" s="15">
        <f t="shared" si="0"/>
        <v>7.0346912384167126E-7</v>
      </c>
      <c r="BQ5" s="15">
        <f t="shared" si="0"/>
        <v>-1.0589052314990965E-6</v>
      </c>
      <c r="BR5" s="15">
        <f t="shared" si="0"/>
        <v>3.661706395652331E-6</v>
      </c>
      <c r="BS5" s="15">
        <f t="shared" si="0"/>
        <v>-1.8702842158546673E-5</v>
      </c>
      <c r="BT5" s="15">
        <f t="shared" si="0"/>
        <v>1.4110312704929129E-6</v>
      </c>
      <c r="BU5" s="15">
        <f t="shared" si="0"/>
        <v>-4.7379775303113547E-6</v>
      </c>
      <c r="BV5" s="15">
        <f t="shared" si="0"/>
        <v>8.5321726572828993E-8</v>
      </c>
      <c r="BW5" s="15">
        <f t="shared" si="0"/>
        <v>-1.5477814185871352E-6</v>
      </c>
      <c r="BX5" s="15">
        <f t="shared" si="0"/>
        <v>-1.0185745678015223E-6</v>
      </c>
      <c r="BY5" s="15">
        <f t="shared" si="0"/>
        <v>-2.5699036543258558E-6</v>
      </c>
    </row>
    <row r="6" spans="1:90" x14ac:dyDescent="0.2">
      <c r="A6" s="4">
        <v>6.9393719687417695E-4</v>
      </c>
      <c r="B6" s="2">
        <v>3.3302793843030201E-4</v>
      </c>
      <c r="C6" s="2">
        <v>4.6103494670296199E-4</v>
      </c>
      <c r="D6" s="2">
        <v>1.61376837207259E-3</v>
      </c>
      <c r="E6" s="2">
        <v>1.7219789457081399E-3</v>
      </c>
      <c r="F6" s="2">
        <v>1.74897409979435E-3</v>
      </c>
      <c r="G6" s="2">
        <v>9.2061971524887002E-4</v>
      </c>
      <c r="H6" s="2">
        <v>9.0001901530291698E-4</v>
      </c>
      <c r="I6" s="2">
        <v>5.8160685421954604E-4</v>
      </c>
      <c r="J6" s="2">
        <v>4.2621308064735299E-4</v>
      </c>
      <c r="K6" s="2">
        <v>6.7546943134681205E-4</v>
      </c>
      <c r="L6" s="2">
        <v>8.65724121778077E-4</v>
      </c>
      <c r="N6" s="4">
        <v>2.01044050264376E-3</v>
      </c>
      <c r="O6" s="2">
        <v>3.64323151734397E-3</v>
      </c>
      <c r="P6" s="2">
        <v>2.4495743514662501E-3</v>
      </c>
      <c r="Q6" s="2">
        <v>1.6283721544263401E-3</v>
      </c>
      <c r="R6" s="2">
        <v>1.87923557408739E-3</v>
      </c>
      <c r="S6" s="2">
        <v>6.7363684008367999E-3</v>
      </c>
      <c r="T6" s="2">
        <v>7.6133341199579596E-3</v>
      </c>
      <c r="U6" s="2">
        <v>6.0064272778830299E-3</v>
      </c>
      <c r="V6" s="2">
        <v>8.0663208562892393E-3</v>
      </c>
      <c r="W6" s="2">
        <v>2.6292662344393702E-3</v>
      </c>
      <c r="X6" s="2">
        <v>4.1158393415730299E-3</v>
      </c>
      <c r="Y6" s="2">
        <v>4.59668122019733E-3</v>
      </c>
      <c r="AA6" s="4">
        <v>20.694767645893901</v>
      </c>
      <c r="AB6" s="2">
        <v>20.7788958850944</v>
      </c>
      <c r="AC6" s="2">
        <v>5.42145756679166</v>
      </c>
      <c r="AD6" s="2">
        <v>2.91982286691707</v>
      </c>
      <c r="AE6" s="2">
        <v>1.6016841055140201</v>
      </c>
      <c r="AF6" s="2">
        <v>15.869324267585</v>
      </c>
      <c r="AG6" s="2">
        <v>7.2265297627800997</v>
      </c>
      <c r="AH6" s="2">
        <v>9.1522709005632095</v>
      </c>
      <c r="AI6" s="2">
        <v>4.8235938061414698</v>
      </c>
      <c r="AJ6" s="2">
        <v>10.4502481135255</v>
      </c>
      <c r="AK6" s="2">
        <v>6.3313641589667897</v>
      </c>
      <c r="AL6" s="2">
        <v>6.4990401848931603</v>
      </c>
      <c r="AN6" s="4">
        <v>20.553678861274602</v>
      </c>
      <c r="AO6" s="2">
        <v>20.653393613273899</v>
      </c>
      <c r="AP6" s="2">
        <v>5.4281331761926301</v>
      </c>
      <c r="AQ6" s="2">
        <v>2.90098108875558</v>
      </c>
      <c r="AR6" s="2">
        <v>1.5656858045713899</v>
      </c>
      <c r="AS6" s="2">
        <v>15.7423466230833</v>
      </c>
      <c r="AT6" s="2">
        <v>7.1635714737343799</v>
      </c>
      <c r="AU6" s="2">
        <v>9.1325120935880992</v>
      </c>
      <c r="AV6" s="2">
        <v>4.8076972304081398</v>
      </c>
      <c r="AW6" s="2">
        <v>10.4492928362491</v>
      </c>
      <c r="AX6" s="2">
        <v>6.3146590786753096</v>
      </c>
      <c r="AY6" s="2">
        <v>6.49135237538135</v>
      </c>
      <c r="BA6">
        <f>AA6*(1-A6)/(1+N6)-'BP-regionalLandDpaymentretro'!C7</f>
        <v>20.553581327247411</v>
      </c>
      <c r="BB6">
        <f>AB6*(1-B6)/(1+O6)-'BP-regionalLandDpaymentretro'!D7</f>
        <v>20.653361221711229</v>
      </c>
      <c r="BC6">
        <f>AC6*(1-C6)/(1+P6)-'BP-regionalLandDpaymentretro'!E7</f>
        <v>5.4281597936090842</v>
      </c>
      <c r="BD6">
        <f>AD6*(1-D6)/(1+Q6)-'BP-regionalLandDpaymentretro'!F7</f>
        <v>2.9009639121785096</v>
      </c>
      <c r="BE6">
        <f>AE6*(1-E6)/(1+R6)-'BP-regionalLandDpaymentretro'!G7</f>
        <v>1.5656496410609007</v>
      </c>
      <c r="BF6">
        <f>AF6*(1-F6)/(1+S6)-'BP-regionalLandDpaymentretro'!H7</f>
        <v>15.742320700062612</v>
      </c>
      <c r="BG6">
        <f>AG6*(1-G6)/(1+T6)-'BP-regionalLandDpaymentretro'!I7</f>
        <v>7.1635786243015147</v>
      </c>
      <c r="BH6">
        <f>AH6*(1-H6)/(1+U6)-'BP-regionalLandDpaymentretro'!J7</f>
        <v>9.1325643746585694</v>
      </c>
      <c r="BI6">
        <f>AI6*(1-I6)/(1+V6)-'BP-regionalLandDpaymentretro'!K7</f>
        <v>4.8077339805633628</v>
      </c>
      <c r="BJ6">
        <f>AJ6*(1-J6)/(1+W6)-'BP-regionalLandDpaymentretro'!L7</f>
        <v>10.449331950262891</v>
      </c>
      <c r="BK6">
        <f>AK6*(1-K6)/(1+X6)-'BP-regionalLandDpaymentretro'!M7</f>
        <v>6.3146731695798559</v>
      </c>
      <c r="BL6">
        <f>AL6*(1-L6)/(1+Y6)-'BP-regionalLandDpaymentretro'!N7</f>
        <v>6.4913855599517438</v>
      </c>
      <c r="BN6" s="15">
        <f t="shared" si="1"/>
        <v>-9.7534027190704364E-5</v>
      </c>
      <c r="BO6" s="15">
        <f t="shared" si="0"/>
        <v>-3.2391562669431551E-5</v>
      </c>
      <c r="BP6" s="15">
        <f t="shared" si="0"/>
        <v>2.6617416454044474E-5</v>
      </c>
      <c r="BQ6" s="15">
        <f t="shared" si="0"/>
        <v>-1.7176577070454613E-5</v>
      </c>
      <c r="BR6" s="15">
        <f t="shared" si="0"/>
        <v>-3.6163510489295447E-5</v>
      </c>
      <c r="BS6" s="15">
        <f t="shared" si="0"/>
        <v>-2.5923020688267684E-5</v>
      </c>
      <c r="BT6" s="15">
        <f t="shared" si="0"/>
        <v>7.1505671348504052E-6</v>
      </c>
      <c r="BU6" s="15">
        <f t="shared" si="0"/>
        <v>5.2281070470172608E-5</v>
      </c>
      <c r="BV6" s="15">
        <f t="shared" si="0"/>
        <v>3.6750155222975422E-5</v>
      </c>
      <c r="BW6" s="15">
        <f t="shared" si="0"/>
        <v>3.9114013791419211E-5</v>
      </c>
      <c r="BX6" s="15">
        <f t="shared" si="0"/>
        <v>1.4090904546293359E-5</v>
      </c>
      <c r="BY6" s="15">
        <f t="shared" si="0"/>
        <v>3.3184570393807178E-5</v>
      </c>
    </row>
    <row r="7" spans="1:90" x14ac:dyDescent="0.2">
      <c r="A7" s="4">
        <v>9.5660030719416902E-4</v>
      </c>
      <c r="B7" s="2">
        <v>4.7044543198443401E-4</v>
      </c>
      <c r="C7" s="2">
        <v>6.3547204545823699E-4</v>
      </c>
      <c r="D7" s="2">
        <v>2.2282609815577701E-3</v>
      </c>
      <c r="E7" s="2">
        <v>2.2515657593278602E-3</v>
      </c>
      <c r="F7" s="2">
        <v>2.27097356896366E-3</v>
      </c>
      <c r="G7" s="2">
        <v>1.2226358753668501E-3</v>
      </c>
      <c r="H7" s="2">
        <v>1.23913676035685E-3</v>
      </c>
      <c r="I7" s="2">
        <v>7.7215032127827903E-4</v>
      </c>
      <c r="J7" s="2">
        <v>5.9960523998792798E-4</v>
      </c>
      <c r="K7" s="2">
        <v>9.22124472069137E-4</v>
      </c>
      <c r="L7" s="2">
        <v>1.1783195772436801E-3</v>
      </c>
      <c r="N7" s="4">
        <v>2.8681447539909699E-3</v>
      </c>
      <c r="O7" s="2">
        <v>5.05978951608968E-3</v>
      </c>
      <c r="P7" s="2">
        <v>3.47256877073765E-3</v>
      </c>
      <c r="Q7" s="2">
        <v>2.3210997703257599E-3</v>
      </c>
      <c r="R7" s="2">
        <v>2.6765023569526899E-3</v>
      </c>
      <c r="S7" s="2">
        <v>9.2722548307039299E-3</v>
      </c>
      <c r="T7" s="2">
        <v>9.6483420174242798E-3</v>
      </c>
      <c r="U7" s="2">
        <v>7.7831917419497196E-3</v>
      </c>
      <c r="V7" s="2">
        <v>1.0613710958394499E-2</v>
      </c>
      <c r="W7" s="2">
        <v>3.5805554644850399E-3</v>
      </c>
      <c r="X7" s="2">
        <v>5.7009255495625698E-3</v>
      </c>
      <c r="Y7" s="2">
        <v>6.08884009961283E-3</v>
      </c>
      <c r="AA7" s="4">
        <v>25.2070159708387</v>
      </c>
      <c r="AB7" s="2">
        <v>24.643258938503202</v>
      </c>
      <c r="AC7" s="2">
        <v>6.0452673371591903</v>
      </c>
      <c r="AD7" s="2">
        <v>3.4729543942533301</v>
      </c>
      <c r="AE7" s="2">
        <v>2.1558067943375399</v>
      </c>
      <c r="AF7" s="2">
        <v>20.955133438419299</v>
      </c>
      <c r="AG7" s="2">
        <v>10.755067292193999</v>
      </c>
      <c r="AH7" s="2">
        <v>12.855714862497599</v>
      </c>
      <c r="AI7" s="2">
        <v>8.4404179514415798</v>
      </c>
      <c r="AJ7" s="2">
        <v>14.212210634803901</v>
      </c>
      <c r="AK7" s="2">
        <v>7.7201846382953798</v>
      </c>
      <c r="AL7" s="2">
        <v>9.7144491973276104</v>
      </c>
      <c r="AN7" s="4">
        <v>24.9524059791799</v>
      </c>
      <c r="AO7" s="2">
        <v>24.426267651561002</v>
      </c>
      <c r="AP7" s="2">
        <v>6.0450901462451903</v>
      </c>
      <c r="AQ7" s="2">
        <v>3.4364394796471398</v>
      </c>
      <c r="AR7" s="2">
        <v>2.08966914176743</v>
      </c>
      <c r="AS7" s="2">
        <v>20.758987784353302</v>
      </c>
      <c r="AT7" s="2">
        <v>10.646276013274001</v>
      </c>
      <c r="AU7" s="2">
        <v>12.817238276382501</v>
      </c>
      <c r="AV7" s="2">
        <v>8.3976738770706092</v>
      </c>
      <c r="AW7" s="2">
        <v>14.1998322458332</v>
      </c>
      <c r="AX7" s="2">
        <v>7.6893032568764701</v>
      </c>
      <c r="AY7" s="2">
        <v>9.6895978089035797</v>
      </c>
      <c r="BA7">
        <f>AA7*(1-A7)/(1+N7)-'BP-regionalLandDpaymentretro'!C8</f>
        <v>24.952185092672906</v>
      </c>
      <c r="BB7">
        <f>AB7*(1-B7)/(1+O7)-'BP-regionalLandDpaymentretro'!D8</f>
        <v>24.426150439505523</v>
      </c>
      <c r="BC7">
        <f>AC7*(1-C7)/(1+P7)-'BP-regionalLandDpaymentretro'!E8</f>
        <v>6.0451081204269279</v>
      </c>
      <c r="BD7">
        <f>AD7*(1-D7)/(1+Q7)-'BP-regionalLandDpaymentretro'!F8</f>
        <v>3.4364007516314565</v>
      </c>
      <c r="BE7">
        <f>AE7*(1-E7)/(1+R7)-'BP-regionalLandDpaymentretro'!G8</f>
        <v>2.0895862852852773</v>
      </c>
      <c r="BF7">
        <f>AF7*(1-F7)/(1+S7)-'BP-regionalLandDpaymentretro'!H8</f>
        <v>20.759028733634899</v>
      </c>
      <c r="BG7">
        <f>AG7*(1-G7)/(1+T7)-'BP-regionalLandDpaymentretro'!I8</f>
        <v>10.646311309709981</v>
      </c>
      <c r="BH7">
        <f>AH7*(1-H7)/(1+U7)-'BP-regionalLandDpaymentretro'!J8</f>
        <v>12.817356316665121</v>
      </c>
      <c r="BI7">
        <f>AI7*(1-I7)/(1+V7)-'BP-regionalLandDpaymentretro'!K8</f>
        <v>8.3977618405358729</v>
      </c>
      <c r="BJ7">
        <f>AJ7*(1-J7)/(1+W7)-'BP-regionalLandDpaymentretro'!L8</f>
        <v>14.199902502816125</v>
      </c>
      <c r="BK7">
        <f>AK7*(1-K7)/(1+X7)-'BP-regionalLandDpaymentretro'!M8</f>
        <v>7.6893213496114239</v>
      </c>
      <c r="BL7">
        <f>AL7*(1-L7)/(1+Y7)-'BP-regionalLandDpaymentretro'!N8</f>
        <v>9.689668920598919</v>
      </c>
      <c r="BN7" s="15">
        <f t="shared" si="1"/>
        <v>-2.2088650699458867E-4</v>
      </c>
      <c r="BO7" s="15">
        <f t="shared" si="0"/>
        <v>-1.1721205547843283E-4</v>
      </c>
      <c r="BP7" s="15">
        <f t="shared" si="0"/>
        <v>1.7974181737656636E-5</v>
      </c>
      <c r="BQ7" s="15">
        <f t="shared" si="0"/>
        <v>-3.8728015683275885E-5</v>
      </c>
      <c r="BR7" s="15">
        <f t="shared" si="0"/>
        <v>-8.2856482152671163E-5</v>
      </c>
      <c r="BS7" s="15">
        <f t="shared" si="0"/>
        <v>4.0949281597590925E-5</v>
      </c>
      <c r="BT7" s="15">
        <f t="shared" si="0"/>
        <v>3.5296435980214369E-5</v>
      </c>
      <c r="BU7" s="15">
        <f t="shared" si="0"/>
        <v>1.18040282620413E-4</v>
      </c>
      <c r="BV7" s="15">
        <f t="shared" si="0"/>
        <v>8.7963465263740659E-5</v>
      </c>
      <c r="BW7" s="15">
        <f t="shared" si="0"/>
        <v>7.025698292473237E-5</v>
      </c>
      <c r="BX7" s="15">
        <f t="shared" si="0"/>
        <v>1.8092734953789602E-5</v>
      </c>
      <c r="BY7" s="15">
        <f t="shared" si="0"/>
        <v>7.1111695339354242E-5</v>
      </c>
    </row>
    <row r="8" spans="1:90" x14ac:dyDescent="0.2">
      <c r="A8" s="4">
        <v>1.2725416012615001E-3</v>
      </c>
      <c r="B8" s="2">
        <v>6.3974535816617396E-4</v>
      </c>
      <c r="C8" s="2">
        <v>8.4526902341159303E-4</v>
      </c>
      <c r="D8" s="2">
        <v>2.9685924951725002E-3</v>
      </c>
      <c r="E8" s="2">
        <v>2.8560638569271502E-3</v>
      </c>
      <c r="F8" s="2">
        <v>2.8626619816416801E-3</v>
      </c>
      <c r="G8" s="2">
        <v>1.5727673025535301E-3</v>
      </c>
      <c r="H8" s="2">
        <v>1.6465396771973501E-3</v>
      </c>
      <c r="I8" s="2">
        <v>9.9297684674837499E-4</v>
      </c>
      <c r="J8" s="2">
        <v>8.1236716155060897E-4</v>
      </c>
      <c r="K8" s="2">
        <v>1.21598206801222E-3</v>
      </c>
      <c r="L8" s="2">
        <v>1.5496387580311E-3</v>
      </c>
      <c r="N8" s="4">
        <v>3.90282564180505E-3</v>
      </c>
      <c r="O8" s="2">
        <v>6.7429996543186396E-3</v>
      </c>
      <c r="P8" s="2">
        <v>4.7011063499602197E-3</v>
      </c>
      <c r="Q8" s="2">
        <v>3.1554366888384899E-3</v>
      </c>
      <c r="R8" s="2">
        <v>3.6362502104923099E-3</v>
      </c>
      <c r="S8" s="2">
        <v>1.21778694295638E-2</v>
      </c>
      <c r="T8" s="2">
        <v>1.19173561339355E-2</v>
      </c>
      <c r="U8" s="2">
        <v>9.8050109779421694E-3</v>
      </c>
      <c r="V8" s="2">
        <v>1.35952285577503E-2</v>
      </c>
      <c r="W8" s="2">
        <v>4.7010218393640502E-3</v>
      </c>
      <c r="X8" s="2">
        <v>7.5869846751447896E-3</v>
      </c>
      <c r="Y8" s="2">
        <v>7.8274416009416099E-3</v>
      </c>
      <c r="AA8" s="4">
        <v>29.9043845516597</v>
      </c>
      <c r="AB8" s="2">
        <v>28.5020957324748</v>
      </c>
      <c r="AC8" s="2">
        <v>6.5217195020563299</v>
      </c>
      <c r="AD8" s="2">
        <v>4.0556937458693803</v>
      </c>
      <c r="AE8" s="2">
        <v>2.7969730270044701</v>
      </c>
      <c r="AF8" s="2">
        <v>25.8869078873939</v>
      </c>
      <c r="AG8" s="2">
        <v>15.045685662798499</v>
      </c>
      <c r="AH8" s="2">
        <v>17.231742178887998</v>
      </c>
      <c r="AI8" s="2">
        <v>14.0100134538659</v>
      </c>
      <c r="AJ8" s="2">
        <v>18.451326799182201</v>
      </c>
      <c r="AK8" s="2">
        <v>9.1273696135786597</v>
      </c>
      <c r="AL8" s="2">
        <v>13.844748279419701</v>
      </c>
      <c r="AN8" s="4">
        <v>29.477529582571499</v>
      </c>
      <c r="AO8" s="2">
        <v>28.1467171788589</v>
      </c>
      <c r="AP8" s="2">
        <v>6.5038777709146904</v>
      </c>
      <c r="AQ8" s="2">
        <v>3.9908877586583902</v>
      </c>
      <c r="AR8" s="2">
        <v>2.6849943844829101</v>
      </c>
      <c r="AS8" s="2">
        <v>25.612721181839799</v>
      </c>
      <c r="AT8" s="2">
        <v>14.8714431460924</v>
      </c>
      <c r="AU8" s="2">
        <v>17.1622519961474</v>
      </c>
      <c r="AV8" s="2">
        <v>13.9170788035646</v>
      </c>
      <c r="AW8" s="2">
        <v>18.416132341155699</v>
      </c>
      <c r="AX8" s="2">
        <v>9.0733425197512698</v>
      </c>
      <c r="AY8" s="2">
        <v>13.787538949339901</v>
      </c>
      <c r="BA8">
        <f>AA8*(1-A8)/(1+N8)-'BP-regionalLandDpaymentretro'!C9</f>
        <v>29.4773847767779</v>
      </c>
      <c r="BB8">
        <f>AB8*(1-B8)/(1+O8)-'BP-regionalLandDpaymentretro'!D9</f>
        <v>28.146549191603619</v>
      </c>
      <c r="BC8">
        <f>AC8*(1-C8)/(1+P8)-'BP-regionalLandDpaymentretro'!E9</f>
        <v>6.5038483425577152</v>
      </c>
      <c r="BD8">
        <f>AD8*(1-D8)/(1+Q8)-'BP-regionalLandDpaymentretro'!F9</f>
        <v>3.9908730913979831</v>
      </c>
      <c r="BE8">
        <f>AE8*(1-E8)/(1+R8)-'BP-regionalLandDpaymentretro'!G9</f>
        <v>2.6849416875247449</v>
      </c>
      <c r="BF8">
        <f>AF8*(1-F8)/(1+S8)-'BP-regionalLandDpaymentretro'!H9</f>
        <v>25.612863130897143</v>
      </c>
      <c r="BG8">
        <f>AG8*(1-G8)/(1+T8)-'BP-regionalLandDpaymentretro'!I9</f>
        <v>14.871475318871596</v>
      </c>
      <c r="BH8">
        <f>AH8*(1-H8)/(1+U8)-'BP-regionalLandDpaymentretro'!J9</f>
        <v>17.162343016425726</v>
      </c>
      <c r="BI8">
        <f>AI8*(1-I8)/(1+V8)-'BP-regionalLandDpaymentretro'!K9</f>
        <v>13.917126993510486</v>
      </c>
      <c r="BJ8">
        <f>AJ8*(1-J8)/(1+W8)-'BP-regionalLandDpaymentretro'!L9</f>
        <v>18.416171254698213</v>
      </c>
      <c r="BK8">
        <f>AK8*(1-K8)/(1+X8)-'BP-regionalLandDpaymentretro'!M9</f>
        <v>9.0733367907942437</v>
      </c>
      <c r="BL8">
        <f>AL8*(1-L8)/(1+Y8)-'BP-regionalLandDpaymentretro'!N9</f>
        <v>13.787602019318058</v>
      </c>
      <c r="BN8" s="15">
        <f t="shared" si="1"/>
        <v>-1.4480579359954504E-4</v>
      </c>
      <c r="BO8" s="15">
        <f t="shared" si="0"/>
        <v>-1.6798725528133218E-4</v>
      </c>
      <c r="BP8" s="15">
        <f t="shared" si="0"/>
        <v>-2.9428356975280678E-5</v>
      </c>
      <c r="BQ8" s="15">
        <f t="shared" si="0"/>
        <v>-1.4667260407108529E-5</v>
      </c>
      <c r="BR8" s="15">
        <f t="shared" si="0"/>
        <v>-5.2696958165121544E-5</v>
      </c>
      <c r="BS8" s="15">
        <f t="shared" si="0"/>
        <v>1.4194905734399299E-4</v>
      </c>
      <c r="BT8" s="15">
        <f t="shared" si="0"/>
        <v>3.217277919631556E-5</v>
      </c>
      <c r="BU8" s="15">
        <f t="shared" si="0"/>
        <v>9.1020278325970594E-5</v>
      </c>
      <c r="BV8" s="15">
        <f t="shared" si="0"/>
        <v>4.8189945886178975E-5</v>
      </c>
      <c r="BW8" s="15">
        <f t="shared" si="0"/>
        <v>3.8913542514507071E-5</v>
      </c>
      <c r="BX8" s="15">
        <f t="shared" si="0"/>
        <v>-5.7289570261076506E-6</v>
      </c>
      <c r="BY8" s="15">
        <f t="shared" si="0"/>
        <v>6.3069978157415107E-5</v>
      </c>
    </row>
    <row r="9" spans="1:90" x14ac:dyDescent="0.2">
      <c r="A9" s="4">
        <v>1.6541063195852101E-3</v>
      </c>
      <c r="B9" s="2">
        <v>8.4820210998700295E-4</v>
      </c>
      <c r="C9" s="2">
        <v>1.09862053562675E-3</v>
      </c>
      <c r="D9" s="2">
        <v>3.8638545370782498E-3</v>
      </c>
      <c r="E9" s="2">
        <v>3.5568616230238301E-3</v>
      </c>
      <c r="F9" s="2">
        <v>3.54500104953693E-3</v>
      </c>
      <c r="G9" s="2">
        <v>1.9835318617775401E-3</v>
      </c>
      <c r="H9" s="2">
        <v>2.1380800948230401E-3</v>
      </c>
      <c r="I9" s="2">
        <v>1.2519782020689099E-3</v>
      </c>
      <c r="J9" s="2">
        <v>1.0734818644285999E-3</v>
      </c>
      <c r="K9" s="2">
        <v>1.56817720662958E-3</v>
      </c>
      <c r="L9" s="2">
        <v>1.99363300661331E-3</v>
      </c>
      <c r="N9" s="4">
        <v>5.0643217358021797E-3</v>
      </c>
      <c r="O9" s="2">
        <v>8.6358266515893806E-3</v>
      </c>
      <c r="P9" s="2">
        <v>6.07565837680834E-3</v>
      </c>
      <c r="Q9" s="2">
        <v>4.0899378423238904E-3</v>
      </c>
      <c r="R9" s="2">
        <v>4.7114394738545801E-3</v>
      </c>
      <c r="S9" s="2">
        <v>1.54135290817017E-2</v>
      </c>
      <c r="T9" s="2">
        <v>1.43107999079812E-2</v>
      </c>
      <c r="U9" s="2">
        <v>1.1984814806360501E-2</v>
      </c>
      <c r="V9" s="2">
        <v>1.69195334868933E-2</v>
      </c>
      <c r="W9" s="2">
        <v>5.9353929344522103E-3</v>
      </c>
      <c r="X9" s="2">
        <v>9.7131254833072705E-3</v>
      </c>
      <c r="Y9" s="2">
        <v>9.7377253399381098E-3</v>
      </c>
      <c r="AA9" s="4">
        <v>34.9114526703979</v>
      </c>
      <c r="AB9" s="2">
        <v>32.269965593986697</v>
      </c>
      <c r="AC9" s="2">
        <v>7.0088449417506498</v>
      </c>
      <c r="AD9" s="2">
        <v>4.6639091323528099</v>
      </c>
      <c r="AE9" s="2">
        <v>3.5031374006146301</v>
      </c>
      <c r="AF9" s="2">
        <v>30.538635879490101</v>
      </c>
      <c r="AG9" s="2">
        <v>20.018426894558701</v>
      </c>
      <c r="AH9" s="2">
        <v>22.129588974730499</v>
      </c>
      <c r="AI9" s="2">
        <v>22.0725464662242</v>
      </c>
      <c r="AJ9" s="2">
        <v>23.0107718462883</v>
      </c>
      <c r="AK9" s="2">
        <v>10.5401762903531</v>
      </c>
      <c r="AL9" s="2">
        <v>18.822966168047301</v>
      </c>
      <c r="AN9" s="4">
        <v>34.240408423128898</v>
      </c>
      <c r="AO9" s="2">
        <v>31.718454631732001</v>
      </c>
      <c r="AP9" s="2">
        <v>6.9602661201627001</v>
      </c>
      <c r="AQ9" s="2">
        <v>4.55803286481515</v>
      </c>
      <c r="AR9" s="2">
        <v>3.3265906256824098</v>
      </c>
      <c r="AS9" s="2">
        <v>30.172904301300498</v>
      </c>
      <c r="AT9" s="2">
        <v>19.754389855301699</v>
      </c>
      <c r="AU9" s="2">
        <v>22.013683781451199</v>
      </c>
      <c r="AV9" s="2">
        <v>21.895712100454698</v>
      </c>
      <c r="AW9" s="2">
        <v>22.939459159124802</v>
      </c>
      <c r="AX9" s="2">
        <v>10.451780256708499</v>
      </c>
      <c r="AY9" s="2">
        <v>18.714394249327899</v>
      </c>
      <c r="BA9">
        <f>AA9*(1-A9)/(1+N9)-'BP-regionalLandDpaymentretro'!C10</f>
        <v>34.240975362604843</v>
      </c>
      <c r="BB9">
        <f>AB9*(1-B9)/(1+O9)-'BP-regionalLandDpaymentretro'!D10</f>
        <v>31.718489686691999</v>
      </c>
      <c r="BC9">
        <f>AC9*(1-C9)/(1+P9)-'BP-regionalLandDpaymentretro'!E10</f>
        <v>6.960204616596557</v>
      </c>
      <c r="BD9">
        <f>AD9*(1-D9)/(1+Q9)-'BP-regionalLandDpaymentretro'!F10</f>
        <v>4.5581997205139997</v>
      </c>
      <c r="BE9">
        <f>AE9*(1-E9)/(1+R9)-'BP-regionalLandDpaymentretro'!G10</f>
        <v>3.3268058121875064</v>
      </c>
      <c r="BF9">
        <f>AF9*(1-F9)/(1+S9)-'BP-regionalLandDpaymentretro'!H10</f>
        <v>30.173119454221901</v>
      </c>
      <c r="BG9">
        <f>AG9*(1-G9)/(1+T9)-'BP-regionalLandDpaymentretro'!I10</f>
        <v>19.754242754980108</v>
      </c>
      <c r="BH9">
        <f>AH9*(1-H9)/(1+U9)-'BP-regionalLandDpaymentretro'!J10</f>
        <v>22.013476351775122</v>
      </c>
      <c r="BI9">
        <f>AI9*(1-I9)/(1+V9)-'BP-regionalLandDpaymentretro'!K10</f>
        <v>21.895229138217111</v>
      </c>
      <c r="BJ9">
        <f>AJ9*(1-J9)/(1+W9)-'BP-regionalLandDpaymentretro'!L10</f>
        <v>22.939318661255459</v>
      </c>
      <c r="BK9">
        <f>AK9*(1-K9)/(1+X9)-'BP-regionalLandDpaymentretro'!M10</f>
        <v>10.451725928473259</v>
      </c>
      <c r="BL9">
        <f>AL9*(1-L9)/(1+Y9)-'BP-regionalLandDpaymentretro'!N10</f>
        <v>18.714288880672342</v>
      </c>
      <c r="BN9" s="15">
        <f t="shared" si="1"/>
        <v>5.6693947594510519E-4</v>
      </c>
      <c r="BO9" s="15">
        <f t="shared" si="0"/>
        <v>3.505495999789332E-5</v>
      </c>
      <c r="BP9" s="15">
        <f t="shared" si="0"/>
        <v>-6.1503566143095156E-5</v>
      </c>
      <c r="BQ9" s="15">
        <f t="shared" si="0"/>
        <v>1.6685569884966611E-4</v>
      </c>
      <c r="BR9" s="15">
        <f t="shared" si="0"/>
        <v>2.1518650509655401E-4</v>
      </c>
      <c r="BS9" s="15">
        <f t="shared" si="0"/>
        <v>2.1515292140250608E-4</v>
      </c>
      <c r="BT9" s="15">
        <f t="shared" si="0"/>
        <v>-1.4710032159115372E-4</v>
      </c>
      <c r="BU9" s="15">
        <f t="shared" si="0"/>
        <v>-2.07429676077453E-4</v>
      </c>
      <c r="BV9" s="15">
        <f t="shared" si="0"/>
        <v>-4.8296223758725887E-4</v>
      </c>
      <c r="BW9" s="15">
        <f t="shared" si="0"/>
        <v>-1.4049786934222652E-4</v>
      </c>
      <c r="BX9" s="15">
        <f t="shared" si="0"/>
        <v>-5.43282352403196E-5</v>
      </c>
      <c r="BY9" s="15">
        <f t="shared" si="0"/>
        <v>-1.053686555572142E-4</v>
      </c>
    </row>
    <row r="10" spans="1:90" x14ac:dyDescent="0.2">
      <c r="A10" s="4">
        <v>2.10807836716621E-3</v>
      </c>
      <c r="B10" s="2">
        <v>1.10043241562716E-3</v>
      </c>
      <c r="C10" s="2">
        <v>1.40002644066104E-3</v>
      </c>
      <c r="D10" s="2">
        <v>4.9302049653670004E-3</v>
      </c>
      <c r="E10" s="2">
        <v>4.3617137692015199E-3</v>
      </c>
      <c r="F10" s="2">
        <v>4.3251291293112202E-3</v>
      </c>
      <c r="G10" s="2">
        <v>2.4601266257886899E-3</v>
      </c>
      <c r="H10" s="2">
        <v>2.7223979254534002E-3</v>
      </c>
      <c r="I10" s="2">
        <v>1.55242164850199E-3</v>
      </c>
      <c r="J10" s="2">
        <v>1.38852553492165E-3</v>
      </c>
      <c r="K10" s="2">
        <v>1.9844371516165998E-3</v>
      </c>
      <c r="L10" s="2">
        <v>2.5173263854962199E-3</v>
      </c>
      <c r="N10" s="4">
        <v>6.2946342751841198E-3</v>
      </c>
      <c r="O10" s="2">
        <v>1.0666235832098501E-2</v>
      </c>
      <c r="P10" s="2">
        <v>7.5300769680430998E-3</v>
      </c>
      <c r="Q10" s="2">
        <v>5.0767265582804299E-3</v>
      </c>
      <c r="R10" s="2">
        <v>5.8474320528653697E-3</v>
      </c>
      <c r="S10" s="2">
        <v>1.8901179264142299E-2</v>
      </c>
      <c r="T10" s="2">
        <v>1.6725493247488201E-2</v>
      </c>
      <c r="U10" s="2">
        <v>1.4232239861253101E-2</v>
      </c>
      <c r="V10" s="2">
        <v>2.0487040240868701E-2</v>
      </c>
      <c r="W10" s="2">
        <v>7.2230745380569604E-3</v>
      </c>
      <c r="X10" s="2">
        <v>1.20087970089468E-2</v>
      </c>
      <c r="Y10" s="2">
        <v>1.17415207466765E-2</v>
      </c>
      <c r="AA10" s="4">
        <v>40.274307402804403</v>
      </c>
      <c r="AB10" s="2">
        <v>36.021632616068302</v>
      </c>
      <c r="AC10" s="2">
        <v>7.4361007339283001</v>
      </c>
      <c r="AD10" s="2">
        <v>5.2813501705255304</v>
      </c>
      <c r="AE10" s="2">
        <v>4.25491070638581</v>
      </c>
      <c r="AF10" s="2">
        <v>34.951414176445503</v>
      </c>
      <c r="AG10" s="2">
        <v>25.487092498444898</v>
      </c>
      <c r="AH10" s="2">
        <v>27.380731512518501</v>
      </c>
      <c r="AI10" s="2">
        <v>33.104164253621697</v>
      </c>
      <c r="AJ10" s="2">
        <v>27.690434989044402</v>
      </c>
      <c r="AK10" s="2">
        <v>11.9772968242297</v>
      </c>
      <c r="AL10" s="2">
        <v>24.533120291933599</v>
      </c>
      <c r="AN10" s="4">
        <v>39.276356069732998</v>
      </c>
      <c r="AO10" s="2">
        <v>35.206958722036603</v>
      </c>
      <c r="AP10" s="2">
        <v>7.34361610912865</v>
      </c>
      <c r="AQ10" s="2">
        <v>5.1201650503374498</v>
      </c>
      <c r="AR10" s="2">
        <v>3.9927669464961202</v>
      </c>
      <c r="AS10" s="2">
        <v>34.473171720688399</v>
      </c>
      <c r="AT10" s="2">
        <v>25.105412135941201</v>
      </c>
      <c r="AU10" s="2">
        <v>27.2005164901482</v>
      </c>
      <c r="AV10" s="2">
        <v>32.796780704792603</v>
      </c>
      <c r="AW10" s="2">
        <v>27.568832028002099</v>
      </c>
      <c r="AX10" s="2">
        <v>11.8413795488236</v>
      </c>
      <c r="AY10" s="2">
        <v>24.350787063657901</v>
      </c>
      <c r="BA10">
        <f>AA10*(1-A10)/(1+N10)-'BP-regionalLandDpaymentretro'!C11</f>
        <v>39.278971141646359</v>
      </c>
      <c r="BB10">
        <f>AB10*(1-B10)/(1+O10)-'BP-regionalLandDpaymentretro'!D11</f>
        <v>35.207862389107731</v>
      </c>
      <c r="BC10">
        <f>AC10*(1-C10)/(1+P10)-'BP-regionalLandDpaymentretro'!E11</f>
        <v>7.3436344305647898</v>
      </c>
      <c r="BD10">
        <f>AD10*(1-D10)/(1+Q10)-'BP-regionalLandDpaymentretro'!F11</f>
        <v>5.1208486979728924</v>
      </c>
      <c r="BE10">
        <f>AE10*(1-E10)/(1+R10)-'BP-regionalLandDpaymentretro'!G11</f>
        <v>3.9937316804198923</v>
      </c>
      <c r="BF10">
        <f>AF10*(1-F10)/(1+S10)-'BP-regionalLandDpaymentretro'!H11</f>
        <v>34.473472462293863</v>
      </c>
      <c r="BG10">
        <f>AG10*(1-G10)/(1+T10)-'BP-regionalLandDpaymentretro'!I11</f>
        <v>25.104704109001471</v>
      </c>
      <c r="BH10">
        <f>AH10*(1-H10)/(1+U10)-'BP-regionalLandDpaymentretro'!J11</f>
        <v>27.199510617099811</v>
      </c>
      <c r="BI10">
        <f>AI10*(1-I10)/(1+V10)-'BP-regionalLandDpaymentretro'!K11</f>
        <v>32.794322766143608</v>
      </c>
      <c r="BJ10">
        <f>AJ10*(1-J10)/(1+W10)-'BP-regionalLandDpaymentretro'!L11</f>
        <v>27.568248980755058</v>
      </c>
      <c r="BK10">
        <f>AK10*(1-K10)/(1+X10)-'BP-regionalLandDpaymentretro'!M11</f>
        <v>11.841280495668554</v>
      </c>
      <c r="BL10">
        <f>AL10*(1-L10)/(1+Y10)-'BP-regionalLandDpaymentretro'!N11</f>
        <v>24.350154820111609</v>
      </c>
      <c r="BN10" s="15">
        <f t="shared" si="1"/>
        <v>2.6150719133610778E-3</v>
      </c>
      <c r="BO10" s="15">
        <f t="shared" si="0"/>
        <v>9.0366707112821132E-4</v>
      </c>
      <c r="BP10" s="15">
        <f t="shared" si="0"/>
        <v>1.8321436139778768E-5</v>
      </c>
      <c r="BQ10" s="15">
        <f t="shared" si="0"/>
        <v>6.8364763544259688E-4</v>
      </c>
      <c r="BR10" s="15">
        <f t="shared" si="0"/>
        <v>9.6473392377216527E-4</v>
      </c>
      <c r="BS10" s="15">
        <f t="shared" si="0"/>
        <v>3.0074160546433859E-4</v>
      </c>
      <c r="BT10" s="15">
        <f t="shared" si="0"/>
        <v>-7.0802693972993325E-4</v>
      </c>
      <c r="BU10" s="15">
        <f t="shared" si="0"/>
        <v>-1.0058730483883949E-3</v>
      </c>
      <c r="BV10" s="15">
        <f t="shared" si="0"/>
        <v>-2.4579386489946842E-3</v>
      </c>
      <c r="BW10" s="15">
        <f t="shared" si="0"/>
        <v>-5.8304724704072441E-4</v>
      </c>
      <c r="BX10" s="15">
        <f t="shared" si="0"/>
        <v>-9.9053155045325525E-5</v>
      </c>
      <c r="BY10" s="15">
        <f t="shared" si="0"/>
        <v>-6.3224354629198842E-4</v>
      </c>
    </row>
    <row r="11" spans="1:90" x14ac:dyDescent="0.2">
      <c r="A11" s="4">
        <v>2.6422737790616001E-3</v>
      </c>
      <c r="B11" s="2">
        <v>1.4015902400187599E-3</v>
      </c>
      <c r="C11" s="2">
        <v>1.75467212194901E-3</v>
      </c>
      <c r="D11" s="2">
        <v>6.18621239009985E-3</v>
      </c>
      <c r="E11" s="2">
        <v>5.2806623766245599E-3</v>
      </c>
      <c r="F11" s="2">
        <v>5.2124701735168999E-3</v>
      </c>
      <c r="G11" s="2">
        <v>3.0090124137686098E-3</v>
      </c>
      <c r="H11" s="2">
        <v>3.4094673999736599E-3</v>
      </c>
      <c r="I11" s="2">
        <v>1.89837229285526E-3</v>
      </c>
      <c r="J11" s="2">
        <v>1.76375062109678E-3</v>
      </c>
      <c r="K11" s="2">
        <v>2.4714703555130699E-3</v>
      </c>
      <c r="L11" s="2">
        <v>3.1289921608900302E-3</v>
      </c>
      <c r="N11" s="4">
        <v>7.5339821840891899E-3</v>
      </c>
      <c r="O11" s="2">
        <v>1.27617951590827E-2</v>
      </c>
      <c r="P11" s="2">
        <v>8.9932944359159897E-3</v>
      </c>
      <c r="Q11" s="2">
        <v>6.06651647535049E-3</v>
      </c>
      <c r="R11" s="2">
        <v>6.9879463347429999E-3</v>
      </c>
      <c r="S11" s="2">
        <v>2.2565635970867099E-2</v>
      </c>
      <c r="T11" s="2">
        <v>1.9066811847990701E-2</v>
      </c>
      <c r="U11" s="2">
        <v>1.646041674574E-2</v>
      </c>
      <c r="V11" s="2">
        <v>2.4194713237477801E-2</v>
      </c>
      <c r="W11" s="2">
        <v>8.5032986384017701E-3</v>
      </c>
      <c r="X11" s="2">
        <v>1.4401372909204201E-2</v>
      </c>
      <c r="Y11" s="2">
        <v>1.3762197307220199E-2</v>
      </c>
      <c r="AA11" s="4">
        <v>45.819077369151302</v>
      </c>
      <c r="AB11" s="2">
        <v>39.920599467657397</v>
      </c>
      <c r="AC11" s="2">
        <v>7.8533928308284198</v>
      </c>
      <c r="AD11" s="2">
        <v>5.95548633153573</v>
      </c>
      <c r="AE11" s="2">
        <v>5.0522660284596297</v>
      </c>
      <c r="AF11" s="2">
        <v>39.259670523355098</v>
      </c>
      <c r="AG11" s="2">
        <v>31.2531168243429</v>
      </c>
      <c r="AH11" s="2">
        <v>32.8805547549035</v>
      </c>
      <c r="AI11" s="2">
        <v>47.4109421999338</v>
      </c>
      <c r="AJ11" s="2">
        <v>32.312608815091799</v>
      </c>
      <c r="AK11" s="2">
        <v>13.4384713516381</v>
      </c>
      <c r="AL11" s="2">
        <v>30.835177594436502</v>
      </c>
      <c r="AN11" s="4">
        <v>44.404326691743499</v>
      </c>
      <c r="AO11" s="2">
        <v>38.767332737917101</v>
      </c>
      <c r="AP11" s="2">
        <v>7.7033429613299704</v>
      </c>
      <c r="AQ11" s="2">
        <v>5.7230893104511198</v>
      </c>
      <c r="AR11" s="2">
        <v>4.6816269654637201</v>
      </c>
      <c r="AS11" s="2">
        <v>38.6397449346291</v>
      </c>
      <c r="AT11" s="2">
        <v>30.723756003173101</v>
      </c>
      <c r="AU11" s="2">
        <v>32.615554541790701</v>
      </c>
      <c r="AV11" s="2">
        <v>46.913091975759301</v>
      </c>
      <c r="AW11" s="2">
        <v>32.126115316109001</v>
      </c>
      <c r="AX11" s="2">
        <v>13.2404854500666</v>
      </c>
      <c r="AY11" s="2">
        <v>30.5536848526935</v>
      </c>
      <c r="BA11">
        <f>AA11*(1-A11)/(1+N11)-'BP-regionalLandDpaymentretro'!C12</f>
        <v>44.41132494381398</v>
      </c>
      <c r="BB11">
        <f>AB11*(1-B11)/(1+O11)-'BP-regionalLandDpaymentretro'!D12</f>
        <v>38.770387263333312</v>
      </c>
      <c r="BC11">
        <f>AC11*(1-C11)/(1+P11)-'BP-regionalLandDpaymentretro'!E12</f>
        <v>7.7036891807527832</v>
      </c>
      <c r="BD11">
        <f>AD11*(1-D11)/(1+Q11)-'BP-regionalLandDpaymentretro'!F12</f>
        <v>5.7248733455259995</v>
      </c>
      <c r="BE11">
        <f>AE11*(1-E11)/(1+R11)-'BP-regionalLandDpaymentretro'!G12</f>
        <v>4.6841522452148823</v>
      </c>
      <c r="BF11">
        <f>AF11*(1-F11)/(1+S11)-'BP-regionalLandDpaymentretro'!H12</f>
        <v>38.640316092571823</v>
      </c>
      <c r="BG11">
        <f>AG11*(1-G11)/(1+T11)-'BP-regionalLandDpaymentretro'!I12</f>
        <v>30.721894625559116</v>
      </c>
      <c r="BH11">
        <f>AH11*(1-H11)/(1+U11)-'BP-regionalLandDpaymentretro'!J12</f>
        <v>32.613021979949671</v>
      </c>
      <c r="BI11">
        <f>AI11*(1-I11)/(1+V11)-'BP-regionalLandDpaymentretro'!K12</f>
        <v>46.905454636688823</v>
      </c>
      <c r="BJ11">
        <f>AJ11*(1-J11)/(1+W11)-'BP-regionalLandDpaymentretro'!L12</f>
        <v>32.124721281077186</v>
      </c>
      <c r="BK11">
        <f>AK11*(1-K11)/(1+X11)-'BP-regionalLandDpaymentretro'!M12</f>
        <v>13.240404811562156</v>
      </c>
      <c r="BL11">
        <f>AL11*(1-L11)/(1+Y11)-'BP-regionalLandDpaymentretro'!N12</f>
        <v>30.551911334077008</v>
      </c>
      <c r="BN11" s="15">
        <f t="shared" si="1"/>
        <v>6.9982520704812146E-3</v>
      </c>
      <c r="BO11" s="15">
        <f t="shared" si="0"/>
        <v>3.0545254162106517E-3</v>
      </c>
      <c r="BP11" s="15">
        <f t="shared" si="0"/>
        <v>3.4621942281276574E-4</v>
      </c>
      <c r="BQ11" s="15">
        <f t="shared" si="0"/>
        <v>1.7840350748796752E-3</v>
      </c>
      <c r="BR11" s="15">
        <f t="shared" si="0"/>
        <v>2.5252797511621239E-3</v>
      </c>
      <c r="BS11" s="15">
        <f t="shared" si="0"/>
        <v>5.7115794272277753E-4</v>
      </c>
      <c r="BT11" s="15">
        <f t="shared" si="0"/>
        <v>-1.8613776139844163E-3</v>
      </c>
      <c r="BU11" s="15">
        <f t="shared" si="0"/>
        <v>-2.532561841029235E-3</v>
      </c>
      <c r="BV11" s="15">
        <f t="shared" si="0"/>
        <v>-7.6373390704773669E-3</v>
      </c>
      <c r="BW11" s="15">
        <f t="shared" si="0"/>
        <v>-1.3940350318151218E-3</v>
      </c>
      <c r="BX11" s="15">
        <f t="shared" si="0"/>
        <v>-8.063850444450793E-5</v>
      </c>
      <c r="BY11" s="15">
        <f t="shared" si="0"/>
        <v>-1.773518616491998E-3</v>
      </c>
    </row>
    <row r="12" spans="1:90" x14ac:dyDescent="0.2">
      <c r="A12" s="4">
        <v>3.26787372507952E-3</v>
      </c>
      <c r="B12" s="2">
        <v>1.75864620693422E-3</v>
      </c>
      <c r="C12" s="2">
        <v>2.1699775212407602E-3</v>
      </c>
      <c r="D12" s="2">
        <v>7.6583319595332497E-3</v>
      </c>
      <c r="E12" s="2">
        <v>6.3302667497161496E-3</v>
      </c>
      <c r="F12" s="2">
        <v>6.2228471203863199E-3</v>
      </c>
      <c r="G12" s="2">
        <v>3.64040196496138E-3</v>
      </c>
      <c r="H12" s="2">
        <v>4.2136016948158298E-3</v>
      </c>
      <c r="I12" s="2">
        <v>2.2962618350848701E-3</v>
      </c>
      <c r="J12" s="2">
        <v>2.2076877716028301E-3</v>
      </c>
      <c r="K12" s="2">
        <v>3.0391151175919902E-3</v>
      </c>
      <c r="L12" s="2">
        <v>3.8408595102856899E-3</v>
      </c>
      <c r="N12" s="4">
        <v>8.7242030742960899E-3</v>
      </c>
      <c r="O12" s="2">
        <v>1.4853945455360699E-2</v>
      </c>
      <c r="P12" s="2">
        <v>1.03979189170509E-2</v>
      </c>
      <c r="Q12" s="2">
        <v>7.0115934414288596E-3</v>
      </c>
      <c r="R12" s="2">
        <v>8.0785250829107803E-3</v>
      </c>
      <c r="S12" s="2">
        <v>2.63378409163307E-2</v>
      </c>
      <c r="T12" s="2">
        <v>2.1248968694704301E-2</v>
      </c>
      <c r="U12" s="2">
        <v>1.85889236650486E-2</v>
      </c>
      <c r="V12" s="2">
        <v>2.7936850033144198E-2</v>
      </c>
      <c r="W12" s="2">
        <v>9.7179851243871795E-3</v>
      </c>
      <c r="X12" s="2">
        <v>1.6815620115662101E-2</v>
      </c>
      <c r="Y12" s="2">
        <v>1.5726887173374299E-2</v>
      </c>
      <c r="AA12" s="4">
        <v>51.413866938870903</v>
      </c>
      <c r="AB12" s="2">
        <v>44.016937846774198</v>
      </c>
      <c r="AC12" s="2">
        <v>8.32464643698437</v>
      </c>
      <c r="AD12" s="2">
        <v>6.7171552903603899</v>
      </c>
      <c r="AE12" s="2">
        <v>5.8951526668161902</v>
      </c>
      <c r="AF12" s="2">
        <v>43.592889233231901</v>
      </c>
      <c r="AG12" s="2">
        <v>37.185164909624</v>
      </c>
      <c r="AH12" s="2">
        <v>38.545447365669503</v>
      </c>
      <c r="AI12" s="2">
        <v>65.054393718362803</v>
      </c>
      <c r="AJ12" s="2">
        <v>36.772166946756002</v>
      </c>
      <c r="AK12" s="2">
        <v>14.9422873475266</v>
      </c>
      <c r="AL12" s="2">
        <v>37.5692648177533</v>
      </c>
      <c r="AN12" s="4">
        <v>49.488641345761401</v>
      </c>
      <c r="AO12" s="2">
        <v>42.4444120809585</v>
      </c>
      <c r="AP12" s="2">
        <v>8.1026446690887504</v>
      </c>
      <c r="AQ12" s="2">
        <v>6.3963529221885702</v>
      </c>
      <c r="AR12" s="2">
        <v>5.3920968144089096</v>
      </c>
      <c r="AS12" s="2">
        <v>42.7947618719733</v>
      </c>
      <c r="AT12" s="2">
        <v>36.476258698356801</v>
      </c>
      <c r="AU12" s="2">
        <v>38.172794394987903</v>
      </c>
      <c r="AV12" s="2">
        <v>64.295721462815393</v>
      </c>
      <c r="AW12" s="2">
        <v>36.505636890524897</v>
      </c>
      <c r="AX12" s="2">
        <v>14.6663905041829</v>
      </c>
      <c r="AY12" s="2">
        <v>37.1609111836732</v>
      </c>
      <c r="BA12">
        <f>AA12*(1-A12)/(1+N12)-'BP-regionalLandDpaymentretro'!C13</f>
        <v>49.503686156067118</v>
      </c>
      <c r="BB12">
        <f>AB12*(1-B12)/(1+O12)-'BP-regionalLandDpaymentretro'!D13</f>
        <v>42.451730123422607</v>
      </c>
      <c r="BC12">
        <f>AC12*(1-C12)/(1+P12)-'BP-regionalLandDpaymentretro'!E13</f>
        <v>8.1037439952803449</v>
      </c>
      <c r="BD12">
        <f>AD12*(1-D12)/(1+Q12)-'BP-regionalLandDpaymentretro'!F13</f>
        <v>6.4001412360538552</v>
      </c>
      <c r="BE12">
        <f>AE12*(1-E12)/(1+R12)-'BP-regionalLandDpaymentretro'!G13</f>
        <v>5.3974082170206135</v>
      </c>
      <c r="BF12">
        <f>AF12*(1-F12)/(1+S12)-'BP-regionalLandDpaymentretro'!H13</f>
        <v>42.796051454981821</v>
      </c>
      <c r="BG12">
        <f>AG12*(1-G12)/(1+T12)-'BP-regionalLandDpaymentretro'!I13</f>
        <v>36.472490840538008</v>
      </c>
      <c r="BH12">
        <f>AH12*(1-H12)/(1+U12)-'BP-regionalLandDpaymentretro'!J13</f>
        <v>38.167825693717511</v>
      </c>
      <c r="BI12">
        <f>AI12*(1-I12)/(1+V12)-'BP-regionalLandDpaymentretro'!K13</f>
        <v>64.276928833176555</v>
      </c>
      <c r="BJ12">
        <f>AJ12*(1-J12)/(1+W12)-'BP-regionalLandDpaymentretro'!L13</f>
        <v>36.503016145165674</v>
      </c>
      <c r="BK12">
        <f>AK12*(1-K12)/(1+X12)-'BP-regionalLandDpaymentretro'!M13</f>
        <v>14.66648565377305</v>
      </c>
      <c r="BL12">
        <f>AL12*(1-L12)/(1+Y12)-'BP-regionalLandDpaymentretro'!N13</f>
        <v>37.157114488723508</v>
      </c>
      <c r="BN12" s="15">
        <f t="shared" si="1"/>
        <v>1.5044810305717249E-2</v>
      </c>
      <c r="BO12" s="15">
        <f t="shared" si="0"/>
        <v>7.3180424641066111E-3</v>
      </c>
      <c r="BP12" s="15">
        <f t="shared" si="0"/>
        <v>1.0993261915945851E-3</v>
      </c>
      <c r="BQ12" s="15">
        <f t="shared" si="0"/>
        <v>3.7883138652849979E-3</v>
      </c>
      <c r="BR12" s="15">
        <f t="shared" si="0"/>
        <v>5.3114026117038193E-3</v>
      </c>
      <c r="BS12" s="15">
        <f t="shared" si="0"/>
        <v>1.2895830085213333E-3</v>
      </c>
      <c r="BT12" s="15">
        <f t="shared" si="0"/>
        <v>-3.7678578187936296E-3</v>
      </c>
      <c r="BU12" s="15">
        <f t="shared" si="0"/>
        <v>-4.968701270392728E-3</v>
      </c>
      <c r="BV12" s="15">
        <f t="shared" si="0"/>
        <v>-1.8792629638838321E-2</v>
      </c>
      <c r="BW12" s="15">
        <f t="shared" si="0"/>
        <v>-2.6207453592235197E-3</v>
      </c>
      <c r="BX12" s="15">
        <f t="shared" si="0"/>
        <v>9.5149590150001018E-5</v>
      </c>
      <c r="BY12" s="15">
        <f t="shared" si="0"/>
        <v>-3.7966949496919256E-3</v>
      </c>
    </row>
    <row r="13" spans="1:90" x14ac:dyDescent="0.2">
      <c r="A13" s="4">
        <v>4.0018829628165201E-3</v>
      </c>
      <c r="B13" s="2">
        <v>2.1818282657325599E-3</v>
      </c>
      <c r="C13" s="2">
        <v>2.6572289696387202E-3</v>
      </c>
      <c r="D13" s="2">
        <v>9.3867018333292796E-3</v>
      </c>
      <c r="E13" s="2">
        <v>7.5374192108705303E-3</v>
      </c>
      <c r="F13" s="2">
        <v>7.3821104022925698E-3</v>
      </c>
      <c r="G13" s="2">
        <v>4.3706152346819098E-3</v>
      </c>
      <c r="H13" s="2">
        <v>5.1566081961256904E-3</v>
      </c>
      <c r="I13" s="2">
        <v>2.75637204822787E-3</v>
      </c>
      <c r="J13" s="2">
        <v>2.7329298725524299E-3</v>
      </c>
      <c r="K13" s="2">
        <v>3.7025431806149301E-3</v>
      </c>
      <c r="L13" s="2">
        <v>4.6718660749477904E-3</v>
      </c>
      <c r="N13" s="4">
        <v>9.8098631856348602E-3</v>
      </c>
      <c r="O13" s="2">
        <v>1.6873704900179001E-2</v>
      </c>
      <c r="P13" s="2">
        <v>1.1680476266706E-2</v>
      </c>
      <c r="Q13" s="2">
        <v>7.8666500009369599E-3</v>
      </c>
      <c r="R13" s="2">
        <v>9.0674105855554094E-3</v>
      </c>
      <c r="S13" s="2">
        <v>3.0150152207721801E-2</v>
      </c>
      <c r="T13" s="2">
        <v>2.3193055097654899E-2</v>
      </c>
      <c r="U13" s="2">
        <v>2.05424768443194E-2</v>
      </c>
      <c r="V13" s="2">
        <v>3.1605069199642101E-2</v>
      </c>
      <c r="W13" s="2">
        <v>1.0812314730320899E-2</v>
      </c>
      <c r="X13" s="2">
        <v>1.9180537132975201E-2</v>
      </c>
      <c r="Y13" s="2">
        <v>1.7565908836384099E-2</v>
      </c>
      <c r="AA13" s="4">
        <v>57.088695839068897</v>
      </c>
      <c r="AB13" s="2">
        <v>48.260025468085203</v>
      </c>
      <c r="AC13" s="2">
        <v>8.8334402670664094</v>
      </c>
      <c r="AD13" s="2">
        <v>7.5142600376893602</v>
      </c>
      <c r="AE13" s="2">
        <v>6.7622942162322</v>
      </c>
      <c r="AF13" s="2">
        <v>48.085814951762003</v>
      </c>
      <c r="AG13" s="2">
        <v>43.204605195307998</v>
      </c>
      <c r="AH13" s="2">
        <v>44.244948200882398</v>
      </c>
      <c r="AI13" s="2">
        <v>85.8435058824886</v>
      </c>
      <c r="AJ13" s="2">
        <v>41.052282442255901</v>
      </c>
      <c r="AK13" s="2">
        <v>16.520360724212999</v>
      </c>
      <c r="AL13" s="2">
        <v>44.606266918399399</v>
      </c>
      <c r="AN13" s="4">
        <v>54.558599252706003</v>
      </c>
      <c r="AO13" s="2">
        <v>46.187036345111402</v>
      </c>
      <c r="AP13" s="2">
        <v>8.5253645433872407</v>
      </c>
      <c r="AQ13" s="2">
        <v>7.0882656731201701</v>
      </c>
      <c r="AR13" s="2">
        <v>6.1033569337277003</v>
      </c>
      <c r="AS13" s="2">
        <v>47.065948760154797</v>
      </c>
      <c r="AT13" s="2">
        <v>42.282909219561901</v>
      </c>
      <c r="AU13" s="2">
        <v>43.740857809980398</v>
      </c>
      <c r="AV13" s="2">
        <v>84.748258593576196</v>
      </c>
      <c r="AW13" s="2">
        <v>40.689608327626601</v>
      </c>
      <c r="AX13" s="2">
        <v>16.149496045102499</v>
      </c>
      <c r="AY13" s="2">
        <v>44.041309002332703</v>
      </c>
      <c r="BA13">
        <f>AA13*(1-A13)/(1+N13)-'BP-regionalLandDpaymentretro'!C14</f>
        <v>54.587020758294933</v>
      </c>
      <c r="BB13">
        <f>AB13*(1-B13)/(1+O13)-'BP-regionalLandDpaymentretro'!D14</f>
        <v>46.201803930012034</v>
      </c>
      <c r="BC13">
        <f>AC13*(1-C13)/(1+P13)-'BP-regionalLandDpaymentretro'!E14</f>
        <v>8.5278670842934883</v>
      </c>
      <c r="BD13">
        <f>AD13*(1-D13)/(1+Q13)-'BP-regionalLandDpaymentretro'!F14</f>
        <v>7.0953457182028155</v>
      </c>
      <c r="BE13">
        <f>AE13*(1-E13)/(1+R13)-'BP-regionalLandDpaymentretro'!G14</f>
        <v>6.1131754841396688</v>
      </c>
      <c r="BF13">
        <f>AF13*(1-F13)/(1+S13)-'BP-regionalLandDpaymentretro'!H14</f>
        <v>47.068667858513216</v>
      </c>
      <c r="BG13">
        <f>AG13*(1-G13)/(1+T13)-'BP-regionalLandDpaymentretro'!I14</f>
        <v>42.27641205222649</v>
      </c>
      <c r="BH13">
        <f>AH13*(1-H13)/(1+U13)-'BP-regionalLandDpaymentretro'!J14</f>
        <v>43.732443492206698</v>
      </c>
      <c r="BI13">
        <f>AI13*(1-I13)/(1+V13)-'BP-regionalLandDpaymentretro'!K14</f>
        <v>84.708467851387638</v>
      </c>
      <c r="BJ13">
        <f>AJ13*(1-J13)/(1+W13)-'BP-regionalLandDpaymentretro'!L14</f>
        <v>40.685387870244412</v>
      </c>
      <c r="BK13">
        <f>AK13*(1-K13)/(1+X13)-'BP-regionalLandDpaymentretro'!M14</f>
        <v>16.150051552656773</v>
      </c>
      <c r="BL13">
        <f>AL13*(1-L13)/(1+Y13)-'BP-regionalLandDpaymentretro'!N14</f>
        <v>44.034366853109617</v>
      </c>
      <c r="BN13" s="15">
        <f t="shared" si="1"/>
        <v>2.8421505588930529E-2</v>
      </c>
      <c r="BO13" s="15">
        <f t="shared" si="0"/>
        <v>1.4767584900631903E-2</v>
      </c>
      <c r="BP13" s="15">
        <f t="shared" si="0"/>
        <v>2.5025409062475745E-3</v>
      </c>
      <c r="BQ13" s="15">
        <f t="shared" si="0"/>
        <v>7.0800450826453698E-3</v>
      </c>
      <c r="BR13" s="15">
        <f t="shared" si="0"/>
        <v>9.8185504119685518E-3</v>
      </c>
      <c r="BS13" s="15">
        <f t="shared" si="0"/>
        <v>2.7190983584191031E-3</v>
      </c>
      <c r="BT13" s="15">
        <f t="shared" si="0"/>
        <v>-6.4971673354108361E-3</v>
      </c>
      <c r="BU13" s="15">
        <f t="shared" si="0"/>
        <v>-8.4143177736990538E-3</v>
      </c>
      <c r="BV13" s="15">
        <f t="shared" si="0"/>
        <v>-3.9790742188557715E-2</v>
      </c>
      <c r="BW13" s="15">
        <f t="shared" si="0"/>
        <v>-4.2204573821891245E-3</v>
      </c>
      <c r="BX13" s="15">
        <f t="shared" si="0"/>
        <v>5.5550755427447029E-4</v>
      </c>
      <c r="BY13" s="15">
        <f t="shared" si="0"/>
        <v>-6.9421492230858917E-3</v>
      </c>
    </row>
    <row r="14" spans="1:90" x14ac:dyDescent="0.2">
      <c r="A14" s="4">
        <v>4.94976754062856E-3</v>
      </c>
      <c r="B14" s="2">
        <v>2.7303583744829E-3</v>
      </c>
      <c r="C14" s="2">
        <v>3.2864464683147699E-3</v>
      </c>
      <c r="D14" s="2">
        <v>1.14917497330392E-2</v>
      </c>
      <c r="E14" s="2">
        <v>8.9903261689258402E-3</v>
      </c>
      <c r="F14" s="2">
        <v>8.8730721868658796E-3</v>
      </c>
      <c r="G14" s="2">
        <v>5.3102834308855597E-3</v>
      </c>
      <c r="H14" s="2">
        <v>6.3741890292005601E-3</v>
      </c>
      <c r="I14" s="2">
        <v>3.3484501562550599E-3</v>
      </c>
      <c r="J14" s="2">
        <v>3.41327637468065E-3</v>
      </c>
      <c r="K14" s="2">
        <v>4.5582593361419297E-3</v>
      </c>
      <c r="L14" s="2">
        <v>5.7433775463011901E-3</v>
      </c>
      <c r="N14" s="4">
        <v>1.07355368080299E-2</v>
      </c>
      <c r="O14" s="2">
        <v>1.87481898727117E-2</v>
      </c>
      <c r="P14" s="2">
        <v>1.27762846547989E-2</v>
      </c>
      <c r="Q14" s="2">
        <v>8.5863939993386408E-3</v>
      </c>
      <c r="R14" s="2">
        <v>9.9028000582664193E-3</v>
      </c>
      <c r="S14" s="2">
        <v>3.3935918125266598E-2</v>
      </c>
      <c r="T14" s="2">
        <v>2.48197220482567E-2</v>
      </c>
      <c r="U14" s="2">
        <v>2.2244440186504E-2</v>
      </c>
      <c r="V14" s="2">
        <v>3.5083943225674999E-2</v>
      </c>
      <c r="W14" s="2">
        <v>1.17315166481274E-2</v>
      </c>
      <c r="X14" s="2">
        <v>2.1426588737525301E-2</v>
      </c>
      <c r="Y14" s="2">
        <v>1.9207682231640801E-2</v>
      </c>
      <c r="AA14" s="4">
        <v>62.210825560102201</v>
      </c>
      <c r="AB14" s="2">
        <v>52.914975376490503</v>
      </c>
      <c r="AC14" s="2">
        <v>9.5578637686562704</v>
      </c>
      <c r="AD14" s="2">
        <v>8.3606544161005001</v>
      </c>
      <c r="AE14" s="2">
        <v>7.7665182665791299</v>
      </c>
      <c r="AF14" s="2">
        <v>54.372495081110401</v>
      </c>
      <c r="AG14" s="2">
        <v>50.661771542336503</v>
      </c>
      <c r="AH14" s="2">
        <v>50.000820814595698</v>
      </c>
      <c r="AI14" s="2">
        <v>105.04618226950601</v>
      </c>
      <c r="AJ14" s="2">
        <v>46.435705606909401</v>
      </c>
      <c r="AK14" s="2">
        <v>18.103128986578898</v>
      </c>
      <c r="AL14" s="2">
        <v>52.863978678751799</v>
      </c>
      <c r="AN14" s="4">
        <v>58.994731493767702</v>
      </c>
      <c r="AO14" s="2">
        <v>50.260842048783502</v>
      </c>
      <c r="AP14" s="2">
        <v>9.1482467666485796</v>
      </c>
      <c r="AQ14" s="2">
        <v>7.8135574344826599</v>
      </c>
      <c r="AR14" s="2">
        <v>6.92924253278691</v>
      </c>
      <c r="AS14" s="2">
        <v>53.023841563096802</v>
      </c>
      <c r="AT14" s="2">
        <v>49.457614918195503</v>
      </c>
      <c r="AU14" s="2">
        <v>49.332621869525603</v>
      </c>
      <c r="AV14" s="2">
        <v>103.650620995069</v>
      </c>
      <c r="AW14" s="2">
        <v>45.942220537873702</v>
      </c>
      <c r="AX14" s="2">
        <v>17.620439239757999</v>
      </c>
      <c r="AY14" s="2">
        <v>52.085910416610801</v>
      </c>
      <c r="BA14">
        <f>AA14*(1-A14)/(1+N14)-'BP-regionalLandDpaymentretro'!C15</f>
        <v>59.043934652308984</v>
      </c>
      <c r="BB14">
        <f>AB14*(1-B14)/(1+O14)-'BP-regionalLandDpaymentretro'!D15</f>
        <v>50.28810352914013</v>
      </c>
      <c r="BC14">
        <f>AC14*(1-C14)/(1+P14)-'BP-regionalLandDpaymentretro'!E15</f>
        <v>9.1531288384685574</v>
      </c>
      <c r="BD14">
        <f>AD14*(1-D14)/(1+Q14)-'BP-regionalLandDpaymentretro'!F15</f>
        <v>7.824175477934622</v>
      </c>
      <c r="BE14">
        <f>AE14*(1-E14)/(1+R14)-'BP-regionalLandDpaymentretro'!G15</f>
        <v>6.9448148969562737</v>
      </c>
      <c r="BF14">
        <f>AF14*(1-F14)/(1+S14)-'BP-regionalLandDpaymentretro'!H15</f>
        <v>53.028483733831827</v>
      </c>
      <c r="BG14">
        <f>AG14*(1-G14)/(1+T14)-'BP-regionalLandDpaymentretro'!I15</f>
        <v>49.447506304458429</v>
      </c>
      <c r="BH14">
        <f>AH14*(1-H14)/(1+U14)-'BP-regionalLandDpaymentretro'!J15</f>
        <v>49.319716835091292</v>
      </c>
      <c r="BI14">
        <f>AI14*(1-I14)/(1+V14)-'BP-regionalLandDpaymentretro'!K15</f>
        <v>103.57770011373441</v>
      </c>
      <c r="BJ14">
        <f>AJ14*(1-J14)/(1+W14)-'BP-regionalLandDpaymentretro'!L15</f>
        <v>45.936061131830435</v>
      </c>
      <c r="BK14">
        <f>AK14*(1-K14)/(1+X14)-'BP-regionalLandDpaymentretro'!M15</f>
        <v>17.622000472789214</v>
      </c>
      <c r="BL14">
        <f>AL14*(1-L14)/(1+Y14)-'BP-regionalLandDpaymentretro'!N15</f>
        <v>52.074263831054068</v>
      </c>
      <c r="BN14" s="15">
        <f t="shared" si="1"/>
        <v>4.9203158541281766E-2</v>
      </c>
      <c r="BO14" s="15">
        <f t="shared" si="0"/>
        <v>2.7261480356628454E-2</v>
      </c>
      <c r="BP14" s="15">
        <f t="shared" si="0"/>
        <v>4.8820718199777957E-3</v>
      </c>
      <c r="BQ14" s="15">
        <f t="shared" si="0"/>
        <v>1.0618043451962045E-2</v>
      </c>
      <c r="BR14" s="15">
        <f t="shared" si="0"/>
        <v>1.5572364169363695E-2</v>
      </c>
      <c r="BS14" s="15">
        <f t="shared" si="0"/>
        <v>4.6421707350248198E-3</v>
      </c>
      <c r="BT14" s="15">
        <f t="shared" si="0"/>
        <v>-1.0108613737074279E-2</v>
      </c>
      <c r="BU14" s="15">
        <f t="shared" si="0"/>
        <v>-1.2905034434311347E-2</v>
      </c>
      <c r="BV14" s="15">
        <f t="shared" si="0"/>
        <v>-7.2920881334596288E-2</v>
      </c>
      <c r="BW14" s="15">
        <f t="shared" si="0"/>
        <v>-6.159406043266813E-3</v>
      </c>
      <c r="BX14" s="15">
        <f t="shared" si="0"/>
        <v>1.5612330312144707E-3</v>
      </c>
      <c r="BY14" s="15">
        <f t="shared" si="0"/>
        <v>-1.1646585556732703E-2</v>
      </c>
    </row>
    <row r="15" spans="1:90" x14ac:dyDescent="0.2">
      <c r="A15" s="4">
        <v>5.9809499681285098E-3</v>
      </c>
      <c r="B15" s="2">
        <v>3.3340785225691501E-3</v>
      </c>
      <c r="C15" s="2">
        <v>3.9709221826610096E-3</v>
      </c>
      <c r="D15" s="2">
        <v>1.0196371191682299E-2</v>
      </c>
      <c r="E15" s="2">
        <v>7.7919580079810497E-3</v>
      </c>
      <c r="F15" s="2">
        <v>9.6381147776283104E-3</v>
      </c>
      <c r="G15" s="2">
        <v>6.3144031094010599E-3</v>
      </c>
      <c r="H15" s="2">
        <v>7.6979777265676601E-3</v>
      </c>
      <c r="I15" s="2">
        <v>3.9810371281595999E-3</v>
      </c>
      <c r="J15" s="2">
        <v>4.1606110017228899E-3</v>
      </c>
      <c r="K15" s="2">
        <v>5.4848534289752204E-3</v>
      </c>
      <c r="L15" s="2">
        <v>6.9019790584534998E-3</v>
      </c>
      <c r="N15" s="4">
        <v>1.13953450990175E-2</v>
      </c>
      <c r="O15" s="2">
        <v>2.03596821884964E-2</v>
      </c>
      <c r="P15" s="2">
        <v>1.356836761415E-2</v>
      </c>
      <c r="Q15" s="2">
        <v>9.0853351020745206E-3</v>
      </c>
      <c r="R15" s="2">
        <v>1.0488298233064901E-2</v>
      </c>
      <c r="S15" s="2">
        <v>3.7758609518598697E-2</v>
      </c>
      <c r="T15" s="2">
        <v>2.5964110891962301E-2</v>
      </c>
      <c r="U15" s="2">
        <v>2.3546422209001799E-2</v>
      </c>
      <c r="V15" s="2">
        <v>3.8030783763019299E-2</v>
      </c>
      <c r="W15" s="2">
        <v>1.23703520549536E-2</v>
      </c>
      <c r="X15" s="2">
        <v>2.3413787048046902E-2</v>
      </c>
      <c r="Y15" s="2">
        <v>2.0515768452429601E-2</v>
      </c>
      <c r="AA15" s="4">
        <v>67.185010060642597</v>
      </c>
      <c r="AB15" s="2">
        <v>57.7761091137275</v>
      </c>
      <c r="AC15" s="2">
        <v>10.3625500459165</v>
      </c>
      <c r="AD15" s="2">
        <v>9.2401975151894593</v>
      </c>
      <c r="AE15" s="2">
        <v>8.8598277736232909</v>
      </c>
      <c r="AF15" s="2">
        <v>61.496866143030203</v>
      </c>
      <c r="AG15" s="2">
        <v>59.032090060719199</v>
      </c>
      <c r="AH15" s="2">
        <v>55.919210651520601</v>
      </c>
      <c r="AI15" s="2">
        <v>124.510430873613</v>
      </c>
      <c r="AJ15" s="2">
        <v>52.382258989165599</v>
      </c>
      <c r="AK15" s="2">
        <v>19.7083272670443</v>
      </c>
      <c r="AL15" s="2">
        <v>62.0240638081752</v>
      </c>
      <c r="AN15" s="4">
        <v>63.227913290388898</v>
      </c>
      <c r="AO15" s="2">
        <v>54.4840173904119</v>
      </c>
      <c r="AP15" s="2">
        <v>9.8415980757525698</v>
      </c>
      <c r="AQ15" s="2">
        <v>8.5920570153907008</v>
      </c>
      <c r="AR15" s="2">
        <v>7.8514489922523403</v>
      </c>
      <c r="AS15" s="2">
        <v>59.792094835434597</v>
      </c>
      <c r="AT15" s="2">
        <v>57.501088723497801</v>
      </c>
      <c r="AU15" s="2">
        <v>55.062247323500401</v>
      </c>
      <c r="AV15" s="2">
        <v>122.814554797799</v>
      </c>
      <c r="AW15" s="2">
        <v>51.735980855718303</v>
      </c>
      <c r="AX15" s="2">
        <v>19.1016887588321</v>
      </c>
      <c r="AY15" s="2">
        <v>60.989789370696997</v>
      </c>
      <c r="BA15">
        <f>AA15*(1-A15)/(1+N15)-'BP-regionalLandDpaymentretro'!C16</f>
        <v>63.30528388780214</v>
      </c>
      <c r="BB15">
        <f>AB15*(1-B15)/(1+O15)-'BP-regionalLandDpaymentretro'!D16</f>
        <v>54.529600309332785</v>
      </c>
      <c r="BC15">
        <f>AC15*(1-C15)/(1+P15)-'BP-regionalLandDpaymentretro'!E16</f>
        <v>9.8499536837776045</v>
      </c>
      <c r="BD15">
        <f>AD15*(1-D15)/(1+Q15)-'BP-regionalLandDpaymentretro'!F16</f>
        <v>8.6073293187397955</v>
      </c>
      <c r="BE15">
        <f>AE15*(1-E15)/(1+R15)-'BP-regionalLandDpaymentretro'!G16</f>
        <v>7.8746070686487908</v>
      </c>
      <c r="BF15">
        <f>AF15*(1-F15)/(1+S15)-'BP-regionalLandDpaymentretro'!H16</f>
        <v>59.792924841092542</v>
      </c>
      <c r="BG15">
        <f>AG15*(1-G15)/(1+T15)-'BP-regionalLandDpaymentretro'!I16</f>
        <v>57.487044365445755</v>
      </c>
      <c r="BH15">
        <f>AH15*(1-H15)/(1+U15)-'BP-regionalLandDpaymentretro'!J16</f>
        <v>55.044521831778759</v>
      </c>
      <c r="BI15">
        <f>AI15*(1-I15)/(1+V15)-'BP-regionalLandDpaymentretro'!K16</f>
        <v>122.69817027288229</v>
      </c>
      <c r="BJ15">
        <f>AJ15*(1-J15)/(1+W15)-'BP-regionalLandDpaymentretro'!L16</f>
        <v>51.727918156399724</v>
      </c>
      <c r="BK15">
        <f>AK15*(1-K15)/(1+X15)-'BP-regionalLandDpaymentretro'!M16</f>
        <v>19.105084793313377</v>
      </c>
      <c r="BL15">
        <f>AL15*(1-L15)/(1+Y15)-'BP-regionalLandDpaymentretro'!N16</f>
        <v>60.972040899461291</v>
      </c>
      <c r="BN15" s="15">
        <f t="shared" si="1"/>
        <v>7.7370597413242592E-2</v>
      </c>
      <c r="BO15" s="15">
        <f t="shared" si="0"/>
        <v>4.5582918920885618E-2</v>
      </c>
      <c r="BP15" s="15">
        <f t="shared" si="0"/>
        <v>8.3556080250346554E-3</v>
      </c>
      <c r="BQ15" s="15">
        <f t="shared" si="0"/>
        <v>1.5272303349094685E-2</v>
      </c>
      <c r="BR15" s="15">
        <f t="shared" si="0"/>
        <v>2.3158076396450511E-2</v>
      </c>
      <c r="BS15" s="15">
        <f t="shared" si="0"/>
        <v>8.3000565794577597E-4</v>
      </c>
      <c r="BT15" s="15">
        <f t="shared" si="0"/>
        <v>-1.4044358052046846E-2</v>
      </c>
      <c r="BU15" s="15">
        <f t="shared" si="0"/>
        <v>-1.7725491721641617E-2</v>
      </c>
      <c r="BV15" s="15">
        <f t="shared" si="0"/>
        <v>-0.11638452491671103</v>
      </c>
      <c r="BW15" s="15">
        <f t="shared" si="0"/>
        <v>-8.0626993185788365E-3</v>
      </c>
      <c r="BX15" s="15">
        <f t="shared" si="0"/>
        <v>3.3960344812768994E-3</v>
      </c>
      <c r="BY15" s="15">
        <f t="shared" si="0"/>
        <v>-1.7748471235705665E-2</v>
      </c>
    </row>
    <row r="16" spans="1:90" x14ac:dyDescent="0.2">
      <c r="A16" s="4">
        <v>7.179014855387E-3</v>
      </c>
      <c r="B16" s="2">
        <v>4.0400266465200497E-3</v>
      </c>
      <c r="C16" s="2">
        <v>4.7661484137703604E-3</v>
      </c>
      <c r="D16" s="2">
        <v>9.0970028562315907E-3</v>
      </c>
      <c r="E16" s="2">
        <v>6.8065933761237403E-3</v>
      </c>
      <c r="F16" s="2">
        <v>8.3965745924991595E-3</v>
      </c>
      <c r="G16" s="2">
        <v>7.4705624131591198E-3</v>
      </c>
      <c r="H16" s="2">
        <v>9.23551341946653E-3</v>
      </c>
      <c r="I16" s="2">
        <v>4.7093528507260798E-3</v>
      </c>
      <c r="J16" s="2">
        <v>5.03352301506527E-3</v>
      </c>
      <c r="K16" s="2">
        <v>6.5587681070909398E-3</v>
      </c>
      <c r="L16" s="2">
        <v>8.2437940673994303E-3</v>
      </c>
      <c r="N16" s="4">
        <v>1.1773517599067E-2</v>
      </c>
      <c r="O16" s="2">
        <v>2.1605365107424002E-2</v>
      </c>
      <c r="P16" s="2">
        <v>1.4033267339062801E-2</v>
      </c>
      <c r="Q16" s="2">
        <v>9.3545497032653298E-3</v>
      </c>
      <c r="R16" s="2">
        <v>1.08119833152524E-2</v>
      </c>
      <c r="S16" s="2">
        <v>4.1224218424543102E-2</v>
      </c>
      <c r="T16" s="2">
        <v>2.6613708881631601E-2</v>
      </c>
      <c r="U16" s="2">
        <v>2.44086388183377E-2</v>
      </c>
      <c r="V16" s="2">
        <v>4.0366688592969102E-2</v>
      </c>
      <c r="W16" s="2">
        <v>1.2718570081595E-2</v>
      </c>
      <c r="X16" s="2">
        <v>2.5013159367785299E-2</v>
      </c>
      <c r="Y16" s="2">
        <v>2.1437003841849E-2</v>
      </c>
      <c r="AA16" s="4">
        <v>72.155155948284502</v>
      </c>
      <c r="AB16" s="2">
        <v>62.772328135693002</v>
      </c>
      <c r="AC16" s="2">
        <v>11.2041389773678</v>
      </c>
      <c r="AD16" s="2">
        <v>10.157721026654899</v>
      </c>
      <c r="AE16" s="2">
        <v>10.0315709537477</v>
      </c>
      <c r="AF16" s="2">
        <v>69.138786175025302</v>
      </c>
      <c r="AG16" s="2">
        <v>68.104626793591294</v>
      </c>
      <c r="AH16" s="2">
        <v>62.024435481732603</v>
      </c>
      <c r="AI16" s="2">
        <v>144.94723979473801</v>
      </c>
      <c r="AJ16" s="2">
        <v>58.6931916110549</v>
      </c>
      <c r="AK16" s="2">
        <v>21.3411693014924</v>
      </c>
      <c r="AL16" s="2">
        <v>71.940992535600998</v>
      </c>
      <c r="AN16" s="4">
        <v>67.416948083407405</v>
      </c>
      <c r="AO16" s="2">
        <v>58.804390499454897</v>
      </c>
      <c r="AP16" s="2">
        <v>10.5653034043416</v>
      </c>
      <c r="AQ16" s="2">
        <v>9.4045059673206293</v>
      </c>
      <c r="AR16" s="2">
        <v>8.8453131181789999</v>
      </c>
      <c r="AS16" s="2">
        <v>67.170881190287304</v>
      </c>
      <c r="AT16" s="2">
        <v>66.208423353423299</v>
      </c>
      <c r="AU16" s="2">
        <v>60.950709910083802</v>
      </c>
      <c r="AV16" s="2">
        <v>142.9176052624</v>
      </c>
      <c r="AW16" s="2">
        <v>57.873854676523599</v>
      </c>
      <c r="AX16" s="2">
        <v>20.601092479916002</v>
      </c>
      <c r="AY16" s="2">
        <v>70.606863046001905</v>
      </c>
      <c r="BA16">
        <f>AA16*(1-A16)/(1+N16)-'BP-regionalLandDpaymentretro'!C17</f>
        <v>67.5244958145217</v>
      </c>
      <c r="BB16">
        <f>AB16*(1-B16)/(1+O16)-'BP-regionalLandDpaymentretro'!D17</f>
        <v>58.871903244472598</v>
      </c>
      <c r="BC16">
        <f>AC16*(1-C16)/(1+P16)-'BP-regionalLandDpaymentretro'!E17</f>
        <v>10.577722727356445</v>
      </c>
      <c r="BD16">
        <f>AD16*(1-D16)/(1+Q16)-'BP-regionalLandDpaymentretro'!F17</f>
        <v>9.4251486083188016</v>
      </c>
      <c r="BE16">
        <f>AE16*(1-E16)/(1+R16)-'BP-regionalLandDpaymentretro'!G17</f>
        <v>8.8770783351293154</v>
      </c>
      <c r="BF16">
        <f>AF16*(1-F16)/(1+S16)-'BP-regionalLandDpaymentretro'!H17</f>
        <v>67.170970618673181</v>
      </c>
      <c r="BG16">
        <f>AG16*(1-G16)/(1+T16)-'BP-regionalLandDpaymentretro'!I17</f>
        <v>66.189189305261053</v>
      </c>
      <c r="BH16">
        <f>AH16*(1-H16)/(1+U16)-'BP-regionalLandDpaymentretro'!J17</f>
        <v>60.926824020384522</v>
      </c>
      <c r="BI16">
        <f>AI16*(1-I16)/(1+V16)-'BP-regionalLandDpaymentretro'!K17</f>
        <v>142.75245831678421</v>
      </c>
      <c r="BJ16">
        <f>AJ16*(1-J16)/(1+W16)-'BP-regionalLandDpaymentretro'!L17</f>
        <v>57.863285140432097</v>
      </c>
      <c r="BK16">
        <f>AK16*(1-K16)/(1+X16)-'BP-regionalLandDpaymentretro'!M17</f>
        <v>20.606737180115729</v>
      </c>
      <c r="BL16">
        <f>AL16*(1-L16)/(1+Y16)-'BP-regionalLandDpaymentretro'!N17</f>
        <v>70.580077680889445</v>
      </c>
      <c r="BN16" s="15">
        <f t="shared" si="1"/>
        <v>0.10754773111429472</v>
      </c>
      <c r="BO16" s="15">
        <f t="shared" si="0"/>
        <v>6.7512745017701548E-2</v>
      </c>
      <c r="BP16" s="15">
        <f t="shared" si="0"/>
        <v>1.2419323014844608E-2</v>
      </c>
      <c r="BQ16" s="15">
        <f t="shared" si="0"/>
        <v>2.0642640998172368E-2</v>
      </c>
      <c r="BR16" s="15">
        <f t="shared" si="0"/>
        <v>3.1765216950315533E-2</v>
      </c>
      <c r="BS16" s="15">
        <f t="shared" si="0"/>
        <v>8.9428385876999528E-5</v>
      </c>
      <c r="BT16" s="15">
        <f t="shared" si="0"/>
        <v>-1.9234048162246609E-2</v>
      </c>
      <c r="BU16" s="15">
        <f t="shared" si="0"/>
        <v>-2.3885889699279517E-2</v>
      </c>
      <c r="BV16" s="15">
        <f t="shared" si="0"/>
        <v>-0.16514694561578835</v>
      </c>
      <c r="BW16" s="15">
        <f t="shared" si="0"/>
        <v>-1.056953609150213E-2</v>
      </c>
      <c r="BX16" s="15">
        <f t="shared" si="0"/>
        <v>5.6447001997277368E-3</v>
      </c>
      <c r="BY16" s="15">
        <f t="shared" si="0"/>
        <v>-2.6785365112459658E-2</v>
      </c>
    </row>
    <row r="17" spans="1:77" x14ac:dyDescent="0.2">
      <c r="A17" s="4">
        <v>6.5166110350828197E-3</v>
      </c>
      <c r="B17" s="2">
        <v>4.8475153424161997E-3</v>
      </c>
      <c r="C17" s="2">
        <v>5.6700061020690503E-3</v>
      </c>
      <c r="D17" s="2">
        <v>8.1569156165257201E-3</v>
      </c>
      <c r="E17" s="2">
        <v>5.9883186761717196E-3</v>
      </c>
      <c r="F17" s="2">
        <v>7.3692181902583996E-3</v>
      </c>
      <c r="G17" s="2">
        <v>8.7728275293119107E-3</v>
      </c>
      <c r="H17" s="2">
        <v>9.8720432579668498E-3</v>
      </c>
      <c r="I17" s="2">
        <v>5.5296434899935803E-3</v>
      </c>
      <c r="J17" s="2">
        <v>6.0309108313188597E-3</v>
      </c>
      <c r="K17" s="2">
        <v>7.7764466800198497E-3</v>
      </c>
      <c r="L17" s="2">
        <v>9.7641103619521101E-3</v>
      </c>
      <c r="N17" s="4">
        <v>1.18808348039856E-2</v>
      </c>
      <c r="O17" s="2">
        <v>2.2549820803722899E-2</v>
      </c>
      <c r="P17" s="2">
        <v>1.4184702824946899E-2</v>
      </c>
      <c r="Q17" s="2">
        <v>9.40019827843574E-3</v>
      </c>
      <c r="R17" s="2">
        <v>1.0881775523760399E-2</v>
      </c>
      <c r="S17" s="2">
        <v>4.4493195185898698E-2</v>
      </c>
      <c r="T17" s="2">
        <v>2.6792335060668498E-2</v>
      </c>
      <c r="U17" s="2">
        <v>2.48703248602377E-2</v>
      </c>
      <c r="V17" s="2">
        <v>4.2226850158230203E-2</v>
      </c>
      <c r="W17" s="2">
        <v>1.27852840771625E-2</v>
      </c>
      <c r="X17" s="2">
        <v>2.6317213674136801E-2</v>
      </c>
      <c r="Y17" s="2">
        <v>2.20096976514952E-2</v>
      </c>
      <c r="AA17" s="4">
        <v>77.171343183001895</v>
      </c>
      <c r="AB17" s="2">
        <v>67.877947001229501</v>
      </c>
      <c r="AC17" s="2">
        <v>12.068089164146199</v>
      </c>
      <c r="AD17" s="2">
        <v>11.1044065609839</v>
      </c>
      <c r="AE17" s="2">
        <v>11.2682617815627</v>
      </c>
      <c r="AF17" s="2">
        <v>77.203888803163295</v>
      </c>
      <c r="AG17" s="2">
        <v>77.771191089660206</v>
      </c>
      <c r="AH17" s="2">
        <v>68.309090325090395</v>
      </c>
      <c r="AI17" s="2">
        <v>166.54531445028201</v>
      </c>
      <c r="AJ17" s="2">
        <v>65.281775158761704</v>
      </c>
      <c r="AK17" s="2">
        <v>23.002309873805299</v>
      </c>
      <c r="AL17" s="2">
        <v>82.524697597325201</v>
      </c>
      <c r="AN17" s="4">
        <v>71.761162522787501</v>
      </c>
      <c r="AO17" s="2">
        <v>63.199238278088501</v>
      </c>
      <c r="AP17" s="2">
        <v>11.3061329690925</v>
      </c>
      <c r="AQ17" s="2">
        <v>10.242915200346101</v>
      </c>
      <c r="AR17" s="2">
        <v>9.8985515401684498</v>
      </c>
      <c r="AS17" s="2">
        <v>74.944182609858103</v>
      </c>
      <c r="AT17" s="2">
        <v>75.480002398760206</v>
      </c>
      <c r="AU17" s="2">
        <v>67.063848189506999</v>
      </c>
      <c r="AV17" s="2">
        <v>164.133461368247</v>
      </c>
      <c r="AW17" s="2">
        <v>64.272904238614302</v>
      </c>
      <c r="AX17" s="2">
        <v>22.119655332895501</v>
      </c>
      <c r="AY17" s="2">
        <v>80.850238908864398</v>
      </c>
      <c r="BA17">
        <f>AA17*(1-A17)/(1+N17)-'BP-regionalLandDpaymentretro'!C18</f>
        <v>71.890784193813872</v>
      </c>
      <c r="BB17">
        <f>AB17*(1-B17)/(1+O17)-'BP-regionalLandDpaymentretro'!D18</f>
        <v>63.291472717417705</v>
      </c>
      <c r="BC17">
        <f>AC17*(1-C17)/(1+P17)-'BP-regionalLandDpaymentretro'!E18</f>
        <v>11.323497978520678</v>
      </c>
      <c r="BD17">
        <f>AD17*(1-D17)/(1+Q17)-'BP-regionalLandDpaymentretro'!F18</f>
        <v>10.267679851010842</v>
      </c>
      <c r="BE17">
        <f>AE17*(1-E17)/(1+R17)-'BP-regionalLandDpaymentretro'!G18</f>
        <v>9.9367232739673099</v>
      </c>
      <c r="BF17">
        <f>AF17*(1-F17)/(1+S17)-'BP-regionalLandDpaymentretro'!H18</f>
        <v>74.941241686736348</v>
      </c>
      <c r="BG17">
        <f>AG17*(1-G17)/(1+T17)-'BP-regionalLandDpaymentretro'!I18</f>
        <v>75.454084567084166</v>
      </c>
      <c r="BH17">
        <f>AH17*(1-H17)/(1+U17)-'BP-regionalLandDpaymentretro'!J18</f>
        <v>67.032750799359789</v>
      </c>
      <c r="BI17">
        <f>AI17*(1-I17)/(1+V17)-'BP-regionalLandDpaymentretro'!K18</f>
        <v>163.91857392151394</v>
      </c>
      <c r="BJ17">
        <f>AJ17*(1-J17)/(1+W17)-'BP-regionalLandDpaymentretro'!L18</f>
        <v>64.266853679150557</v>
      </c>
      <c r="BK17">
        <f>AK17*(1-K17)/(1+X17)-'BP-regionalLandDpaymentretro'!M18</f>
        <v>22.126983025829588</v>
      </c>
      <c r="BL17">
        <f>AL17*(1-L17)/(1+Y17)-'BP-regionalLandDpaymentretro'!N18</f>
        <v>80.821647864824897</v>
      </c>
      <c r="BN17" s="15">
        <f t="shared" si="1"/>
        <v>0.12962167102637068</v>
      </c>
      <c r="BO17" s="15">
        <f t="shared" si="0"/>
        <v>9.223443932920361E-2</v>
      </c>
      <c r="BP17" s="15">
        <f t="shared" si="0"/>
        <v>1.7365009428177203E-2</v>
      </c>
      <c r="BQ17" s="15">
        <f t="shared" si="0"/>
        <v>2.4764650664740984E-2</v>
      </c>
      <c r="BR17" s="15">
        <f t="shared" si="0"/>
        <v>3.8171733798860075E-2</v>
      </c>
      <c r="BS17" s="15">
        <f t="shared" si="0"/>
        <v>-2.9409231217556453E-3</v>
      </c>
      <c r="BT17" s="15">
        <f t="shared" si="0"/>
        <v>-2.5917831676039782E-2</v>
      </c>
      <c r="BU17" s="15">
        <f t="shared" si="0"/>
        <v>-3.109739014720958E-2</v>
      </c>
      <c r="BV17" s="15">
        <f t="shared" si="0"/>
        <v>-0.2148874467330586</v>
      </c>
      <c r="BW17" s="15">
        <f t="shared" si="0"/>
        <v>-6.0505594637447757E-3</v>
      </c>
      <c r="BX17" s="15">
        <f t="shared" si="0"/>
        <v>7.3276929340870822E-3</v>
      </c>
      <c r="BY17" s="15">
        <f t="shared" si="0"/>
        <v>-2.8591044039501412E-2</v>
      </c>
    </row>
    <row r="18" spans="1:77" x14ac:dyDescent="0.2">
      <c r="A18" s="4">
        <v>5.8668410970316503E-3</v>
      </c>
      <c r="B18" s="2">
        <v>5.62373760608863E-3</v>
      </c>
      <c r="C18" s="2">
        <v>6.5274309239416496E-3</v>
      </c>
      <c r="D18" s="2">
        <v>7.3473836175629702E-3</v>
      </c>
      <c r="E18" s="2">
        <v>5.30254499718575E-3</v>
      </c>
      <c r="F18" s="2">
        <v>6.5110439269672601E-3</v>
      </c>
      <c r="G18" s="2">
        <v>8.1382627240401493E-3</v>
      </c>
      <c r="H18" s="2">
        <v>8.8842187152167306E-3</v>
      </c>
      <c r="I18" s="2">
        <v>5.1291322099205E-3</v>
      </c>
      <c r="J18" s="2">
        <v>6.9875843172551803E-3</v>
      </c>
      <c r="K18" s="2">
        <v>7.2766029737778596E-3</v>
      </c>
      <c r="L18" s="2">
        <v>1.0450915271768601E-2</v>
      </c>
      <c r="N18" s="4">
        <v>1.17622024858022E-2</v>
      </c>
      <c r="O18" s="2">
        <v>2.32338473479172E-2</v>
      </c>
      <c r="P18" s="2">
        <v>1.4073550028851699E-2</v>
      </c>
      <c r="Q18" s="2">
        <v>9.2593656841581298E-3</v>
      </c>
      <c r="R18" s="2">
        <v>1.07394779538407E-2</v>
      </c>
      <c r="S18" s="2">
        <v>4.7565117047582699E-2</v>
      </c>
      <c r="T18" s="2">
        <v>2.65791997419122E-2</v>
      </c>
      <c r="U18" s="2">
        <v>2.49948973740243E-2</v>
      </c>
      <c r="V18" s="2">
        <v>4.3683490318386399E-2</v>
      </c>
      <c r="W18" s="2">
        <v>1.26173197715803E-2</v>
      </c>
      <c r="X18" s="2">
        <v>2.7362943664476998E-2</v>
      </c>
      <c r="Y18" s="2">
        <v>2.2293544714405499E-2</v>
      </c>
      <c r="AA18" s="4">
        <v>82.299118813509907</v>
      </c>
      <c r="AB18" s="2">
        <v>73.078769852708106</v>
      </c>
      <c r="AC18" s="2">
        <v>12.949029143236899</v>
      </c>
      <c r="AD18" s="2">
        <v>12.0756847828308</v>
      </c>
      <c r="AE18" s="2">
        <v>12.5612534683454</v>
      </c>
      <c r="AF18" s="2">
        <v>85.593801730804898</v>
      </c>
      <c r="AG18" s="2">
        <v>87.961714620880102</v>
      </c>
      <c r="AH18" s="2">
        <v>74.782034618168495</v>
      </c>
      <c r="AI18" s="2">
        <v>189.29355448557499</v>
      </c>
      <c r="AJ18" s="2">
        <v>72.102221849219504</v>
      </c>
      <c r="AK18" s="2">
        <v>24.6905213738324</v>
      </c>
      <c r="AL18" s="2">
        <v>93.705965255554304</v>
      </c>
      <c r="AN18" s="4">
        <v>76.211888333117201</v>
      </c>
      <c r="AO18" s="2">
        <v>67.676066135676606</v>
      </c>
      <c r="AP18" s="2">
        <v>12.0628172217132</v>
      </c>
      <c r="AQ18" s="2">
        <v>11.1046840009191</v>
      </c>
      <c r="AR18" s="2">
        <v>11.0058818294898</v>
      </c>
      <c r="AS18" s="2">
        <v>83.021376842210302</v>
      </c>
      <c r="AT18" s="2">
        <v>85.418844125831498</v>
      </c>
      <c r="AU18" s="2">
        <v>73.474705912778802</v>
      </c>
      <c r="AV18" s="2">
        <v>186.67053937649001</v>
      </c>
      <c r="AW18" s="2">
        <v>70.901699977003403</v>
      </c>
      <c r="AX18" s="2">
        <v>23.700311652906301</v>
      </c>
      <c r="AY18" s="2">
        <v>91.740770016760294</v>
      </c>
      <c r="BA18">
        <f>AA18*(1-A18)/(1+N18)-'BP-regionalLandDpaymentretro'!C19</f>
        <v>76.373219980236001</v>
      </c>
      <c r="BB18">
        <f>AB18*(1-B18)/(1+O18)-'BP-regionalLandDpaymentretro'!D19</f>
        <v>67.796979779740752</v>
      </c>
      <c r="BC18">
        <f>AC18*(1-C18)/(1+P18)-'BP-regionalLandDpaymentretro'!E19</f>
        <v>12.085677134456157</v>
      </c>
      <c r="BD18">
        <f>AD18*(1-D18)/(1+Q18)-'BP-regionalLandDpaymentretro'!F19</f>
        <v>11.135024889439336</v>
      </c>
      <c r="BE18">
        <f>AE18*(1-E18)/(1+R18)-'BP-regionalLandDpaymentretro'!G19</f>
        <v>11.05281301621471</v>
      </c>
      <c r="BF18">
        <f>AF18*(1-F18)/(1+S18)-'BP-regionalLandDpaymentretro'!H19</f>
        <v>83.016388054686502</v>
      </c>
      <c r="BG18">
        <f>AG18*(1-G18)/(1+T18)-'BP-regionalLandDpaymentretro'!I19</f>
        <v>85.386012501031033</v>
      </c>
      <c r="BH18">
        <f>AH18*(1-H18)/(1+U18)-'BP-regionalLandDpaymentretro'!J19</f>
        <v>73.437418006996836</v>
      </c>
      <c r="BI18">
        <f>AI18*(1-I18)/(1+V18)-'BP-regionalLandDpaymentretro'!K19</f>
        <v>186.39925950510897</v>
      </c>
      <c r="BJ18">
        <f>AJ18*(1-J18)/(1+W18)-'BP-regionalLandDpaymentretro'!L19</f>
        <v>70.895393321350838</v>
      </c>
      <c r="BK18">
        <f>AK18*(1-K18)/(1+X18)-'BP-regionalLandDpaymentretro'!M19</f>
        <v>23.710146750836419</v>
      </c>
      <c r="BL18">
        <f>AL18*(1-L18)/(1+Y18)-'BP-regionalLandDpaymentretro'!N19</f>
        <v>91.701252484798772</v>
      </c>
      <c r="BN18" s="15">
        <f t="shared" si="1"/>
        <v>0.16133164711879999</v>
      </c>
      <c r="BO18" s="15">
        <f t="shared" si="0"/>
        <v>0.12091364406414584</v>
      </c>
      <c r="BP18" s="15">
        <f t="shared" si="0"/>
        <v>2.2859912742957178E-2</v>
      </c>
      <c r="BQ18" s="15">
        <f t="shared" si="0"/>
        <v>3.0340888520235865E-2</v>
      </c>
      <c r="BR18" s="15">
        <f t="shared" si="0"/>
        <v>4.6931186724910035E-2</v>
      </c>
      <c r="BS18" s="15">
        <f t="shared" si="0"/>
        <v>-4.9887875237999424E-3</v>
      </c>
      <c r="BT18" s="15">
        <f t="shared" si="0"/>
        <v>-3.283162480046542E-2</v>
      </c>
      <c r="BU18" s="15">
        <f t="shared" si="0"/>
        <v>-3.7287905781965947E-2</v>
      </c>
      <c r="BV18" s="15">
        <f t="shared" si="0"/>
        <v>-0.27127987138104004</v>
      </c>
      <c r="BW18" s="15">
        <f t="shared" si="0"/>
        <v>-6.306655652565496E-3</v>
      </c>
      <c r="BX18" s="15">
        <f t="shared" si="0"/>
        <v>9.835097930118053E-3</v>
      </c>
      <c r="BY18" s="15">
        <f t="shared" si="0"/>
        <v>-3.9517531961521968E-2</v>
      </c>
    </row>
    <row r="19" spans="1:77" x14ac:dyDescent="0.2">
      <c r="A19" s="4">
        <v>5.3041125461438304E-3</v>
      </c>
      <c r="B19" s="2">
        <v>6.0737103263064198E-3</v>
      </c>
      <c r="C19" s="2">
        <v>7.0009813747398198E-3</v>
      </c>
      <c r="D19" s="2">
        <v>6.6457334540330499E-3</v>
      </c>
      <c r="E19" s="2">
        <v>4.7229136698162298E-3</v>
      </c>
      <c r="F19" s="2">
        <v>5.7879003582837598E-3</v>
      </c>
      <c r="G19" s="2">
        <v>7.2805902979255098E-3</v>
      </c>
      <c r="H19" s="2">
        <v>8.0292382722297294E-3</v>
      </c>
      <c r="I19" s="2">
        <v>4.5881537497544202E-3</v>
      </c>
      <c r="J19" s="2">
        <v>6.7171568923226803E-3</v>
      </c>
      <c r="K19" s="2">
        <v>6.5605975305536397E-3</v>
      </c>
      <c r="L19" s="2">
        <v>9.4145985908716499E-3</v>
      </c>
      <c r="N19" s="4">
        <v>1.14992201054339E-2</v>
      </c>
      <c r="O19" s="2">
        <v>2.3741754343592499E-2</v>
      </c>
      <c r="P19" s="2">
        <v>1.3793005677082601E-2</v>
      </c>
      <c r="Q19" s="2">
        <v>8.99897067772981E-3</v>
      </c>
      <c r="R19" s="2">
        <v>1.04608229966359E-2</v>
      </c>
      <c r="S19" s="2">
        <v>5.0480767572674702E-2</v>
      </c>
      <c r="T19" s="2">
        <v>2.61140608531002E-2</v>
      </c>
      <c r="U19" s="2">
        <v>2.4898600646602601E-2</v>
      </c>
      <c r="V19" s="2">
        <v>4.4869733152315898E-2</v>
      </c>
      <c r="W19" s="2">
        <v>1.2298724922356501E-2</v>
      </c>
      <c r="X19" s="2">
        <v>2.8230249738623599E-2</v>
      </c>
      <c r="Y19" s="2">
        <v>2.2399327096821901E-2</v>
      </c>
      <c r="AA19" s="4">
        <v>87.520211692988298</v>
      </c>
      <c r="AB19" s="2">
        <v>78.372446643502101</v>
      </c>
      <c r="AC19" s="2">
        <v>13.845869967001899</v>
      </c>
      <c r="AD19" s="2">
        <v>13.069174743047901</v>
      </c>
      <c r="AE19" s="2">
        <v>13.904843075766401</v>
      </c>
      <c r="AF19" s="2">
        <v>94.25640496151</v>
      </c>
      <c r="AG19" s="2">
        <v>98.677948515358295</v>
      </c>
      <c r="AH19" s="2">
        <v>81.455770628916895</v>
      </c>
      <c r="AI19" s="2">
        <v>213.18806984711799</v>
      </c>
      <c r="AJ19" s="2">
        <v>79.128236136049296</v>
      </c>
      <c r="AK19" s="2">
        <v>26.4190136216307</v>
      </c>
      <c r="AL19" s="2">
        <v>105.453677198796</v>
      </c>
      <c r="AN19" s="4">
        <v>80.742798724559094</v>
      </c>
      <c r="AO19" s="2">
        <v>72.255232762963502</v>
      </c>
      <c r="AP19" s="2">
        <v>12.838716243095</v>
      </c>
      <c r="AQ19" s="2">
        <v>11.9871858547654</v>
      </c>
      <c r="AR19" s="2">
        <v>12.161324752016901</v>
      </c>
      <c r="AS19" s="2">
        <v>91.356049103999894</v>
      </c>
      <c r="AT19" s="2">
        <v>95.917806913520707</v>
      </c>
      <c r="AU19" s="2">
        <v>80.086702832922995</v>
      </c>
      <c r="AV19" s="2">
        <v>210.38102662879399</v>
      </c>
      <c r="AW19" s="2">
        <v>77.8218496823945</v>
      </c>
      <c r="AX19" s="2">
        <v>25.325432792053299</v>
      </c>
      <c r="AY19" s="2">
        <v>103.355504300912</v>
      </c>
      <c r="BA19">
        <f>AA19*(1-A19)/(1+N19)-'BP-regionalLandDpaymentretro'!C20</f>
        <v>80.931855641070328</v>
      </c>
      <c r="BB19">
        <f>AB19*(1-B19)/(1+O19)-'BP-regionalLandDpaymentretro'!D20</f>
        <v>72.398019599434562</v>
      </c>
      <c r="BC19">
        <f>AC19*(1-C19)/(1+P19)-'BP-regionalLandDpaymentretro'!E20</f>
        <v>12.865723022633702</v>
      </c>
      <c r="BD19">
        <f>AD19*(1-D19)/(1+Q19)-'BP-regionalLandDpaymentretro'!F20</f>
        <v>12.022368803178459</v>
      </c>
      <c r="BE19">
        <f>AE19*(1-E19)/(1+R19)-'BP-regionalLandDpaymentretro'!G20</f>
        <v>12.215594536854885</v>
      </c>
      <c r="BF19">
        <f>AF19*(1-F19)/(1+S19)-'BP-regionalLandDpaymentretro'!H20</f>
        <v>91.351340767505576</v>
      </c>
      <c r="BG19">
        <f>AG19*(1-G19)/(1+T19)-'BP-regionalLandDpaymentretro'!I20</f>
        <v>95.879184468162734</v>
      </c>
      <c r="BH19">
        <f>AH19*(1-H19)/(1+U19)-'BP-regionalLandDpaymentretro'!J20</f>
        <v>80.045647987392385</v>
      </c>
      <c r="BI19">
        <f>AI19*(1-I19)/(1+V19)-'BP-regionalLandDpaymentretro'!K20</f>
        <v>210.06064918154084</v>
      </c>
      <c r="BJ19">
        <f>AJ19*(1-J19)/(1+W19)-'BP-regionalLandDpaymentretro'!L20</f>
        <v>77.814780397533113</v>
      </c>
      <c r="BK19">
        <f>AK19*(1-K19)/(1+X19)-'BP-regionalLandDpaymentretro'!M20</f>
        <v>25.337973339421527</v>
      </c>
      <c r="BL19">
        <f>AL19*(1-L19)/(1+Y19)-'BP-regionalLandDpaymentretro'!N20</f>
        <v>103.30649284826836</v>
      </c>
      <c r="BN19" s="15">
        <f t="shared" si="1"/>
        <v>0.18905691651123391</v>
      </c>
      <c r="BO19" s="15">
        <f t="shared" si="0"/>
        <v>0.1427868364710605</v>
      </c>
      <c r="BP19" s="15">
        <f t="shared" si="0"/>
        <v>2.7006779538702119E-2</v>
      </c>
      <c r="BQ19" s="15">
        <f t="shared" si="0"/>
        <v>3.5182948413059023E-2</v>
      </c>
      <c r="BR19" s="15">
        <f t="shared" si="0"/>
        <v>5.4269784837984503E-2</v>
      </c>
      <c r="BS19" s="15">
        <f t="shared" si="0"/>
        <v>-4.7083364943176775E-3</v>
      </c>
      <c r="BT19" s="15">
        <f t="shared" si="0"/>
        <v>-3.8622445357972879E-2</v>
      </c>
      <c r="BU19" s="15">
        <f t="shared" si="0"/>
        <v>-4.1054845530609896E-2</v>
      </c>
      <c r="BV19" s="15">
        <f t="shared" si="0"/>
        <v>-0.32037744725315065</v>
      </c>
      <c r="BW19" s="15">
        <f t="shared" si="0"/>
        <v>-7.0692848613873593E-3</v>
      </c>
      <c r="BX19" s="15">
        <f t="shared" si="0"/>
        <v>1.2540547368228516E-2</v>
      </c>
      <c r="BY19" s="15">
        <f t="shared" si="0"/>
        <v>-4.9011452643640041E-2</v>
      </c>
    </row>
    <row r="20" spans="1:77" x14ac:dyDescent="0.2">
      <c r="A20" s="4">
        <v>4.8137915914114003E-3</v>
      </c>
      <c r="B20" s="2">
        <v>5.5466101534597601E-3</v>
      </c>
      <c r="C20" s="2">
        <v>6.3536215043759397E-3</v>
      </c>
      <c r="D20" s="2">
        <v>6.0339136420068697E-3</v>
      </c>
      <c r="E20" s="2">
        <v>4.2291206595931599E-3</v>
      </c>
      <c r="F20" s="2">
        <v>5.1735829080167897E-3</v>
      </c>
      <c r="G20" s="2">
        <v>6.5452310110501897E-3</v>
      </c>
      <c r="H20" s="2">
        <v>7.2846875452357799E-3</v>
      </c>
      <c r="I20" s="2">
        <v>4.1243889405423902E-3</v>
      </c>
      <c r="J20" s="2">
        <v>6.12779291450463E-3</v>
      </c>
      <c r="K20" s="2">
        <v>5.9394144303810898E-3</v>
      </c>
      <c r="L20" s="2">
        <v>8.5167035273231093E-3</v>
      </c>
      <c r="N20" s="4">
        <v>1.11688379580777E-2</v>
      </c>
      <c r="O20" s="2">
        <v>2.4155804819676E-2</v>
      </c>
      <c r="P20" s="2">
        <v>1.34313445700873E-2</v>
      </c>
      <c r="Q20" s="2">
        <v>8.6821652249659403E-3</v>
      </c>
      <c r="R20" s="2">
        <v>1.0117356491481599E-2</v>
      </c>
      <c r="S20" s="2">
        <v>5.3291011709646098E-2</v>
      </c>
      <c r="T20" s="2">
        <v>2.5528932910866699E-2</v>
      </c>
      <c r="U20" s="2">
        <v>2.46921092087872E-2</v>
      </c>
      <c r="V20" s="2">
        <v>4.59148944286226E-2</v>
      </c>
      <c r="W20" s="2">
        <v>1.1908818167899401E-2</v>
      </c>
      <c r="X20" s="2">
        <v>2.9000134173052999E-2</v>
      </c>
      <c r="Y20" s="2">
        <v>2.2432016685902199E-2</v>
      </c>
      <c r="AA20" s="4">
        <v>92.824912333251106</v>
      </c>
      <c r="AB20" s="2">
        <v>83.762442025080205</v>
      </c>
      <c r="AC20" s="2">
        <v>14.759324145506</v>
      </c>
      <c r="AD20" s="2">
        <v>14.082764302055301</v>
      </c>
      <c r="AE20" s="2">
        <v>15.2934099537019</v>
      </c>
      <c r="AF20" s="2">
        <v>103.157481505714</v>
      </c>
      <c r="AG20" s="2">
        <v>109.84964710272</v>
      </c>
      <c r="AH20" s="2">
        <v>88.287943201660994</v>
      </c>
      <c r="AI20" s="2">
        <v>238.10320941196801</v>
      </c>
      <c r="AJ20" s="2">
        <v>86.366583666153801</v>
      </c>
      <c r="AK20" s="2">
        <v>28.181084177448401</v>
      </c>
      <c r="AL20" s="2">
        <v>117.75686520020299</v>
      </c>
      <c r="AN20" s="4">
        <v>85.333788134428801</v>
      </c>
      <c r="AO20" s="2">
        <v>76.985887270749402</v>
      </c>
      <c r="AP20" s="2">
        <v>13.6437448443517</v>
      </c>
      <c r="AQ20" s="2">
        <v>12.886672511981899</v>
      </c>
      <c r="AR20" s="2">
        <v>13.356690698880699</v>
      </c>
      <c r="AS20" s="2">
        <v>99.916817490043201</v>
      </c>
      <c r="AT20" s="2">
        <v>106.87501836631699</v>
      </c>
      <c r="AU20" s="2">
        <v>86.856385854937201</v>
      </c>
      <c r="AV20" s="2">
        <v>235.10407515022001</v>
      </c>
      <c r="AW20" s="2">
        <v>84.983953950796305</v>
      </c>
      <c r="AX20" s="2">
        <v>26.980023501315902</v>
      </c>
      <c r="AY20" s="2">
        <v>115.526395820213</v>
      </c>
      <c r="BA20">
        <f>AA20*(1-A20)/(1+N20)-'BP-regionalLandDpaymentretro'!C21</f>
        <v>85.545889309130658</v>
      </c>
      <c r="BB20">
        <f>AB20*(1-B20)/(1+O20)-'BP-regionalLandDpaymentretro'!D21</f>
        <v>77.147070341190854</v>
      </c>
      <c r="BC20">
        <f>AC20*(1-C20)/(1+P20)-'BP-regionalLandDpaymentretro'!E21</f>
        <v>13.674269248788612</v>
      </c>
      <c r="BD20">
        <f>AD20*(1-D20)/(1+Q20)-'BP-regionalLandDpaymentretro'!F21</f>
        <v>12.925892424681633</v>
      </c>
      <c r="BE20">
        <f>AE20*(1-E20)/(1+R20)-'BP-regionalLandDpaymentretro'!G21</f>
        <v>13.416802357066711</v>
      </c>
      <c r="BF20">
        <f>AF20*(1-F20)/(1+S20)-'BP-regionalLandDpaymentretro'!H21</f>
        <v>99.913576812851289</v>
      </c>
      <c r="BG20">
        <f>AG20*(1-G20)/(1+T20)-'BP-regionalLandDpaymentretro'!I21</f>
        <v>106.83111852743815</v>
      </c>
      <c r="BH20">
        <f>AH20*(1-H20)/(1+U20)-'BP-regionalLandDpaymentretro'!J21</f>
        <v>86.813252754361812</v>
      </c>
      <c r="BI20">
        <f>AI20*(1-I20)/(1+V20)-'BP-regionalLandDpaymentretro'!K21</f>
        <v>234.74081177942659</v>
      </c>
      <c r="BJ20">
        <f>AJ20*(1-J20)/(1+W20)-'BP-regionalLandDpaymentretro'!L21</f>
        <v>84.976723846961804</v>
      </c>
      <c r="BK20">
        <f>AK20*(1-K20)/(1+X20)-'BP-regionalLandDpaymentretro'!M21</f>
        <v>26.995127409953206</v>
      </c>
      <c r="BL20">
        <f>AL20*(1-L20)/(1+Y20)-'BP-regionalLandDpaymentretro'!N21</f>
        <v>115.46891878238458</v>
      </c>
      <c r="BN20" s="15">
        <f t="shared" si="1"/>
        <v>0.21210117470185708</v>
      </c>
      <c r="BO20" s="15">
        <f t="shared" si="1"/>
        <v>0.16118307044145297</v>
      </c>
      <c r="BP20" s="15">
        <f t="shared" si="1"/>
        <v>3.0524404436912178E-2</v>
      </c>
      <c r="BQ20" s="15">
        <f t="shared" si="1"/>
        <v>3.9219912699733683E-2</v>
      </c>
      <c r="BR20" s="15">
        <f t="shared" si="1"/>
        <v>6.0111658186011496E-2</v>
      </c>
      <c r="BS20" s="15">
        <f t="shared" si="1"/>
        <v>-3.2406771919113453E-3</v>
      </c>
      <c r="BT20" s="15">
        <f t="shared" si="1"/>
        <v>-4.3899838878843411E-2</v>
      </c>
      <c r="BU20" s="15">
        <f t="shared" si="1"/>
        <v>-4.3133100575388994E-2</v>
      </c>
      <c r="BV20" s="15">
        <f t="shared" si="1"/>
        <v>-0.36326337079341897</v>
      </c>
      <c r="BW20" s="15">
        <f t="shared" si="1"/>
        <v>-7.2301038345017332E-3</v>
      </c>
      <c r="BX20" s="15">
        <f t="shared" si="1"/>
        <v>1.5103908637303931E-2</v>
      </c>
      <c r="BY20" s="15">
        <f t="shared" si="1"/>
        <v>-5.7477037828419952E-2</v>
      </c>
    </row>
    <row r="21" spans="1:77" x14ac:dyDescent="0.2">
      <c r="A21" s="4">
        <v>4.3841440611380499E-3</v>
      </c>
      <c r="B21" s="2">
        <v>5.0798897542899601E-3</v>
      </c>
      <c r="C21" s="2">
        <v>5.7863933066948396E-3</v>
      </c>
      <c r="D21" s="2">
        <v>5.4974346958329302E-3</v>
      </c>
      <c r="E21" s="2">
        <v>3.8053672172742E-3</v>
      </c>
      <c r="F21" s="2">
        <v>4.6477758837637799E-3</v>
      </c>
      <c r="G21" s="2">
        <v>5.9104148096940099E-3</v>
      </c>
      <c r="H21" s="2">
        <v>6.6326073470545401E-3</v>
      </c>
      <c r="I21" s="2">
        <v>3.7240845624237498E-3</v>
      </c>
      <c r="J21" s="2">
        <v>5.6068797728265601E-3</v>
      </c>
      <c r="K21" s="2">
        <v>5.3972716185814998E-3</v>
      </c>
      <c r="L21" s="2">
        <v>7.7340097159400902E-3</v>
      </c>
      <c r="N21" s="4">
        <v>1.08240245905258E-2</v>
      </c>
      <c r="O21" s="2">
        <v>2.4533798507052101E-2</v>
      </c>
      <c r="P21" s="2">
        <v>1.30495288790258E-2</v>
      </c>
      <c r="Q21" s="2">
        <v>8.3524617902816598E-3</v>
      </c>
      <c r="R21" s="2">
        <v>9.7584034716029795E-3</v>
      </c>
      <c r="S21" s="2">
        <v>5.60338775825963E-2</v>
      </c>
      <c r="T21" s="2">
        <v>2.49152594698803E-2</v>
      </c>
      <c r="U21" s="2">
        <v>2.44517160048713E-2</v>
      </c>
      <c r="V21" s="2">
        <v>4.6906580631228399E-2</v>
      </c>
      <c r="W21" s="2">
        <v>1.15023645981434E-2</v>
      </c>
      <c r="X21" s="2">
        <v>2.97271475794368E-2</v>
      </c>
      <c r="Y21" s="2">
        <v>2.2463567980978601E-2</v>
      </c>
      <c r="AA21" s="4">
        <v>98.206517858804702</v>
      </c>
      <c r="AB21" s="2">
        <v>89.263496059934198</v>
      </c>
      <c r="AC21" s="2">
        <v>15.692564237458001</v>
      </c>
      <c r="AD21" s="2">
        <v>15.114218164424701</v>
      </c>
      <c r="AE21" s="2">
        <v>16.720910677844898</v>
      </c>
      <c r="AF21" s="2">
        <v>112.270618488365</v>
      </c>
      <c r="AG21" s="2">
        <v>121.41184889132001</v>
      </c>
      <c r="AH21" s="2">
        <v>95.256192259494497</v>
      </c>
      <c r="AI21" s="2">
        <v>263.91498331695499</v>
      </c>
      <c r="AJ21" s="2">
        <v>93.788800450903395</v>
      </c>
      <c r="AK21" s="2">
        <v>29.971292831910901</v>
      </c>
      <c r="AL21" s="2">
        <v>130.52276425503999</v>
      </c>
      <c r="AN21" s="4">
        <v>89.967136326296597</v>
      </c>
      <c r="AO21" s="2">
        <v>81.798419791466898</v>
      </c>
      <c r="AP21" s="2">
        <v>14.463728251814</v>
      </c>
      <c r="AQ21" s="2">
        <v>13.7991684515105</v>
      </c>
      <c r="AR21" s="2">
        <v>14.583172562423799</v>
      </c>
      <c r="AS21" s="2">
        <v>108.678607808546</v>
      </c>
      <c r="AT21" s="2">
        <v>118.220846176973</v>
      </c>
      <c r="AU21" s="2">
        <v>93.759204621280702</v>
      </c>
      <c r="AV21" s="2">
        <v>260.717896609935</v>
      </c>
      <c r="AW21" s="2">
        <v>92.328311623662103</v>
      </c>
      <c r="AX21" s="2">
        <v>28.6575011185869</v>
      </c>
      <c r="AY21" s="2">
        <v>128.15824858529101</v>
      </c>
      <c r="BA21">
        <f>AA21*(1-A21)/(1+N21)-'BP-regionalLandDpaymentretro'!C22</f>
        <v>90.199147424620008</v>
      </c>
      <c r="BB21">
        <f>AB21*(1-B21)/(1+O21)-'BP-regionalLandDpaymentretro'!D22</f>
        <v>81.975510415969651</v>
      </c>
      <c r="BC21">
        <f>AC21*(1-C21)/(1+P21)-'BP-regionalLandDpaymentretro'!E22</f>
        <v>14.497333577335606</v>
      </c>
      <c r="BD21">
        <f>AD21*(1-D21)/(1+Q21)-'BP-regionalLandDpaymentretro'!F22</f>
        <v>13.841895721774431</v>
      </c>
      <c r="BE21">
        <f>AE21*(1-E21)/(1+R21)-'BP-regionalLandDpaymentretro'!G22</f>
        <v>14.648120905359725</v>
      </c>
      <c r="BF21">
        <f>AF21*(1-F21)/(1+S21)-'BP-regionalLandDpaymentretro'!H22</f>
        <v>108.67743118306906</v>
      </c>
      <c r="BG21">
        <f>AG21*(1-G21)/(1+T21)-'BP-regionalLandDpaymentretro'!I22</f>
        <v>118.17208924672812</v>
      </c>
      <c r="BH21">
        <f>AH21*(1-H21)/(1+U21)-'BP-regionalLandDpaymentretro'!J22</f>
        <v>93.715182171087676</v>
      </c>
      <c r="BI21">
        <f>AI21*(1-I21)/(1+V21)-'BP-regionalLandDpaymentretro'!K22</f>
        <v>260.31603712515755</v>
      </c>
      <c r="BJ21">
        <f>AJ21*(1-J21)/(1+W21)-'BP-regionalLandDpaymentretro'!L22</f>
        <v>92.321421257920321</v>
      </c>
      <c r="BK21">
        <f>AK21*(1-K21)/(1+X21)-'BP-regionalLandDpaymentretro'!M22</f>
        <v>28.675032975294886</v>
      </c>
      <c r="BL21">
        <f>AL21*(1-L21)/(1+Y21)-'BP-regionalLandDpaymentretro'!N22</f>
        <v>128.09303992346878</v>
      </c>
      <c r="BN21" s="15">
        <f t="shared" si="1"/>
        <v>0.2320110983234116</v>
      </c>
      <c r="BO21" s="15">
        <f t="shared" si="1"/>
        <v>0.17709062450275326</v>
      </c>
      <c r="BP21" s="15">
        <f t="shared" si="1"/>
        <v>3.3605325521605778E-2</v>
      </c>
      <c r="BQ21" s="15">
        <f t="shared" si="1"/>
        <v>4.2727270263931416E-2</v>
      </c>
      <c r="BR21" s="15">
        <f t="shared" si="1"/>
        <v>6.4948342935926107E-2</v>
      </c>
      <c r="BS21" s="15">
        <f t="shared" si="1"/>
        <v>-1.176625476944082E-3</v>
      </c>
      <c r="BT21" s="15">
        <f t="shared" si="1"/>
        <v>-4.8756930244877594E-2</v>
      </c>
      <c r="BU21" s="15">
        <f t="shared" si="1"/>
        <v>-4.4022450193025975E-2</v>
      </c>
      <c r="BV21" s="15">
        <f t="shared" si="1"/>
        <v>-0.4018594847774466</v>
      </c>
      <c r="BW21" s="15">
        <f t="shared" si="1"/>
        <v>-6.8903657417820341E-3</v>
      </c>
      <c r="BX21" s="15">
        <f t="shared" si="1"/>
        <v>1.7531856707986293E-2</v>
      </c>
      <c r="BY21" s="15">
        <f t="shared" si="1"/>
        <v>-6.5208661822225622E-2</v>
      </c>
    </row>
    <row r="22" spans="1:77" x14ac:dyDescent="0.2">
      <c r="A22" s="4">
        <v>4.0056873982644396E-3</v>
      </c>
      <c r="B22" s="2">
        <v>4.6647967518695099E-3</v>
      </c>
      <c r="C22" s="2">
        <v>5.2867692744941698E-3</v>
      </c>
      <c r="D22" s="2">
        <v>5.02457609178428E-3</v>
      </c>
      <c r="E22" s="2">
        <v>3.4392431246884699E-3</v>
      </c>
      <c r="F22" s="2">
        <v>4.19457558982975E-3</v>
      </c>
      <c r="G22" s="2">
        <v>5.3589055754483597E-3</v>
      </c>
      <c r="H22" s="2">
        <v>6.0584952142977502E-3</v>
      </c>
      <c r="I22" s="2">
        <v>3.37635357943463E-3</v>
      </c>
      <c r="J22" s="2">
        <v>5.1443575921507204E-3</v>
      </c>
      <c r="K22" s="2">
        <v>4.9214866721903096E-3</v>
      </c>
      <c r="L22" s="2">
        <v>7.0478887041997501E-3</v>
      </c>
      <c r="N22" s="4">
        <v>1.04952550955209E-2</v>
      </c>
      <c r="O22" s="2">
        <v>2.4910231008135001E-2</v>
      </c>
      <c r="P22" s="2">
        <v>1.2682870393893301E-2</v>
      </c>
      <c r="Q22" s="2">
        <v>8.0349579314871293E-3</v>
      </c>
      <c r="R22" s="2">
        <v>9.4124341976097193E-3</v>
      </c>
      <c r="S22" s="2">
        <v>5.8732445506840703E-2</v>
      </c>
      <c r="T22" s="2">
        <v>2.43264720638149E-2</v>
      </c>
      <c r="U22" s="2">
        <v>2.42223155051541E-2</v>
      </c>
      <c r="V22" s="2">
        <v>4.7895577254333001E-2</v>
      </c>
      <c r="W22" s="2">
        <v>1.11110422225776E-2</v>
      </c>
      <c r="X22" s="2">
        <v>3.0443420281697199E-2</v>
      </c>
      <c r="Y22" s="2">
        <v>2.2533867765943998E-2</v>
      </c>
      <c r="AA22" s="4">
        <v>103.659938394612</v>
      </c>
      <c r="AB22" s="2">
        <v>94.850163016366906</v>
      </c>
      <c r="AC22" s="2">
        <v>16.640624195307399</v>
      </c>
      <c r="AD22" s="2">
        <v>16.161482579559902</v>
      </c>
      <c r="AE22" s="2">
        <v>18.1815241623706</v>
      </c>
      <c r="AF22" s="2">
        <v>121.574220076866</v>
      </c>
      <c r="AG22" s="2">
        <v>133.31439701799599</v>
      </c>
      <c r="AH22" s="2">
        <v>102.34640088304801</v>
      </c>
      <c r="AI22" s="2">
        <v>290.51993498458899</v>
      </c>
      <c r="AJ22" s="2">
        <v>101.36540678412</v>
      </c>
      <c r="AK22" s="2">
        <v>31.787358614789401</v>
      </c>
      <c r="AL22" s="2">
        <v>143.68792346230799</v>
      </c>
      <c r="AN22" s="4">
        <v>94.629342335421001</v>
      </c>
      <c r="AO22" s="2">
        <v>86.660933291185202</v>
      </c>
      <c r="AP22" s="2">
        <v>15.2924252434387</v>
      </c>
      <c r="AQ22" s="2">
        <v>14.721271622041201</v>
      </c>
      <c r="AR22" s="2">
        <v>15.8327952998931</v>
      </c>
      <c r="AS22" s="2">
        <v>117.620876680756</v>
      </c>
      <c r="AT22" s="2">
        <v>129.90078557834701</v>
      </c>
      <c r="AU22" s="2">
        <v>100.779041063943</v>
      </c>
      <c r="AV22" s="2">
        <v>287.12088884569698</v>
      </c>
      <c r="AW22" s="2">
        <v>99.823269209813503</v>
      </c>
      <c r="AX22" s="2">
        <v>30.354601220737798</v>
      </c>
      <c r="AY22" s="2">
        <v>141.18503726028999</v>
      </c>
      <c r="BA22">
        <f>AA22*(1-A22)/(1+N22)-'BP-regionalLandDpaymentretro'!C23</f>
        <v>94.879204899129249</v>
      </c>
      <c r="BB22">
        <f>AB22*(1-B22)/(1+O22)-'BP-regionalLandDpaymentretro'!D23</f>
        <v>86.852182895614973</v>
      </c>
      <c r="BC22">
        <f>AC22*(1-C22)/(1+P22)-'BP-regionalLandDpaymentretro'!E23</f>
        <v>15.328820907125667</v>
      </c>
      <c r="BD22">
        <f>AD22*(1-D22)/(1+Q22)-'BP-regionalLandDpaymentretro'!F23</f>
        <v>14.767167741695017</v>
      </c>
      <c r="BE22">
        <f>AE22*(1-E22)/(1+R22)-'BP-regionalLandDpaymentretro'!G23</f>
        <v>15.90191165170566</v>
      </c>
      <c r="BF22">
        <f>AF22*(1-F22)/(1+S22)-'BP-regionalLandDpaymentretro'!H23</f>
        <v>117.62200686292385</v>
      </c>
      <c r="BG22">
        <f>AG22*(1-G22)/(1+T22)-'BP-regionalLandDpaymentretro'!I23</f>
        <v>129.84752028658153</v>
      </c>
      <c r="BH22">
        <f>AH22*(1-H22)/(1+U22)-'BP-regionalLandDpaymentretro'!J23</f>
        <v>100.73499531885277</v>
      </c>
      <c r="BI22">
        <f>AI22*(1-I22)/(1+V22)-'BP-regionalLandDpaymentretro'!K23</f>
        <v>286.6832513564197</v>
      </c>
      <c r="BJ22">
        <f>AJ22*(1-J22)/(1+W22)-'BP-regionalLandDpaymentretro'!L23</f>
        <v>99.817157336504607</v>
      </c>
      <c r="BK22">
        <f>AK22*(1-K22)/(1+X22)-'BP-regionalLandDpaymentretro'!M23</f>
        <v>30.374448712615948</v>
      </c>
      <c r="BL22">
        <f>AL22*(1-L22)/(1+Y22)-'BP-regionalLandDpaymentretro'!N23</f>
        <v>141.11259967839422</v>
      </c>
      <c r="BN22" s="15">
        <f t="shared" si="1"/>
        <v>0.24986256370824833</v>
      </c>
      <c r="BO22" s="15">
        <f t="shared" si="1"/>
        <v>0.19124960442977113</v>
      </c>
      <c r="BP22" s="15">
        <f t="shared" si="1"/>
        <v>3.6395663686967339E-2</v>
      </c>
      <c r="BQ22" s="15">
        <f t="shared" si="1"/>
        <v>4.5896119653816569E-2</v>
      </c>
      <c r="BR22" s="15">
        <f t="shared" si="1"/>
        <v>6.9116351812560595E-2</v>
      </c>
      <c r="BS22" s="15">
        <f t="shared" si="1"/>
        <v>1.1301821678557644E-3</v>
      </c>
      <c r="BT22" s="15">
        <f t="shared" si="1"/>
        <v>-5.3265291765484335E-2</v>
      </c>
      <c r="BU22" s="15">
        <f t="shared" si="1"/>
        <v>-4.4045745090230071E-2</v>
      </c>
      <c r="BV22" s="15">
        <f t="shared" si="1"/>
        <v>-0.43763748927727875</v>
      </c>
      <c r="BW22" s="15">
        <f t="shared" si="1"/>
        <v>-6.1118733088960653E-3</v>
      </c>
      <c r="BX22" s="15">
        <f t="shared" si="1"/>
        <v>1.984749187814927E-2</v>
      </c>
      <c r="BY22" s="15">
        <f t="shared" si="1"/>
        <v>-7.2437581895769654E-2</v>
      </c>
    </row>
    <row r="23" spans="1:77" x14ac:dyDescent="0.2">
      <c r="A23" s="4">
        <v>3.6707018977765698E-3</v>
      </c>
      <c r="B23" s="2">
        <v>4.2941021281744096E-3</v>
      </c>
      <c r="C23" s="2">
        <v>4.8445514479641101E-3</v>
      </c>
      <c r="D23" s="2">
        <v>4.6057874214783601E-3</v>
      </c>
      <c r="E23" s="2">
        <v>3.1209125581592098E-3</v>
      </c>
      <c r="F23" s="2">
        <v>3.80141807777859E-3</v>
      </c>
      <c r="G23" s="2">
        <v>4.87694077450681E-3</v>
      </c>
      <c r="H23" s="2">
        <v>5.5505529597195801E-3</v>
      </c>
      <c r="I23" s="2">
        <v>3.07250442435951E-3</v>
      </c>
      <c r="J23" s="2">
        <v>4.7319387316688E-3</v>
      </c>
      <c r="K23" s="2">
        <v>4.5017896304420596E-3</v>
      </c>
      <c r="L23" s="2">
        <v>6.4432795949325499E-3</v>
      </c>
      <c r="N23" s="4">
        <v>1.01984576100345E-2</v>
      </c>
      <c r="O23" s="2">
        <v>2.53025674979904E-2</v>
      </c>
      <c r="P23" s="2">
        <v>1.23498171297309E-2</v>
      </c>
      <c r="Q23" s="2">
        <v>7.7428276487969501E-3</v>
      </c>
      <c r="R23" s="2">
        <v>9.0944141471420801E-3</v>
      </c>
      <c r="S23" s="2">
        <v>6.1399988991764597E-2</v>
      </c>
      <c r="T23" s="2">
        <v>2.3791299784455499E-2</v>
      </c>
      <c r="U23" s="2">
        <v>2.4028270902682201E-2</v>
      </c>
      <c r="V23" s="2">
        <v>4.8909243735944699E-2</v>
      </c>
      <c r="W23" s="2">
        <v>1.07515753889916E-2</v>
      </c>
      <c r="X23" s="2">
        <v>3.1166857109645601E-2</v>
      </c>
      <c r="Y23" s="2">
        <v>2.2663096304241799E-2</v>
      </c>
      <c r="AA23" s="4">
        <v>109.182245584946</v>
      </c>
      <c r="AB23" s="2">
        <v>100.51113222783501</v>
      </c>
      <c r="AC23" s="2">
        <v>17.601426979606298</v>
      </c>
      <c r="AD23" s="2">
        <v>17.222948841968101</v>
      </c>
      <c r="AE23" s="2">
        <v>19.670202933053201</v>
      </c>
      <c r="AF23" s="2">
        <v>131.05085554778199</v>
      </c>
      <c r="AG23" s="2">
        <v>145.51602729354499</v>
      </c>
      <c r="AH23" s="2">
        <v>109.54902304306199</v>
      </c>
      <c r="AI23" s="2">
        <v>317.82923451754198</v>
      </c>
      <c r="AJ23" s="2">
        <v>109.078510170288</v>
      </c>
      <c r="AK23" s="2">
        <v>33.6284119204389</v>
      </c>
      <c r="AL23" s="2">
        <v>157.202977681319</v>
      </c>
      <c r="AN23" s="4">
        <v>99.311163098325807</v>
      </c>
      <c r="AO23" s="2">
        <v>91.557042062322694</v>
      </c>
      <c r="AP23" s="2">
        <v>16.126750801484501</v>
      </c>
      <c r="AQ23" s="2">
        <v>15.650344779097001</v>
      </c>
      <c r="AR23" s="2">
        <v>17.098855570207999</v>
      </c>
      <c r="AS23" s="2">
        <v>126.727105306976</v>
      </c>
      <c r="AT23" s="2">
        <v>141.86985423865201</v>
      </c>
      <c r="AU23" s="2">
        <v>107.90469796192301</v>
      </c>
      <c r="AV23" s="2">
        <v>314.22598625486501</v>
      </c>
      <c r="AW23" s="2">
        <v>107.449119861886</v>
      </c>
      <c r="AX23" s="2">
        <v>32.069659922113097</v>
      </c>
      <c r="AY23" s="2">
        <v>154.555154761686</v>
      </c>
      <c r="BA23">
        <f>AA23*(1-A23)/(1+N23)-'BP-regionalLandDpaymentretro'!C24</f>
        <v>99.577731463616757</v>
      </c>
      <c r="BB23">
        <f>AB23*(1-B23)/(1+O23)-'BP-regionalLandDpaymentretro'!D24</f>
        <v>91.761369129194435</v>
      </c>
      <c r="BC23">
        <f>AC23*(1-C23)/(1+P23)-'BP-regionalLandDpaymentretro'!E24</f>
        <v>16.165776086149744</v>
      </c>
      <c r="BD23">
        <f>AD23*(1-D23)/(1+Q23)-'BP-regionalLandDpaymentretro'!F24</f>
        <v>15.699230113523633</v>
      </c>
      <c r="BE23">
        <f>AE23*(1-E23)/(1+R23)-'BP-regionalLandDpaymentretro'!G24</f>
        <v>17.171747143627655</v>
      </c>
      <c r="BF23">
        <f>AF23*(1-F23)/(1+S23)-'BP-regionalLandDpaymentretro'!H24</f>
        <v>126.73049697763349</v>
      </c>
      <c r="BG23">
        <f>AG23*(1-G23)/(1+T23)-'BP-regionalLandDpaymentretro'!I24</f>
        <v>141.81236713012265</v>
      </c>
      <c r="BH23">
        <f>AH23*(1-H23)/(1+U23)-'BP-regionalLandDpaymentretro'!J24</f>
        <v>107.8612587528296</v>
      </c>
      <c r="BI23">
        <f>AI23*(1-I23)/(1+V23)-'BP-regionalLandDpaymentretro'!K24</f>
        <v>313.75405805559245</v>
      </c>
      <c r="BJ23">
        <f>AJ23*(1-J23)/(1+W23)-'BP-regionalLandDpaymentretro'!L24</f>
        <v>107.44418385058376</v>
      </c>
      <c r="BK23">
        <f>AK23*(1-K23)/(1+X23)-'BP-regionalLandDpaymentretro'!M24</f>
        <v>32.091745395332097</v>
      </c>
      <c r="BL23">
        <f>AL23*(1-L23)/(1+Y23)-'BP-regionalLandDpaymentretro'!N24</f>
        <v>154.47577051933089</v>
      </c>
      <c r="BN23" s="15">
        <f t="shared" si="1"/>
        <v>0.26656836529095074</v>
      </c>
      <c r="BO23" s="15">
        <f t="shared" si="1"/>
        <v>0.20432706687174118</v>
      </c>
      <c r="BP23" s="15">
        <f t="shared" si="1"/>
        <v>3.9025284665243021E-2</v>
      </c>
      <c r="BQ23" s="15">
        <f t="shared" si="1"/>
        <v>4.8885334426632454E-2</v>
      </c>
      <c r="BR23" s="15">
        <f t="shared" si="1"/>
        <v>7.2891573419656908E-2</v>
      </c>
      <c r="BS23" s="15">
        <f t="shared" si="1"/>
        <v>3.3916706574927957E-3</v>
      </c>
      <c r="BT23" s="15">
        <f t="shared" si="1"/>
        <v>-5.7487108529358011E-2</v>
      </c>
      <c r="BU23" s="15">
        <f t="shared" si="1"/>
        <v>-4.3439209093406816E-2</v>
      </c>
      <c r="BV23" s="15">
        <f t="shared" si="1"/>
        <v>-0.47192819927255414</v>
      </c>
      <c r="BW23" s="15">
        <f t="shared" si="1"/>
        <v>-4.936011302248744E-3</v>
      </c>
      <c r="BX23" s="15">
        <f t="shared" si="1"/>
        <v>2.2085473219000562E-2</v>
      </c>
      <c r="BY23" s="15">
        <f t="shared" si="1"/>
        <v>-7.9384242355104107E-2</v>
      </c>
    </row>
    <row r="24" spans="1:77" x14ac:dyDescent="0.2">
      <c r="A24" s="4">
        <v>3.3728588049174398E-3</v>
      </c>
      <c r="B24" s="2">
        <v>3.9617971646701104E-3</v>
      </c>
      <c r="C24" s="2">
        <v>4.4513798411044301E-3</v>
      </c>
      <c r="D24" s="2">
        <v>4.2332322281604003E-3</v>
      </c>
      <c r="E24" s="2">
        <v>2.8425141823359801E-3</v>
      </c>
      <c r="F24" s="2">
        <v>3.4582921106844802E-3</v>
      </c>
      <c r="G24" s="2">
        <v>4.4534431158825497E-3</v>
      </c>
      <c r="H24" s="2">
        <v>5.0991146039431803E-3</v>
      </c>
      <c r="I24" s="2">
        <v>2.8055424375423698E-3</v>
      </c>
      <c r="J24" s="2">
        <v>4.3627514208911802E-3</v>
      </c>
      <c r="K24" s="2">
        <v>4.1298034244199398E-3</v>
      </c>
      <c r="L24" s="2">
        <v>5.9079160007426499E-3</v>
      </c>
      <c r="N24" s="4">
        <v>9.9405324711496993E-3</v>
      </c>
      <c r="O24" s="2">
        <v>2.5719176225480998E-2</v>
      </c>
      <c r="P24" s="2">
        <v>1.2058523979671901E-2</v>
      </c>
      <c r="Q24" s="2">
        <v>7.48183205120695E-3</v>
      </c>
      <c r="R24" s="2">
        <v>8.8109128025021105E-3</v>
      </c>
      <c r="S24" s="2">
        <v>6.4043726557638805E-2</v>
      </c>
      <c r="T24" s="2">
        <v>2.3322915350385599E-2</v>
      </c>
      <c r="U24" s="2">
        <v>2.3881008929624001E-2</v>
      </c>
      <c r="V24" s="2">
        <v>4.99602617168678E-2</v>
      </c>
      <c r="W24" s="2">
        <v>1.04313714930395E-2</v>
      </c>
      <c r="X24" s="2">
        <v>3.1906357930277802E-2</v>
      </c>
      <c r="Y24" s="2">
        <v>2.28592299119952E-2</v>
      </c>
      <c r="AA24" s="4">
        <v>114.772603459159</v>
      </c>
      <c r="AB24" s="2">
        <v>106.241419621299</v>
      </c>
      <c r="AC24" s="2">
        <v>18.574126873390099</v>
      </c>
      <c r="AD24" s="2">
        <v>18.297497905837702</v>
      </c>
      <c r="AE24" s="2">
        <v>21.182818904515798</v>
      </c>
      <c r="AF24" s="2">
        <v>140.68698344942001</v>
      </c>
      <c r="AG24" s="2">
        <v>157.982447533254</v>
      </c>
      <c r="AH24" s="2">
        <v>116.85776460336</v>
      </c>
      <c r="AI24" s="2">
        <v>345.76710236450702</v>
      </c>
      <c r="AJ24" s="2">
        <v>116.916211225075</v>
      </c>
      <c r="AK24" s="2">
        <v>35.4943838148886</v>
      </c>
      <c r="AL24" s="2">
        <v>171.02759268827899</v>
      </c>
      <c r="AN24" s="4">
        <v>104.007202469001</v>
      </c>
      <c r="AO24" s="2">
        <v>96.477903586724096</v>
      </c>
      <c r="AP24" s="2">
        <v>16.965108033424698</v>
      </c>
      <c r="AQ24" s="2">
        <v>16.584512773943899</v>
      </c>
      <c r="AR24" s="2">
        <v>18.375998466026299</v>
      </c>
      <c r="AS24" s="2">
        <v>135.98447976148299</v>
      </c>
      <c r="AT24" s="2">
        <v>154.090718168032</v>
      </c>
      <c r="AU24" s="2">
        <v>115.128569791114</v>
      </c>
      <c r="AV24" s="2">
        <v>341.95901359367502</v>
      </c>
      <c r="AW24" s="2">
        <v>115.19255004838</v>
      </c>
      <c r="AX24" s="2">
        <v>33.8019952412875</v>
      </c>
      <c r="AY24" s="2">
        <v>168.226478940135</v>
      </c>
      <c r="BA24">
        <f>AA24*(1-A24)/(1+N24)-'BP-regionalLandDpaymentretro'!C25</f>
        <v>104.29006887157014</v>
      </c>
      <c r="BB24">
        <f>AB24*(1-B24)/(1+O24)-'BP-regionalLandDpaymentretro'!D25</f>
        <v>96.694780446116155</v>
      </c>
      <c r="BC24">
        <f>AC24*(1-C24)/(1+P24)-'BP-regionalLandDpaymentretro'!E25</f>
        <v>17.006709778628817</v>
      </c>
      <c r="BD24">
        <f>AD24*(1-D24)/(1+Q24)-'BP-regionalLandDpaymentretro'!F25</f>
        <v>16.636333897855206</v>
      </c>
      <c r="BE24">
        <f>AE24*(1-E24)/(1+R24)-'BP-regionalLandDpaymentretro'!G25</f>
        <v>18.452489037865007</v>
      </c>
      <c r="BF24">
        <f>AF24*(1-F24)/(1+S24)-'BP-regionalLandDpaymentretro'!H25</f>
        <v>135.98985308378877</v>
      </c>
      <c r="BG24">
        <f>AG24*(1-G24)/(1+T24)-'BP-regionalLandDpaymentretro'!I25</f>
        <v>154.02925126456748</v>
      </c>
      <c r="BH24">
        <f>AH24*(1-H24)/(1+U24)-'BP-regionalLandDpaymentretro'!J25</f>
        <v>115.08620473518215</v>
      </c>
      <c r="BI24">
        <f>AI24*(1-I24)/(1+V24)-'BP-regionalLandDpaymentretro'!K25</f>
        <v>341.45316171702649</v>
      </c>
      <c r="BJ24">
        <f>AJ24*(1-J24)/(1+W24)-'BP-regionalLandDpaymentretro'!L25</f>
        <v>115.18916315199199</v>
      </c>
      <c r="BK24">
        <f>AK24*(1-K24)/(1+X24)-'BP-regionalLandDpaymentretro'!M25</f>
        <v>33.826278103537518</v>
      </c>
      <c r="BL24">
        <f>AL24*(1-L24)/(1+Y24)-'BP-regionalLandDpaymentretro'!N25</f>
        <v>168.14023678509727</v>
      </c>
      <c r="BN24" s="15">
        <f t="shared" si="1"/>
        <v>0.28286640256914097</v>
      </c>
      <c r="BO24" s="15">
        <f t="shared" si="1"/>
        <v>0.21687685939205892</v>
      </c>
      <c r="BP24" s="15">
        <f t="shared" si="1"/>
        <v>4.1601745204118856E-2</v>
      </c>
      <c r="BQ24" s="15">
        <f t="shared" si="1"/>
        <v>5.1821123911306444E-2</v>
      </c>
      <c r="BR24" s="15">
        <f t="shared" si="1"/>
        <v>7.6490571838707666E-2</v>
      </c>
      <c r="BS24" s="15">
        <f t="shared" si="1"/>
        <v>5.3733223057861323E-3</v>
      </c>
      <c r="BT24" s="15">
        <f t="shared" si="1"/>
        <v>-6.1466903464520328E-2</v>
      </c>
      <c r="BU24" s="15">
        <f t="shared" si="1"/>
        <v>-4.2365055931853135E-2</v>
      </c>
      <c r="BV24" s="15">
        <f t="shared" si="1"/>
        <v>-0.50585187664853493</v>
      </c>
      <c r="BW24" s="15">
        <f t="shared" si="1"/>
        <v>-3.3868963880081537E-3</v>
      </c>
      <c r="BX24" s="15">
        <f t="shared" si="1"/>
        <v>2.4282862250018411E-2</v>
      </c>
      <c r="BY24" s="15">
        <f t="shared" si="1"/>
        <v>-8.6242155037723478E-2</v>
      </c>
    </row>
    <row r="25" spans="1:77" x14ac:dyDescent="0.2">
      <c r="A25" s="4">
        <v>3.1069349762859401E-3</v>
      </c>
      <c r="B25" s="2">
        <v>3.6628571407364202E-3</v>
      </c>
      <c r="C25" s="2">
        <v>4.1003553114824596E-3</v>
      </c>
      <c r="D25" s="2">
        <v>3.9004376565072402E-3</v>
      </c>
      <c r="E25" s="2">
        <v>2.59771462000435E-3</v>
      </c>
      <c r="F25" s="2">
        <v>3.15715548832441E-3</v>
      </c>
      <c r="G25" s="2">
        <v>4.0794287975473402E-3</v>
      </c>
      <c r="H25" s="2">
        <v>4.6962078028811201E-3</v>
      </c>
      <c r="I25" s="2">
        <v>2.5697957001859402E-3</v>
      </c>
      <c r="J25" s="2">
        <v>4.0310626852334596E-3</v>
      </c>
      <c r="K25" s="2">
        <v>3.7986476188182402E-3</v>
      </c>
      <c r="L25" s="2">
        <v>5.43173752854234E-3</v>
      </c>
      <c r="N25" s="4">
        <v>9.7230112524246803E-3</v>
      </c>
      <c r="O25" s="2">
        <v>2.6162876472289501E-2</v>
      </c>
      <c r="P25" s="2">
        <v>1.18109921088755E-2</v>
      </c>
      <c r="Q25" s="2">
        <v>7.2533134626103102E-3</v>
      </c>
      <c r="R25" s="2">
        <v>8.5634939914109396E-3</v>
      </c>
      <c r="S25" s="2">
        <v>6.6667315811905895E-2</v>
      </c>
      <c r="T25" s="2">
        <v>2.29250350116477E-2</v>
      </c>
      <c r="U25" s="2">
        <v>2.3784101450463401E-2</v>
      </c>
      <c r="V25" s="2">
        <v>5.10525048161527E-2</v>
      </c>
      <c r="W25" s="2">
        <v>1.0152256495195E-2</v>
      </c>
      <c r="X25" s="2">
        <v>3.2665379742178799E-2</v>
      </c>
      <c r="Y25" s="2">
        <v>2.3123036951894299E-2</v>
      </c>
      <c r="AA25" s="4">
        <v>120.432050410885</v>
      </c>
      <c r="AB25" s="2">
        <v>112.039489389789</v>
      </c>
      <c r="AC25" s="2">
        <v>19.558517514468999</v>
      </c>
      <c r="AD25" s="2">
        <v>19.384476015544301</v>
      </c>
      <c r="AE25" s="2">
        <v>22.716161884770401</v>
      </c>
      <c r="AF25" s="2">
        <v>150.472695376323</v>
      </c>
      <c r="AG25" s="2">
        <v>170.68562988642901</v>
      </c>
      <c r="AH25" s="2">
        <v>124.268994581659</v>
      </c>
      <c r="AI25" s="2">
        <v>374.27032151273102</v>
      </c>
      <c r="AJ25" s="2">
        <v>124.87058448611801</v>
      </c>
      <c r="AK25" s="2">
        <v>37.385767265008496</v>
      </c>
      <c r="AL25" s="2">
        <v>185.12875164882399</v>
      </c>
      <c r="AN25" s="4">
        <v>108.7153209258</v>
      </c>
      <c r="AO25" s="2">
        <v>101.41916214672101</v>
      </c>
      <c r="AP25" s="2">
        <v>17.806754288147399</v>
      </c>
      <c r="AQ25" s="2">
        <v>17.5225832396508</v>
      </c>
      <c r="AR25" s="2">
        <v>19.6601317757871</v>
      </c>
      <c r="AS25" s="2">
        <v>145.383595223989</v>
      </c>
      <c r="AT25" s="2">
        <v>166.53293812091999</v>
      </c>
      <c r="AU25" s="2">
        <v>122.44601484199001</v>
      </c>
      <c r="AV25" s="2">
        <v>370.25813738481799</v>
      </c>
      <c r="AW25" s="2">
        <v>123.04457805743</v>
      </c>
      <c r="AX25" s="2">
        <v>35.551637034491002</v>
      </c>
      <c r="AY25" s="2">
        <v>182.16463488078301</v>
      </c>
      <c r="BA25">
        <f>AA25*(1-A25)/(1+N25)-'BP-regionalLandDpaymentretro'!C26</f>
        <v>109.01464328844905</v>
      </c>
      <c r="BB25">
        <f>AB25*(1-B25)/(1+O25)-'BP-regionalLandDpaymentretro'!D26</f>
        <v>101.64849275886799</v>
      </c>
      <c r="BC25">
        <f>AC25*(1-C25)/(1+P25)-'BP-regionalLandDpaymentretro'!E26</f>
        <v>17.850963179124321</v>
      </c>
      <c r="BD25">
        <f>AD25*(1-D25)/(1+Q25)-'BP-regionalLandDpaymentretro'!F26</f>
        <v>17.577382108034772</v>
      </c>
      <c r="BE25">
        <f>AE25*(1-E25)/(1+R25)-'BP-regionalLandDpaymentretro'!G26</f>
        <v>19.740207057289037</v>
      </c>
      <c r="BF25">
        <f>AF25*(1-F25)/(1+S25)-'BP-regionalLandDpaymentretro'!H26</f>
        <v>145.39048678974464</v>
      </c>
      <c r="BG25">
        <f>AG25*(1-G25)/(1+T25)-'BP-regionalLandDpaymentretro'!I26</f>
        <v>166.46770654469702</v>
      </c>
      <c r="BH25">
        <f>AH25*(1-H25)/(1+U25)-'BP-regionalLandDpaymentretro'!J26</f>
        <v>122.4050879047043</v>
      </c>
      <c r="BI25">
        <f>AI25*(1-I25)/(1+V25)-'BP-regionalLandDpaymentretro'!K26</f>
        <v>369.71784158443876</v>
      </c>
      <c r="BJ25">
        <f>AJ25*(1-J25)/(1+W25)-'BP-regionalLandDpaymentretro'!L26</f>
        <v>123.0431021710199</v>
      </c>
      <c r="BK25">
        <f>AK25*(1-K25)/(1+X25)-'BP-regionalLandDpaymentretro'!M26</f>
        <v>35.578111018492223</v>
      </c>
      <c r="BL25">
        <f>AL25*(1-L25)/(1+Y25)-'BP-regionalLandDpaymentretro'!N26</f>
        <v>182.07146350866648</v>
      </c>
      <c r="BN25" s="15">
        <f t="shared" si="1"/>
        <v>0.29932236264905043</v>
      </c>
      <c r="BO25" s="15">
        <f t="shared" si="1"/>
        <v>0.22933061214698114</v>
      </c>
      <c r="BP25" s="15">
        <f t="shared" si="1"/>
        <v>4.4208890976921822E-2</v>
      </c>
      <c r="BQ25" s="15">
        <f t="shared" si="1"/>
        <v>5.4798868383972632E-2</v>
      </c>
      <c r="BR25" s="15">
        <f t="shared" si="1"/>
        <v>8.0075281501937212E-2</v>
      </c>
      <c r="BS25" s="15">
        <f t="shared" si="1"/>
        <v>6.8915657556374299E-3</v>
      </c>
      <c r="BT25" s="15">
        <f t="shared" si="1"/>
        <v>-6.5231576222970489E-2</v>
      </c>
      <c r="BU25" s="15">
        <f t="shared" si="1"/>
        <v>-4.0926937285703957E-2</v>
      </c>
      <c r="BV25" s="15">
        <f t="shared" si="1"/>
        <v>-0.54029580037922642</v>
      </c>
      <c r="BW25" s="15">
        <f t="shared" si="1"/>
        <v>-1.4758864101054314E-3</v>
      </c>
      <c r="BX25" s="15">
        <f t="shared" si="1"/>
        <v>2.647398400122114E-2</v>
      </c>
      <c r="BY25" s="15">
        <f t="shared" si="1"/>
        <v>-9.3171372116529483E-2</v>
      </c>
    </row>
    <row r="26" spans="1:77" x14ac:dyDescent="0.2">
      <c r="A26" s="4">
        <v>2.86859223083128E-3</v>
      </c>
      <c r="B26" s="2">
        <v>3.3930557920444598E-3</v>
      </c>
      <c r="C26" s="2">
        <v>3.78574794912031E-3</v>
      </c>
      <c r="D26" s="2">
        <v>3.6020232661372899E-3</v>
      </c>
      <c r="E26" s="2">
        <v>2.3813729051683202E-3</v>
      </c>
      <c r="F26" s="2">
        <v>2.8914979558942E-3</v>
      </c>
      <c r="G26" s="2">
        <v>3.7475592798034501E-3</v>
      </c>
      <c r="H26" s="2">
        <v>4.3352149554521302E-3</v>
      </c>
      <c r="I26" s="2">
        <v>2.3606316693236301E-3</v>
      </c>
      <c r="J26" s="2">
        <v>3.7320613760324301E-3</v>
      </c>
      <c r="K26" s="2">
        <v>3.5026337196240299E-3</v>
      </c>
      <c r="L26" s="2">
        <v>5.0064380249845598E-3</v>
      </c>
      <c r="N26" s="4">
        <v>9.5444038599512195E-3</v>
      </c>
      <c r="O26" s="2">
        <v>2.6633300283638299E-2</v>
      </c>
      <c r="P26" s="2">
        <v>1.1605739698323099E-2</v>
      </c>
      <c r="Q26" s="2">
        <v>7.05611875914996E-3</v>
      </c>
      <c r="R26" s="2">
        <v>8.3508935851170796E-3</v>
      </c>
      <c r="S26" s="2">
        <v>6.9272429443771696E-2</v>
      </c>
      <c r="T26" s="2">
        <v>2.25958844664353E-2</v>
      </c>
      <c r="U26" s="2">
        <v>2.3736566672104099E-2</v>
      </c>
      <c r="V26" s="2">
        <v>5.2184835805636903E-2</v>
      </c>
      <c r="W26" s="2">
        <v>9.9128821390503403E-3</v>
      </c>
      <c r="X26" s="2">
        <v>3.3444251597263497E-2</v>
      </c>
      <c r="Y26" s="2">
        <v>2.34512873130623E-2</v>
      </c>
      <c r="AA26" s="4">
        <v>126.163227969682</v>
      </c>
      <c r="AB26" s="2">
        <v>117.90609136513901</v>
      </c>
      <c r="AC26" s="2">
        <v>20.554797618931499</v>
      </c>
      <c r="AD26" s="2">
        <v>20.483644402897699</v>
      </c>
      <c r="AE26" s="2">
        <v>24.267873254365199</v>
      </c>
      <c r="AF26" s="2">
        <v>160.40143918553699</v>
      </c>
      <c r="AG26" s="2">
        <v>183.60341010363001</v>
      </c>
      <c r="AH26" s="2">
        <v>131.781390265743</v>
      </c>
      <c r="AI26" s="2">
        <v>403.287877870572</v>
      </c>
      <c r="AJ26" s="2">
        <v>132.936830451058</v>
      </c>
      <c r="AK26" s="2">
        <v>39.303498156052299</v>
      </c>
      <c r="AL26" s="2">
        <v>199.48004910818801</v>
      </c>
      <c r="AN26" s="4">
        <v>113.436008795261</v>
      </c>
      <c r="AO26" s="2">
        <v>106.379545568512</v>
      </c>
      <c r="AP26" s="2">
        <v>18.651516766683599</v>
      </c>
      <c r="AQ26" s="2">
        <v>18.4639422538947</v>
      </c>
      <c r="AR26" s="2">
        <v>20.948275012052498</v>
      </c>
      <c r="AS26" s="2">
        <v>154.91816465897799</v>
      </c>
      <c r="AT26" s="2">
        <v>179.17248690027</v>
      </c>
      <c r="AU26" s="2">
        <v>129.85495405215599</v>
      </c>
      <c r="AV26" s="2">
        <v>399.07348368318998</v>
      </c>
      <c r="AW26" s="2">
        <v>130.999642477207</v>
      </c>
      <c r="AX26" s="2">
        <v>37.319172564170401</v>
      </c>
      <c r="AY26" s="2">
        <v>196.34222191949601</v>
      </c>
      <c r="BA26">
        <f>AA26*(1-A26)/(1+N26)-'BP-regionalLandDpaymentretro'!C27</f>
        <v>113.75236239891282</v>
      </c>
      <c r="BB26">
        <f>AB26*(1-B26)/(1+O26)-'BP-regionalLandDpaymentretro'!D27</f>
        <v>106.6215570764151</v>
      </c>
      <c r="BC26">
        <f>AC26*(1-C26)/(1+P26)-'BP-regionalLandDpaymentretro'!E27</f>
        <v>18.698426229279523</v>
      </c>
      <c r="BD26">
        <f>AD26*(1-D26)/(1+Q26)-'BP-regionalLandDpaymentretro'!F27</f>
        <v>18.521830346605775</v>
      </c>
      <c r="BE26">
        <f>AE26*(1-E26)/(1+R26)-'BP-regionalLandDpaymentretro'!G27</f>
        <v>21.032037583045256</v>
      </c>
      <c r="BF26">
        <f>AF26*(1-F26)/(1+S26)-'BP-regionalLandDpaymentretro'!H27</f>
        <v>154.92597342469949</v>
      </c>
      <c r="BG26">
        <f>AG26*(1-G26)/(1+T26)-'BP-regionalLandDpaymentretro'!I27</f>
        <v>179.10369232174088</v>
      </c>
      <c r="BH26">
        <f>AH26*(1-H26)/(1+U26)-'BP-regionalLandDpaymentretro'!J27</f>
        <v>129.81576762716944</v>
      </c>
      <c r="BI26">
        <f>AI26*(1-I26)/(1+V26)-'BP-regionalLandDpaymentretro'!K27</f>
        <v>398.49754898494911</v>
      </c>
      <c r="BJ26">
        <f>AJ26*(1-J26)/(1+W26)-'BP-regionalLandDpaymentretro'!L27</f>
        <v>131.00043621434827</v>
      </c>
      <c r="BK26">
        <f>AK26*(1-K26)/(1+X26)-'BP-regionalLandDpaymentretro'!M27</f>
        <v>37.347860991148551</v>
      </c>
      <c r="BL26">
        <f>AL26*(1-L26)/(1+Y26)-'BP-regionalLandDpaymentretro'!N27</f>
        <v>196.24192145355548</v>
      </c>
      <c r="BN26" s="15">
        <f t="shared" si="1"/>
        <v>0.31635360365181953</v>
      </c>
      <c r="BO26" s="15">
        <f t="shared" si="1"/>
        <v>0.24201150790310066</v>
      </c>
      <c r="BP26" s="15">
        <f t="shared" si="1"/>
        <v>4.6909462595923657E-2</v>
      </c>
      <c r="BQ26" s="15">
        <f t="shared" si="1"/>
        <v>5.7888092711074535E-2</v>
      </c>
      <c r="BR26" s="15">
        <f t="shared" si="1"/>
        <v>8.376257099275719E-2</v>
      </c>
      <c r="BS26" s="15">
        <f t="shared" si="1"/>
        <v>7.808765721506461E-3</v>
      </c>
      <c r="BT26" s="15">
        <f t="shared" si="1"/>
        <v>-6.8794578529121964E-2</v>
      </c>
      <c r="BU26" s="15">
        <f t="shared" si="1"/>
        <v>-3.9186424986553448E-2</v>
      </c>
      <c r="BV26" s="15">
        <f t="shared" si="1"/>
        <v>-0.57593469824087151</v>
      </c>
      <c r="BW26" s="15">
        <f t="shared" si="1"/>
        <v>7.937371412651828E-4</v>
      </c>
      <c r="BX26" s="15">
        <f t="shared" si="1"/>
        <v>2.868842697814955E-2</v>
      </c>
      <c r="BY26" s="15">
        <f t="shared" si="1"/>
        <v>-0.10030046594053488</v>
      </c>
    </row>
    <row r="27" spans="1:77" x14ac:dyDescent="0.2">
      <c r="A27" s="4">
        <v>2.6542054521038298E-3</v>
      </c>
      <c r="B27" s="2">
        <v>3.14881865561861E-3</v>
      </c>
      <c r="C27" s="2">
        <v>3.5027699093546699E-3</v>
      </c>
      <c r="D27" s="2">
        <v>3.3334895666658798E-3</v>
      </c>
      <c r="E27" s="2">
        <v>2.1892860573807702E-3</v>
      </c>
      <c r="F27" s="2">
        <v>2.65601086314887E-3</v>
      </c>
      <c r="G27" s="2">
        <v>3.45179885805917E-3</v>
      </c>
      <c r="H27" s="2">
        <v>4.0106093723565302E-3</v>
      </c>
      <c r="I27" s="2">
        <v>2.1742407337958401E-3</v>
      </c>
      <c r="J27" s="2">
        <v>3.4616871124422402E-3</v>
      </c>
      <c r="K27" s="2">
        <v>3.2370290700613302E-3</v>
      </c>
      <c r="L27" s="2">
        <v>4.6251160776140899E-3</v>
      </c>
      <c r="N27" s="4">
        <v>9.4016624579933792E-3</v>
      </c>
      <c r="O27" s="2">
        <v>2.7128392775870001E-2</v>
      </c>
      <c r="P27" s="2">
        <v>1.1439474314807799E-2</v>
      </c>
      <c r="Q27" s="2">
        <v>6.88780115056274E-3</v>
      </c>
      <c r="R27" s="2">
        <v>8.1703801764982202E-3</v>
      </c>
      <c r="S27" s="2">
        <v>7.1859714523833496E-2</v>
      </c>
      <c r="T27" s="2">
        <v>2.2330721543105999E-2</v>
      </c>
      <c r="U27" s="2">
        <v>2.3734962756542601E-2</v>
      </c>
      <c r="V27" s="2">
        <v>5.3353493667467701E-2</v>
      </c>
      <c r="W27" s="2">
        <v>9.71023672893556E-3</v>
      </c>
      <c r="X27" s="2">
        <v>3.4241626833383297E-2</v>
      </c>
      <c r="Y27" s="2">
        <v>2.3838752821946099E-2</v>
      </c>
      <c r="AA27" s="4">
        <v>131.97010593245099</v>
      </c>
      <c r="AB27" s="2">
        <v>123.843683400093</v>
      </c>
      <c r="AC27" s="2">
        <v>21.563459010840202</v>
      </c>
      <c r="AD27" s="2">
        <v>21.5951219060989</v>
      </c>
      <c r="AE27" s="2">
        <v>25.836354587066101</v>
      </c>
      <c r="AF27" s="2">
        <v>170.46972798279401</v>
      </c>
      <c r="AG27" s="2">
        <v>196.71911885790101</v>
      </c>
      <c r="AH27" s="2">
        <v>139.39566124134001</v>
      </c>
      <c r="AI27" s="2">
        <v>432.78046970245703</v>
      </c>
      <c r="AJ27" s="2">
        <v>141.11281010250099</v>
      </c>
      <c r="AK27" s="2">
        <v>41.248877977267703</v>
      </c>
      <c r="AL27" s="2">
        <v>214.06123496367599</v>
      </c>
      <c r="AN27" s="4">
        <v>118.17180540351001</v>
      </c>
      <c r="AO27" s="2">
        <v>111.360060119048</v>
      </c>
      <c r="AP27" s="2">
        <v>19.4996343170682</v>
      </c>
      <c r="AQ27" s="2">
        <v>19.408449755305998</v>
      </c>
      <c r="AR27" s="2">
        <v>22.2383933775975</v>
      </c>
      <c r="AS27" s="2">
        <v>164.58473412757499</v>
      </c>
      <c r="AT27" s="2">
        <v>191.99128695217999</v>
      </c>
      <c r="AU27" s="2">
        <v>137.35554772417299</v>
      </c>
      <c r="AV27" s="2">
        <v>428.36664628301497</v>
      </c>
      <c r="AW27" s="2">
        <v>139.055072931251</v>
      </c>
      <c r="AX27" s="2">
        <v>39.105637014474098</v>
      </c>
      <c r="AY27" s="2">
        <v>210.73828208654001</v>
      </c>
      <c r="BA27">
        <f>AA27*(1-A27)/(1+N27)-'BP-regionalLandDpaymentretro'!C28</f>
        <v>118.50606286216114</v>
      </c>
      <c r="BB27">
        <f>AB27*(1-B27)/(1+O27)-'BP-regionalLandDpaymentretro'!D28</f>
        <v>111.61521404234273</v>
      </c>
      <c r="BC27">
        <f>AC27*(1-C27)/(1+P27)-'BP-regionalLandDpaymentretro'!E28</f>
        <v>19.549383104342954</v>
      </c>
      <c r="BD27">
        <f>AD27*(1-D27)/(1+Q27)-'BP-regionalLandDpaymentretro'!F28</f>
        <v>19.469587595370268</v>
      </c>
      <c r="BE27">
        <f>AE27*(1-E27)/(1+R27)-'BP-regionalLandDpaymentretro'!G28</f>
        <v>22.326027440251792</v>
      </c>
      <c r="BF27">
        <f>AF27*(1-F27)/(1+S27)-'BP-regionalLandDpaymentretro'!H28</f>
        <v>164.59276170461143</v>
      </c>
      <c r="BG27">
        <f>AG27*(1-G27)/(1+T27)-'BP-regionalLandDpaymentretro'!I28</f>
        <v>191.91912625898482</v>
      </c>
      <c r="BH27">
        <f>AH27*(1-H27)/(1+U27)-'BP-regionalLandDpaymentretro'!J28</f>
        <v>137.31837108766769</v>
      </c>
      <c r="BI27">
        <f>AI27*(1-I27)/(1+V27)-'BP-regionalLandDpaymentretro'!K28</f>
        <v>427.75338175548887</v>
      </c>
      <c r="BJ27">
        <f>AJ27*(1-J27)/(1+W27)-'BP-regionalLandDpaymentretro'!L28</f>
        <v>139.05849592369472</v>
      </c>
      <c r="BK27">
        <f>AK27*(1-K27)/(1+X27)-'BP-regionalLandDpaymentretro'!M28</f>
        <v>39.136587639618241</v>
      </c>
      <c r="BL27">
        <f>AL27*(1-L27)/(1+Y27)-'BP-regionalLandDpaymentretro'!N28</f>
        <v>210.6305506842036</v>
      </c>
      <c r="BN27" s="15">
        <f t="shared" si="1"/>
        <v>0.33425745865113754</v>
      </c>
      <c r="BO27" s="15">
        <f t="shared" si="1"/>
        <v>0.25515392329472775</v>
      </c>
      <c r="BP27" s="15">
        <f t="shared" si="1"/>
        <v>4.9748787274754847E-2</v>
      </c>
      <c r="BQ27" s="15">
        <f t="shared" si="1"/>
        <v>6.1137840064269255E-2</v>
      </c>
      <c r="BR27" s="15">
        <f t="shared" si="1"/>
        <v>8.7634062654291967E-2</v>
      </c>
      <c r="BS27" s="15">
        <f t="shared" si="1"/>
        <v>8.0275770364437449E-3</v>
      </c>
      <c r="BT27" s="15">
        <f t="shared" si="1"/>
        <v>-7.2160693195172598E-2</v>
      </c>
      <c r="BU27" s="15">
        <f t="shared" si="1"/>
        <v>-3.717663650530767E-2</v>
      </c>
      <c r="BV27" s="15">
        <f t="shared" si="1"/>
        <v>-0.61326452752609839</v>
      </c>
      <c r="BW27" s="15">
        <f t="shared" si="1"/>
        <v>3.4229924437170212E-3</v>
      </c>
      <c r="BX27" s="15">
        <f t="shared" si="1"/>
        <v>3.0950625144143373E-2</v>
      </c>
      <c r="BY27" s="15">
        <f t="shared" si="1"/>
        <v>-0.10773140233641243</v>
      </c>
    </row>
    <row r="28" spans="1:77" x14ac:dyDescent="0.2">
      <c r="A28" s="4">
        <v>2.4607277239627298E-3</v>
      </c>
      <c r="B28" s="2">
        <v>2.92710641877807E-3</v>
      </c>
      <c r="C28" s="2">
        <v>3.2473971967409698E-3</v>
      </c>
      <c r="D28" s="2">
        <v>3.09105196488042E-3</v>
      </c>
      <c r="E28" s="2">
        <v>2.0179945190127802E-3</v>
      </c>
      <c r="F28" s="2">
        <v>2.4463353262056601E-3</v>
      </c>
      <c r="G28" s="2">
        <v>3.1871509376753802E-3</v>
      </c>
      <c r="H28" s="2">
        <v>3.7177484214740899E-3</v>
      </c>
      <c r="I28" s="2">
        <v>2.0074695427057098E-3</v>
      </c>
      <c r="J28" s="2">
        <v>3.21649455012846E-3</v>
      </c>
      <c r="K28" s="2">
        <v>2.9978725500982798E-3</v>
      </c>
      <c r="L28" s="2">
        <v>4.2820026148394502E-3</v>
      </c>
      <c r="N28" s="4">
        <v>9.2910690063323104E-3</v>
      </c>
      <c r="O28" s="2">
        <v>2.7645329560614901E-2</v>
      </c>
      <c r="P28" s="2">
        <v>1.1308110222150501E-2</v>
      </c>
      <c r="Q28" s="2">
        <v>6.7453504717336103E-3</v>
      </c>
      <c r="R28" s="2">
        <v>8.0185819553232306E-3</v>
      </c>
      <c r="S28" s="2">
        <v>7.4429355575905506E-2</v>
      </c>
      <c r="T28" s="2">
        <v>2.2123405303245799E-2</v>
      </c>
      <c r="U28" s="2">
        <v>2.37746844433607E-2</v>
      </c>
      <c r="V28" s="2">
        <v>5.4553552702326202E-2</v>
      </c>
      <c r="W28" s="2">
        <v>9.5405684507834099E-3</v>
      </c>
      <c r="X28" s="2">
        <v>3.5055366474578298E-2</v>
      </c>
      <c r="Y28" s="2">
        <v>2.4279416202773501E-2</v>
      </c>
      <c r="AA28" s="4">
        <v>137.857731564229</v>
      </c>
      <c r="AB28" s="2">
        <v>129.856071750068</v>
      </c>
      <c r="AC28" s="2">
        <v>22.585219899497499</v>
      </c>
      <c r="AD28" s="2">
        <v>22.719329429846901</v>
      </c>
      <c r="AE28" s="2">
        <v>27.420671424863698</v>
      </c>
      <c r="AF28" s="2">
        <v>180.67684595352</v>
      </c>
      <c r="AG28" s="2">
        <v>210.02117964199201</v>
      </c>
      <c r="AH28" s="2">
        <v>147.114306177499</v>
      </c>
      <c r="AI28" s="2">
        <v>462.71985024796601</v>
      </c>
      <c r="AJ28" s="2">
        <v>149.39870881550601</v>
      </c>
      <c r="AK28" s="2">
        <v>43.223514448963698</v>
      </c>
      <c r="AL28" s="2">
        <v>228.85778317664801</v>
      </c>
      <c r="AN28" s="4">
        <v>122.926798239484</v>
      </c>
      <c r="AO28" s="2">
        <v>116.363438858519</v>
      </c>
      <c r="AP28" s="2">
        <v>20.3516518033781</v>
      </c>
      <c r="AQ28" s="2">
        <v>20.356345084583399</v>
      </c>
      <c r="AR28" s="2">
        <v>23.529239640816201</v>
      </c>
      <c r="AS28" s="2">
        <v>174.38240949827099</v>
      </c>
      <c r="AT28" s="2">
        <v>204.97671507244701</v>
      </c>
      <c r="AU28" s="2">
        <v>144.94990755024301</v>
      </c>
      <c r="AV28" s="2">
        <v>458.11004133541502</v>
      </c>
      <c r="AW28" s="2">
        <v>147.21069687266899</v>
      </c>
      <c r="AX28" s="2">
        <v>40.912427258860198</v>
      </c>
      <c r="AY28" s="2">
        <v>225.33779784185799</v>
      </c>
    </row>
    <row r="29" spans="1:77" x14ac:dyDescent="0.2">
      <c r="A29" s="4">
        <v>1.18573683596263E-3</v>
      </c>
      <c r="B29" s="2">
        <v>1.4138681614303901E-3</v>
      </c>
      <c r="C29" s="2">
        <v>1.56478782813021E-3</v>
      </c>
      <c r="D29" s="2">
        <v>1.48970892047159E-3</v>
      </c>
      <c r="E29" s="2">
        <v>9.6735155258585704E-4</v>
      </c>
      <c r="F29" s="2">
        <v>1.1718772932969199E-3</v>
      </c>
      <c r="G29" s="2">
        <v>1.5301453739397801E-3</v>
      </c>
      <c r="H29" s="2">
        <v>1.7912297544499E-3</v>
      </c>
      <c r="I29" s="2">
        <v>9.6375089621731898E-4</v>
      </c>
      <c r="J29" s="2">
        <v>1.5530196628616799E-3</v>
      </c>
      <c r="K29" s="2">
        <v>1.44318398751205E-3</v>
      </c>
      <c r="L29" s="2">
        <v>2.0607600053606599E-3</v>
      </c>
      <c r="N29" s="4">
        <v>9.2087551908338096E-3</v>
      </c>
      <c r="O29" s="2">
        <v>2.8181056770514499E-2</v>
      </c>
      <c r="P29" s="2">
        <v>1.12073665218521E-2</v>
      </c>
      <c r="Q29" s="2">
        <v>6.6256223178429597E-3</v>
      </c>
      <c r="R29" s="2">
        <v>7.8919726604953101E-3</v>
      </c>
      <c r="S29" s="2">
        <v>7.6981391015834205E-2</v>
      </c>
      <c r="T29" s="2">
        <v>2.1967345804370798E-2</v>
      </c>
      <c r="U29" s="2">
        <v>2.3850743828359101E-2</v>
      </c>
      <c r="V29" s="2">
        <v>5.5779784946256399E-2</v>
      </c>
      <c r="W29" s="2">
        <v>9.3999319431727103E-3</v>
      </c>
      <c r="X29" s="2">
        <v>3.5883059025852503E-2</v>
      </c>
      <c r="Y29" s="2">
        <v>2.4767174379471301E-2</v>
      </c>
      <c r="AA29" s="4">
        <v>143.832013607954</v>
      </c>
      <c r="AB29" s="2">
        <v>135.94814901612901</v>
      </c>
      <c r="AC29" s="2">
        <v>23.620977864971199</v>
      </c>
      <c r="AD29" s="2">
        <v>23.8569398859735</v>
      </c>
      <c r="AE29" s="2">
        <v>29.0204614501781</v>
      </c>
      <c r="AF29" s="2">
        <v>191.02456053127301</v>
      </c>
      <c r="AG29" s="2">
        <v>223.50267313164099</v>
      </c>
      <c r="AH29" s="2">
        <v>154.94139067100801</v>
      </c>
      <c r="AI29" s="2">
        <v>493.08803859914502</v>
      </c>
      <c r="AJ29" s="2">
        <v>157.796751683498</v>
      </c>
      <c r="AK29" s="2">
        <v>45.2292727143275</v>
      </c>
      <c r="AL29" s="2">
        <v>243.860435031451</v>
      </c>
      <c r="AN29" s="4">
        <v>127.86295899141901</v>
      </c>
      <c r="AO29" s="2">
        <v>121.567128683828</v>
      </c>
      <c r="AP29" s="2">
        <v>21.242246302970599</v>
      </c>
      <c r="AQ29" s="2">
        <v>21.340914471938301</v>
      </c>
      <c r="AR29" s="2">
        <v>24.8460484360441</v>
      </c>
      <c r="AS29" s="2">
        <v>184.50539773193199</v>
      </c>
      <c r="AT29" s="2">
        <v>218.431480926012</v>
      </c>
      <c r="AU29" s="2">
        <v>152.893269340682</v>
      </c>
      <c r="AV29" s="2">
        <v>488.70364178329902</v>
      </c>
      <c r="AW29" s="2">
        <v>155.69369975103601</v>
      </c>
      <c r="AX29" s="2">
        <v>42.799680156417601</v>
      </c>
      <c r="AY29" s="2">
        <v>240.58604386487599</v>
      </c>
    </row>
    <row r="30" spans="1:77" x14ac:dyDescent="0.2">
      <c r="A30" s="4">
        <v>5.7204718211086199E-4</v>
      </c>
      <c r="B30" s="2">
        <v>6.8358660100180705E-4</v>
      </c>
      <c r="C30" s="2">
        <v>7.5490928412425603E-4</v>
      </c>
      <c r="D30" s="2">
        <v>7.1880035596756501E-4</v>
      </c>
      <c r="E30" s="2">
        <v>4.6450833674810399E-4</v>
      </c>
      <c r="F30" s="2">
        <v>5.6237103061248497E-4</v>
      </c>
      <c r="G30" s="2">
        <v>7.3576820044991397E-4</v>
      </c>
      <c r="H30" s="2">
        <v>8.6406562140497101E-4</v>
      </c>
      <c r="I30" s="2">
        <v>4.6340456336156697E-4</v>
      </c>
      <c r="J30" s="2">
        <v>7.5059028619119095E-4</v>
      </c>
      <c r="K30" s="2">
        <v>6.95649773898047E-4</v>
      </c>
      <c r="L30" s="2">
        <v>9.930728789476111E-4</v>
      </c>
      <c r="N30" s="4">
        <v>9.1509924195514198E-3</v>
      </c>
      <c r="O30" s="2">
        <v>2.87325938369037E-2</v>
      </c>
      <c r="P30" s="2">
        <v>1.11331024467765E-2</v>
      </c>
      <c r="Q30" s="2">
        <v>6.5255784634817198E-3</v>
      </c>
      <c r="R30" s="2">
        <v>7.7871439102279996E-3</v>
      </c>
      <c r="S30" s="2">
        <v>7.9515880241398398E-2</v>
      </c>
      <c r="T30" s="2">
        <v>2.1856057354183799E-2</v>
      </c>
      <c r="U30" s="2">
        <v>2.3958222537151401E-2</v>
      </c>
      <c r="V30" s="2">
        <v>5.7027146128884598E-2</v>
      </c>
      <c r="W30" s="2">
        <v>9.2844975674591206E-3</v>
      </c>
      <c r="X30" s="2">
        <v>3.6722313208880697E-2</v>
      </c>
      <c r="Y30" s="2">
        <v>2.5296225273059299E-2</v>
      </c>
      <c r="AA30" s="4">
        <v>149.95471600331899</v>
      </c>
      <c r="AB30" s="2">
        <v>142.18656275705601</v>
      </c>
      <c r="AC30" s="2">
        <v>24.683599451176001</v>
      </c>
      <c r="AD30" s="2">
        <v>25.020359318845401</v>
      </c>
      <c r="AE30" s="2">
        <v>30.645414018203699</v>
      </c>
      <c r="AF30" s="2">
        <v>201.580063516032</v>
      </c>
      <c r="AG30" s="2">
        <v>237.26208287308299</v>
      </c>
      <c r="AH30" s="2">
        <v>162.96278911536999</v>
      </c>
      <c r="AI30" s="2">
        <v>524.01078958867095</v>
      </c>
      <c r="AJ30" s="2">
        <v>166.383181060053</v>
      </c>
      <c r="AK30" s="2">
        <v>47.287616990885702</v>
      </c>
      <c r="AL30" s="2">
        <v>259.21184312942302</v>
      </c>
      <c r="AN30" s="4">
        <v>132.79606460321699</v>
      </c>
      <c r="AO30" s="2">
        <v>126.76773963261</v>
      </c>
      <c r="AP30" s="2">
        <v>22.131589187783401</v>
      </c>
      <c r="AQ30" s="2">
        <v>22.3237702428071</v>
      </c>
      <c r="AR30" s="2">
        <v>26.157600102336801</v>
      </c>
      <c r="AS30" s="2">
        <v>194.72543379639299</v>
      </c>
      <c r="AT30" s="2">
        <v>231.984102018963</v>
      </c>
      <c r="AU30" s="2">
        <v>160.88927700809401</v>
      </c>
      <c r="AV30" s="2">
        <v>519.64609164231399</v>
      </c>
      <c r="AW30" s="2">
        <v>164.239805992616</v>
      </c>
      <c r="AX30" s="2">
        <v>44.698539627914798</v>
      </c>
      <c r="AY30" s="2">
        <v>255.94028305373701</v>
      </c>
    </row>
    <row r="31" spans="1:77" x14ac:dyDescent="0.2">
      <c r="A31" s="4">
        <v>2.7627545305682001E-4</v>
      </c>
      <c r="B31" s="2">
        <v>3.30788931913434E-4</v>
      </c>
      <c r="C31" s="2">
        <v>3.6458719157736501E-4</v>
      </c>
      <c r="D31" s="2">
        <v>3.4719681007724099E-4</v>
      </c>
      <c r="E31" s="2">
        <v>2.23394789319237E-4</v>
      </c>
      <c r="F31" s="2">
        <v>2.7030926172828102E-4</v>
      </c>
      <c r="G31" s="2">
        <v>3.5429071138955501E-4</v>
      </c>
      <c r="H31" s="2">
        <v>4.1726684557082702E-4</v>
      </c>
      <c r="I31" s="2">
        <v>2.2313491437000701E-4</v>
      </c>
      <c r="J31" s="2">
        <v>3.6309276116512401E-4</v>
      </c>
      <c r="K31" s="2">
        <v>3.35709757683477E-4</v>
      </c>
      <c r="L31" s="2">
        <v>4.7912708198900899E-4</v>
      </c>
      <c r="N31" s="4">
        <v>9.1144808088402304E-3</v>
      </c>
      <c r="O31" s="2">
        <v>2.9299412790113399E-2</v>
      </c>
      <c r="P31" s="2">
        <v>1.10817784450942E-2</v>
      </c>
      <c r="Q31" s="2">
        <v>6.4424417965761099E-3</v>
      </c>
      <c r="R31" s="2">
        <v>7.7010004999762101E-3</v>
      </c>
      <c r="S31" s="2">
        <v>8.2038742916931306E-2</v>
      </c>
      <c r="T31" s="2">
        <v>2.1783734215768399E-2</v>
      </c>
      <c r="U31" s="2">
        <v>2.4093645694093599E-2</v>
      </c>
      <c r="V31" s="2">
        <v>5.8293576147747203E-2</v>
      </c>
      <c r="W31" s="2">
        <v>9.1907742532310408E-3</v>
      </c>
      <c r="X31" s="2">
        <v>3.7573902198573303E-2</v>
      </c>
      <c r="Y31" s="2">
        <v>2.58630324684089E-2</v>
      </c>
      <c r="AA31" s="4">
        <v>156.166301117111</v>
      </c>
      <c r="AB31" s="2">
        <v>148.504845437124</v>
      </c>
      <c r="AC31" s="2">
        <v>25.760064196919298</v>
      </c>
      <c r="AD31" s="2">
        <v>26.196888412383501</v>
      </c>
      <c r="AE31" s="2">
        <v>32.284557176003297</v>
      </c>
      <c r="AF31" s="2">
        <v>212.27307852425201</v>
      </c>
      <c r="AG31" s="2">
        <v>251.17988592752499</v>
      </c>
      <c r="AH31" s="2">
        <v>171.088338991086</v>
      </c>
      <c r="AI31" s="2">
        <v>555.32860176668703</v>
      </c>
      <c r="AJ31" s="2">
        <v>175.07727240621</v>
      </c>
      <c r="AK31" s="2">
        <v>49.377346252563001</v>
      </c>
      <c r="AL31" s="2">
        <v>274.73695681939898</v>
      </c>
      <c r="AN31" s="4">
        <v>137.713450793465</v>
      </c>
      <c r="AO31" s="2">
        <v>131.948487766531</v>
      </c>
      <c r="AP31" s="2">
        <v>23.0163613751313</v>
      </c>
      <c r="AQ31" s="2">
        <v>23.301482201708001</v>
      </c>
      <c r="AR31" s="2">
        <v>27.460859806744502</v>
      </c>
      <c r="AS31" s="2">
        <v>205.02305584230001</v>
      </c>
      <c r="AT31" s="2">
        <v>245.593545858027</v>
      </c>
      <c r="AU31" s="2">
        <v>168.91286860820401</v>
      </c>
      <c r="AV31" s="2">
        <v>550.87953141830906</v>
      </c>
      <c r="AW31" s="2">
        <v>172.82506302478899</v>
      </c>
      <c r="AX31" s="2">
        <v>46.603975548821403</v>
      </c>
      <c r="AY31" s="2">
        <v>271.33846052688102</v>
      </c>
    </row>
    <row r="32" spans="1:77" x14ac:dyDescent="0.2">
      <c r="A32" s="4">
        <v>1.33558941429796E-4</v>
      </c>
      <c r="B32" s="2">
        <v>1.6019314192520999E-4</v>
      </c>
      <c r="C32" s="2">
        <v>1.7624980621648901E-4</v>
      </c>
      <c r="D32" s="2">
        <v>1.6786404698681799E-4</v>
      </c>
      <c r="E32" s="2">
        <v>1.07586028677949E-4</v>
      </c>
      <c r="F32" s="2">
        <v>1.3011470386692801E-4</v>
      </c>
      <c r="G32" s="2">
        <v>1.7081574829942101E-4</v>
      </c>
      <c r="H32" s="2">
        <v>2.0169985229880901E-4</v>
      </c>
      <c r="I32" s="2">
        <v>1.07578453479975E-4</v>
      </c>
      <c r="J32" s="2">
        <v>1.7578509205865901E-4</v>
      </c>
      <c r="K32" s="2">
        <v>1.6217772854650099E-4</v>
      </c>
      <c r="L32" s="2">
        <v>2.3141133189175301E-4</v>
      </c>
      <c r="N32" s="4">
        <v>9.0959673998444093E-3</v>
      </c>
      <c r="O32" s="2">
        <v>2.9876359077692299E-2</v>
      </c>
      <c r="P32" s="2">
        <v>1.10496091427599E-2</v>
      </c>
      <c r="Q32" s="2">
        <v>6.37365368441752E-3</v>
      </c>
      <c r="R32" s="2">
        <v>7.6306464850202302E-3</v>
      </c>
      <c r="S32" s="2">
        <v>8.4543152801101903E-2</v>
      </c>
      <c r="T32" s="2">
        <v>2.1744528497134E-2</v>
      </c>
      <c r="U32" s="2">
        <v>2.42514590450995E-2</v>
      </c>
      <c r="V32" s="2">
        <v>5.9571893819052403E-2</v>
      </c>
      <c r="W32" s="2">
        <v>9.1154903803287793E-3</v>
      </c>
      <c r="X32" s="2">
        <v>3.8432178327771203E-2</v>
      </c>
      <c r="Y32" s="2">
        <v>2.64607530602404E-2</v>
      </c>
      <c r="AA32" s="4">
        <v>162.46743551830099</v>
      </c>
      <c r="AB32" s="2">
        <v>154.90209443859101</v>
      </c>
      <c r="AC32" s="2">
        <v>26.850080076267499</v>
      </c>
      <c r="AD32" s="2">
        <v>27.386179082219201</v>
      </c>
      <c r="AE32" s="2">
        <v>33.937532220762002</v>
      </c>
      <c r="AF32" s="2">
        <v>223.103282571753</v>
      </c>
      <c r="AG32" s="2">
        <v>265.247218418996</v>
      </c>
      <c r="AH32" s="2">
        <v>179.31578006737499</v>
      </c>
      <c r="AI32" s="2">
        <v>587.03081872639996</v>
      </c>
      <c r="AJ32" s="2">
        <v>183.87669272213</v>
      </c>
      <c r="AK32" s="2">
        <v>51.498521701585197</v>
      </c>
      <c r="AL32" s="2">
        <v>290.42005213615101</v>
      </c>
      <c r="AN32" s="4">
        <v>142.637781577688</v>
      </c>
      <c r="AO32" s="2">
        <v>137.13219634818199</v>
      </c>
      <c r="AP32" s="2">
        <v>23.900906300086302</v>
      </c>
      <c r="AQ32" s="2">
        <v>24.278133222728801</v>
      </c>
      <c r="AR32" s="2">
        <v>28.7590865217743</v>
      </c>
      <c r="AS32" s="2">
        <v>215.42327676980199</v>
      </c>
      <c r="AT32" s="2">
        <v>259.290138664631</v>
      </c>
      <c r="AU32" s="2">
        <v>176.99432223673699</v>
      </c>
      <c r="AV32" s="2">
        <v>582.44574160013804</v>
      </c>
      <c r="AW32" s="2">
        <v>181.47580879517599</v>
      </c>
      <c r="AX32" s="2">
        <v>48.523946946375197</v>
      </c>
      <c r="AY32" s="2">
        <v>286.82215921227697</v>
      </c>
    </row>
    <row r="33" spans="1:51" x14ac:dyDescent="0.2">
      <c r="A33" s="14">
        <v>6.4622214138288203E-5</v>
      </c>
      <c r="B33" s="3">
        <v>7.7631653845904898E-5</v>
      </c>
      <c r="C33" s="3">
        <v>8.5277493941023395E-5</v>
      </c>
      <c r="D33" s="3">
        <v>8.1229301731976797E-5</v>
      </c>
      <c r="E33" s="3">
        <v>5.1877817243273798E-5</v>
      </c>
      <c r="F33" s="3">
        <v>6.2712851465904801E-5</v>
      </c>
      <c r="G33" s="3">
        <v>8.2449969508105304E-5</v>
      </c>
      <c r="H33" s="3">
        <v>9.7584170709818805E-5</v>
      </c>
      <c r="I33" s="3">
        <v>5.1925244533418798E-5</v>
      </c>
      <c r="J33" s="3">
        <v>8.5165031243935406E-5</v>
      </c>
      <c r="K33" s="3">
        <v>7.8420029550372794E-5</v>
      </c>
      <c r="L33" s="2">
        <v>1.1187586299059E-4</v>
      </c>
      <c r="N33" s="4">
        <v>9.0927131752482106E-3</v>
      </c>
      <c r="O33" s="2">
        <v>3.0461031553743401E-2</v>
      </c>
      <c r="P33" s="2">
        <v>1.10335312978419E-2</v>
      </c>
      <c r="Q33" s="2">
        <v>6.3169856698463899E-3</v>
      </c>
      <c r="R33" s="2">
        <v>7.5735830598827898E-3</v>
      </c>
      <c r="S33" s="2">
        <v>8.7028893634644E-2</v>
      </c>
      <c r="T33" s="2">
        <v>2.1733488439251401E-2</v>
      </c>
      <c r="U33" s="2">
        <v>2.4427846710436199E-2</v>
      </c>
      <c r="V33" s="2">
        <v>6.0858322858652301E-2</v>
      </c>
      <c r="W33" s="2">
        <v>9.05580989914531E-3</v>
      </c>
      <c r="X33" s="2">
        <v>3.9295098767092099E-2</v>
      </c>
      <c r="Y33" s="2">
        <v>2.7084993028405498E-2</v>
      </c>
      <c r="AA33" s="4">
        <v>168.87141981151899</v>
      </c>
      <c r="AB33" s="2">
        <v>161.39156697289999</v>
      </c>
      <c r="AC33" s="2">
        <v>27.956065742149399</v>
      </c>
      <c r="AD33" s="2">
        <v>28.590587638447499</v>
      </c>
      <c r="AE33" s="2">
        <v>35.606470097312503</v>
      </c>
      <c r="AF33" s="2">
        <v>234.085840776645</v>
      </c>
      <c r="AG33" s="2">
        <v>279.48014161179702</v>
      </c>
      <c r="AH33" s="2">
        <v>187.66100274846301</v>
      </c>
      <c r="AI33" s="2">
        <v>619.14301999986299</v>
      </c>
      <c r="AJ33" s="2">
        <v>192.79587783007199</v>
      </c>
      <c r="AK33" s="2">
        <v>53.655580671700797</v>
      </c>
      <c r="AL33" s="2">
        <v>306.28082645164102</v>
      </c>
      <c r="AN33" s="4">
        <v>147.591686624137</v>
      </c>
      <c r="AO33" s="2">
        <v>142.342391731774</v>
      </c>
      <c r="AP33" s="2">
        <v>24.7897172349405</v>
      </c>
      <c r="AQ33" s="2">
        <v>25.258046307891</v>
      </c>
      <c r="AR33" s="2">
        <v>30.055781211806099</v>
      </c>
      <c r="AS33" s="2">
        <v>225.95308198088301</v>
      </c>
      <c r="AT33" s="2">
        <v>273.10959954461299</v>
      </c>
      <c r="AU33" s="2">
        <v>185.16584635045899</v>
      </c>
      <c r="AV33" s="2">
        <v>614.397353659489</v>
      </c>
      <c r="AW33" s="2">
        <v>190.22101110328899</v>
      </c>
      <c r="AX33" s="2">
        <v>50.466541828327401</v>
      </c>
      <c r="AY33" s="2">
        <v>302.44012495865599</v>
      </c>
    </row>
    <row r="34" spans="1:51" x14ac:dyDescent="0.2">
      <c r="A34" s="14">
        <v>3.1291838314678298E-5</v>
      </c>
      <c r="B34" s="3">
        <v>3.7644846415080203E-5</v>
      </c>
      <c r="C34" s="3">
        <v>4.1293424080682198E-5</v>
      </c>
      <c r="D34" s="3">
        <v>3.9337206160083802E-5</v>
      </c>
      <c r="E34" s="3">
        <v>2.5043567529330101E-5</v>
      </c>
      <c r="F34" s="3">
        <v>3.0261814552224201E-5</v>
      </c>
      <c r="G34" s="3">
        <v>3.9838052167975601E-5</v>
      </c>
      <c r="H34" s="3">
        <v>4.7249482470415698E-5</v>
      </c>
      <c r="I34" s="3">
        <v>2.5088676005194701E-5</v>
      </c>
      <c r="J34" s="3">
        <v>4.1288006715951398E-5</v>
      </c>
      <c r="K34" s="3">
        <v>3.7951633661587397E-5</v>
      </c>
      <c r="L34" s="3">
        <v>5.4133269922742603E-5</v>
      </c>
      <c r="N34" s="4">
        <v>9.1023660760783699E-3</v>
      </c>
      <c r="O34" s="2">
        <v>3.1051836663375701E-2</v>
      </c>
      <c r="P34" s="2">
        <v>1.1030942608963199E-2</v>
      </c>
      <c r="Q34" s="2">
        <v>6.2705056098680901E-3</v>
      </c>
      <c r="R34" s="2">
        <v>7.5276495912230098E-3</v>
      </c>
      <c r="S34" s="2">
        <v>8.9497121593137705E-2</v>
      </c>
      <c r="T34" s="2">
        <v>2.1746327645486799E-2</v>
      </c>
      <c r="U34" s="2">
        <v>2.4619706293361399E-2</v>
      </c>
      <c r="V34" s="2">
        <v>6.2150191988155801E-2</v>
      </c>
      <c r="W34" s="2">
        <v>9.0092729754249097E-3</v>
      </c>
      <c r="X34" s="2">
        <v>4.01615342929234E-2</v>
      </c>
      <c r="Y34" s="2">
        <v>2.7732297273730999E-2</v>
      </c>
      <c r="AA34" s="4">
        <v>175.39178413827099</v>
      </c>
      <c r="AB34" s="2">
        <v>167.987045715542</v>
      </c>
      <c r="AC34" s="2">
        <v>29.080537035024701</v>
      </c>
      <c r="AD34" s="2">
        <v>29.8126163590773</v>
      </c>
      <c r="AE34" s="2">
        <v>37.293737154616501</v>
      </c>
      <c r="AF34" s="2">
        <v>245.23733670516501</v>
      </c>
      <c r="AG34" s="2">
        <v>293.89789261677902</v>
      </c>
      <c r="AH34" s="2">
        <v>196.140895278225</v>
      </c>
      <c r="AI34" s="2">
        <v>651.69785464040604</v>
      </c>
      <c r="AJ34" s="2">
        <v>201.850646109808</v>
      </c>
      <c r="AK34" s="2">
        <v>55.853072080544003</v>
      </c>
      <c r="AL34" s="2">
        <v>322.34290571481301</v>
      </c>
      <c r="AN34" s="4">
        <v>152.59237413443901</v>
      </c>
      <c r="AO34" s="2">
        <v>147.59705205568699</v>
      </c>
      <c r="AP34" s="2">
        <v>25.686203326983801</v>
      </c>
      <c r="AQ34" s="2">
        <v>26.244557883690199</v>
      </c>
      <c r="AR34" s="2">
        <v>31.353732090685899</v>
      </c>
      <c r="AS34" s="2">
        <v>236.63441342562899</v>
      </c>
      <c r="AT34" s="2">
        <v>287.08099556276602</v>
      </c>
      <c r="AU34" s="2">
        <v>193.45252152899801</v>
      </c>
      <c r="AV34" s="2">
        <v>646.78083635444102</v>
      </c>
      <c r="AW34" s="2">
        <v>199.08384988468799</v>
      </c>
      <c r="AX34" s="2">
        <v>52.437960842056597</v>
      </c>
      <c r="AY34" s="2">
        <v>318.23074223085302</v>
      </c>
    </row>
    <row r="35" spans="1:51" x14ac:dyDescent="0.2">
      <c r="A35" s="14">
        <v>1.5163053278039201E-5</v>
      </c>
      <c r="B35" s="3">
        <v>1.8264879694878201E-5</v>
      </c>
      <c r="C35" s="3">
        <v>2.0009396081275299E-5</v>
      </c>
      <c r="D35" s="3">
        <v>1.9063230047663099E-5</v>
      </c>
      <c r="E35" s="3">
        <v>1.21018150171505E-5</v>
      </c>
      <c r="F35" s="3">
        <v>1.4618095862096699E-5</v>
      </c>
      <c r="G35" s="3">
        <v>1.9266649518648601E-5</v>
      </c>
      <c r="H35" s="3">
        <v>2.2894134632729801E-5</v>
      </c>
      <c r="I35" s="3">
        <v>1.2133281696219299E-5</v>
      </c>
      <c r="J35" s="3">
        <v>2.0028181890758801E-5</v>
      </c>
      <c r="K35" s="3">
        <v>1.8380819305592601E-5</v>
      </c>
      <c r="L35" s="3">
        <v>2.62138374720639E-5</v>
      </c>
      <c r="N35" s="4">
        <v>9.1229031273789302E-3</v>
      </c>
      <c r="O35" s="2">
        <v>3.1647464949766002E-2</v>
      </c>
      <c r="P35" s="2">
        <v>1.1039608913992E-2</v>
      </c>
      <c r="Q35" s="2">
        <v>6.2325497894162897E-3</v>
      </c>
      <c r="R35" s="2">
        <v>7.4909870663391696E-3</v>
      </c>
      <c r="S35" s="2">
        <v>9.1949064071742498E-2</v>
      </c>
      <c r="T35" s="2">
        <v>2.1779334281464901E-2</v>
      </c>
      <c r="U35" s="2">
        <v>2.4824379713888199E-2</v>
      </c>
      <c r="V35" s="2">
        <v>6.3445342836374402E-2</v>
      </c>
      <c r="W35" s="2">
        <v>8.9737583248324804E-3</v>
      </c>
      <c r="X35" s="2">
        <v>4.10305884074188E-2</v>
      </c>
      <c r="Y35" s="2">
        <v>2.83997290040497E-2</v>
      </c>
      <c r="AA35" s="4">
        <v>182.04036380993</v>
      </c>
      <c r="AB35" s="2">
        <v>174.70061683502001</v>
      </c>
      <c r="AC35" s="2">
        <v>30.225672734951999</v>
      </c>
      <c r="AD35" s="2">
        <v>31.054476275746399</v>
      </c>
      <c r="AE35" s="2">
        <v>39.001564553336998</v>
      </c>
      <c r="AF35" s="2">
        <v>256.57339582093198</v>
      </c>
      <c r="AG35" s="2">
        <v>308.51883544896901</v>
      </c>
      <c r="AH35" s="2">
        <v>204.77043816414599</v>
      </c>
      <c r="AI35" s="2">
        <v>684.72917515050699</v>
      </c>
      <c r="AJ35" s="2">
        <v>211.05546349070701</v>
      </c>
      <c r="AK35" s="2">
        <v>58.094985493177703</v>
      </c>
      <c r="AL35" s="2">
        <v>338.62807420329199</v>
      </c>
      <c r="AN35" s="4">
        <v>157.65267745205901</v>
      </c>
      <c r="AO35" s="2">
        <v>152.90957062563601</v>
      </c>
      <c r="AP35" s="2">
        <v>26.592865884034101</v>
      </c>
      <c r="AQ35" s="2">
        <v>27.2401657886886</v>
      </c>
      <c r="AR35" s="2">
        <v>32.655155647118796</v>
      </c>
      <c r="AS35" s="2">
        <v>247.48510267839501</v>
      </c>
      <c r="AT35" s="2">
        <v>301.22752180299102</v>
      </c>
      <c r="AU35" s="2">
        <v>201.873416679559</v>
      </c>
      <c r="AV35" s="2">
        <v>679.63699095848096</v>
      </c>
      <c r="AW35" s="2">
        <v>208.08249350698699</v>
      </c>
      <c r="AX35" s="2">
        <v>54.442876070797702</v>
      </c>
      <c r="AY35" s="2">
        <v>334.22326690253198</v>
      </c>
    </row>
    <row r="36" spans="1:51" x14ac:dyDescent="0.2">
      <c r="A36" s="14">
        <v>7.3522107951478301E-6</v>
      </c>
      <c r="B36" s="3">
        <v>8.8664187359497596E-6</v>
      </c>
      <c r="C36" s="3">
        <v>9.7020391216948105E-6</v>
      </c>
      <c r="D36" s="3">
        <v>9.2440318314049892E-6</v>
      </c>
      <c r="E36" s="3">
        <v>5.8532983029964804E-6</v>
      </c>
      <c r="F36" s="3">
        <v>7.0680290499373696E-6</v>
      </c>
      <c r="G36" s="3">
        <v>9.3255563883000901E-6</v>
      </c>
      <c r="H36" s="3">
        <v>1.1100178316039799E-5</v>
      </c>
      <c r="I36" s="3">
        <v>5.8727299213757304E-6</v>
      </c>
      <c r="J36" s="3">
        <v>9.7205007988636992E-6</v>
      </c>
      <c r="K36" s="3">
        <v>8.9083460959241095E-6</v>
      </c>
      <c r="L36" s="3">
        <v>1.270286180921E-5</v>
      </c>
      <c r="N36" s="4">
        <v>9.1525922301220006E-3</v>
      </c>
      <c r="O36" s="2">
        <v>3.22467864550431E-2</v>
      </c>
      <c r="P36" s="2">
        <v>1.10576177618579E-2</v>
      </c>
      <c r="Q36" s="2">
        <v>6.20169523446726E-3</v>
      </c>
      <c r="R36" s="2">
        <v>7.4620065413530598E-3</v>
      </c>
      <c r="S36" s="2">
        <v>9.4385817081265602E-2</v>
      </c>
      <c r="T36" s="2">
        <v>2.18293121352582E-2</v>
      </c>
      <c r="U36" s="2">
        <v>2.50395774368187E-2</v>
      </c>
      <c r="V36" s="2">
        <v>6.4741988558261299E-2</v>
      </c>
      <c r="W36" s="2">
        <v>8.9474486695477595E-3</v>
      </c>
      <c r="X36" s="2">
        <v>4.1901476093924903E-2</v>
      </c>
      <c r="Y36" s="2">
        <v>2.9084750806643401E-2</v>
      </c>
      <c r="AA36" s="4">
        <v>188.82763665879699</v>
      </c>
      <c r="AB36" s="2">
        <v>181.54297394534001</v>
      </c>
      <c r="AC36" s="2">
        <v>31.393370401902899</v>
      </c>
      <c r="AD36" s="2">
        <v>32.318131927581497</v>
      </c>
      <c r="AE36" s="2">
        <v>40.732082965953303</v>
      </c>
      <c r="AF36" s="2">
        <v>268.10891267807801</v>
      </c>
      <c r="AG36" s="2">
        <v>323.36057688870699</v>
      </c>
      <c r="AH36" s="2">
        <v>213.56303491976499</v>
      </c>
      <c r="AI36" s="2">
        <v>718.27181748882094</v>
      </c>
      <c r="AJ36" s="2">
        <v>220.42364527188599</v>
      </c>
      <c r="AK36" s="2">
        <v>60.384864844701603</v>
      </c>
      <c r="AL36" s="2">
        <v>355.15653052198201</v>
      </c>
      <c r="AN36" s="4">
        <v>162.78269440666699</v>
      </c>
      <c r="AO36" s="2">
        <v>158.29048175502399</v>
      </c>
      <c r="AP36" s="2">
        <v>27.511633016693299</v>
      </c>
      <c r="AQ36" s="2">
        <v>28.246840109632299</v>
      </c>
      <c r="AR36" s="2">
        <v>33.961940319784802</v>
      </c>
      <c r="AS36" s="2">
        <v>258.52068986484301</v>
      </c>
      <c r="AT36" s="2">
        <v>315.56904501650803</v>
      </c>
      <c r="AU36" s="2">
        <v>210.443936364466</v>
      </c>
      <c r="AV36" s="2">
        <v>713.00404940968895</v>
      </c>
      <c r="AW36" s="2">
        <v>217.23208020483099</v>
      </c>
      <c r="AX36" s="2">
        <v>56.485028465137603</v>
      </c>
      <c r="AY36" s="2">
        <v>350.441631387597</v>
      </c>
    </row>
    <row r="37" spans="1:51" x14ac:dyDescent="0.2">
      <c r="A37" s="14">
        <v>3.5669529004910099E-6</v>
      </c>
      <c r="B37" s="3">
        <v>4.3060372451466801E-6</v>
      </c>
      <c r="C37" s="3">
        <v>4.70695907300623E-6</v>
      </c>
      <c r="D37" s="3">
        <v>4.4850898287066597E-6</v>
      </c>
      <c r="E37" s="3">
        <v>2.8333945533082301E-6</v>
      </c>
      <c r="F37" s="3">
        <v>3.4203957510330299E-6</v>
      </c>
      <c r="G37" s="3">
        <v>4.5171833266179203E-6</v>
      </c>
      <c r="H37" s="3">
        <v>5.3850082180555104E-6</v>
      </c>
      <c r="I37" s="3">
        <v>2.8446370760279899E-6</v>
      </c>
      <c r="J37" s="3">
        <v>4.7200033468558901E-6</v>
      </c>
      <c r="K37" s="3">
        <v>4.3201352125838401E-6</v>
      </c>
      <c r="L37" s="3">
        <v>6.1595177599504902E-6</v>
      </c>
      <c r="N37" s="4">
        <v>9.1899582904889296E-3</v>
      </c>
      <c r="O37" s="2">
        <v>3.2848835288764699E-2</v>
      </c>
      <c r="P37" s="2">
        <v>1.10833417809807E-2</v>
      </c>
      <c r="Q37" s="2">
        <v>6.1767318826071102E-3</v>
      </c>
      <c r="R37" s="2">
        <v>7.4393581556057801E-3</v>
      </c>
      <c r="S37" s="2">
        <v>9.6808373561990194E-2</v>
      </c>
      <c r="T37" s="2">
        <v>2.18935265967913E-2</v>
      </c>
      <c r="U37" s="2">
        <v>2.5263342405281702E-2</v>
      </c>
      <c r="V37" s="2">
        <v>6.60386725917263E-2</v>
      </c>
      <c r="W37" s="2">
        <v>8.9287963926064206E-3</v>
      </c>
      <c r="X37" s="2">
        <v>4.2773520207416801E-2</v>
      </c>
      <c r="Y37" s="2">
        <v>2.9785176972375701E-2</v>
      </c>
      <c r="AA37" s="4">
        <v>195.763279233725</v>
      </c>
      <c r="AB37" s="2">
        <v>188.52399694317</v>
      </c>
      <c r="AC37" s="2">
        <v>32.5853586586787</v>
      </c>
      <c r="AD37" s="2">
        <v>33.605404341901</v>
      </c>
      <c r="AE37" s="2">
        <v>42.487397143041498</v>
      </c>
      <c r="AF37" s="2">
        <v>279.858570478925</v>
      </c>
      <c r="AG37" s="2">
        <v>338.44065086283598</v>
      </c>
      <c r="AH37" s="2">
        <v>222.53122803913499</v>
      </c>
      <c r="AI37" s="2">
        <v>752.36223339369405</v>
      </c>
      <c r="AJ37" s="2">
        <v>229.967939189784</v>
      </c>
      <c r="AK37" s="2">
        <v>62.726001459190798</v>
      </c>
      <c r="AL37" s="2">
        <v>371.94795356123001</v>
      </c>
      <c r="AN37" s="4">
        <v>167.99093455978601</v>
      </c>
      <c r="AO37" s="2">
        <v>163.74869599326101</v>
      </c>
      <c r="AP37" s="2">
        <v>28.4441027854844</v>
      </c>
      <c r="AQ37" s="2">
        <v>29.266250899769499</v>
      </c>
      <c r="AR37" s="2">
        <v>35.275810414706797</v>
      </c>
      <c r="AS37" s="2">
        <v>269.755723630072</v>
      </c>
      <c r="AT37" s="2">
        <v>330.12401348489902</v>
      </c>
      <c r="AU37" s="2">
        <v>219.177551014096</v>
      </c>
      <c r="AV37" s="2">
        <v>746.92002592617803</v>
      </c>
      <c r="AW37" s="2">
        <v>226.546204492323</v>
      </c>
      <c r="AX37" s="2">
        <v>58.567652689174402</v>
      </c>
      <c r="AY37" s="2">
        <v>366.90731605926402</v>
      </c>
    </row>
    <row r="38" spans="1:51" x14ac:dyDescent="0.2">
      <c r="A38" s="14">
        <v>1.73141079572732E-6</v>
      </c>
      <c r="B38" s="3">
        <v>2.0921153973395201E-6</v>
      </c>
      <c r="C38" s="3">
        <v>2.28476399874008E-6</v>
      </c>
      <c r="D38" s="3">
        <v>2.1772141685986001E-6</v>
      </c>
      <c r="E38" s="3">
        <v>1.37256865322276E-6</v>
      </c>
      <c r="F38" s="3">
        <v>1.6564863126133701E-6</v>
      </c>
      <c r="G38" s="3">
        <v>2.1895388136167201E-6</v>
      </c>
      <c r="H38" s="3">
        <v>2.6137762539484901E-6</v>
      </c>
      <c r="I38" s="3">
        <v>1.37881590398428E-6</v>
      </c>
      <c r="J38" s="3">
        <v>2.2928828739340301E-6</v>
      </c>
      <c r="K38" s="3">
        <v>2.0962295382524901E-6</v>
      </c>
      <c r="L38" s="3">
        <v>2.9883991238528698E-6</v>
      </c>
      <c r="N38" s="4">
        <v>9.2337511157080995E-3</v>
      </c>
      <c r="O38" s="2">
        <v>3.3452803171185902E-2</v>
      </c>
      <c r="P38" s="2">
        <v>1.11154042608711E-2</v>
      </c>
      <c r="Q38" s="2">
        <v>6.1566356725325996E-3</v>
      </c>
      <c r="R38" s="2">
        <v>7.4219011009186899E-3</v>
      </c>
      <c r="S38" s="2">
        <v>9.9217671292773493E-2</v>
      </c>
      <c r="T38" s="2">
        <v>2.1969651436600901E-2</v>
      </c>
      <c r="U38" s="2">
        <v>2.5494017739167499E-2</v>
      </c>
      <c r="V38" s="2">
        <v>6.7334239789534497E-2</v>
      </c>
      <c r="W38" s="2">
        <v>8.9164901397893702E-3</v>
      </c>
      <c r="X38" s="2">
        <v>4.3646158256099299E-2</v>
      </c>
      <c r="Y38" s="2">
        <v>3.0499137703939701E-2</v>
      </c>
      <c r="AA38" s="4">
        <v>202.856558444934</v>
      </c>
      <c r="AB38" s="2">
        <v>195.65316670592199</v>
      </c>
      <c r="AC38" s="2">
        <v>33.803279017985503</v>
      </c>
      <c r="AD38" s="2">
        <v>34.918046198590901</v>
      </c>
      <c r="AE38" s="2">
        <v>44.2696332988207</v>
      </c>
      <c r="AF38" s="2">
        <v>291.83719859742502</v>
      </c>
      <c r="AG38" s="2">
        <v>353.77700540472</v>
      </c>
      <c r="AH38" s="2">
        <v>231.687218862804</v>
      </c>
      <c r="AI38" s="2">
        <v>787.03891496610504</v>
      </c>
      <c r="AJ38" s="2">
        <v>239.700953161211</v>
      </c>
      <c r="AK38" s="2">
        <v>65.121571044870805</v>
      </c>
      <c r="AL38" s="2">
        <v>389.02227119349499</v>
      </c>
      <c r="AN38" s="4">
        <v>173.28498730013399</v>
      </c>
      <c r="AO38" s="2">
        <v>169.29222589984801</v>
      </c>
      <c r="AP38" s="2">
        <v>29.391687809955702</v>
      </c>
      <c r="AQ38" s="2">
        <v>30.299903235492401</v>
      </c>
      <c r="AR38" s="2">
        <v>36.598413439466299</v>
      </c>
      <c r="AS38" s="2">
        <v>281.20450620632403</v>
      </c>
      <c r="AT38" s="2">
        <v>344.91056356805001</v>
      </c>
      <c r="AU38" s="2">
        <v>228.086827512761</v>
      </c>
      <c r="AV38" s="2">
        <v>781.42402974465199</v>
      </c>
      <c r="AW38" s="2">
        <v>236.037803622631</v>
      </c>
      <c r="AX38" s="2">
        <v>60.6937267713297</v>
      </c>
      <c r="AY38" s="2">
        <v>383.641038055531</v>
      </c>
    </row>
    <row r="39" spans="1:51" x14ac:dyDescent="0.2">
      <c r="A39" s="14">
        <v>8.4082159461865099E-7</v>
      </c>
      <c r="B39" s="3">
        <v>1.01684315256218E-6</v>
      </c>
      <c r="C39" s="3">
        <v>1.10954122600361E-6</v>
      </c>
      <c r="D39" s="3">
        <v>1.05737593441642E-6</v>
      </c>
      <c r="E39" s="3">
        <v>6.6534923186184795E-7</v>
      </c>
      <c r="F39" s="3">
        <v>8.0278538984839699E-7</v>
      </c>
      <c r="G39" s="3">
        <v>1.06194090838181E-6</v>
      </c>
      <c r="H39" s="3">
        <v>1.26926851209523E-6</v>
      </c>
      <c r="I39" s="3">
        <v>6.6872725598808704E-7</v>
      </c>
      <c r="J39" s="3">
        <v>1.1142656491777701E-6</v>
      </c>
      <c r="K39" s="3">
        <v>1.0176476819243099E-6</v>
      </c>
      <c r="L39" s="3">
        <v>1.4506163376107999E-6</v>
      </c>
      <c r="N39" s="4">
        <v>9.2829153842489704E-3</v>
      </c>
      <c r="O39" s="2">
        <v>3.4058027968972303E-2</v>
      </c>
      <c r="P39" s="2">
        <v>1.1152646485168E-2</v>
      </c>
      <c r="Q39" s="2">
        <v>6.1405434624820796E-3</v>
      </c>
      <c r="R39" s="2">
        <v>7.40867550526995E-3</v>
      </c>
      <c r="S39" s="2">
        <v>0.101614622656577</v>
      </c>
      <c r="T39" s="2">
        <v>2.20557174777983E-2</v>
      </c>
      <c r="U39" s="2">
        <v>2.5730213022391001E-2</v>
      </c>
      <c r="V39" s="2">
        <v>6.8627803959264905E-2</v>
      </c>
      <c r="W39" s="2">
        <v>8.9094234600018297E-3</v>
      </c>
      <c r="X39" s="2">
        <v>4.45189408473083E-2</v>
      </c>
      <c r="Y39" s="2">
        <v>3.1225043582965E-2</v>
      </c>
      <c r="AA39" s="4">
        <v>210.116560043253</v>
      </c>
      <c r="AB39" s="2">
        <v>202.939807023703</v>
      </c>
      <c r="AC39" s="2">
        <v>35.048734413589798</v>
      </c>
      <c r="AD39" s="2">
        <v>36.257785624269097</v>
      </c>
      <c r="AE39" s="2">
        <v>46.080960336478</v>
      </c>
      <c r="AF39" s="2">
        <v>304.05995856408902</v>
      </c>
      <c r="AG39" s="2">
        <v>369.388243846894</v>
      </c>
      <c r="AH39" s="2">
        <v>241.04316874290299</v>
      </c>
      <c r="AI39" s="2">
        <v>822.34252595943701</v>
      </c>
      <c r="AJ39" s="2">
        <v>249.63539758833099</v>
      </c>
      <c r="AK39" s="2">
        <v>67.574713832527195</v>
      </c>
      <c r="AL39" s="2">
        <v>406.40006329142898</v>
      </c>
      <c r="AN39" s="4">
        <v>178.67188352990601</v>
      </c>
      <c r="AO39" s="2">
        <v>174.92857880249699</v>
      </c>
      <c r="AP39" s="2">
        <v>30.355694492050699</v>
      </c>
      <c r="AQ39" s="2">
        <v>31.349210367875799</v>
      </c>
      <c r="AR39" s="2">
        <v>37.931360007402503</v>
      </c>
      <c r="AS39" s="2">
        <v>292.88147302284699</v>
      </c>
      <c r="AT39" s="2">
        <v>359.9470743942</v>
      </c>
      <c r="AU39" s="2">
        <v>237.18398771361501</v>
      </c>
      <c r="AV39" s="2">
        <v>816.55685511297497</v>
      </c>
      <c r="AW39" s="2">
        <v>245.719632935281</v>
      </c>
      <c r="AX39" s="2">
        <v>62.866107503893403</v>
      </c>
      <c r="AY39" s="2">
        <v>400.66362390096202</v>
      </c>
    </row>
    <row r="40" spans="1:51" x14ac:dyDescent="0.2">
      <c r="A40" s="14">
        <v>4.0849663522528102E-7</v>
      </c>
      <c r="B40" s="3">
        <v>4.9438664674544398E-7</v>
      </c>
      <c r="C40" s="3">
        <v>5.3904695186378896E-7</v>
      </c>
      <c r="D40" s="3">
        <v>5.1373142084722099E-7</v>
      </c>
      <c r="E40" s="3">
        <v>3.2271930775513198E-7</v>
      </c>
      <c r="F40" s="3">
        <v>3.8929710287710701E-7</v>
      </c>
      <c r="G40" s="3">
        <v>5.1532895846027503E-7</v>
      </c>
      <c r="H40" s="3">
        <v>6.1662532703688905E-7</v>
      </c>
      <c r="I40" s="3">
        <v>3.2451050114889198E-7</v>
      </c>
      <c r="J40" s="3">
        <v>5.4168422848694304E-7</v>
      </c>
      <c r="K40" s="3">
        <v>4.9425544453868301E-7</v>
      </c>
      <c r="L40" s="3">
        <v>7.0447631473650705E-7</v>
      </c>
      <c r="N40" s="4">
        <v>9.3365632559476702E-3</v>
      </c>
      <c r="O40" s="2">
        <v>3.4663978055255701E-2</v>
      </c>
      <c r="P40" s="2">
        <v>1.1194097525508999E-2</v>
      </c>
      <c r="Q40" s="2">
        <v>6.1277302876910199E-3</v>
      </c>
      <c r="R40" s="2">
        <v>7.3988768596044696E-3</v>
      </c>
      <c r="S40" s="2">
        <v>0.104000127791437</v>
      </c>
      <c r="T40" s="2">
        <v>2.2150064690667E-2</v>
      </c>
      <c r="U40" s="2">
        <v>2.59707705140136E-2</v>
      </c>
      <c r="V40" s="2">
        <v>6.9918712627045299E-2</v>
      </c>
      <c r="W40" s="2">
        <v>8.9066661928013796E-3</v>
      </c>
      <c r="X40" s="2">
        <v>4.53915229419753E-2</v>
      </c>
      <c r="Y40" s="2">
        <v>3.19615501901118E-2</v>
      </c>
      <c r="AA40" s="4">
        <v>217.55231262062</v>
      </c>
      <c r="AB40" s="2">
        <v>210.39321393929299</v>
      </c>
      <c r="AC40" s="2">
        <v>36.323315653731399</v>
      </c>
      <c r="AD40" s="2">
        <v>37.626349169396697</v>
      </c>
      <c r="AE40" s="2">
        <v>47.923595435422001</v>
      </c>
      <c r="AF40" s="2">
        <v>316.54242069472798</v>
      </c>
      <c r="AG40" s="2">
        <v>385.29370382948503</v>
      </c>
      <c r="AH40" s="2">
        <v>250.611355060119</v>
      </c>
      <c r="AI40" s="2">
        <v>858.31584293981598</v>
      </c>
      <c r="AJ40" s="2">
        <v>259.78420347062001</v>
      </c>
      <c r="AK40" s="2">
        <v>70.088577867182593</v>
      </c>
      <c r="AL40" s="2">
        <v>424.10272099528902</v>
      </c>
      <c r="AN40" s="4">
        <v>184.15828599368999</v>
      </c>
      <c r="AO40" s="2">
        <v>180.66496088698199</v>
      </c>
      <c r="AP40" s="2">
        <v>31.337364807146098</v>
      </c>
      <c r="AQ40" s="2">
        <v>32.415531432860099</v>
      </c>
      <c r="AR40" s="2">
        <v>39.276238675997803</v>
      </c>
      <c r="AS40" s="2">
        <v>304.80136627142099</v>
      </c>
      <c r="AT40" s="2">
        <v>375.25240573581902</v>
      </c>
      <c r="AU40" s="2">
        <v>246.48119424670199</v>
      </c>
      <c r="AV40" s="2">
        <v>852.36115989522705</v>
      </c>
      <c r="AW40" s="2">
        <v>255.60450253602599</v>
      </c>
      <c r="AX40" s="2">
        <v>65.087601027412504</v>
      </c>
      <c r="AY40" s="2">
        <v>417.99640904525302</v>
      </c>
    </row>
    <row r="41" spans="1:51" x14ac:dyDescent="0.2">
      <c r="A41" s="14">
        <v>1.9853446585135201E-7</v>
      </c>
      <c r="B41" s="3">
        <v>2.4044153039027302E-7</v>
      </c>
      <c r="C41" s="3">
        <v>2.6198274895057699E-7</v>
      </c>
      <c r="D41" s="3">
        <v>2.49691310923354E-7</v>
      </c>
      <c r="E41" s="3">
        <v>1.5661522330299501E-7</v>
      </c>
      <c r="F41" s="3">
        <v>1.8888869950900699E-7</v>
      </c>
      <c r="G41" s="3">
        <v>2.5019670696410203E-7</v>
      </c>
      <c r="H41" s="3">
        <v>2.9967719176793502E-7</v>
      </c>
      <c r="I41" s="3">
        <v>1.57551222315528E-7</v>
      </c>
      <c r="J41" s="3">
        <v>2.6341418552534099E-7</v>
      </c>
      <c r="K41" s="3">
        <v>2.4014930781738898E-7</v>
      </c>
      <c r="L41" s="3">
        <v>3.42263123261685E-7</v>
      </c>
      <c r="N41" s="4">
        <v>9.3939499199048107E-3</v>
      </c>
      <c r="O41" s="2">
        <v>3.5270235156991403E-2</v>
      </c>
      <c r="P41" s="2">
        <v>1.1238947017290999E-2</v>
      </c>
      <c r="Q41" s="2">
        <v>6.11758914074824E-3</v>
      </c>
      <c r="R41" s="2">
        <v>7.3918332419256301E-3</v>
      </c>
      <c r="S41" s="2">
        <v>0.106375077886241</v>
      </c>
      <c r="T41" s="2">
        <v>2.2251298668803099E-2</v>
      </c>
      <c r="U41" s="2">
        <v>2.6214733053478899E-2</v>
      </c>
      <c r="V41" s="2">
        <v>7.1206512040251205E-2</v>
      </c>
      <c r="W41" s="2">
        <v>8.9074389080943204E-3</v>
      </c>
      <c r="X41" s="2">
        <v>4.6263651557207602E-2</v>
      </c>
      <c r="Y41" s="2">
        <v>3.2707524491925502E-2</v>
      </c>
      <c r="AA41" s="4">
        <v>225.17285353088599</v>
      </c>
      <c r="AB41" s="2">
        <v>218.02272204417699</v>
      </c>
      <c r="AC41" s="2">
        <v>37.628615331888597</v>
      </c>
      <c r="AD41" s="2">
        <v>39.0254730766829</v>
      </c>
      <c r="AE41" s="2">
        <v>49.7998020302865</v>
      </c>
      <c r="AF41" s="2">
        <v>329.30058282437699</v>
      </c>
      <c r="AG41" s="2">
        <v>401.51345006788</v>
      </c>
      <c r="AH41" s="2">
        <v>260.404245529859</v>
      </c>
      <c r="AI41" s="2">
        <v>895.00360445453305</v>
      </c>
      <c r="AJ41" s="2">
        <v>270.16057119345601</v>
      </c>
      <c r="AK41" s="2">
        <v>72.666341652420897</v>
      </c>
      <c r="AL41" s="2">
        <v>442.15247293430798</v>
      </c>
      <c r="AN41" s="4">
        <v>189.75058983616199</v>
      </c>
      <c r="AO41" s="2">
        <v>186.50838153278599</v>
      </c>
      <c r="AP41" s="2">
        <v>32.337898100418499</v>
      </c>
      <c r="AQ41" s="2">
        <v>33.500190329050398</v>
      </c>
      <c r="AR41" s="2">
        <v>40.634618847544601</v>
      </c>
      <c r="AS41" s="2">
        <v>316.97930175794301</v>
      </c>
      <c r="AT41" s="2">
        <v>390.84597157058101</v>
      </c>
      <c r="AU41" s="2">
        <v>255.99069041210799</v>
      </c>
      <c r="AV41" s="2">
        <v>888.881438400148</v>
      </c>
      <c r="AW41" s="2">
        <v>265.705386638704</v>
      </c>
      <c r="AX41" s="2">
        <v>67.360999051301704</v>
      </c>
      <c r="AY41" s="2">
        <v>435.66138756653299</v>
      </c>
    </row>
    <row r="42" spans="1:51" x14ac:dyDescent="0.2">
      <c r="A42" s="14">
        <v>9.6522788792764799E-8</v>
      </c>
      <c r="B42" s="3">
        <v>1.16968581758377E-7</v>
      </c>
      <c r="C42" s="3">
        <v>1.27369501557259E-7</v>
      </c>
      <c r="D42" s="3">
        <v>1.2139904330731399E-7</v>
      </c>
      <c r="E42" s="3">
        <v>7.6041970182629896E-8</v>
      </c>
      <c r="F42" s="3">
        <v>9.16958255852123E-8</v>
      </c>
      <c r="G42" s="3">
        <v>1.2152627627539301E-7</v>
      </c>
      <c r="H42" s="3">
        <v>1.4569144573679601E-7</v>
      </c>
      <c r="I42" s="3">
        <v>7.6525603048838102E-8</v>
      </c>
      <c r="J42" s="3">
        <v>1.2813096431709801E-7</v>
      </c>
      <c r="K42" s="3">
        <v>1.16726507881923E-7</v>
      </c>
      <c r="L42" s="3">
        <v>1.6634728419650701E-7</v>
      </c>
      <c r="N42" s="4">
        <v>9.45445211099789E-3</v>
      </c>
      <c r="O42" s="2">
        <v>3.5876477572199597E-2</v>
      </c>
      <c r="P42" s="2">
        <v>1.1286521093748199E-2</v>
      </c>
      <c r="Q42" s="2">
        <v>6.1096132473157302E-3</v>
      </c>
      <c r="R42" s="2">
        <v>7.3869853346583501E-3</v>
      </c>
      <c r="S42" s="2">
        <v>0.10874035368893201</v>
      </c>
      <c r="T42" s="2">
        <v>2.2358251864011101E-2</v>
      </c>
      <c r="U42" s="2">
        <v>2.64613147437129E-2</v>
      </c>
      <c r="V42" s="2">
        <v>7.2490914530913997E-2</v>
      </c>
      <c r="W42" s="2">
        <v>8.9110904190051292E-3</v>
      </c>
      <c r="X42" s="2">
        <v>4.7135152548901701E-2</v>
      </c>
      <c r="Y42" s="2">
        <v>3.3462014150790399E-2</v>
      </c>
      <c r="AA42" s="4">
        <v>232.98726486663199</v>
      </c>
      <c r="AB42" s="2">
        <v>225.83773826010301</v>
      </c>
      <c r="AC42" s="2">
        <v>38.966235153109501</v>
      </c>
      <c r="AD42" s="2">
        <v>40.456908544312803</v>
      </c>
      <c r="AE42" s="2">
        <v>51.711884828565502</v>
      </c>
      <c r="AF42" s="2">
        <v>342.35086265178199</v>
      </c>
      <c r="AG42" s="2">
        <v>418.06822909677499</v>
      </c>
      <c r="AH42" s="2">
        <v>270.434530719002</v>
      </c>
      <c r="AI42" s="2">
        <v>932.45233090685895</v>
      </c>
      <c r="AJ42" s="2">
        <v>280.77798492297899</v>
      </c>
      <c r="AK42" s="2">
        <v>75.311226095512794</v>
      </c>
      <c r="AL42" s="2">
        <v>460.57234902044701</v>
      </c>
      <c r="AN42" s="4">
        <v>195.45497787118899</v>
      </c>
      <c r="AO42" s="2">
        <v>192.465707344013</v>
      </c>
      <c r="AP42" s="2">
        <v>33.3584626499593</v>
      </c>
      <c r="AQ42" s="2">
        <v>34.604485079071402</v>
      </c>
      <c r="AR42" s="2">
        <v>42.008048670572599</v>
      </c>
      <c r="AS42" s="2">
        <v>329.43078473713399</v>
      </c>
      <c r="AT42" s="2">
        <v>406.74773628592698</v>
      </c>
      <c r="AU42" s="2">
        <v>265.72486599990901</v>
      </c>
      <c r="AV42" s="2">
        <v>926.16390608858399</v>
      </c>
      <c r="AW42" s="2">
        <v>276.03546913517698</v>
      </c>
      <c r="AX42" s="2">
        <v>69.689097597484803</v>
      </c>
      <c r="AY42" s="2">
        <v>453.68123999908101</v>
      </c>
    </row>
    <row r="43" spans="1:51" x14ac:dyDescent="0.2">
      <c r="A43" s="14">
        <v>4.6941361315798998E-8</v>
      </c>
      <c r="B43" s="3">
        <v>5.6915984820601403E-8</v>
      </c>
      <c r="C43" s="3">
        <v>6.1942708662492804E-8</v>
      </c>
      <c r="D43" s="3">
        <v>5.9041472433267097E-8</v>
      </c>
      <c r="E43" s="3">
        <v>3.6937038545591902E-8</v>
      </c>
      <c r="F43" s="3">
        <v>4.4533831230369598E-8</v>
      </c>
      <c r="G43" s="3">
        <v>5.9051535684736199E-8</v>
      </c>
      <c r="H43" s="3">
        <v>7.0851270684942595E-8</v>
      </c>
      <c r="I43" s="3">
        <v>3.7184719548093803E-8</v>
      </c>
      <c r="J43" s="3">
        <v>6.2341722965712997E-8</v>
      </c>
      <c r="K43" s="3">
        <v>5.6754473011601402E-8</v>
      </c>
      <c r="L43" s="3">
        <v>8.0875508518790095E-8</v>
      </c>
      <c r="N43" s="4">
        <v>9.5175494526608499E-3</v>
      </c>
      <c r="O43" s="2">
        <v>3.6482464744115498E-2</v>
      </c>
      <c r="P43" s="2">
        <v>1.1336261405188E-2</v>
      </c>
      <c r="Q43" s="2">
        <v>6.1033806889697296E-3</v>
      </c>
      <c r="R43" s="2">
        <v>7.3838690816023398E-3</v>
      </c>
      <c r="S43" s="2">
        <v>0.111096822158919</v>
      </c>
      <c r="T43" s="2">
        <v>2.2469949554930198E-2</v>
      </c>
      <c r="U43" s="2">
        <v>2.6709874863210501E-2</v>
      </c>
      <c r="V43" s="2">
        <v>7.37717692844512E-2</v>
      </c>
      <c r="W43" s="2">
        <v>8.9170782186391694E-3</v>
      </c>
      <c r="X43" s="2">
        <v>4.80059179274809E-2</v>
      </c>
      <c r="Y43" s="2">
        <v>3.4224220263286399E-2</v>
      </c>
      <c r="AA43" s="4">
        <v>241.00469483205501</v>
      </c>
      <c r="AB43" s="2">
        <v>233.84776002638799</v>
      </c>
      <c r="AC43" s="2">
        <v>40.337790006190502</v>
      </c>
      <c r="AD43" s="2">
        <v>41.922424161311802</v>
      </c>
      <c r="AE43" s="2">
        <v>53.662184251240198</v>
      </c>
      <c r="AF43" s="2">
        <v>355.71008088018903</v>
      </c>
      <c r="AG43" s="2">
        <v>434.979412636598</v>
      </c>
      <c r="AH43" s="2">
        <v>280.71513709272602</v>
      </c>
      <c r="AI43" s="2">
        <v>970.71014911961299</v>
      </c>
      <c r="AJ43" s="2">
        <v>291.65021217431899</v>
      </c>
      <c r="AK43" s="2">
        <v>78.026501239800695</v>
      </c>
      <c r="AL43" s="2">
        <v>479.38612124766098</v>
      </c>
      <c r="AN43" s="4">
        <v>201.27745352292601</v>
      </c>
      <c r="AO43" s="2">
        <v>198.54369159512001</v>
      </c>
      <c r="AP43" s="2">
        <v>34.400202135443898</v>
      </c>
      <c r="AQ43" s="2">
        <v>35.7296926094496</v>
      </c>
      <c r="AR43" s="2">
        <v>43.398051346530799</v>
      </c>
      <c r="AS43" s="2">
        <v>342.17170385462902</v>
      </c>
      <c r="AT43" s="2">
        <v>422.97817969777299</v>
      </c>
      <c r="AU43" s="2">
        <v>275.696287414506</v>
      </c>
      <c r="AV43" s="2">
        <v>964.25635850375602</v>
      </c>
      <c r="AW43" s="2">
        <v>286.60815945781798</v>
      </c>
      <c r="AX43" s="2">
        <v>72.074707159806195</v>
      </c>
      <c r="AY43" s="2">
        <v>472.07930785027401</v>
      </c>
    </row>
    <row r="44" spans="1:51" x14ac:dyDescent="0.2">
      <c r="A44" s="14">
        <v>2.2834956115462001E-8</v>
      </c>
      <c r="B44" s="3">
        <v>2.77009106702325E-8</v>
      </c>
      <c r="C44" s="3">
        <v>3.0132400115897199E-8</v>
      </c>
      <c r="D44" s="3">
        <v>2.8722098551147999E-8</v>
      </c>
      <c r="E44" s="3">
        <v>1.79490380293024E-8</v>
      </c>
      <c r="F44" s="3">
        <v>2.16375342180652E-8</v>
      </c>
      <c r="G44" s="3">
        <v>2.8704326776553101E-8</v>
      </c>
      <c r="H44" s="3">
        <v>3.4465226684054197E-8</v>
      </c>
      <c r="I44" s="3">
        <v>1.8074976829864199E-8</v>
      </c>
      <c r="J44" s="3">
        <v>3.03390725662854E-8</v>
      </c>
      <c r="K44" s="3">
        <v>2.7603166302022802E-8</v>
      </c>
      <c r="L44" s="3">
        <v>3.9332311241689497E-8</v>
      </c>
      <c r="N44" s="4">
        <v>9.5828083914593493E-3</v>
      </c>
      <c r="O44" s="2">
        <v>3.7088023590075299E-2</v>
      </c>
      <c r="P44" s="2">
        <v>1.13877070090864E-2</v>
      </c>
      <c r="Q44" s="2">
        <v>6.0985411650188604E-3</v>
      </c>
      <c r="R44" s="2">
        <v>7.3821007559792401E-3</v>
      </c>
      <c r="S44" s="2">
        <v>0.113445332769498</v>
      </c>
      <c r="T44" s="2">
        <v>2.25855802873468E-2</v>
      </c>
      <c r="U44" s="2">
        <v>2.69598950545102E-2</v>
      </c>
      <c r="V44" s="2">
        <v>7.5049036829980195E-2</v>
      </c>
      <c r="W44" s="2">
        <v>8.9249516021526198E-3</v>
      </c>
      <c r="X44" s="2">
        <v>4.8875894373789197E-2</v>
      </c>
      <c r="Y44" s="2">
        <v>3.4993473582528203E-2</v>
      </c>
      <c r="AA44" s="4">
        <v>249.23437239229099</v>
      </c>
      <c r="AB44" s="2">
        <v>242.06238660528999</v>
      </c>
      <c r="AC44" s="2">
        <v>41.744910523890802</v>
      </c>
      <c r="AD44" s="2">
        <v>43.423807174275296</v>
      </c>
      <c r="AE44" s="2">
        <v>55.653071393742003</v>
      </c>
      <c r="AF44" s="2">
        <v>369.39544370341201</v>
      </c>
      <c r="AG44" s="2">
        <v>452.26894296308001</v>
      </c>
      <c r="AH44" s="2">
        <v>291.25923226511998</v>
      </c>
      <c r="AI44" s="2">
        <v>1009.82663779939</v>
      </c>
      <c r="AJ44" s="2">
        <v>302.79129871383498</v>
      </c>
      <c r="AK44" s="2">
        <v>80.815490644650197</v>
      </c>
      <c r="AL44" s="2">
        <v>498.61824171587301</v>
      </c>
      <c r="AN44" s="4">
        <v>207.223862993967</v>
      </c>
      <c r="AO44" s="2">
        <v>204.748992135262</v>
      </c>
      <c r="AP44" s="2">
        <v>35.464239660672902</v>
      </c>
      <c r="AQ44" s="2">
        <v>36.877071426521098</v>
      </c>
      <c r="AR44" s="2">
        <v>44.806121384121496</v>
      </c>
      <c r="AS44" s="2">
        <v>355.21831804115402</v>
      </c>
      <c r="AT44" s="2">
        <v>439.558254077946</v>
      </c>
      <c r="AU44" s="2">
        <v>285.917711840957</v>
      </c>
      <c r="AV44" s="2">
        <v>1003.2080352701799</v>
      </c>
      <c r="AW44" s="2">
        <v>297.43709622801799</v>
      </c>
      <c r="AX44" s="2">
        <v>74.520658836669497</v>
      </c>
      <c r="AY44" s="2">
        <v>490.87954984940302</v>
      </c>
    </row>
    <row r="45" spans="1:51" x14ac:dyDescent="0.2">
      <c r="A45" s="14">
        <v>1.1110957760917399E-8</v>
      </c>
      <c r="B45" s="3">
        <v>1.34846327700364E-8</v>
      </c>
      <c r="C45" s="3">
        <v>1.4661694622407401E-8</v>
      </c>
      <c r="D45" s="3">
        <v>1.3975923720549599E-8</v>
      </c>
      <c r="E45" s="3">
        <v>8.7251647582209204E-9</v>
      </c>
      <c r="F45" s="3">
        <v>1.05168328087824E-8</v>
      </c>
      <c r="G45" s="3">
        <v>1.39573568403506E-8</v>
      </c>
      <c r="H45" s="3">
        <v>1.67695940549113E-8</v>
      </c>
      <c r="I45" s="3">
        <v>8.7888272557175507E-9</v>
      </c>
      <c r="J45" s="3">
        <v>1.47677630280912E-8</v>
      </c>
      <c r="K45" s="3">
        <v>1.34286728000216E-8</v>
      </c>
      <c r="L45" s="3">
        <v>1.91337427140174E-8</v>
      </c>
      <c r="N45" s="4">
        <v>9.64986845104286E-3</v>
      </c>
      <c r="O45" s="2">
        <v>3.7693036650787402E-2</v>
      </c>
      <c r="P45" s="2">
        <v>1.14404788514292E-2</v>
      </c>
      <c r="Q45" s="2">
        <v>6.0948046629404297E-3</v>
      </c>
      <c r="R45" s="2">
        <v>7.3813641823988396E-3</v>
      </c>
      <c r="S45" s="2">
        <v>0.11578671414702101</v>
      </c>
      <c r="T45" s="2">
        <v>2.27044704029193E-2</v>
      </c>
      <c r="U45" s="2">
        <v>2.72109596160722E-2</v>
      </c>
      <c r="V45" s="2">
        <v>7.63227671633155E-2</v>
      </c>
      <c r="W45" s="2">
        <v>8.9343371980526408E-3</v>
      </c>
      <c r="X45" s="2">
        <v>4.9745073180886203E-2</v>
      </c>
      <c r="Y45" s="2">
        <v>3.5769214030577201E-2</v>
      </c>
      <c r="AA45" s="4">
        <v>257.68561911775998</v>
      </c>
      <c r="AB45" s="2">
        <v>250.49132783558801</v>
      </c>
      <c r="AC45" s="2">
        <v>43.189245017414798</v>
      </c>
      <c r="AD45" s="2">
        <v>44.962864393743999</v>
      </c>
      <c r="AE45" s="2">
        <v>57.686943932154001</v>
      </c>
      <c r="AF45" s="2">
        <v>383.42452860423703</v>
      </c>
      <c r="AG45" s="2">
        <v>469.95928628773299</v>
      </c>
      <c r="AH45" s="2">
        <v>302.08022824047799</v>
      </c>
      <c r="AI45" s="2">
        <v>1049.85270019719</v>
      </c>
      <c r="AJ45" s="2">
        <v>314.21556372350199</v>
      </c>
      <c r="AK45" s="2">
        <v>83.681574852598501</v>
      </c>
      <c r="AL45" s="2">
        <v>518.29378738123501</v>
      </c>
      <c r="AN45" s="4">
        <v>213.29991213862701</v>
      </c>
      <c r="AO45" s="2">
        <v>211.08818424356201</v>
      </c>
      <c r="AP45" s="2">
        <v>36.5516806079902</v>
      </c>
      <c r="AQ45" s="2">
        <v>38.047863420104001</v>
      </c>
      <c r="AR45" s="2">
        <v>46.233721417245498</v>
      </c>
      <c r="AS45" s="2">
        <v>368.58724336663801</v>
      </c>
      <c r="AT45" s="2">
        <v>456.50934411116202</v>
      </c>
      <c r="AU45" s="2">
        <v>296.40209527980801</v>
      </c>
      <c r="AV45" s="2">
        <v>1043.06950278046</v>
      </c>
      <c r="AW45" s="2">
        <v>308.53614729398402</v>
      </c>
      <c r="AX45" s="2">
        <v>77.029808676823194</v>
      </c>
      <c r="AY45" s="2">
        <v>510.10649694856301</v>
      </c>
    </row>
    <row r="46" spans="1:51" x14ac:dyDescent="0.2">
      <c r="A46" s="14">
        <v>5.4075300881224402E-9</v>
      </c>
      <c r="B46" s="3">
        <v>6.56539646805338E-9</v>
      </c>
      <c r="C46" s="3">
        <v>7.1356055322928798E-9</v>
      </c>
      <c r="D46" s="3">
        <v>6.8020481853112302E-9</v>
      </c>
      <c r="E46" s="3">
        <v>4.2427174837348999E-9</v>
      </c>
      <c r="F46" s="3">
        <v>5.1133523011569501E-9</v>
      </c>
      <c r="G46" s="3">
        <v>6.7886697366855199E-9</v>
      </c>
      <c r="H46" s="3">
        <v>8.1613327161776308E-9</v>
      </c>
      <c r="I46" s="3">
        <v>4.2747434355136599E-9</v>
      </c>
      <c r="J46" s="3">
        <v>7.1896401123479599E-9</v>
      </c>
      <c r="K46" s="3">
        <v>6.5344814186318202E-9</v>
      </c>
      <c r="L46" s="3">
        <v>9.3101485495311E-9</v>
      </c>
      <c r="N46" s="4">
        <v>9.7184305276945306E-3</v>
      </c>
      <c r="O46" s="2">
        <v>3.8297431963653303E-2</v>
      </c>
      <c r="P46" s="2">
        <v>1.1494266541121E-2</v>
      </c>
      <c r="Q46" s="2">
        <v>6.09193180696009E-3</v>
      </c>
      <c r="R46" s="2">
        <v>7.3813998537627899E-3</v>
      </c>
      <c r="S46" s="2">
        <v>0.118121771315714</v>
      </c>
      <c r="T46" s="2">
        <v>2.2826062225200599E-2</v>
      </c>
      <c r="U46" s="2">
        <v>2.74627386205583E-2</v>
      </c>
      <c r="V46" s="2">
        <v>7.7593081216530496E-2</v>
      </c>
      <c r="W46" s="2">
        <v>8.9449266263192696E-3</v>
      </c>
      <c r="X46" s="2">
        <v>5.0613481623441002E-2</v>
      </c>
      <c r="Y46" s="2">
        <v>3.6550973191766499E-2</v>
      </c>
      <c r="AA46" s="4">
        <v>266.36786002535899</v>
      </c>
      <c r="AB46" s="2">
        <v>259.14441240737301</v>
      </c>
      <c r="AC46" s="2">
        <v>44.672461199672398</v>
      </c>
      <c r="AD46" s="2">
        <v>46.541423119996203</v>
      </c>
      <c r="AE46" s="2">
        <v>59.766223071446298</v>
      </c>
      <c r="AF46" s="2">
        <v>397.81527496755501</v>
      </c>
      <c r="AG46" s="2">
        <v>488.07339629976201</v>
      </c>
      <c r="AH46" s="2">
        <v>313.19178533460598</v>
      </c>
      <c r="AI46" s="2">
        <v>1090.84046501804</v>
      </c>
      <c r="AJ46" s="2">
        <v>325.93759738841601</v>
      </c>
      <c r="AK46" s="2">
        <v>86.6281946268833</v>
      </c>
      <c r="AL46" s="2">
        <v>538.43841537027299</v>
      </c>
      <c r="AN46" s="4">
        <v>219.51118084732099</v>
      </c>
      <c r="AO46" s="2">
        <v>217.56777138077399</v>
      </c>
      <c r="AP46" s="2">
        <v>37.663614965222102</v>
      </c>
      <c r="AQ46" s="2">
        <v>39.243295360266501</v>
      </c>
      <c r="AR46" s="2">
        <v>47.682279825550999</v>
      </c>
      <c r="AS46" s="2">
        <v>382.29544315367201</v>
      </c>
      <c r="AT46" s="2">
        <v>473.85323434861601</v>
      </c>
      <c r="AU46" s="2">
        <v>307.16259915711998</v>
      </c>
      <c r="AV46" s="2">
        <v>1083.89256074578</v>
      </c>
      <c r="AW46" s="2">
        <v>319.91941018263998</v>
      </c>
      <c r="AX46" s="2">
        <v>79.605041329364397</v>
      </c>
      <c r="AY46" s="2">
        <v>529.78521370007797</v>
      </c>
    </row>
    <row r="47" spans="1:51" x14ac:dyDescent="0.2">
      <c r="A47" s="14">
        <v>2.6322850183936098E-9</v>
      </c>
      <c r="B47" s="3">
        <v>3.1970679849165499E-9</v>
      </c>
      <c r="C47" s="3">
        <v>3.4734743427309201E-9</v>
      </c>
      <c r="D47" s="3">
        <v>3.3111909972041898E-9</v>
      </c>
      <c r="E47" s="3">
        <v>2.0636631412806301E-9</v>
      </c>
      <c r="F47" s="3">
        <v>2.4868847068032601E-9</v>
      </c>
      <c r="G47" s="3">
        <v>3.3027773266112602E-9</v>
      </c>
      <c r="H47" s="3">
        <v>3.97271150161566E-9</v>
      </c>
      <c r="I47" s="3">
        <v>2.0797088086884199E-9</v>
      </c>
      <c r="J47" s="3">
        <v>3.5008347330871001E-9</v>
      </c>
      <c r="K47" s="3">
        <v>3.1804064339032798E-9</v>
      </c>
      <c r="L47" s="3">
        <v>4.5311546734389698E-9</v>
      </c>
      <c r="N47" s="4">
        <v>9.7882469620037601E-3</v>
      </c>
      <c r="O47" s="2">
        <v>3.8901174494798699E-2</v>
      </c>
      <c r="P47" s="2">
        <v>1.1548817125970799E-2</v>
      </c>
      <c r="Q47" s="2">
        <v>6.0897256665035397E-3</v>
      </c>
      <c r="R47" s="2">
        <v>7.3819956970797903E-3</v>
      </c>
      <c r="S47" s="2">
        <v>0.12045128360519</v>
      </c>
      <c r="T47" s="2">
        <v>2.29498954677625E-2</v>
      </c>
      <c r="U47" s="2">
        <v>2.7714973545704302E-2</v>
      </c>
      <c r="V47" s="2">
        <v>7.8860155308759297E-2</v>
      </c>
      <c r="W47" s="2">
        <v>8.9564660122830493E-3</v>
      </c>
      <c r="X47" s="2">
        <v>5.1481175650723097E-2</v>
      </c>
      <c r="Y47" s="2">
        <v>3.7338359440256402E-2</v>
      </c>
      <c r="AA47" s="4">
        <v>275.290634299055</v>
      </c>
      <c r="AB47" s="2">
        <v>268.03159651329997</v>
      </c>
      <c r="AC47" s="2">
        <v>46.196247894535098</v>
      </c>
      <c r="AD47" s="2">
        <v>48.161332240732399</v>
      </c>
      <c r="AE47" s="2">
        <v>61.8933515080017</v>
      </c>
      <c r="AF47" s="2">
        <v>412.58597989290701</v>
      </c>
      <c r="AG47" s="2">
        <v>506.634688097283</v>
      </c>
      <c r="AH47" s="2">
        <v>324.60781789268202</v>
      </c>
      <c r="AI47" s="2">
        <v>1132.84321423752</v>
      </c>
      <c r="AJ47" s="2">
        <v>337.97226167832798</v>
      </c>
      <c r="AK47" s="2">
        <v>89.6588542711374</v>
      </c>
      <c r="AL47" s="2">
        <v>559.07832982986201</v>
      </c>
      <c r="AN47" s="4">
        <v>225.86313588360099</v>
      </c>
      <c r="AO47" s="2">
        <v>224.19419514067701</v>
      </c>
      <c r="AP47" s="2">
        <v>38.801119397945698</v>
      </c>
      <c r="AQ47" s="2">
        <v>40.464580323802799</v>
      </c>
      <c r="AR47" s="2">
        <v>49.153188998760797</v>
      </c>
      <c r="AS47" s="2">
        <v>396.36022225868902</v>
      </c>
      <c r="AT47" s="2">
        <v>491.61208559049498</v>
      </c>
      <c r="AU47" s="2">
        <v>318.21259761815998</v>
      </c>
      <c r="AV47" s="2">
        <v>1125.73017300739</v>
      </c>
      <c r="AW47" s="2">
        <v>331.60121464232702</v>
      </c>
      <c r="AX47" s="2">
        <v>82.249273498231304</v>
      </c>
      <c r="AY47" s="2">
        <v>549.941268948161</v>
      </c>
    </row>
    <row r="48" spans="1:51" x14ac:dyDescent="0.2">
      <c r="A48" s="14">
        <v>1.2815771245848101E-9</v>
      </c>
      <c r="B48" s="3">
        <v>1.55705860399646E-9</v>
      </c>
      <c r="C48" s="3">
        <v>1.6911233849109599E-9</v>
      </c>
      <c r="D48" s="3">
        <v>1.6121504633971299E-9</v>
      </c>
      <c r="E48" s="3">
        <v>1.0040267781437999E-9</v>
      </c>
      <c r="F48" s="3">
        <v>1.20982305955167E-9</v>
      </c>
      <c r="G48" s="3">
        <v>1.6072214165022001E-9</v>
      </c>
      <c r="H48" s="3">
        <v>1.9341566352727499E-9</v>
      </c>
      <c r="I48" s="3">
        <v>1.0120384784863399E-9</v>
      </c>
      <c r="J48" s="3">
        <v>1.7049077504575799E-9</v>
      </c>
      <c r="K48" s="3">
        <v>1.54823982313532E-9</v>
      </c>
      <c r="L48" s="3">
        <v>2.2057038471592499E-9</v>
      </c>
      <c r="N48" s="4">
        <v>9.8591131429297801E-3</v>
      </c>
      <c r="O48" s="2">
        <v>3.9504258941143199E-2</v>
      </c>
      <c r="P48" s="2">
        <v>1.1603925599367701E-2</v>
      </c>
      <c r="Q48" s="2">
        <v>6.0880248245498E-3</v>
      </c>
      <c r="R48" s="2">
        <v>7.38297926259825E-3</v>
      </c>
      <c r="S48" s="2">
        <v>0.122776003188473</v>
      </c>
      <c r="T48" s="2">
        <v>2.30755914497087E-2</v>
      </c>
      <c r="U48" s="2">
        <v>2.7967465103718499E-2</v>
      </c>
      <c r="V48" s="2">
        <v>8.0124208200167205E-2</v>
      </c>
      <c r="W48" s="2">
        <v>8.9687471057806108E-3</v>
      </c>
      <c r="X48" s="2">
        <v>5.2348233759554601E-2</v>
      </c>
      <c r="Y48" s="2">
        <v>3.8131045358948901E-2</v>
      </c>
      <c r="AA48" s="4">
        <v>284.46360612014303</v>
      </c>
      <c r="AB48" s="2">
        <v>277.16297317909499</v>
      </c>
      <c r="AC48" s="2">
        <v>47.762316804071098</v>
      </c>
      <c r="AD48" s="2">
        <v>49.824463543501203</v>
      </c>
      <c r="AE48" s="2">
        <v>64.070792241064197</v>
      </c>
      <c r="AF48" s="2">
        <v>427.755298900306</v>
      </c>
      <c r="AG48" s="2">
        <v>525.66702185778104</v>
      </c>
      <c r="AH48" s="2">
        <v>336.34250214596398</v>
      </c>
      <c r="AI48" s="2">
        <v>1175.91533527504</v>
      </c>
      <c r="AJ48" s="2">
        <v>350.33469441180199</v>
      </c>
      <c r="AK48" s="2">
        <v>92.777125154945296</v>
      </c>
      <c r="AL48" s="2">
        <v>580.24025993725002</v>
      </c>
      <c r="AN48" s="4">
        <v>232.361142767046</v>
      </c>
      <c r="AO48" s="2">
        <v>230.973845003131</v>
      </c>
      <c r="AP48" s="2">
        <v>39.9652591938816</v>
      </c>
      <c r="AQ48" s="2">
        <v>41.7129191562613</v>
      </c>
      <c r="AR48" s="2">
        <v>50.647804346709897</v>
      </c>
      <c r="AS48" s="2">
        <v>410.79922603517599</v>
      </c>
      <c r="AT48" s="2">
        <v>509.808420127923</v>
      </c>
      <c r="AU48" s="2">
        <v>329.56568634194798</v>
      </c>
      <c r="AV48" s="2">
        <v>1168.63642143895</v>
      </c>
      <c r="AW48" s="2">
        <v>343.596127849195</v>
      </c>
      <c r="AX48" s="2">
        <v>84.965457428271307</v>
      </c>
      <c r="AY48" s="2">
        <v>570.60071635930206</v>
      </c>
    </row>
    <row r="49" spans="1:51" x14ac:dyDescent="0.2">
      <c r="A49" s="14">
        <v>6.2406045376745495E-10</v>
      </c>
      <c r="B49" s="3">
        <v>7.5842737697533297E-10</v>
      </c>
      <c r="C49" s="3">
        <v>8.2348679423762796E-10</v>
      </c>
      <c r="D49" s="3">
        <v>7.8504769453383302E-10</v>
      </c>
      <c r="E49" s="3">
        <v>4.8859880430383404E-10</v>
      </c>
      <c r="F49" s="3">
        <v>5.8869820010800103E-10</v>
      </c>
      <c r="G49" s="3">
        <v>7.8228274268499499E-10</v>
      </c>
      <c r="H49" s="3">
        <v>9.4181815745876202E-10</v>
      </c>
      <c r="I49" s="3">
        <v>4.9258743957281397E-10</v>
      </c>
      <c r="J49" s="3">
        <v>8.3040221247862599E-10</v>
      </c>
      <c r="K49" s="3">
        <v>7.5382328407159899E-10</v>
      </c>
      <c r="L49" s="3">
        <v>1.07389778580992E-9</v>
      </c>
      <c r="N49" s="4">
        <v>9.9308604252143599E-3</v>
      </c>
      <c r="O49" s="2">
        <v>4.0106703717081797E-2</v>
      </c>
      <c r="P49" s="2">
        <v>1.16594268927029E-2</v>
      </c>
      <c r="Q49" s="2">
        <v>6.0866975266811304E-3</v>
      </c>
      <c r="R49" s="2">
        <v>7.3842111336091098E-3</v>
      </c>
      <c r="S49" s="2">
        <v>0.125096654170787</v>
      </c>
      <c r="T49" s="2">
        <v>2.3202839737031401E-2</v>
      </c>
      <c r="U49" s="2">
        <v>2.8220062973474999E-2</v>
      </c>
      <c r="V49" s="2">
        <v>8.1385490386600701E-2</v>
      </c>
      <c r="W49" s="2">
        <v>8.9815997797615798E-3</v>
      </c>
      <c r="X49" s="2">
        <v>5.3214751894922002E-2</v>
      </c>
      <c r="Y49" s="2">
        <v>3.8928757131111297E-2</v>
      </c>
      <c r="AA49" s="4">
        <v>293.89657573253498</v>
      </c>
      <c r="AB49" s="2">
        <v>286.54878235279398</v>
      </c>
      <c r="AC49" s="2">
        <v>49.372404358118203</v>
      </c>
      <c r="AD49" s="2">
        <v>51.532713245513499</v>
      </c>
      <c r="AE49" s="2">
        <v>66.301028182366295</v>
      </c>
      <c r="AF49" s="2">
        <v>443.342251174566</v>
      </c>
      <c r="AG49" s="2">
        <v>545.19469524388398</v>
      </c>
      <c r="AH49" s="2">
        <v>348.41028619252302</v>
      </c>
      <c r="AI49" s="2">
        <v>1220.11229478006</v>
      </c>
      <c r="AJ49" s="2">
        <v>363.04031640068501</v>
      </c>
      <c r="AK49" s="2">
        <v>95.986649485154302</v>
      </c>
      <c r="AL49" s="2">
        <v>601.95144807366296</v>
      </c>
      <c r="AN49" s="4">
        <v>239.01047682043301</v>
      </c>
      <c r="AO49" s="2">
        <v>237.91306798584301</v>
      </c>
      <c r="AP49" s="2">
        <v>41.1570901200351</v>
      </c>
      <c r="AQ49" s="2">
        <v>42.989501968887097</v>
      </c>
      <c r="AR49" s="2">
        <v>52.167443748173604</v>
      </c>
      <c r="AS49" s="2">
        <v>425.63044352710801</v>
      </c>
      <c r="AT49" s="2">
        <v>528.46511510604</v>
      </c>
      <c r="AU49" s="2">
        <v>341.23569310546702</v>
      </c>
      <c r="AV49" s="2">
        <v>1212.6664805466501</v>
      </c>
      <c r="AW49" s="2">
        <v>355.91896228121698</v>
      </c>
      <c r="AX49" s="2">
        <v>87.756584490370898</v>
      </c>
      <c r="AY49" s="2">
        <v>591.79008442163502</v>
      </c>
    </row>
    <row r="50" spans="1:51" x14ac:dyDescent="0.2">
      <c r="A50" s="14">
        <v>3.0392865688290302E-10</v>
      </c>
      <c r="B50" s="3">
        <v>3.6946508566640502E-10</v>
      </c>
      <c r="C50" s="3">
        <v>4.0105239379259801E-10</v>
      </c>
      <c r="D50" s="3">
        <v>3.8233911437299501E-10</v>
      </c>
      <c r="E50" s="3">
        <v>2.37820921510909E-10</v>
      </c>
      <c r="F50" s="3">
        <v>2.8652184378554899E-10</v>
      </c>
      <c r="G50" s="3">
        <v>3.8083271507012901E-10</v>
      </c>
      <c r="H50" s="3">
        <v>4.5867619233655398E-10</v>
      </c>
      <c r="I50" s="3">
        <v>2.3980170994647501E-10</v>
      </c>
      <c r="J50" s="3">
        <v>4.0450939528333198E-10</v>
      </c>
      <c r="K50" s="3">
        <v>3.6708699133877802E-10</v>
      </c>
      <c r="L50" s="3">
        <v>5.2293581000428697E-10</v>
      </c>
      <c r="N50" s="4">
        <v>1.00033501671946E-2</v>
      </c>
      <c r="O50" s="2">
        <v>4.0708545955466302E-2</v>
      </c>
      <c r="P50" s="2">
        <v>1.17151891365687E-2</v>
      </c>
      <c r="Q50" s="2">
        <v>6.0856367527105997E-3</v>
      </c>
      <c r="R50" s="2">
        <v>7.3855793785742004E-3</v>
      </c>
      <c r="S50" s="2">
        <v>0.12741393215211699</v>
      </c>
      <c r="T50" s="2">
        <v>2.33313868667765E-2</v>
      </c>
      <c r="U50" s="2">
        <v>2.8472657166656298E-2</v>
      </c>
      <c r="V50" s="2">
        <v>8.2644275306360093E-2</v>
      </c>
      <c r="W50" s="2">
        <v>8.9948857081927104E-3</v>
      </c>
      <c r="X50" s="2">
        <v>5.4080839233344703E-2</v>
      </c>
      <c r="Y50" s="2">
        <v>3.9731265618042598E-2</v>
      </c>
      <c r="AA50" s="4">
        <v>303.59949070875098</v>
      </c>
      <c r="AB50" s="2">
        <v>296.19942167165198</v>
      </c>
      <c r="AC50" s="2">
        <v>51.028273643088198</v>
      </c>
      <c r="AD50" s="2">
        <v>53.2880037103386</v>
      </c>
      <c r="AE50" s="2">
        <v>68.586562366515395</v>
      </c>
      <c r="AF50" s="2">
        <v>459.36622875311599</v>
      </c>
      <c r="AG50" s="2">
        <v>565.24244344822398</v>
      </c>
      <c r="AH50" s="2">
        <v>360.82590193579802</v>
      </c>
      <c r="AI50" s="2">
        <v>1265.4906311924799</v>
      </c>
      <c r="AJ50" s="2">
        <v>376.10484134624301</v>
      </c>
      <c r="AK50" s="2">
        <v>99.291144315591495</v>
      </c>
      <c r="AL50" s="2">
        <v>624.23964702216995</v>
      </c>
      <c r="AN50" s="4">
        <v>245.81633342114</v>
      </c>
      <c r="AO50" s="2">
        <v>245.018178197574</v>
      </c>
      <c r="AP50" s="2">
        <v>42.377660210532603</v>
      </c>
      <c r="AQ50" s="2">
        <v>44.295509667620102</v>
      </c>
      <c r="AR50" s="2">
        <v>53.7133873877981</v>
      </c>
      <c r="AS50" s="2">
        <v>440.87221464356702</v>
      </c>
      <c r="AT50" s="2">
        <v>547.60540304937797</v>
      </c>
      <c r="AU50" s="2">
        <v>353.23669003220999</v>
      </c>
      <c r="AV50" s="2">
        <v>1257.87661041969</v>
      </c>
      <c r="AW50" s="2">
        <v>368.58478605485101</v>
      </c>
      <c r="AX50" s="2">
        <v>90.625688882348499</v>
      </c>
      <c r="AY50" s="2">
        <v>613.53637490186804</v>
      </c>
    </row>
    <row r="51" spans="1:51" x14ac:dyDescent="0.2">
      <c r="A51" s="14">
        <v>1.4803806661664399E-10</v>
      </c>
      <c r="B51" s="3">
        <v>1.8000233157611499E-10</v>
      </c>
      <c r="C51" s="3">
        <v>1.9534504676546601E-10</v>
      </c>
      <c r="D51" s="3">
        <v>1.8623333162472201E-10</v>
      </c>
      <c r="E51" s="3">
        <v>1.1577884527338899E-10</v>
      </c>
      <c r="F51" s="3">
        <v>1.3947858335682499E-10</v>
      </c>
      <c r="G51" s="3">
        <v>1.85429557746554E-10</v>
      </c>
      <c r="H51" s="3">
        <v>2.23410041087193E-10</v>
      </c>
      <c r="I51" s="3">
        <v>1.1676040361479201E-10</v>
      </c>
      <c r="J51" s="3">
        <v>1.9706794205644801E-10</v>
      </c>
      <c r="K51" s="3">
        <v>1.7878445735332E-10</v>
      </c>
      <c r="L51" s="3">
        <v>2.5468099581532301E-10</v>
      </c>
      <c r="N51" s="4">
        <v>1.00764687205972E-2</v>
      </c>
      <c r="O51" s="2">
        <v>4.13098373693278E-2</v>
      </c>
      <c r="P51" s="2">
        <v>1.1771108000883801E-2</v>
      </c>
      <c r="Q51" s="2">
        <v>6.0847560728653199E-3</v>
      </c>
      <c r="R51" s="2">
        <v>7.3869948892793403E-3</v>
      </c>
      <c r="S51" s="2">
        <v>0.129728504176712</v>
      </c>
      <c r="T51" s="2">
        <v>2.3461026850526399E-2</v>
      </c>
      <c r="U51" s="2">
        <v>2.8725170788724101E-2</v>
      </c>
      <c r="V51" s="2">
        <v>8.3900852165619502E-2</v>
      </c>
      <c r="W51" s="2">
        <v>9.0084930480025908E-3</v>
      </c>
      <c r="X51" s="2">
        <v>5.49466147164452E-2</v>
      </c>
      <c r="Y51" s="2">
        <v>4.0538378871129203E-2</v>
      </c>
      <c r="AA51" s="4">
        <v>313.58245736573298</v>
      </c>
      <c r="AB51" s="2">
        <v>306.12545781052501</v>
      </c>
      <c r="AC51" s="2">
        <v>52.731716401725997</v>
      </c>
      <c r="AD51" s="2">
        <v>55.0922853249523</v>
      </c>
      <c r="AE51" s="2">
        <v>70.929918674133503</v>
      </c>
      <c r="AF51" s="2">
        <v>475.84700919340497</v>
      </c>
      <c r="AG51" s="2">
        <v>585.83544582395803</v>
      </c>
      <c r="AH51" s="2">
        <v>373.60437875837903</v>
      </c>
      <c r="AI51" s="2">
        <v>1312.1079635235001</v>
      </c>
      <c r="AJ51" s="2">
        <v>389.544288140736</v>
      </c>
      <c r="AK51" s="2">
        <v>102.694405776102</v>
      </c>
      <c r="AL51" s="2">
        <v>647.13312497942604</v>
      </c>
      <c r="AN51" s="4">
        <v>252.7838374204</v>
      </c>
      <c r="AO51" s="2">
        <v>252.295466217014</v>
      </c>
      <c r="AP51" s="2">
        <v>43.628011464283603</v>
      </c>
      <c r="AQ51" s="2">
        <v>45.632115498633297</v>
      </c>
      <c r="AR51" s="2">
        <v>55.286877899723898</v>
      </c>
      <c r="AS51" s="2">
        <v>456.54324072679498</v>
      </c>
      <c r="AT51" s="2">
        <v>567.25287856815305</v>
      </c>
      <c r="AU51" s="2">
        <v>365.583007374109</v>
      </c>
      <c r="AV51" s="2">
        <v>1304.32416552683</v>
      </c>
      <c r="AW51" s="2">
        <v>381.60893544208301</v>
      </c>
      <c r="AX51" s="2">
        <v>93.575851447489399</v>
      </c>
      <c r="AY51" s="2">
        <v>635.86706872550599</v>
      </c>
    </row>
    <row r="52" spans="1:51" x14ac:dyDescent="0.2">
      <c r="A52" s="14">
        <v>7.2115106151397999E-11</v>
      </c>
      <c r="B52" s="3">
        <v>8.7704857795992204E-11</v>
      </c>
      <c r="C52" s="3">
        <v>9.5160086784732297E-11</v>
      </c>
      <c r="D52" s="3">
        <v>9.0722809592832394E-11</v>
      </c>
      <c r="E52" s="3">
        <v>5.6374372214574301E-11</v>
      </c>
      <c r="F52" s="3">
        <v>6.7909980133680506E-11</v>
      </c>
      <c r="G52" s="3">
        <v>9.0300565265774899E-11</v>
      </c>
      <c r="H52" s="3">
        <v>1.08830542366479E-10</v>
      </c>
      <c r="I52" s="3">
        <v>5.6859866096301399E-11</v>
      </c>
      <c r="J52" s="3">
        <v>9.6016501322312901E-11</v>
      </c>
      <c r="K52" s="3">
        <v>8.7085472890670502E-11</v>
      </c>
      <c r="L52" s="3">
        <v>1.2405124988623499E-10</v>
      </c>
      <c r="N52" s="4">
        <v>1.01501232267455E-2</v>
      </c>
      <c r="O52" s="2">
        <v>4.1910640840566497E-2</v>
      </c>
      <c r="P52" s="2">
        <v>1.18271019495299E-2</v>
      </c>
      <c r="Q52" s="2">
        <v>6.0839861691050897E-3</v>
      </c>
      <c r="R52" s="2">
        <v>7.3883874701248103E-3</v>
      </c>
      <c r="S52" s="2">
        <v>0.13204100899898999</v>
      </c>
      <c r="T52" s="2">
        <v>2.3591593191842401E-2</v>
      </c>
      <c r="U52" s="2">
        <v>2.8977553985067701E-2</v>
      </c>
      <c r="V52" s="2">
        <v>8.5155520127256107E-2</v>
      </c>
      <c r="W52" s="2">
        <v>9.0223319730178501E-3</v>
      </c>
      <c r="X52" s="2">
        <v>5.5812204218091098E-2</v>
      </c>
      <c r="Y52" s="2">
        <v>4.1349935859081401E-2</v>
      </c>
      <c r="AA52" s="4">
        <v>323.85575226126701</v>
      </c>
      <c r="AB52" s="2">
        <v>316.33763830272301</v>
      </c>
      <c r="AC52" s="2">
        <v>54.484555083698602</v>
      </c>
      <c r="AD52" s="2">
        <v>56.9475385100639</v>
      </c>
      <c r="AE52" s="2">
        <v>73.333642977537906</v>
      </c>
      <c r="AF52" s="2">
        <v>492.804771204578</v>
      </c>
      <c r="AG52" s="2">
        <v>606.999338143876</v>
      </c>
      <c r="AH52" s="2">
        <v>386.76105871377501</v>
      </c>
      <c r="AI52" s="2">
        <v>1360.0230140027199</v>
      </c>
      <c r="AJ52" s="2">
        <v>403.37499524696602</v>
      </c>
      <c r="AK52" s="2">
        <v>106.20031350142099</v>
      </c>
      <c r="AL52" s="2">
        <v>670.66067728517999</v>
      </c>
      <c r="AN52" s="4">
        <v>259.91805173599602</v>
      </c>
      <c r="AO52" s="2">
        <v>259.75120820721099</v>
      </c>
      <c r="AP52" s="2">
        <v>44.909181462548197</v>
      </c>
      <c r="AQ52" s="2">
        <v>47.000486568088597</v>
      </c>
      <c r="AR52" s="2">
        <v>56.889120681229997</v>
      </c>
      <c r="AS52" s="2">
        <v>472.662598220571</v>
      </c>
      <c r="AT52" s="2">
        <v>587.43151031003401</v>
      </c>
      <c r="AU52" s="2">
        <v>378.28924863619898</v>
      </c>
      <c r="AV52" s="2">
        <v>1352.06761732219</v>
      </c>
      <c r="AW52" s="2">
        <v>395.00702925572301</v>
      </c>
      <c r="AX52" s="2">
        <v>96.610203576874994</v>
      </c>
      <c r="AY52" s="2">
        <v>658.81013832301096</v>
      </c>
    </row>
    <row r="53" spans="1:51" x14ac:dyDescent="0.2">
      <c r="A53" s="14">
        <v>3.5133795544022303E-11</v>
      </c>
      <c r="B53" s="3">
        <v>4.2737181704712801E-11</v>
      </c>
      <c r="C53" s="3">
        <v>4.6361051439829498E-11</v>
      </c>
      <c r="D53" s="3">
        <v>4.41998633352852E-11</v>
      </c>
      <c r="E53" s="3">
        <v>2.7453659134628099E-11</v>
      </c>
      <c r="F53" s="3">
        <v>3.3069553849974501E-11</v>
      </c>
      <c r="G53" s="3">
        <v>4.39806950978601E-11</v>
      </c>
      <c r="H53" s="3">
        <v>5.3020687201826302E-11</v>
      </c>
      <c r="I53" s="3">
        <v>2.76934024693552E-11</v>
      </c>
      <c r="J53" s="3">
        <v>4.67857986303877E-11</v>
      </c>
      <c r="K53" s="3">
        <v>4.2423972945429602E-11</v>
      </c>
      <c r="L53" s="3">
        <v>6.0430550871141901E-11</v>
      </c>
      <c r="N53" s="4">
        <v>1.02242380941089E-2</v>
      </c>
      <c r="O53" s="2">
        <v>4.2511027619789699E-2</v>
      </c>
      <c r="P53" s="2">
        <v>1.1883108267865299E-2</v>
      </c>
      <c r="Q53" s="2">
        <v>6.08327191889053E-3</v>
      </c>
      <c r="R53" s="2">
        <v>7.3897025624954701E-3</v>
      </c>
      <c r="S53" s="2">
        <v>0.13435205759817001</v>
      </c>
      <c r="T53" s="2">
        <v>2.3722952187687898E-2</v>
      </c>
      <c r="U53" s="2">
        <v>2.9229778890546398E-2</v>
      </c>
      <c r="V53" s="2">
        <v>8.6408583641746806E-2</v>
      </c>
      <c r="W53" s="2">
        <v>9.03633092889395E-3</v>
      </c>
      <c r="X53" s="2">
        <v>5.6677738244246399E-2</v>
      </c>
      <c r="Y53" s="2">
        <v>4.2165801222053802E-2</v>
      </c>
      <c r="AA53" s="4">
        <v>334.42983372643602</v>
      </c>
      <c r="AB53" s="2">
        <v>326.84690373267</v>
      </c>
      <c r="AC53" s="2">
        <v>56.288644940460699</v>
      </c>
      <c r="AD53" s="2">
        <v>58.855775830105003</v>
      </c>
      <c r="AE53" s="2">
        <v>75.800304605031698</v>
      </c>
      <c r="AF53" s="2">
        <v>510.26011287493202</v>
      </c>
      <c r="AG53" s="2">
        <v>628.76022963891296</v>
      </c>
      <c r="AH53" s="2">
        <v>400.31161303473601</v>
      </c>
      <c r="AI53" s="2">
        <v>1409.29564260801</v>
      </c>
      <c r="AJ53" s="2">
        <v>417.61363685690702</v>
      </c>
      <c r="AK53" s="2">
        <v>109.81283523217201</v>
      </c>
      <c r="AL53" s="2">
        <v>694.85164390765601</v>
      </c>
      <c r="AN53" s="4">
        <v>267.22398501846101</v>
      </c>
      <c r="AO53" s="2">
        <v>267.39167473278002</v>
      </c>
      <c r="AP53" s="2">
        <v>46.222204887777202</v>
      </c>
      <c r="AQ53" s="2">
        <v>48.401785328170497</v>
      </c>
      <c r="AR53" s="2">
        <v>58.521284294708401</v>
      </c>
      <c r="AS53" s="2">
        <v>489.24975488292699</v>
      </c>
      <c r="AT53" s="2">
        <v>608.16565732965501</v>
      </c>
      <c r="AU53" s="2">
        <v>391.370306841971</v>
      </c>
      <c r="AV53" s="2">
        <v>1401.1665884219799</v>
      </c>
      <c r="AW53" s="2">
        <v>408.79498483796499</v>
      </c>
      <c r="AX53" s="2">
        <v>99.731931187220994</v>
      </c>
      <c r="AY53" s="2">
        <v>682.39406544801</v>
      </c>
    </row>
    <row r="54" spans="1:51" x14ac:dyDescent="0.2">
      <c r="A54" s="14">
        <v>1.7118482932310199E-11</v>
      </c>
      <c r="B54" s="3">
        <v>2.0826733079960799E-11</v>
      </c>
      <c r="C54" s="3">
        <v>2.2588799151765801E-11</v>
      </c>
      <c r="D54" s="3">
        <v>2.1536056521506999E-11</v>
      </c>
      <c r="E54" s="3">
        <v>1.33714396362539E-11</v>
      </c>
      <c r="F54" s="3">
        <v>1.6105894839520701E-11</v>
      </c>
      <c r="G54" s="3">
        <v>2.14233711183442E-11</v>
      </c>
      <c r="H54" s="3">
        <v>2.5833408978519599E-11</v>
      </c>
      <c r="I54" s="3">
        <v>1.34896604416049E-11</v>
      </c>
      <c r="J54" s="3">
        <v>2.2799045470392802E-11</v>
      </c>
      <c r="K54" s="3">
        <v>2.0669104537559801E-11</v>
      </c>
      <c r="L54" s="3">
        <v>2.9441347636906201E-11</v>
      </c>
      <c r="N54" s="4">
        <v>1.02987520503526E-2</v>
      </c>
      <c r="O54" s="2">
        <v>4.3111075038049701E-2</v>
      </c>
      <c r="P54" s="2">
        <v>1.19390797421568E-2</v>
      </c>
      <c r="Q54" s="2">
        <v>6.08256995352677E-3</v>
      </c>
      <c r="R54" s="2">
        <v>7.3908985048045696E-3</v>
      </c>
      <c r="S54" s="2">
        <v>0.136662233889419</v>
      </c>
      <c r="T54" s="2">
        <v>2.3854997315840999E-2</v>
      </c>
      <c r="U54" s="2">
        <v>2.94818354259106E-2</v>
      </c>
      <c r="V54" s="2">
        <v>8.7660348731545407E-2</v>
      </c>
      <c r="W54" s="2">
        <v>9.0504334967910494E-3</v>
      </c>
      <c r="X54" s="2">
        <v>5.7543350077844398E-2</v>
      </c>
      <c r="Y54" s="2">
        <v>4.2985860891832803E-2</v>
      </c>
      <c r="AA54" s="4">
        <v>345.315353356456</v>
      </c>
      <c r="AB54" s="2">
        <v>337.66440023287998</v>
      </c>
      <c r="AC54" s="2">
        <v>58.145876148980904</v>
      </c>
      <c r="AD54" s="2">
        <v>60.819044184978303</v>
      </c>
      <c r="AE54" s="2">
        <v>78.332498048337499</v>
      </c>
      <c r="AF54" s="2">
        <v>528.23407208653998</v>
      </c>
      <c r="AG54" s="2">
        <v>651.14472408436995</v>
      </c>
      <c r="AH54" s="2">
        <v>414.27205977771899</v>
      </c>
      <c r="AI54" s="2">
        <v>1459.9868916329101</v>
      </c>
      <c r="AJ54" s="2">
        <v>432.27724057878203</v>
      </c>
      <c r="AK54" s="2">
        <v>113.536031572274</v>
      </c>
      <c r="AL54" s="2">
        <v>719.73593180955095</v>
      </c>
      <c r="AN54" s="4">
        <v>274.70659844309699</v>
      </c>
      <c r="AO54" s="2">
        <v>275.22313919374801</v>
      </c>
      <c r="AP54" s="2">
        <v>47.5681149392449</v>
      </c>
      <c r="AQ54" s="2">
        <v>49.837171021043801</v>
      </c>
      <c r="AR54" s="2">
        <v>60.184500903916501</v>
      </c>
      <c r="AS54" s="2">
        <v>506.32458830867699</v>
      </c>
      <c r="AT54" s="2">
        <v>629.48008917215202</v>
      </c>
      <c r="AU54" s="2">
        <v>404.84138178499398</v>
      </c>
      <c r="AV54" s="2">
        <v>1451.6818971219</v>
      </c>
      <c r="AW54" s="2">
        <v>422.98903540824301</v>
      </c>
      <c r="AX54" s="2">
        <v>102.944278751656</v>
      </c>
      <c r="AY54" s="2">
        <v>706.64786367958595</v>
      </c>
    </row>
    <row r="55" spans="1:51" x14ac:dyDescent="0.2">
      <c r="A55" s="14">
        <v>8.3414725017879903E-12</v>
      </c>
      <c r="B55" s="3">
        <v>1.0150002748493699E-11</v>
      </c>
      <c r="C55" s="3">
        <v>1.10070335039871E-11</v>
      </c>
      <c r="D55" s="3">
        <v>1.0494171970997801E-11</v>
      </c>
      <c r="E55" s="3">
        <v>6.5134273009874401E-12</v>
      </c>
      <c r="F55" s="3">
        <v>7.84507309430823E-12</v>
      </c>
      <c r="G55" s="3">
        <v>1.04366765798524E-11</v>
      </c>
      <c r="H55" s="3">
        <v>1.25879704329141E-11</v>
      </c>
      <c r="I55" s="3">
        <v>6.5716513207348998E-12</v>
      </c>
      <c r="J55" s="3">
        <v>1.1110926755896999E-11</v>
      </c>
      <c r="K55" s="3">
        <v>1.0070991239359901E-11</v>
      </c>
      <c r="L55" s="3">
        <v>1.4344980707939399E-11</v>
      </c>
      <c r="N55" s="4">
        <v>1.03736156778314E-2</v>
      </c>
      <c r="O55" s="2">
        <v>4.3710864646480101E-2</v>
      </c>
      <c r="P55" s="2">
        <v>1.19949818876788E-2</v>
      </c>
      <c r="Q55" s="2">
        <v>6.0818466162399299E-3</v>
      </c>
      <c r="R55" s="2">
        <v>7.3919442435695197E-3</v>
      </c>
      <c r="S55" s="2">
        <v>0.13897209558149801</v>
      </c>
      <c r="T55" s="2">
        <v>2.3987644538777799E-2</v>
      </c>
      <c r="U55" s="2">
        <v>2.9733727807093002E-2</v>
      </c>
      <c r="V55" s="2">
        <v>8.8911120066619401E-2</v>
      </c>
      <c r="W55" s="2">
        <v>9.0645957700411107E-3</v>
      </c>
      <c r="X55" s="2">
        <v>5.8409174294887602E-2</v>
      </c>
      <c r="Y55" s="2">
        <v>4.3810018440780002E-2</v>
      </c>
      <c r="AA55" s="4">
        <v>356.52316744669997</v>
      </c>
      <c r="AB55" s="2">
        <v>348.80149220787598</v>
      </c>
      <c r="AC55" s="2">
        <v>60.058175955662897</v>
      </c>
      <c r="AD55" s="2">
        <v>62.839427068162202</v>
      </c>
      <c r="AE55" s="2">
        <v>80.9328448548913</v>
      </c>
      <c r="AF55" s="2">
        <v>546.74814885169098</v>
      </c>
      <c r="AG55" s="2">
        <v>674.17994431514205</v>
      </c>
      <c r="AH55" s="2">
        <v>428.65878245960999</v>
      </c>
      <c r="AI55" s="2">
        <v>1512.15903893889</v>
      </c>
      <c r="AJ55" s="2">
        <v>447.38320643755901</v>
      </c>
      <c r="AK55" s="2">
        <v>117.37406088504299</v>
      </c>
      <c r="AL55" s="2">
        <v>745.34404147155101</v>
      </c>
      <c r="AN55" s="4">
        <v>282.37081161137201</v>
      </c>
      <c r="AO55" s="2">
        <v>283.25188580759499</v>
      </c>
      <c r="AP55" s="2">
        <v>48.947944646137501</v>
      </c>
      <c r="AQ55" s="2">
        <v>51.307801048349702</v>
      </c>
      <c r="AR55" s="2">
        <v>61.879866687250001</v>
      </c>
      <c r="AS55" s="2">
        <v>523.90740633785902</v>
      </c>
      <c r="AT55" s="2">
        <v>651.40000904552198</v>
      </c>
      <c r="AU55" s="2">
        <v>418.71799812672202</v>
      </c>
      <c r="AV55" s="2">
        <v>1503.67561001493</v>
      </c>
      <c r="AW55" s="2">
        <v>437.605748564556</v>
      </c>
      <c r="AX55" s="2">
        <v>106.250553370989</v>
      </c>
      <c r="AY55" s="2">
        <v>731.60110482638697</v>
      </c>
    </row>
    <row r="56" spans="1:51" x14ac:dyDescent="0.2">
      <c r="A56" s="14">
        <v>4.0649357928457604E-12</v>
      </c>
      <c r="B56" s="3">
        <v>4.9469546830974604E-12</v>
      </c>
      <c r="C56" s="3">
        <v>5.3639038295184599E-12</v>
      </c>
      <c r="D56" s="3">
        <v>5.1140295845842998E-12</v>
      </c>
      <c r="E56" s="3">
        <v>3.17313899551796E-12</v>
      </c>
      <c r="F56" s="3">
        <v>3.8217227737019004E-12</v>
      </c>
      <c r="G56" s="3">
        <v>5.0848771215210597E-12</v>
      </c>
      <c r="H56" s="3">
        <v>6.13427969011072E-12</v>
      </c>
      <c r="I56" s="3">
        <v>3.2017832034432499E-12</v>
      </c>
      <c r="J56" s="3">
        <v>5.41516640632521E-12</v>
      </c>
      <c r="K56" s="3">
        <v>4.9074850264059498E-12</v>
      </c>
      <c r="L56" s="3">
        <v>6.9900339904203601E-12</v>
      </c>
      <c r="N56" s="4">
        <v>1.0448789355407599E-2</v>
      </c>
      <c r="O56" s="2">
        <v>4.43104807119915E-2</v>
      </c>
      <c r="P56" s="2">
        <v>1.2050790637882801E-2</v>
      </c>
      <c r="Q56" s="2">
        <v>6.08107625642522E-3</v>
      </c>
      <c r="R56" s="2">
        <v>7.3928174236607899E-3</v>
      </c>
      <c r="S56" s="2">
        <v>0.14128217514432501</v>
      </c>
      <c r="T56" s="2">
        <v>2.41208283795049E-2</v>
      </c>
      <c r="U56" s="2">
        <v>2.9985471653288E-2</v>
      </c>
      <c r="V56" s="2">
        <v>9.0161198696406902E-2</v>
      </c>
      <c r="W56" s="2">
        <v>9.0787841624044591E-3</v>
      </c>
      <c r="X56" s="2">
        <v>5.9275345588578297E-2</v>
      </c>
      <c r="Y56" s="2">
        <v>4.46381920433487E-2</v>
      </c>
      <c r="AA56" s="4">
        <v>368.06434834007098</v>
      </c>
      <c r="AB56" s="2">
        <v>360.269775222563</v>
      </c>
      <c r="AC56" s="2">
        <v>62.027510835055899</v>
      </c>
      <c r="AD56" s="2">
        <v>64.919046868909604</v>
      </c>
      <c r="AE56" s="2">
        <v>83.603995650844297</v>
      </c>
      <c r="AF56" s="2">
        <v>565.82432927835998</v>
      </c>
      <c r="AG56" s="2">
        <v>697.89355964057597</v>
      </c>
      <c r="AH56" s="2">
        <v>443.48854956569301</v>
      </c>
      <c r="AI56" s="2">
        <v>1565.87565838053</v>
      </c>
      <c r="AJ56" s="2">
        <v>462.94932701097599</v>
      </c>
      <c r="AK56" s="2">
        <v>121.33118431615399</v>
      </c>
      <c r="AL56" s="2">
        <v>771.70709692841103</v>
      </c>
      <c r="AN56" s="4">
        <v>290.22150758338302</v>
      </c>
      <c r="AO56" s="2">
        <v>291.48421711428301</v>
      </c>
      <c r="AP56" s="2">
        <v>50.362728071694399</v>
      </c>
      <c r="AQ56" s="2">
        <v>52.814832226780901</v>
      </c>
      <c r="AR56" s="2">
        <v>63.608442164780698</v>
      </c>
      <c r="AS56" s="2">
        <v>542.01896924162497</v>
      </c>
      <c r="AT56" s="2">
        <v>673.95107958256904</v>
      </c>
      <c r="AU56" s="2">
        <v>433.01602420928998</v>
      </c>
      <c r="AV56" s="2">
        <v>1557.2111022009999</v>
      </c>
      <c r="AW56" s="2">
        <v>452.66204576781303</v>
      </c>
      <c r="AX56" s="2">
        <v>109.65412887218</v>
      </c>
      <c r="AY56" s="2">
        <v>757.28394874696005</v>
      </c>
    </row>
    <row r="57" spans="1:51" x14ac:dyDescent="0.2">
      <c r="A57" s="14">
        <v>1.9810472101462498E-12</v>
      </c>
      <c r="B57" s="3">
        <v>2.4112030879725902E-12</v>
      </c>
      <c r="C57" s="3">
        <v>2.6140980418624399E-12</v>
      </c>
      <c r="D57" s="3">
        <v>2.49234439615841E-12</v>
      </c>
      <c r="E57" s="3">
        <v>1.54600870155742E-12</v>
      </c>
      <c r="F57" s="3">
        <v>1.86194312936715E-12</v>
      </c>
      <c r="G57" s="3">
        <v>2.47763963598746E-12</v>
      </c>
      <c r="H57" s="3">
        <v>2.98952308449691E-12</v>
      </c>
      <c r="I57" s="3">
        <v>1.56008713205466E-12</v>
      </c>
      <c r="J57" s="3">
        <v>2.6393588483815399E-12</v>
      </c>
      <c r="K57" s="3">
        <v>2.39154378183714E-12</v>
      </c>
      <c r="L57" s="3">
        <v>3.4063709390660301E-12</v>
      </c>
      <c r="N57" s="4">
        <v>1.0524241541258699E-2</v>
      </c>
      <c r="O57" s="2">
        <v>4.4910009008377098E-2</v>
      </c>
      <c r="P57" s="2">
        <v>1.21064904204921E-2</v>
      </c>
      <c r="Q57" s="2">
        <v>6.0802398062080303E-3</v>
      </c>
      <c r="R57" s="2">
        <v>7.39350279684512E-3</v>
      </c>
      <c r="S57" s="2">
        <v>0.14359298085163499</v>
      </c>
      <c r="T57" s="2">
        <v>2.4254498646534599E-2</v>
      </c>
      <c r="U57" s="2">
        <v>3.02370915969511E-2</v>
      </c>
      <c r="V57" s="2">
        <v>9.1410880319815202E-2</v>
      </c>
      <c r="W57" s="2">
        <v>9.0929735789191495E-3</v>
      </c>
      <c r="X57" s="2">
        <v>6.0141997848332601E-2</v>
      </c>
      <c r="Y57" s="2">
        <v>4.5470311951490802E-2</v>
      </c>
      <c r="AA57" s="4">
        <v>379.95019567126099</v>
      </c>
      <c r="AB57" s="2">
        <v>372.08108901619602</v>
      </c>
      <c r="AC57" s="2">
        <v>64.055888656415306</v>
      </c>
      <c r="AD57" s="2">
        <v>67.0600671952417</v>
      </c>
      <c r="AE57" s="2">
        <v>86.348632242660301</v>
      </c>
      <c r="AF57" s="2">
        <v>585.48511100331098</v>
      </c>
      <c r="AG57" s="2">
        <v>722.31381572585894</v>
      </c>
      <c r="AH57" s="2">
        <v>458.778534826515</v>
      </c>
      <c r="AI57" s="2">
        <v>1621.20168656899</v>
      </c>
      <c r="AJ57" s="2">
        <v>478.99380855599702</v>
      </c>
      <c r="AK57" s="2">
        <v>125.411770933406</v>
      </c>
      <c r="AL57" s="2">
        <v>798.85687883318496</v>
      </c>
      <c r="AN57" s="4">
        <v>298.26353696141001</v>
      </c>
      <c r="AO57" s="2">
        <v>299.92646110096501</v>
      </c>
      <c r="AP57" s="2">
        <v>51.813501398314699</v>
      </c>
      <c r="AQ57" s="2">
        <v>54.359422027112501</v>
      </c>
      <c r="AR57" s="2">
        <v>65.371252437794695</v>
      </c>
      <c r="AS57" s="2">
        <v>560.68051325666897</v>
      </c>
      <c r="AT57" s="2">
        <v>697.15945076028004</v>
      </c>
      <c r="AU57" s="2">
        <v>447.75169151054303</v>
      </c>
      <c r="AV57" s="2">
        <v>1612.35312418026</v>
      </c>
      <c r="AW57" s="2">
        <v>468.17522267255902</v>
      </c>
      <c r="AX57" s="2">
        <v>113.15844993115699</v>
      </c>
      <c r="AY57" s="2">
        <v>783.72717594763799</v>
      </c>
    </row>
    <row r="58" spans="1:51" x14ac:dyDescent="0.2">
      <c r="A58" s="14">
        <v>9.6552408372736195E-13</v>
      </c>
      <c r="B58" s="3">
        <v>1.1753070158764699E-12</v>
      </c>
      <c r="C58" s="3">
        <v>1.2740601620600199E-12</v>
      </c>
      <c r="D58" s="3">
        <v>1.2147297100936501E-12</v>
      </c>
      <c r="E58" s="3">
        <v>7.53310033860522E-13</v>
      </c>
      <c r="F58" s="3">
        <v>9.0722327694770996E-13</v>
      </c>
      <c r="G58" s="3">
        <v>1.2073447947302699E-12</v>
      </c>
      <c r="H58" s="3">
        <v>1.45702726763045E-12</v>
      </c>
      <c r="I58" s="3">
        <v>7.6022361907465601E-13</v>
      </c>
      <c r="J58" s="3">
        <v>1.2864937364882099E-12</v>
      </c>
      <c r="K58" s="3">
        <v>1.16553955705325E-12</v>
      </c>
      <c r="L58" s="3">
        <v>1.66010129931779E-12</v>
      </c>
      <c r="N58" s="4">
        <v>1.0599947341545899E-2</v>
      </c>
      <c r="O58" s="2">
        <v>4.5509535852047901E-2</v>
      </c>
      <c r="P58" s="2">
        <v>1.21620725578288E-2</v>
      </c>
      <c r="Q58" s="2">
        <v>6.0793235937944903E-3</v>
      </c>
      <c r="R58" s="2">
        <v>7.3939908971588997E-3</v>
      </c>
      <c r="S58" s="2">
        <v>0.14590499787504299</v>
      </c>
      <c r="T58" s="2">
        <v>2.4388617703979501E-2</v>
      </c>
      <c r="U58" s="2">
        <v>3.04886193136992E-2</v>
      </c>
      <c r="V58" s="2">
        <v>9.2660453999127604E-2</v>
      </c>
      <c r="W58" s="2">
        <v>9.1071458910020695E-3</v>
      </c>
      <c r="X58" s="2">
        <v>6.1009263448789E-2</v>
      </c>
      <c r="Y58" s="2">
        <v>4.63063184012385E-2</v>
      </c>
      <c r="AA58" s="4">
        <v>392.19224745750898</v>
      </c>
      <c r="AB58" s="2">
        <v>384.247530656131</v>
      </c>
      <c r="AC58" s="2">
        <v>66.145360850657696</v>
      </c>
      <c r="AD58" s="2">
        <v>69.264695248016807</v>
      </c>
      <c r="AE58" s="2">
        <v>89.169469774121495</v>
      </c>
      <c r="AF58" s="2">
        <v>605.75352985273196</v>
      </c>
      <c r="AG58" s="2">
        <v>747.469566576754</v>
      </c>
      <c r="AH58" s="2">
        <v>474.54633819334902</v>
      </c>
      <c r="AI58" s="2">
        <v>1678.2034951323601</v>
      </c>
      <c r="AJ58" s="2">
        <v>495.53529300985798</v>
      </c>
      <c r="AK58" s="2">
        <v>129.62030297860801</v>
      </c>
      <c r="AL58" s="2">
        <v>826.82586007454199</v>
      </c>
      <c r="AN58" s="4">
        <v>306.50172110844602</v>
      </c>
      <c r="AO58" s="2">
        <v>308.58497772330901</v>
      </c>
      <c r="AP58" s="2">
        <v>53.301303926939397</v>
      </c>
      <c r="AQ58" s="2">
        <v>55.942729690244803</v>
      </c>
      <c r="AR58" s="2">
        <v>67.169287278273401</v>
      </c>
      <c r="AS58" s="2">
        <v>579.91377548951505</v>
      </c>
      <c r="AT58" s="2">
        <v>721.05178963677997</v>
      </c>
      <c r="AU58" s="2">
        <v>462.94161465436298</v>
      </c>
      <c r="AV58" s="2">
        <v>1669.1678731044101</v>
      </c>
      <c r="AW58" s="2">
        <v>484.16297020014702</v>
      </c>
      <c r="AX58" s="2">
        <v>116.767036219012</v>
      </c>
      <c r="AY58" s="2">
        <v>810.96222264044695</v>
      </c>
    </row>
    <row r="59" spans="1:51" x14ac:dyDescent="0.2">
      <c r="A59" s="14">
        <v>4.7060423668646298E-13</v>
      </c>
      <c r="B59" s="3">
        <v>5.7291260376100205E-13</v>
      </c>
      <c r="C59" s="3">
        <v>6.2098692823787199E-13</v>
      </c>
      <c r="D59" s="3">
        <v>5.9207313811311402E-13</v>
      </c>
      <c r="E59" s="3">
        <v>3.6708839299687501E-13</v>
      </c>
      <c r="F59" s="3">
        <v>4.4207753314363898E-13</v>
      </c>
      <c r="G59" s="3">
        <v>5.8837801252107698E-13</v>
      </c>
      <c r="H59" s="3">
        <v>7.1016315299291997E-13</v>
      </c>
      <c r="I59" s="3">
        <v>3.7048094515222799E-13</v>
      </c>
      <c r="J59" s="3">
        <v>6.27100651339847E-13</v>
      </c>
      <c r="K59" s="3">
        <v>5.6807031480242401E-13</v>
      </c>
      <c r="L59" s="3">
        <v>8.09103796804278E-13</v>
      </c>
      <c r="N59" s="4">
        <v>1.06758873183662E-2</v>
      </c>
      <c r="O59" s="2">
        <v>4.6109147340840102E-2</v>
      </c>
      <c r="P59" s="2">
        <v>1.22175339384789E-2</v>
      </c>
      <c r="Q59" s="2">
        <v>6.0783183553476698E-3</v>
      </c>
      <c r="R59" s="2">
        <v>7.3942769397914799E-3</v>
      </c>
      <c r="S59" s="2">
        <v>0.14821868940351399</v>
      </c>
      <c r="T59" s="2">
        <v>2.4523158198831399E-2</v>
      </c>
      <c r="U59" s="2">
        <v>3.0740091902982599E-2</v>
      </c>
      <c r="V59" s="2">
        <v>9.3910201236789698E-2</v>
      </c>
      <c r="W59" s="2">
        <v>9.1212886665709893E-3</v>
      </c>
      <c r="X59" s="2">
        <v>6.1877272711383997E-2</v>
      </c>
      <c r="Y59" s="2">
        <v>4.7146159879893998E-2</v>
      </c>
      <c r="AA59" s="4">
        <v>404.80229105243802</v>
      </c>
      <c r="AB59" s="2">
        <v>396.78146772888698</v>
      </c>
      <c r="AC59" s="2">
        <v>68.298024587641606</v>
      </c>
      <c r="AD59" s="2">
        <v>71.535184200639506</v>
      </c>
      <c r="AE59" s="2">
        <v>92.069258894168499</v>
      </c>
      <c r="AF59" s="2">
        <v>626.65318765757399</v>
      </c>
      <c r="AG59" s="2">
        <v>773.39030833586503</v>
      </c>
      <c r="AH59" s="2">
        <v>490.81000744900399</v>
      </c>
      <c r="AI59" s="2">
        <v>1736.9489672908001</v>
      </c>
      <c r="AJ59" s="2">
        <v>512.592880776068</v>
      </c>
      <c r="AK59" s="2">
        <v>133.96138122906299</v>
      </c>
      <c r="AL59" s="2">
        <v>855.64724362369702</v>
      </c>
      <c r="AN59" s="4">
        <v>314.94085457155001</v>
      </c>
      <c r="AO59" s="2">
        <v>317.466164977853</v>
      </c>
      <c r="AP59" s="2">
        <v>54.827178932116503</v>
      </c>
      <c r="AQ59" s="2">
        <v>57.565917225496101</v>
      </c>
      <c r="AR59" s="2">
        <v>69.003501014510306</v>
      </c>
      <c r="AS59" s="2">
        <v>599.74101996319098</v>
      </c>
      <c r="AT59" s="2">
        <v>745.65531160645105</v>
      </c>
      <c r="AU59" s="2">
        <v>478.60281192692202</v>
      </c>
      <c r="AV59" s="2">
        <v>1727.72306970869</v>
      </c>
      <c r="AW59" s="2">
        <v>500.643396257147</v>
      </c>
      <c r="AX59" s="2">
        <v>120.483486552505</v>
      </c>
      <c r="AY59" s="2">
        <v>839.021217871658</v>
      </c>
    </row>
    <row r="60" spans="1:51" x14ac:dyDescent="0.2">
      <c r="A60" s="14">
        <v>2.2938792150091298E-13</v>
      </c>
      <c r="B60" s="3">
        <v>2.7928202449289002E-13</v>
      </c>
      <c r="C60" s="3">
        <v>3.0268924673233999E-13</v>
      </c>
      <c r="D60" s="3">
        <v>2.8859762714504699E-13</v>
      </c>
      <c r="E60" s="3">
        <v>1.78895381022189E-13</v>
      </c>
      <c r="F60" s="3">
        <v>2.1543464333177801E-13</v>
      </c>
      <c r="G60" s="3">
        <v>2.8675454356686498E-13</v>
      </c>
      <c r="H60" s="3">
        <v>3.4615515957378799E-13</v>
      </c>
      <c r="I60" s="3">
        <v>1.80559027089177E-13</v>
      </c>
      <c r="J60" s="3">
        <v>3.0569274676451298E-13</v>
      </c>
      <c r="K60" s="3">
        <v>2.7688595672156498E-13</v>
      </c>
      <c r="L60" s="3">
        <v>3.9436484004803598E-13</v>
      </c>
      <c r="N60" s="4">
        <v>1.0752046497956301E-2</v>
      </c>
      <c r="O60" s="2">
        <v>4.6708928758015703E-2</v>
      </c>
      <c r="P60" s="2">
        <v>1.22728759160553E-2</v>
      </c>
      <c r="Q60" s="2">
        <v>6.0772184129784298E-3</v>
      </c>
      <c r="R60" s="2">
        <v>7.3943599069086702E-3</v>
      </c>
      <c r="S60" s="2">
        <v>0.15053449777452599</v>
      </c>
      <c r="T60" s="2">
        <v>2.4658101171263699E-2</v>
      </c>
      <c r="U60" s="2">
        <v>3.0991550561207799E-2</v>
      </c>
      <c r="V60" s="2">
        <v>9.5160395341679305E-2</v>
      </c>
      <c r="W60" s="2">
        <v>9.1353941137164805E-3</v>
      </c>
      <c r="X60" s="2">
        <v>6.2746153507146393E-2</v>
      </c>
      <c r="Y60" s="2">
        <v>4.7989791695150899E-2</v>
      </c>
      <c r="AA60" s="4">
        <v>417.792373977718</v>
      </c>
      <c r="AB60" s="2">
        <v>409.69555161429599</v>
      </c>
      <c r="AC60" s="2">
        <v>70.516024939303605</v>
      </c>
      <c r="AD60" s="2">
        <v>73.873835582038197</v>
      </c>
      <c r="AE60" s="2">
        <v>95.050787896832304</v>
      </c>
      <c r="AF60" s="2">
        <v>648.208281088528</v>
      </c>
      <c r="AG60" s="2">
        <v>800.10621464738995</v>
      </c>
      <c r="AH60" s="2">
        <v>507.58806041248499</v>
      </c>
      <c r="AI60" s="2">
        <v>1797.5075787917999</v>
      </c>
      <c r="AJ60" s="2">
        <v>530.18615422139101</v>
      </c>
      <c r="AK60" s="2">
        <v>138.439730461208</v>
      </c>
      <c r="AL60" s="2">
        <v>885.35500230761204</v>
      </c>
      <c r="AN60" s="4">
        <v>323.58570657753302</v>
      </c>
      <c r="AO60" s="2">
        <v>326.576464542682</v>
      </c>
      <c r="AP60" s="2">
        <v>56.392174450094103</v>
      </c>
      <c r="AQ60" s="2">
        <v>59.230150329159599</v>
      </c>
      <c r="AR60" s="2">
        <v>70.874812284842704</v>
      </c>
      <c r="AS60" s="2">
        <v>620.18506463133394</v>
      </c>
      <c r="AT60" s="2">
        <v>770.99781296593403</v>
      </c>
      <c r="AU60" s="2">
        <v>494.75272626835402</v>
      </c>
      <c r="AV60" s="2">
        <v>1788.0880387645</v>
      </c>
      <c r="AW60" s="2">
        <v>517.63504805018204</v>
      </c>
      <c r="AX60" s="2">
        <v>124.311483074069</v>
      </c>
      <c r="AY60" s="2">
        <v>867.93702246217094</v>
      </c>
    </row>
    <row r="61" spans="1:51" x14ac:dyDescent="0.2">
      <c r="A61" s="14">
        <v>1.11816283351248E-13</v>
      </c>
      <c r="B61" s="3">
        <v>1.3614866738950599E-13</v>
      </c>
      <c r="C61" s="3">
        <v>1.47547324100445E-13</v>
      </c>
      <c r="D61" s="3">
        <v>1.4067913149875E-13</v>
      </c>
      <c r="E61" s="3">
        <v>8.7187860163185899E-14</v>
      </c>
      <c r="F61" s="3">
        <v>1.04993447059498E-13</v>
      </c>
      <c r="G61" s="3">
        <v>1.3976230607082E-13</v>
      </c>
      <c r="H61" s="3">
        <v>1.68734341271879E-13</v>
      </c>
      <c r="I61" s="3">
        <v>8.8003200569785506E-14</v>
      </c>
      <c r="J61" s="3">
        <v>1.4902169287372101E-13</v>
      </c>
      <c r="K61" s="3">
        <v>1.34964995477875E-13</v>
      </c>
      <c r="L61" s="3">
        <v>1.9222683100289099E-13</v>
      </c>
      <c r="N61" s="4">
        <v>1.08284135463345E-2</v>
      </c>
      <c r="O61" s="2">
        <v>4.7308964113148999E-2</v>
      </c>
      <c r="P61" s="2">
        <v>1.2328103397280099E-2</v>
      </c>
      <c r="Q61" s="2">
        <v>6.0760209916940703E-3</v>
      </c>
      <c r="R61" s="2">
        <v>7.39424178967366E-3</v>
      </c>
      <c r="S61" s="2">
        <v>0.15285284560106699</v>
      </c>
      <c r="T61" s="2">
        <v>2.4793434485481498E-2</v>
      </c>
      <c r="U61" s="2">
        <v>3.12430394983386E-2</v>
      </c>
      <c r="V61" s="2">
        <v>9.6411301035640301E-2</v>
      </c>
      <c r="W61" s="2">
        <v>9.1494582030350498E-3</v>
      </c>
      <c r="X61" s="2">
        <v>6.3616030973819196E-2</v>
      </c>
      <c r="Y61" s="2">
        <v>4.8837174796323303E-2</v>
      </c>
      <c r="AA61" s="4">
        <v>431.17481456947598</v>
      </c>
      <c r="AB61" s="2">
        <v>423.00273084086001</v>
      </c>
      <c r="AC61" s="2">
        <v>72.801557056722999</v>
      </c>
      <c r="AD61" s="2">
        <v>76.2830016742558</v>
      </c>
      <c r="AE61" s="2">
        <v>98.116884848530304</v>
      </c>
      <c r="AF61" s="2">
        <v>670.44363140812402</v>
      </c>
      <c r="AG61" s="2">
        <v>827.64817340763204</v>
      </c>
      <c r="AH61" s="2">
        <v>524.89950771037797</v>
      </c>
      <c r="AI61" s="2">
        <v>1859.9504822378301</v>
      </c>
      <c r="AJ61" s="2">
        <v>548.33520183669998</v>
      </c>
      <c r="AK61" s="2">
        <v>143.06020502530001</v>
      </c>
      <c r="AL61" s="2">
        <v>915.98392028325702</v>
      </c>
      <c r="AN61" s="4">
        <v>332.44102173125799</v>
      </c>
      <c r="AO61" s="2">
        <v>335.922366796392</v>
      </c>
      <c r="AP61" s="2">
        <v>57.997343926178402</v>
      </c>
      <c r="AQ61" s="2">
        <v>60.936599214930702</v>
      </c>
      <c r="AR61" s="2">
        <v>72.784103555077607</v>
      </c>
      <c r="AS61" s="2">
        <v>641.26930936646795</v>
      </c>
      <c r="AT61" s="2">
        <v>797.10770459085597</v>
      </c>
      <c r="AU61" s="2">
        <v>511.40924669404001</v>
      </c>
      <c r="AV61" s="2">
        <v>1850.3337937490401</v>
      </c>
      <c r="AW61" s="2">
        <v>535.15693493082995</v>
      </c>
      <c r="AX61" s="2">
        <v>128.254795442843</v>
      </c>
      <c r="AY61" s="2">
        <v>897.74326947740894</v>
      </c>
    </row>
    <row r="62" spans="1:51" x14ac:dyDescent="0.2">
      <c r="A62" s="14">
        <v>5.4507639223194002E-14</v>
      </c>
      <c r="B62" s="3">
        <v>6.6374005790191294E-14</v>
      </c>
      <c r="C62" s="3">
        <v>7.1925603129353403E-14</v>
      </c>
      <c r="D62" s="3">
        <v>6.8577898574689104E-14</v>
      </c>
      <c r="E62" s="3">
        <v>4.2495063795816198E-14</v>
      </c>
      <c r="F62" s="3">
        <v>5.1172359902199899E-14</v>
      </c>
      <c r="G62" s="3">
        <v>6.8122895198455802E-14</v>
      </c>
      <c r="H62" s="3">
        <v>8.2253454869971394E-14</v>
      </c>
      <c r="I62" s="3">
        <v>4.2894446340818697E-14</v>
      </c>
      <c r="J62" s="3">
        <v>7.2648839196960897E-14</v>
      </c>
      <c r="K62" s="3">
        <v>6.5790108436256005E-14</v>
      </c>
      <c r="L62" s="3">
        <v>9.3702139450835794E-14</v>
      </c>
      <c r="N62" s="4">
        <v>1.0904980084648099E-2</v>
      </c>
      <c r="O62" s="2">
        <v>4.7909335795076502E-2</v>
      </c>
      <c r="P62" s="2">
        <v>1.23832240885316E-2</v>
      </c>
      <c r="Q62" s="2">
        <v>6.0747256525293296E-3</v>
      </c>
      <c r="R62" s="2">
        <v>7.3939269608272696E-3</v>
      </c>
      <c r="S62" s="2">
        <v>0.15517413688217899</v>
      </c>
      <c r="T62" s="2">
        <v>2.4929151528613299E-2</v>
      </c>
      <c r="U62" s="2">
        <v>3.1494605056887601E-2</v>
      </c>
      <c r="V62" s="2">
        <v>9.7663174247255097E-2</v>
      </c>
      <c r="W62" s="2">
        <v>9.1634799393192409E-3</v>
      </c>
      <c r="X62" s="2">
        <v>6.4487027326344495E-2</v>
      </c>
      <c r="Y62" s="2">
        <v>4.9688274806008001E-2</v>
      </c>
      <c r="AA62" s="4">
        <v>444.96221248165699</v>
      </c>
      <c r="AB62" s="2">
        <v>436.716264443017</v>
      </c>
      <c r="AC62" s="2">
        <v>75.156868331804802</v>
      </c>
      <c r="AD62" s="2">
        <v>78.7650879192595</v>
      </c>
      <c r="AE62" s="2">
        <v>101.270419647728</v>
      </c>
      <c r="AF62" s="2">
        <v>693.384715109544</v>
      </c>
      <c r="AG62" s="2">
        <v>856.04782474689796</v>
      </c>
      <c r="AH62" s="2">
        <v>542.76387609005303</v>
      </c>
      <c r="AI62" s="2">
        <v>1924.3505947952699</v>
      </c>
      <c r="AJ62" s="2">
        <v>567.06064301878996</v>
      </c>
      <c r="AK62" s="2">
        <v>147.82779452596901</v>
      </c>
      <c r="AL62" s="2">
        <v>947.56963601160601</v>
      </c>
      <c r="AN62" s="4">
        <v>341.51151985075097</v>
      </c>
      <c r="AO62" s="2">
        <v>345.51041552157199</v>
      </c>
      <c r="AP62" s="2">
        <v>59.643746782795297</v>
      </c>
      <c r="AQ62" s="2">
        <v>62.686439331142701</v>
      </c>
      <c r="AR62" s="2">
        <v>74.732220375392401</v>
      </c>
      <c r="AS62" s="2">
        <v>663.01776483220101</v>
      </c>
      <c r="AT62" s="2">
        <v>824.01404657789499</v>
      </c>
      <c r="AU62" s="2">
        <v>528.59073015249203</v>
      </c>
      <c r="AV62" s="2">
        <v>1914.5331237242201</v>
      </c>
      <c r="AW62" s="2">
        <v>553.22855175419704</v>
      </c>
      <c r="AX62" s="2">
        <v>132.31728504473699</v>
      </c>
      <c r="AY62" s="2">
        <v>928.474406148242</v>
      </c>
    </row>
    <row r="63" spans="1:51" x14ac:dyDescent="0.2">
      <c r="A63" s="14">
        <v>2.6572090628046801E-14</v>
      </c>
      <c r="B63" s="3">
        <v>3.2359027696410199E-14</v>
      </c>
      <c r="C63" s="3">
        <v>3.5063214928977603E-14</v>
      </c>
      <c r="D63" s="3">
        <v>3.3431393714966497E-14</v>
      </c>
      <c r="E63" s="3">
        <v>2.07130460023494E-14</v>
      </c>
      <c r="F63" s="3">
        <v>2.4942078175549301E-14</v>
      </c>
      <c r="G63" s="3">
        <v>3.3206040749727003E-14</v>
      </c>
      <c r="H63" s="3">
        <v>4.0097843285211901E-14</v>
      </c>
      <c r="I63" s="3">
        <v>2.09085863240085E-14</v>
      </c>
      <c r="J63" s="3">
        <v>3.5417769869333799E-14</v>
      </c>
      <c r="K63" s="3">
        <v>3.2071360120190599E-14</v>
      </c>
      <c r="L63" s="3">
        <v>4.5677541603922502E-14</v>
      </c>
      <c r="N63" s="4">
        <v>1.0981740121211499E-2</v>
      </c>
      <c r="O63" s="2">
        <v>4.8510124314306E-2</v>
      </c>
      <c r="P63" s="2">
        <v>1.2438247874043301E-2</v>
      </c>
      <c r="Q63" s="2">
        <v>6.0733338227104304E-3</v>
      </c>
      <c r="R63" s="2">
        <v>7.3934216560732503E-3</v>
      </c>
      <c r="S63" s="2">
        <v>0.15749875809010599</v>
      </c>
      <c r="T63" s="2">
        <v>2.5065250133511099E-2</v>
      </c>
      <c r="U63" s="2">
        <v>3.1746294998792099E-2</v>
      </c>
      <c r="V63" s="2">
        <v>9.8916262057868201E-2</v>
      </c>
      <c r="W63" s="2">
        <v>9.1774607580044198E-3</v>
      </c>
      <c r="X63" s="2">
        <v>6.5359261741802496E-2</v>
      </c>
      <c r="Y63" s="2">
        <v>5.0543061226927997E-2</v>
      </c>
      <c r="AA63" s="4">
        <v>459.16745901253103</v>
      </c>
      <c r="AB63" s="2">
        <v>450.84973543579599</v>
      </c>
      <c r="AC63" s="2">
        <v>77.584260566556694</v>
      </c>
      <c r="AD63" s="2">
        <v>81.322555323696804</v>
      </c>
      <c r="AE63" s="2">
        <v>104.514305995657</v>
      </c>
      <c r="AF63" s="2">
        <v>717.05769539155597</v>
      </c>
      <c r="AG63" s="2">
        <v>885.33760012828998</v>
      </c>
      <c r="AH63" s="2">
        <v>561.201232272585</v>
      </c>
      <c r="AI63" s="2">
        <v>1990.7826884834601</v>
      </c>
      <c r="AJ63" s="2">
        <v>586.38365345440798</v>
      </c>
      <c r="AK63" s="2">
        <v>152.747629613371</v>
      </c>
      <c r="AL63" s="2">
        <v>980.14868662130402</v>
      </c>
      <c r="AN63" s="4">
        <v>350.801895057818</v>
      </c>
      <c r="AO63" s="2">
        <v>355.34721197566603</v>
      </c>
      <c r="AP63" s="2">
        <v>61.3324488913672</v>
      </c>
      <c r="AQ63" s="2">
        <v>64.4808519838747</v>
      </c>
      <c r="AR63" s="2">
        <v>76.719970435936702</v>
      </c>
      <c r="AS63" s="2">
        <v>685.45508213987</v>
      </c>
      <c r="AT63" s="2">
        <v>851.74658380362905</v>
      </c>
      <c r="AU63" s="2">
        <v>546.31602379473895</v>
      </c>
      <c r="AV63" s="2">
        <v>1980.7606842827799</v>
      </c>
      <c r="AW63" s="2">
        <v>571.86990272357002</v>
      </c>
      <c r="AX63" s="2">
        <v>136.50290922996101</v>
      </c>
      <c r="AY63" s="2">
        <v>960.16573705245696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3C837-E0C2-C24B-8466-694EDFD90B5E}">
  <dimension ref="A1:L62"/>
  <sheetViews>
    <sheetView workbookViewId="0">
      <selection activeCell="A2" sqref="A2"/>
    </sheetView>
  </sheetViews>
  <sheetFormatPr baseColWidth="10" defaultRowHeight="16" x14ac:dyDescent="0.2"/>
  <sheetData>
    <row r="1" spans="1:12" x14ac:dyDescent="0.2">
      <c r="A1" t="s">
        <v>96</v>
      </c>
    </row>
    <row r="2" spans="1:12" x14ac:dyDescent="0.2">
      <c r="A2" s="4" t="s">
        <v>76</v>
      </c>
      <c r="B2" s="4" t="s">
        <v>77</v>
      </c>
      <c r="C2" s="4" t="s">
        <v>78</v>
      </c>
      <c r="D2" s="4" t="s">
        <v>79</v>
      </c>
      <c r="E2" s="4" t="s">
        <v>80</v>
      </c>
      <c r="F2" s="4" t="s">
        <v>81</v>
      </c>
      <c r="G2" s="4" t="s">
        <v>82</v>
      </c>
      <c r="H2" s="4" t="s">
        <v>83</v>
      </c>
      <c r="I2" s="4" t="s">
        <v>84</v>
      </c>
      <c r="J2" s="4" t="s">
        <v>85</v>
      </c>
      <c r="K2" s="4" t="s">
        <v>86</v>
      </c>
      <c r="L2" s="4" t="s">
        <v>87</v>
      </c>
    </row>
    <row r="3" spans="1:12" x14ac:dyDescent="0.2">
      <c r="A3" s="4">
        <v>296.84258</v>
      </c>
      <c r="B3" s="2">
        <v>490.08019000000002</v>
      </c>
      <c r="C3" s="2">
        <v>127.773</v>
      </c>
      <c r="D3" s="2">
        <v>143.15</v>
      </c>
      <c r="E3" s="2">
        <v>155.94246999999999</v>
      </c>
      <c r="F3" s="2">
        <v>1304.5</v>
      </c>
      <c r="G3" s="2">
        <v>1094.5830000000001</v>
      </c>
      <c r="H3" s="2">
        <v>412.76900000000001</v>
      </c>
      <c r="I3" s="2">
        <v>763.50611000000004</v>
      </c>
      <c r="J3" s="2">
        <v>555.38008000000002</v>
      </c>
      <c r="K3" s="2">
        <v>129.16962000000001</v>
      </c>
      <c r="L3" s="2">
        <v>937.19556999999998</v>
      </c>
    </row>
    <row r="4" spans="1:12" x14ac:dyDescent="0.2">
      <c r="A4" s="4">
        <v>331.65606000000002</v>
      </c>
      <c r="B4" s="2">
        <v>518.73997499999996</v>
      </c>
      <c r="C4" s="2">
        <v>126.49564700000001</v>
      </c>
      <c r="D4" s="2">
        <v>143.78684200000001</v>
      </c>
      <c r="E4" s="2">
        <v>171.67807400000001</v>
      </c>
      <c r="F4" s="2">
        <v>1448.3661709999999</v>
      </c>
      <c r="G4" s="2">
        <v>1383.1977529999999</v>
      </c>
      <c r="H4" s="2">
        <v>576.09502699999996</v>
      </c>
      <c r="I4" s="2">
        <v>1162.6145590000001</v>
      </c>
      <c r="J4" s="2">
        <v>664.534177</v>
      </c>
      <c r="K4" s="2">
        <v>133.48376400000001</v>
      </c>
      <c r="L4" s="2">
        <v>1134.832903</v>
      </c>
    </row>
    <row r="5" spans="1:12" x14ac:dyDescent="0.2">
      <c r="A5" s="4">
        <v>354.94979999999998</v>
      </c>
      <c r="B5" s="2">
        <v>521.64880000000005</v>
      </c>
      <c r="C5" s="2">
        <v>121.5805</v>
      </c>
      <c r="D5" s="2">
        <v>140.543418</v>
      </c>
      <c r="E5" s="2">
        <v>176.62935999999999</v>
      </c>
      <c r="F5" s="2">
        <v>1465.332521</v>
      </c>
      <c r="G5" s="2">
        <v>1512.9852069999999</v>
      </c>
      <c r="H5" s="2">
        <v>658.53118500000005</v>
      </c>
      <c r="I5" s="2">
        <v>1486.7539260000001</v>
      </c>
      <c r="J5" s="2">
        <v>718.54266399999995</v>
      </c>
      <c r="K5" s="2">
        <v>141.84970300000001</v>
      </c>
      <c r="L5" s="2">
        <v>1251.8501000000001</v>
      </c>
    </row>
    <row r="6" spans="1:12" x14ac:dyDescent="0.2">
      <c r="A6" s="4">
        <v>374.315856</v>
      </c>
      <c r="B6" s="2">
        <v>519.96180800000002</v>
      </c>
      <c r="C6" s="2">
        <v>115.212067</v>
      </c>
      <c r="D6" s="2">
        <v>135.836501</v>
      </c>
      <c r="E6" s="2">
        <v>179.17631299999999</v>
      </c>
      <c r="F6" s="2">
        <v>1441.303148</v>
      </c>
      <c r="G6" s="2">
        <v>1605.3555739999999</v>
      </c>
      <c r="H6" s="2">
        <v>733.48258699999997</v>
      </c>
      <c r="I6" s="2">
        <v>1858.448265</v>
      </c>
      <c r="J6" s="2">
        <v>757.08387900000002</v>
      </c>
      <c r="K6" s="2">
        <v>147.26691600000001</v>
      </c>
      <c r="L6" s="2">
        <v>1342.8925879999999</v>
      </c>
    </row>
    <row r="7" spans="1:12" x14ac:dyDescent="0.2">
      <c r="A7" s="4">
        <v>389.841069</v>
      </c>
      <c r="B7" s="2">
        <v>514.00822000000005</v>
      </c>
      <c r="C7" s="2">
        <v>108.79444599999999</v>
      </c>
      <c r="D7" s="2">
        <v>132.73051100000001</v>
      </c>
      <c r="E7" s="2">
        <v>180.60049000000001</v>
      </c>
      <c r="F7" s="2">
        <v>1387.2272599999999</v>
      </c>
      <c r="G7" s="2">
        <v>1658.9781620000001</v>
      </c>
      <c r="H7" s="2">
        <v>799.56194800000003</v>
      </c>
      <c r="I7" s="2">
        <v>2262.9030109999999</v>
      </c>
      <c r="J7" s="2">
        <v>779.89457900000002</v>
      </c>
      <c r="K7" s="2">
        <v>150.01455799999999</v>
      </c>
      <c r="L7" s="2">
        <v>1407.2669370000001</v>
      </c>
    </row>
    <row r="8" spans="1:12" x14ac:dyDescent="0.2">
      <c r="A8" s="4">
        <v>404.81051500000001</v>
      </c>
      <c r="B8" s="2">
        <v>503.931307</v>
      </c>
      <c r="C8" s="2">
        <v>102.74717699999999</v>
      </c>
      <c r="D8" s="2">
        <v>129.695944</v>
      </c>
      <c r="E8" s="2">
        <v>179.54830699999999</v>
      </c>
      <c r="F8" s="2">
        <v>1310.1705899999999</v>
      </c>
      <c r="G8" s="2">
        <v>1678.568111</v>
      </c>
      <c r="H8" s="2">
        <v>849.21322399999997</v>
      </c>
      <c r="I8" s="2">
        <v>2682.1587420000001</v>
      </c>
      <c r="J8" s="2">
        <v>787.50671499999999</v>
      </c>
      <c r="K8" s="2">
        <v>151.25979599999999</v>
      </c>
      <c r="L8" s="2">
        <v>1442.986437</v>
      </c>
    </row>
    <row r="9" spans="1:12" x14ac:dyDescent="0.2">
      <c r="A9" s="4">
        <v>419.40636699999999</v>
      </c>
      <c r="B9" s="2">
        <v>493.68899299999998</v>
      </c>
      <c r="C9" s="2">
        <v>96.369242</v>
      </c>
      <c r="D9" s="2">
        <v>126.393174</v>
      </c>
      <c r="E9" s="2">
        <v>176.73570799999999</v>
      </c>
      <c r="F9" s="2">
        <v>1228.9952089999999</v>
      </c>
      <c r="G9" s="2">
        <v>1665.1793909999999</v>
      </c>
      <c r="H9" s="2">
        <v>882.97224900000003</v>
      </c>
      <c r="I9" s="2">
        <v>3099.2006270000002</v>
      </c>
      <c r="J9" s="2">
        <v>781.04471599999999</v>
      </c>
      <c r="K9" s="2">
        <v>151.94898800000001</v>
      </c>
      <c r="L9" s="2">
        <v>1453.910275</v>
      </c>
    </row>
    <row r="10" spans="1:12" x14ac:dyDescent="0.2">
      <c r="A10" s="4">
        <v>431.20251400000001</v>
      </c>
      <c r="B10" s="2">
        <v>486.16693299999997</v>
      </c>
      <c r="C10" s="2">
        <v>91.100643000000005</v>
      </c>
      <c r="D10" s="2">
        <v>124.675359</v>
      </c>
      <c r="E10" s="2">
        <v>173.578543</v>
      </c>
      <c r="F10" s="2">
        <v>1154.4379899999999</v>
      </c>
      <c r="G10" s="2">
        <v>1626.9270019999999</v>
      </c>
      <c r="H10" s="2">
        <v>904.88934700000004</v>
      </c>
      <c r="I10" s="2">
        <v>3494.5579109999999</v>
      </c>
      <c r="J10" s="2">
        <v>763.57749100000001</v>
      </c>
      <c r="K10" s="2">
        <v>152.19269800000001</v>
      </c>
      <c r="L10" s="2">
        <v>1445.4001479999999</v>
      </c>
    </row>
    <row r="11" spans="1:12" x14ac:dyDescent="0.2">
      <c r="A11" s="4">
        <v>440.101246</v>
      </c>
      <c r="B11" s="2">
        <v>480.819165</v>
      </c>
      <c r="C11" s="2">
        <v>87.442976999999999</v>
      </c>
      <c r="D11" s="2">
        <v>124.512823</v>
      </c>
      <c r="E11" s="2">
        <v>170.47190499999999</v>
      </c>
      <c r="F11" s="2">
        <v>1090.114916</v>
      </c>
      <c r="G11" s="2">
        <v>1574.7972010000001</v>
      </c>
      <c r="H11" s="2">
        <v>917.64025800000002</v>
      </c>
      <c r="I11" s="2">
        <v>3850.554423</v>
      </c>
      <c r="J11" s="2">
        <v>739.22379599999999</v>
      </c>
      <c r="K11" s="2">
        <v>152.44427400000001</v>
      </c>
      <c r="L11" s="2">
        <v>1421.9306489999999</v>
      </c>
    </row>
    <row r="12" spans="1:12" x14ac:dyDescent="0.2">
      <c r="A12" s="4">
        <v>447.700129</v>
      </c>
      <c r="B12" s="2">
        <v>476.35035299999998</v>
      </c>
      <c r="C12" s="2">
        <v>84.532387999999997</v>
      </c>
      <c r="D12" s="2">
        <v>124.01260499999999</v>
      </c>
      <c r="E12" s="2">
        <v>166.87414899999999</v>
      </c>
      <c r="F12" s="2">
        <v>1037.5520819999999</v>
      </c>
      <c r="G12" s="2">
        <v>1516.5973799999999</v>
      </c>
      <c r="H12" s="2">
        <v>921.54025799999999</v>
      </c>
      <c r="I12" s="2">
        <v>4155.0123000000003</v>
      </c>
      <c r="J12" s="2">
        <v>712.05397200000004</v>
      </c>
      <c r="K12" s="2">
        <v>153.08453299999999</v>
      </c>
      <c r="L12" s="2">
        <v>1389.0560760000001</v>
      </c>
    </row>
    <row r="13" spans="1:12" x14ac:dyDescent="0.2">
      <c r="A13" s="4">
        <v>447.700129</v>
      </c>
      <c r="B13" s="2">
        <v>476.35035299999998</v>
      </c>
      <c r="C13" s="2">
        <v>84.532387999999997</v>
      </c>
      <c r="D13" s="2">
        <v>124.01260499999999</v>
      </c>
      <c r="E13" s="2">
        <v>166.87414899999999</v>
      </c>
      <c r="F13" s="2">
        <v>1037.5520819999999</v>
      </c>
      <c r="G13" s="2">
        <v>1516.5973799999999</v>
      </c>
      <c r="H13" s="2">
        <v>921.54025799999999</v>
      </c>
      <c r="I13" s="2">
        <v>4155.0123000000003</v>
      </c>
      <c r="J13" s="2">
        <v>712.05397200000004</v>
      </c>
      <c r="K13" s="2">
        <v>153.08453299999999</v>
      </c>
      <c r="L13" s="2">
        <v>1389.0560760000001</v>
      </c>
    </row>
    <row r="14" spans="1:12" x14ac:dyDescent="0.2">
      <c r="A14" s="4">
        <v>447.700129</v>
      </c>
      <c r="B14" s="2">
        <v>476.35035299999998</v>
      </c>
      <c r="C14" s="2">
        <v>84.532387999999997</v>
      </c>
      <c r="D14" s="2">
        <v>124.01260499999999</v>
      </c>
      <c r="E14" s="2">
        <v>166.87414899999999</v>
      </c>
      <c r="F14" s="2">
        <v>1037.5520819999999</v>
      </c>
      <c r="G14" s="2">
        <v>1516.5973799999999</v>
      </c>
      <c r="H14" s="2">
        <v>921.54025799999999</v>
      </c>
      <c r="I14" s="2">
        <v>4155.0123000000003</v>
      </c>
      <c r="J14" s="2">
        <v>712.05397200000004</v>
      </c>
      <c r="K14" s="2">
        <v>153.08453299999999</v>
      </c>
      <c r="L14" s="2">
        <v>1389.0560760000001</v>
      </c>
    </row>
    <row r="15" spans="1:12" x14ac:dyDescent="0.2">
      <c r="A15" s="4">
        <v>447.700129</v>
      </c>
      <c r="B15" s="2">
        <v>476.35035299999998</v>
      </c>
      <c r="C15" s="2">
        <v>84.532387999999997</v>
      </c>
      <c r="D15" s="2">
        <v>124.01260499999999</v>
      </c>
      <c r="E15" s="2">
        <v>166.87414899999999</v>
      </c>
      <c r="F15" s="2">
        <v>1037.5520819999999</v>
      </c>
      <c r="G15" s="2">
        <v>1516.5973799999999</v>
      </c>
      <c r="H15" s="2">
        <v>921.54025799999999</v>
      </c>
      <c r="I15" s="2">
        <v>4155.0123000000003</v>
      </c>
      <c r="J15" s="2">
        <v>712.05397200000004</v>
      </c>
      <c r="K15" s="2">
        <v>153.08453299999999</v>
      </c>
      <c r="L15" s="2">
        <v>1389.0560760000001</v>
      </c>
    </row>
    <row r="16" spans="1:12" x14ac:dyDescent="0.2">
      <c r="A16" s="4">
        <v>447.700129</v>
      </c>
      <c r="B16" s="2">
        <v>476.35035299999998</v>
      </c>
      <c r="C16" s="2">
        <v>84.532387999999997</v>
      </c>
      <c r="D16" s="2">
        <v>124.01260499999999</v>
      </c>
      <c r="E16" s="2">
        <v>166.87414899999999</v>
      </c>
      <c r="F16" s="2">
        <v>1037.5520819999999</v>
      </c>
      <c r="G16" s="2">
        <v>1516.5973799999999</v>
      </c>
      <c r="H16" s="2">
        <v>921.54025799999999</v>
      </c>
      <c r="I16" s="2">
        <v>4155.0123000000003</v>
      </c>
      <c r="J16" s="2">
        <v>712.05397200000004</v>
      </c>
      <c r="K16" s="2">
        <v>153.08453299999999</v>
      </c>
      <c r="L16" s="2">
        <v>1389.0560760000001</v>
      </c>
    </row>
    <row r="17" spans="1:12" x14ac:dyDescent="0.2">
      <c r="A17" s="4">
        <v>447.700129</v>
      </c>
      <c r="B17" s="2">
        <v>476.35035299999998</v>
      </c>
      <c r="C17" s="2">
        <v>84.532387999999997</v>
      </c>
      <c r="D17" s="2">
        <v>124.01260499999999</v>
      </c>
      <c r="E17" s="2">
        <v>166.87414899999999</v>
      </c>
      <c r="F17" s="2">
        <v>1037.5520819999999</v>
      </c>
      <c r="G17" s="2">
        <v>1516.5973799999999</v>
      </c>
      <c r="H17" s="2">
        <v>921.54025799999999</v>
      </c>
      <c r="I17" s="2">
        <v>4155.0123000000003</v>
      </c>
      <c r="J17" s="2">
        <v>712.05397200000004</v>
      </c>
      <c r="K17" s="2">
        <v>153.08453299999999</v>
      </c>
      <c r="L17" s="2">
        <v>1389.0560760000001</v>
      </c>
    </row>
    <row r="18" spans="1:12" x14ac:dyDescent="0.2">
      <c r="A18" s="4">
        <v>447.700129</v>
      </c>
      <c r="B18" s="2">
        <v>476.35035299999998</v>
      </c>
      <c r="C18" s="2">
        <v>84.532387999999997</v>
      </c>
      <c r="D18" s="2">
        <v>124.01260499999999</v>
      </c>
      <c r="E18" s="2">
        <v>166.87414899999999</v>
      </c>
      <c r="F18" s="2">
        <v>1037.5520819999999</v>
      </c>
      <c r="G18" s="2">
        <v>1516.5973799999999</v>
      </c>
      <c r="H18" s="2">
        <v>921.54025799999999</v>
      </c>
      <c r="I18" s="2">
        <v>4155.0123000000003</v>
      </c>
      <c r="J18" s="2">
        <v>712.05397200000004</v>
      </c>
      <c r="K18" s="2">
        <v>153.08453299999999</v>
      </c>
      <c r="L18" s="2">
        <v>1389.0560760000001</v>
      </c>
    </row>
    <row r="19" spans="1:12" x14ac:dyDescent="0.2">
      <c r="A19" s="4">
        <v>447.700129</v>
      </c>
      <c r="B19" s="2">
        <v>476.35035299999998</v>
      </c>
      <c r="C19" s="2">
        <v>84.532387999999997</v>
      </c>
      <c r="D19" s="2">
        <v>124.01260499999999</v>
      </c>
      <c r="E19" s="2">
        <v>166.87414899999999</v>
      </c>
      <c r="F19" s="2">
        <v>1037.5520819999999</v>
      </c>
      <c r="G19" s="2">
        <v>1516.5973799999999</v>
      </c>
      <c r="H19" s="2">
        <v>921.54025799999999</v>
      </c>
      <c r="I19" s="2">
        <v>4155.0123000000003</v>
      </c>
      <c r="J19" s="2">
        <v>712.05397200000004</v>
      </c>
      <c r="K19" s="2">
        <v>153.08453299999999</v>
      </c>
      <c r="L19" s="2">
        <v>1389.0560760000001</v>
      </c>
    </row>
    <row r="20" spans="1:12" x14ac:dyDescent="0.2">
      <c r="A20" s="4">
        <v>447.700129</v>
      </c>
      <c r="B20" s="2">
        <v>476.35035299999998</v>
      </c>
      <c r="C20" s="2">
        <v>84.532387999999997</v>
      </c>
      <c r="D20" s="2">
        <v>124.01260499999999</v>
      </c>
      <c r="E20" s="2">
        <v>166.87414899999999</v>
      </c>
      <c r="F20" s="2">
        <v>1037.5520819999999</v>
      </c>
      <c r="G20" s="2">
        <v>1516.5973799999999</v>
      </c>
      <c r="H20" s="2">
        <v>921.54025799999999</v>
      </c>
      <c r="I20" s="2">
        <v>4155.0123000000003</v>
      </c>
      <c r="J20" s="2">
        <v>712.05397200000004</v>
      </c>
      <c r="K20" s="2">
        <v>153.08453299999999</v>
      </c>
      <c r="L20" s="2">
        <v>1389.0560760000001</v>
      </c>
    </row>
    <row r="21" spans="1:12" x14ac:dyDescent="0.2">
      <c r="A21" s="4">
        <v>447.700129</v>
      </c>
      <c r="B21" s="2">
        <v>476.35035299999998</v>
      </c>
      <c r="C21" s="2">
        <v>84.532387999999997</v>
      </c>
      <c r="D21" s="2">
        <v>124.01260499999999</v>
      </c>
      <c r="E21" s="2">
        <v>166.87414899999999</v>
      </c>
      <c r="F21" s="2">
        <v>1037.5520819999999</v>
      </c>
      <c r="G21" s="2">
        <v>1516.5973799999999</v>
      </c>
      <c r="H21" s="2">
        <v>921.54025799999999</v>
      </c>
      <c r="I21" s="2">
        <v>4155.0123000000003</v>
      </c>
      <c r="J21" s="2">
        <v>712.05397200000004</v>
      </c>
      <c r="K21" s="2">
        <v>153.08453299999999</v>
      </c>
      <c r="L21" s="2">
        <v>1389.0560760000001</v>
      </c>
    </row>
    <row r="22" spans="1:12" x14ac:dyDescent="0.2">
      <c r="A22" s="4">
        <v>447.700129</v>
      </c>
      <c r="B22" s="2">
        <v>476.35035299999998</v>
      </c>
      <c r="C22" s="2">
        <v>84.532387999999997</v>
      </c>
      <c r="D22" s="2">
        <v>124.01260499999999</v>
      </c>
      <c r="E22" s="2">
        <v>166.87414899999999</v>
      </c>
      <c r="F22" s="2">
        <v>1037.5520819999999</v>
      </c>
      <c r="G22" s="2">
        <v>1516.5973799999999</v>
      </c>
      <c r="H22" s="2">
        <v>921.54025799999999</v>
      </c>
      <c r="I22" s="2">
        <v>4155.0123000000003</v>
      </c>
      <c r="J22" s="2">
        <v>712.05397200000004</v>
      </c>
      <c r="K22" s="2">
        <v>153.08453299999999</v>
      </c>
      <c r="L22" s="2">
        <v>1389.0560760000001</v>
      </c>
    </row>
    <row r="23" spans="1:12" x14ac:dyDescent="0.2">
      <c r="A23" s="4">
        <v>447.700129</v>
      </c>
      <c r="B23" s="2">
        <v>476.35035299999998</v>
      </c>
      <c r="C23" s="2">
        <v>84.532387999999997</v>
      </c>
      <c r="D23" s="2">
        <v>124.01260499999999</v>
      </c>
      <c r="E23" s="2">
        <v>166.87414899999999</v>
      </c>
      <c r="F23" s="2">
        <v>1037.5520819999999</v>
      </c>
      <c r="G23" s="2">
        <v>1516.5973799999999</v>
      </c>
      <c r="H23" s="2">
        <v>921.54025799999999</v>
      </c>
      <c r="I23" s="2">
        <v>4155.0123000000003</v>
      </c>
      <c r="J23" s="2">
        <v>712.05397200000004</v>
      </c>
      <c r="K23" s="2">
        <v>153.08453299999999</v>
      </c>
      <c r="L23" s="2">
        <v>1389.0560760000001</v>
      </c>
    </row>
    <row r="24" spans="1:12" x14ac:dyDescent="0.2">
      <c r="A24" s="4">
        <v>447.700129</v>
      </c>
      <c r="B24" s="2">
        <v>476.35035299999998</v>
      </c>
      <c r="C24" s="2">
        <v>84.532387999999997</v>
      </c>
      <c r="D24" s="2">
        <v>124.01260499999999</v>
      </c>
      <c r="E24" s="2">
        <v>166.87414899999999</v>
      </c>
      <c r="F24" s="2">
        <v>1037.5520819999999</v>
      </c>
      <c r="G24" s="2">
        <v>1516.5973799999999</v>
      </c>
      <c r="H24" s="2">
        <v>921.54025799999999</v>
      </c>
      <c r="I24" s="2">
        <v>4155.0123000000003</v>
      </c>
      <c r="J24" s="2">
        <v>712.05397200000004</v>
      </c>
      <c r="K24" s="2">
        <v>153.08453299999999</v>
      </c>
      <c r="L24" s="2">
        <v>1389.0560760000001</v>
      </c>
    </row>
    <row r="25" spans="1:12" x14ac:dyDescent="0.2">
      <c r="A25" s="4">
        <v>447.700129</v>
      </c>
      <c r="B25" s="2">
        <v>476.35035299999998</v>
      </c>
      <c r="C25" s="2">
        <v>84.532387999999997</v>
      </c>
      <c r="D25" s="2">
        <v>124.01260499999999</v>
      </c>
      <c r="E25" s="2">
        <v>166.87414899999999</v>
      </c>
      <c r="F25" s="2">
        <v>1037.5520819999999</v>
      </c>
      <c r="G25" s="2">
        <v>1516.5973799999999</v>
      </c>
      <c r="H25" s="2">
        <v>921.54025799999999</v>
      </c>
      <c r="I25" s="2">
        <v>4155.0123000000003</v>
      </c>
      <c r="J25" s="2">
        <v>712.05397200000004</v>
      </c>
      <c r="K25" s="2">
        <v>153.08453299999999</v>
      </c>
      <c r="L25" s="2">
        <v>1389.0560760000001</v>
      </c>
    </row>
    <row r="26" spans="1:12" x14ac:dyDescent="0.2">
      <c r="A26" s="4">
        <v>447.700129</v>
      </c>
      <c r="B26" s="2">
        <v>476.35035299999998</v>
      </c>
      <c r="C26" s="2">
        <v>84.532387999999997</v>
      </c>
      <c r="D26" s="2">
        <v>124.01260499999999</v>
      </c>
      <c r="E26" s="2">
        <v>166.87414899999999</v>
      </c>
      <c r="F26" s="2">
        <v>1037.5520819999999</v>
      </c>
      <c r="G26" s="2">
        <v>1516.5973799999999</v>
      </c>
      <c r="H26" s="2">
        <v>921.54025799999999</v>
      </c>
      <c r="I26" s="2">
        <v>4155.0123000000003</v>
      </c>
      <c r="J26" s="2">
        <v>712.05397200000004</v>
      </c>
      <c r="K26" s="2">
        <v>153.08453299999999</v>
      </c>
      <c r="L26" s="2">
        <v>1389.0560760000001</v>
      </c>
    </row>
    <row r="27" spans="1:12" x14ac:dyDescent="0.2">
      <c r="A27" s="4">
        <v>447.700129</v>
      </c>
      <c r="B27" s="2">
        <v>476.35035299999998</v>
      </c>
      <c r="C27" s="2">
        <v>84.532387999999997</v>
      </c>
      <c r="D27" s="2">
        <v>124.01260499999999</v>
      </c>
      <c r="E27" s="2">
        <v>166.87414899999999</v>
      </c>
      <c r="F27" s="2">
        <v>1037.5520819999999</v>
      </c>
      <c r="G27" s="2">
        <v>1516.5973799999999</v>
      </c>
      <c r="H27" s="2">
        <v>921.54025799999999</v>
      </c>
      <c r="I27" s="2">
        <v>4155.0123000000003</v>
      </c>
      <c r="J27" s="2">
        <v>712.05397200000004</v>
      </c>
      <c r="K27" s="2">
        <v>153.08453299999999</v>
      </c>
      <c r="L27" s="2">
        <v>1389.0560760000001</v>
      </c>
    </row>
    <row r="28" spans="1:12" x14ac:dyDescent="0.2">
      <c r="A28" s="4">
        <v>447.700129</v>
      </c>
      <c r="B28" s="2">
        <v>476.35035299999998</v>
      </c>
      <c r="C28" s="2">
        <v>84.532387999999997</v>
      </c>
      <c r="D28" s="2">
        <v>124.01260499999999</v>
      </c>
      <c r="E28" s="2">
        <v>166.87414899999999</v>
      </c>
      <c r="F28" s="2">
        <v>1037.5520819999999</v>
      </c>
      <c r="G28" s="2">
        <v>1516.5973799999999</v>
      </c>
      <c r="H28" s="2">
        <v>921.54025799999999</v>
      </c>
      <c r="I28" s="2">
        <v>4155.0123000000003</v>
      </c>
      <c r="J28" s="2">
        <v>712.05397200000004</v>
      </c>
      <c r="K28" s="2">
        <v>153.08453299999999</v>
      </c>
      <c r="L28" s="2">
        <v>1389.0560760000001</v>
      </c>
    </row>
    <row r="29" spans="1:12" x14ac:dyDescent="0.2">
      <c r="A29" s="4">
        <v>447.700129</v>
      </c>
      <c r="B29" s="2">
        <v>476.35035299999998</v>
      </c>
      <c r="C29" s="2">
        <v>84.532387999999997</v>
      </c>
      <c r="D29" s="2">
        <v>124.01260499999999</v>
      </c>
      <c r="E29" s="2">
        <v>166.87414899999999</v>
      </c>
      <c r="F29" s="2">
        <v>1037.5520819999999</v>
      </c>
      <c r="G29" s="2">
        <v>1516.5973799999999</v>
      </c>
      <c r="H29" s="2">
        <v>921.54025799999999</v>
      </c>
      <c r="I29" s="2">
        <v>4155.0123000000003</v>
      </c>
      <c r="J29" s="2">
        <v>712.05397200000004</v>
      </c>
      <c r="K29" s="2">
        <v>153.08453299999999</v>
      </c>
      <c r="L29" s="2">
        <v>1389.0560760000001</v>
      </c>
    </row>
    <row r="30" spans="1:12" x14ac:dyDescent="0.2">
      <c r="A30" s="4">
        <v>447.700129</v>
      </c>
      <c r="B30" s="2">
        <v>476.35035299999998</v>
      </c>
      <c r="C30" s="2">
        <v>84.532387999999997</v>
      </c>
      <c r="D30" s="2">
        <v>124.01260499999999</v>
      </c>
      <c r="E30" s="2">
        <v>166.87414899999999</v>
      </c>
      <c r="F30" s="2">
        <v>1037.5520819999999</v>
      </c>
      <c r="G30" s="2">
        <v>1516.5973799999999</v>
      </c>
      <c r="H30" s="2">
        <v>921.54025799999999</v>
      </c>
      <c r="I30" s="2">
        <v>4155.0123000000003</v>
      </c>
      <c r="J30" s="2">
        <v>712.05397200000004</v>
      </c>
      <c r="K30" s="2">
        <v>153.08453299999999</v>
      </c>
      <c r="L30" s="2">
        <v>1389.0560760000001</v>
      </c>
    </row>
    <row r="31" spans="1:12" x14ac:dyDescent="0.2">
      <c r="A31" s="4">
        <v>447.700129</v>
      </c>
      <c r="B31" s="2">
        <v>476.35035299999998</v>
      </c>
      <c r="C31" s="2">
        <v>84.532387999999997</v>
      </c>
      <c r="D31" s="2">
        <v>124.01260499999999</v>
      </c>
      <c r="E31" s="2">
        <v>166.87414899999999</v>
      </c>
      <c r="F31" s="2">
        <v>1037.5520819999999</v>
      </c>
      <c r="G31" s="2">
        <v>1516.5973799999999</v>
      </c>
      <c r="H31" s="2">
        <v>921.54025799999999</v>
      </c>
      <c r="I31" s="2">
        <v>4155.0123000000003</v>
      </c>
      <c r="J31" s="2">
        <v>712.05397200000004</v>
      </c>
      <c r="K31" s="2">
        <v>153.08453299999999</v>
      </c>
      <c r="L31" s="2">
        <v>1389.0560760000001</v>
      </c>
    </row>
    <row r="32" spans="1:12" x14ac:dyDescent="0.2">
      <c r="A32" s="4">
        <v>447.700129</v>
      </c>
      <c r="B32" s="2">
        <v>476.35035299999998</v>
      </c>
      <c r="C32" s="2">
        <v>84.532387999999997</v>
      </c>
      <c r="D32" s="2">
        <v>124.01260499999999</v>
      </c>
      <c r="E32" s="2">
        <v>166.87414899999999</v>
      </c>
      <c r="F32" s="2">
        <v>1037.5520819999999</v>
      </c>
      <c r="G32" s="2">
        <v>1516.5973799999999</v>
      </c>
      <c r="H32" s="2">
        <v>921.54025799999999</v>
      </c>
      <c r="I32" s="2">
        <v>4155.0123000000003</v>
      </c>
      <c r="J32" s="2">
        <v>712.05397200000004</v>
      </c>
      <c r="K32" s="2">
        <v>153.08453299999999</v>
      </c>
      <c r="L32" s="2">
        <v>1389.0560760000001</v>
      </c>
    </row>
    <row r="33" spans="1:12" x14ac:dyDescent="0.2">
      <c r="A33" s="4">
        <v>447.700129</v>
      </c>
      <c r="B33" s="2">
        <v>476.35035299999998</v>
      </c>
      <c r="C33" s="2">
        <v>84.532387999999997</v>
      </c>
      <c r="D33" s="2">
        <v>124.01260499999999</v>
      </c>
      <c r="E33" s="2">
        <v>166.87414899999999</v>
      </c>
      <c r="F33" s="2">
        <v>1037.5520819999999</v>
      </c>
      <c r="G33" s="2">
        <v>1516.5973799999999</v>
      </c>
      <c r="H33" s="2">
        <v>921.54025799999999</v>
      </c>
      <c r="I33" s="2">
        <v>4155.0123000000003</v>
      </c>
      <c r="J33" s="2">
        <v>712.05397200000004</v>
      </c>
      <c r="K33" s="2">
        <v>153.08453299999999</v>
      </c>
      <c r="L33" s="2">
        <v>1389.0560760000001</v>
      </c>
    </row>
    <row r="34" spans="1:12" x14ac:dyDescent="0.2">
      <c r="A34" s="4">
        <v>447.700129</v>
      </c>
      <c r="B34" s="2">
        <v>476.35035299999998</v>
      </c>
      <c r="C34" s="2">
        <v>84.532387999999997</v>
      </c>
      <c r="D34" s="2">
        <v>124.01260499999999</v>
      </c>
      <c r="E34" s="2">
        <v>166.87414899999999</v>
      </c>
      <c r="F34" s="2">
        <v>1037.5520819999999</v>
      </c>
      <c r="G34" s="2">
        <v>1516.5973799999999</v>
      </c>
      <c r="H34" s="2">
        <v>921.54025799999999</v>
      </c>
      <c r="I34" s="2">
        <v>4155.0123000000003</v>
      </c>
      <c r="J34" s="2">
        <v>712.05397200000004</v>
      </c>
      <c r="K34" s="2">
        <v>153.08453299999999</v>
      </c>
      <c r="L34" s="2">
        <v>1389.0560760000001</v>
      </c>
    </row>
    <row r="35" spans="1:12" x14ac:dyDescent="0.2">
      <c r="A35" s="4">
        <v>447.700129</v>
      </c>
      <c r="B35" s="2">
        <v>476.35035299999998</v>
      </c>
      <c r="C35" s="2">
        <v>84.532387999999997</v>
      </c>
      <c r="D35" s="2">
        <v>124.01260499999999</v>
      </c>
      <c r="E35" s="2">
        <v>166.87414899999999</v>
      </c>
      <c r="F35" s="2">
        <v>1037.5520819999999</v>
      </c>
      <c r="G35" s="2">
        <v>1516.5973799999999</v>
      </c>
      <c r="H35" s="2">
        <v>921.54025799999999</v>
      </c>
      <c r="I35" s="2">
        <v>4155.0123000000003</v>
      </c>
      <c r="J35" s="2">
        <v>712.05397200000004</v>
      </c>
      <c r="K35" s="2">
        <v>153.08453299999999</v>
      </c>
      <c r="L35" s="2">
        <v>1389.0560760000001</v>
      </c>
    </row>
    <row r="36" spans="1:12" x14ac:dyDescent="0.2">
      <c r="A36" s="4">
        <v>447.700129</v>
      </c>
      <c r="B36" s="2">
        <v>476.35035299999998</v>
      </c>
      <c r="C36" s="2">
        <v>84.532387999999997</v>
      </c>
      <c r="D36" s="2">
        <v>124.01260499999999</v>
      </c>
      <c r="E36" s="2">
        <v>166.87414899999999</v>
      </c>
      <c r="F36" s="2">
        <v>1037.5520819999999</v>
      </c>
      <c r="G36" s="2">
        <v>1516.5973799999999</v>
      </c>
      <c r="H36" s="2">
        <v>921.54025799999999</v>
      </c>
      <c r="I36" s="2">
        <v>4155.0123000000003</v>
      </c>
      <c r="J36" s="2">
        <v>712.05397200000004</v>
      </c>
      <c r="K36" s="2">
        <v>153.08453299999999</v>
      </c>
      <c r="L36" s="2">
        <v>1389.0560760000001</v>
      </c>
    </row>
    <row r="37" spans="1:12" x14ac:dyDescent="0.2">
      <c r="A37" s="4">
        <v>447.700129</v>
      </c>
      <c r="B37" s="2">
        <v>476.35035299999998</v>
      </c>
      <c r="C37" s="2">
        <v>84.532387999999997</v>
      </c>
      <c r="D37" s="2">
        <v>124.01260499999999</v>
      </c>
      <c r="E37" s="2">
        <v>166.87414899999999</v>
      </c>
      <c r="F37" s="2">
        <v>1037.5520819999999</v>
      </c>
      <c r="G37" s="2">
        <v>1516.5973799999999</v>
      </c>
      <c r="H37" s="2">
        <v>921.54025799999999</v>
      </c>
      <c r="I37" s="2">
        <v>4155.0123000000003</v>
      </c>
      <c r="J37" s="2">
        <v>712.05397200000004</v>
      </c>
      <c r="K37" s="2">
        <v>153.08453299999999</v>
      </c>
      <c r="L37" s="2">
        <v>1389.0560760000001</v>
      </c>
    </row>
    <row r="38" spans="1:12" x14ac:dyDescent="0.2">
      <c r="A38" s="4">
        <v>447.700129</v>
      </c>
      <c r="B38" s="2">
        <v>476.35035299999998</v>
      </c>
      <c r="C38" s="2">
        <v>84.532387999999997</v>
      </c>
      <c r="D38" s="2">
        <v>124.01260499999999</v>
      </c>
      <c r="E38" s="2">
        <v>166.87414899999999</v>
      </c>
      <c r="F38" s="2">
        <v>1037.5520819999999</v>
      </c>
      <c r="G38" s="2">
        <v>1516.5973799999999</v>
      </c>
      <c r="H38" s="2">
        <v>921.54025799999999</v>
      </c>
      <c r="I38" s="2">
        <v>4155.0123000000003</v>
      </c>
      <c r="J38" s="2">
        <v>712.05397200000004</v>
      </c>
      <c r="K38" s="2">
        <v>153.08453299999999</v>
      </c>
      <c r="L38" s="2">
        <v>1389.0560760000001</v>
      </c>
    </row>
    <row r="39" spans="1:12" x14ac:dyDescent="0.2">
      <c r="A39" s="4">
        <v>447.700129</v>
      </c>
      <c r="B39" s="2">
        <v>476.35035299999998</v>
      </c>
      <c r="C39" s="2">
        <v>84.532387999999997</v>
      </c>
      <c r="D39" s="2">
        <v>124.01260499999999</v>
      </c>
      <c r="E39" s="2">
        <v>166.87414899999999</v>
      </c>
      <c r="F39" s="2">
        <v>1037.5520819999999</v>
      </c>
      <c r="G39" s="2">
        <v>1516.5973799999999</v>
      </c>
      <c r="H39" s="2">
        <v>921.54025799999999</v>
      </c>
      <c r="I39" s="2">
        <v>4155.0123000000003</v>
      </c>
      <c r="J39" s="2">
        <v>712.05397200000004</v>
      </c>
      <c r="K39" s="2">
        <v>153.08453299999999</v>
      </c>
      <c r="L39" s="2">
        <v>1389.0560760000001</v>
      </c>
    </row>
    <row r="40" spans="1:12" x14ac:dyDescent="0.2">
      <c r="A40" s="4">
        <v>447.700129</v>
      </c>
      <c r="B40" s="2">
        <v>476.35035299999998</v>
      </c>
      <c r="C40" s="2">
        <v>84.532387999999997</v>
      </c>
      <c r="D40" s="2">
        <v>124.01260499999999</v>
      </c>
      <c r="E40" s="2">
        <v>166.87414899999999</v>
      </c>
      <c r="F40" s="2">
        <v>1037.5520819999999</v>
      </c>
      <c r="G40" s="2">
        <v>1516.5973799999999</v>
      </c>
      <c r="H40" s="2">
        <v>921.54025799999999</v>
      </c>
      <c r="I40" s="2">
        <v>4155.0123000000003</v>
      </c>
      <c r="J40" s="2">
        <v>712.05397200000004</v>
      </c>
      <c r="K40" s="2">
        <v>153.08453299999999</v>
      </c>
      <c r="L40" s="2">
        <v>1389.0560760000001</v>
      </c>
    </row>
    <row r="41" spans="1:12" x14ac:dyDescent="0.2">
      <c r="A41" s="4">
        <v>447.700129</v>
      </c>
      <c r="B41" s="2">
        <v>476.35035299999998</v>
      </c>
      <c r="C41" s="2">
        <v>84.532387999999997</v>
      </c>
      <c r="D41" s="2">
        <v>124.01260499999999</v>
      </c>
      <c r="E41" s="2">
        <v>166.87414899999999</v>
      </c>
      <c r="F41" s="2">
        <v>1037.5520819999999</v>
      </c>
      <c r="G41" s="2">
        <v>1516.5973799999999</v>
      </c>
      <c r="H41" s="2">
        <v>921.54025799999999</v>
      </c>
      <c r="I41" s="2">
        <v>4155.0123000000003</v>
      </c>
      <c r="J41" s="2">
        <v>712.05397200000004</v>
      </c>
      <c r="K41" s="2">
        <v>153.08453299999999</v>
      </c>
      <c r="L41" s="2">
        <v>1389.0560760000001</v>
      </c>
    </row>
    <row r="42" spans="1:12" x14ac:dyDescent="0.2">
      <c r="A42" s="4">
        <v>447.700129</v>
      </c>
      <c r="B42" s="2">
        <v>476.35035299999998</v>
      </c>
      <c r="C42" s="2">
        <v>84.532387999999997</v>
      </c>
      <c r="D42" s="2">
        <v>124.01260499999999</v>
      </c>
      <c r="E42" s="2">
        <v>166.87414899999999</v>
      </c>
      <c r="F42" s="2">
        <v>1037.5520819999999</v>
      </c>
      <c r="G42" s="2">
        <v>1516.5973799999999</v>
      </c>
      <c r="H42" s="2">
        <v>921.54025799999999</v>
      </c>
      <c r="I42" s="2">
        <v>4155.0123000000003</v>
      </c>
      <c r="J42" s="2">
        <v>712.05397200000004</v>
      </c>
      <c r="K42" s="2">
        <v>153.08453299999999</v>
      </c>
      <c r="L42" s="2">
        <v>1389.0560760000001</v>
      </c>
    </row>
    <row r="43" spans="1:12" x14ac:dyDescent="0.2">
      <c r="A43" s="4">
        <v>447.700129</v>
      </c>
      <c r="B43" s="2">
        <v>476.35035299999998</v>
      </c>
      <c r="C43" s="2">
        <v>84.532387999999997</v>
      </c>
      <c r="D43" s="2">
        <v>124.01260499999999</v>
      </c>
      <c r="E43" s="2">
        <v>166.87414899999999</v>
      </c>
      <c r="F43" s="2">
        <v>1037.5520819999999</v>
      </c>
      <c r="G43" s="2">
        <v>1516.5973799999999</v>
      </c>
      <c r="H43" s="2">
        <v>921.54025799999999</v>
      </c>
      <c r="I43" s="2">
        <v>4155.0123000000003</v>
      </c>
      <c r="J43" s="2">
        <v>712.05397200000004</v>
      </c>
      <c r="K43" s="2">
        <v>153.08453299999999</v>
      </c>
      <c r="L43" s="2">
        <v>1389.0560760000001</v>
      </c>
    </row>
    <row r="44" spans="1:12" x14ac:dyDescent="0.2">
      <c r="A44" s="4">
        <v>447.700129</v>
      </c>
      <c r="B44" s="2">
        <v>476.35035299999998</v>
      </c>
      <c r="C44" s="2">
        <v>84.532387999999997</v>
      </c>
      <c r="D44" s="2">
        <v>124.01260499999999</v>
      </c>
      <c r="E44" s="2">
        <v>166.87414899999999</v>
      </c>
      <c r="F44" s="2">
        <v>1037.5520819999999</v>
      </c>
      <c r="G44" s="2">
        <v>1516.5973799999999</v>
      </c>
      <c r="H44" s="2">
        <v>921.54025799999999</v>
      </c>
      <c r="I44" s="2">
        <v>4155.0123000000003</v>
      </c>
      <c r="J44" s="2">
        <v>712.05397200000004</v>
      </c>
      <c r="K44" s="2">
        <v>153.08453299999999</v>
      </c>
      <c r="L44" s="2">
        <v>1389.0560760000001</v>
      </c>
    </row>
    <row r="45" spans="1:12" x14ac:dyDescent="0.2">
      <c r="A45" s="4">
        <v>447.700129</v>
      </c>
      <c r="B45" s="2">
        <v>476.35035299999998</v>
      </c>
      <c r="C45" s="2">
        <v>84.532387999999997</v>
      </c>
      <c r="D45" s="2">
        <v>124.01260499999999</v>
      </c>
      <c r="E45" s="2">
        <v>166.87414899999999</v>
      </c>
      <c r="F45" s="2">
        <v>1037.5520819999999</v>
      </c>
      <c r="G45" s="2">
        <v>1516.5973799999999</v>
      </c>
      <c r="H45" s="2">
        <v>921.54025799999999</v>
      </c>
      <c r="I45" s="2">
        <v>4155.0123000000003</v>
      </c>
      <c r="J45" s="2">
        <v>712.05397200000004</v>
      </c>
      <c r="K45" s="2">
        <v>153.08453299999999</v>
      </c>
      <c r="L45" s="2">
        <v>1389.0560760000001</v>
      </c>
    </row>
    <row r="46" spans="1:12" x14ac:dyDescent="0.2">
      <c r="A46" s="4">
        <v>447.700129</v>
      </c>
      <c r="B46" s="2">
        <v>476.35035299999998</v>
      </c>
      <c r="C46" s="2">
        <v>84.532387999999997</v>
      </c>
      <c r="D46" s="2">
        <v>124.01260499999999</v>
      </c>
      <c r="E46" s="2">
        <v>166.87414899999999</v>
      </c>
      <c r="F46" s="2">
        <v>1037.5520819999999</v>
      </c>
      <c r="G46" s="2">
        <v>1516.5973799999999</v>
      </c>
      <c r="H46" s="2">
        <v>921.54025799999999</v>
      </c>
      <c r="I46" s="2">
        <v>4155.0123000000003</v>
      </c>
      <c r="J46" s="2">
        <v>712.05397200000004</v>
      </c>
      <c r="K46" s="2">
        <v>153.08453299999999</v>
      </c>
      <c r="L46" s="2">
        <v>1389.0560760000001</v>
      </c>
    </row>
    <row r="47" spans="1:12" x14ac:dyDescent="0.2">
      <c r="A47" s="4">
        <v>447.700129</v>
      </c>
      <c r="B47" s="2">
        <v>476.35035299999998</v>
      </c>
      <c r="C47" s="2">
        <v>84.532387999999997</v>
      </c>
      <c r="D47" s="2">
        <v>124.01260499999999</v>
      </c>
      <c r="E47" s="2">
        <v>166.87414899999999</v>
      </c>
      <c r="F47" s="2">
        <v>1037.5520819999999</v>
      </c>
      <c r="G47" s="2">
        <v>1516.5973799999999</v>
      </c>
      <c r="H47" s="2">
        <v>921.54025799999999</v>
      </c>
      <c r="I47" s="2">
        <v>4155.0123000000003</v>
      </c>
      <c r="J47" s="2">
        <v>712.05397200000004</v>
      </c>
      <c r="K47" s="2">
        <v>153.08453299999999</v>
      </c>
      <c r="L47" s="2">
        <v>1389.0560760000001</v>
      </c>
    </row>
    <row r="48" spans="1:12" x14ac:dyDescent="0.2">
      <c r="A48" s="4">
        <v>447.700129</v>
      </c>
      <c r="B48" s="2">
        <v>476.35035299999998</v>
      </c>
      <c r="C48" s="2">
        <v>84.532387999999997</v>
      </c>
      <c r="D48" s="2">
        <v>124.01260499999999</v>
      </c>
      <c r="E48" s="2">
        <v>166.87414899999999</v>
      </c>
      <c r="F48" s="2">
        <v>1037.5520819999999</v>
      </c>
      <c r="G48" s="2">
        <v>1516.5973799999999</v>
      </c>
      <c r="H48" s="2">
        <v>921.54025799999999</v>
      </c>
      <c r="I48" s="2">
        <v>4155.0123000000003</v>
      </c>
      <c r="J48" s="2">
        <v>712.05397200000004</v>
      </c>
      <c r="K48" s="2">
        <v>153.08453299999999</v>
      </c>
      <c r="L48" s="2">
        <v>1389.0560760000001</v>
      </c>
    </row>
    <row r="49" spans="1:12" x14ac:dyDescent="0.2">
      <c r="A49" s="4">
        <v>447.700129</v>
      </c>
      <c r="B49" s="2">
        <v>476.35035299999998</v>
      </c>
      <c r="C49" s="2">
        <v>84.532387999999997</v>
      </c>
      <c r="D49" s="2">
        <v>124.01260499999999</v>
      </c>
      <c r="E49" s="2">
        <v>166.87414899999999</v>
      </c>
      <c r="F49" s="2">
        <v>1037.5520819999999</v>
      </c>
      <c r="G49" s="2">
        <v>1516.5973799999999</v>
      </c>
      <c r="H49" s="2">
        <v>921.54025799999999</v>
      </c>
      <c r="I49" s="2">
        <v>4155.0123000000003</v>
      </c>
      <c r="J49" s="2">
        <v>712.05397200000004</v>
      </c>
      <c r="K49" s="2">
        <v>153.08453299999999</v>
      </c>
      <c r="L49" s="2">
        <v>1389.0560760000001</v>
      </c>
    </row>
    <row r="50" spans="1:12" x14ac:dyDescent="0.2">
      <c r="A50" s="4">
        <v>447.700129</v>
      </c>
      <c r="B50" s="2">
        <v>476.35035299999998</v>
      </c>
      <c r="C50" s="2">
        <v>84.532387999999997</v>
      </c>
      <c r="D50" s="2">
        <v>124.01260499999999</v>
      </c>
      <c r="E50" s="2">
        <v>166.87414899999999</v>
      </c>
      <c r="F50" s="2">
        <v>1037.5520819999999</v>
      </c>
      <c r="G50" s="2">
        <v>1516.5973799999999</v>
      </c>
      <c r="H50" s="2">
        <v>921.54025799999999</v>
      </c>
      <c r="I50" s="2">
        <v>4155.0123000000003</v>
      </c>
      <c r="J50" s="2">
        <v>712.05397200000004</v>
      </c>
      <c r="K50" s="2">
        <v>153.08453299999999</v>
      </c>
      <c r="L50" s="2">
        <v>1389.0560760000001</v>
      </c>
    </row>
    <row r="51" spans="1:12" x14ac:dyDescent="0.2">
      <c r="A51" s="4">
        <v>447.700129</v>
      </c>
      <c r="B51" s="2">
        <v>476.35035299999998</v>
      </c>
      <c r="C51" s="2">
        <v>84.532387999999997</v>
      </c>
      <c r="D51" s="2">
        <v>124.01260499999999</v>
      </c>
      <c r="E51" s="2">
        <v>166.87414899999999</v>
      </c>
      <c r="F51" s="2">
        <v>1037.5520819999999</v>
      </c>
      <c r="G51" s="2">
        <v>1516.5973799999999</v>
      </c>
      <c r="H51" s="2">
        <v>921.54025799999999</v>
      </c>
      <c r="I51" s="2">
        <v>4155.0123000000003</v>
      </c>
      <c r="J51" s="2">
        <v>712.05397200000004</v>
      </c>
      <c r="K51" s="2">
        <v>153.08453299999999</v>
      </c>
      <c r="L51" s="2">
        <v>1389.0560760000001</v>
      </c>
    </row>
    <row r="52" spans="1:12" x14ac:dyDescent="0.2">
      <c r="A52" s="4">
        <v>447.700129</v>
      </c>
      <c r="B52" s="2">
        <v>476.35035299999998</v>
      </c>
      <c r="C52" s="2">
        <v>84.532387999999997</v>
      </c>
      <c r="D52" s="2">
        <v>124.01260499999999</v>
      </c>
      <c r="E52" s="2">
        <v>166.87414899999999</v>
      </c>
      <c r="F52" s="2">
        <v>1037.5520819999999</v>
      </c>
      <c r="G52" s="2">
        <v>1516.5973799999999</v>
      </c>
      <c r="H52" s="2">
        <v>921.54025799999999</v>
      </c>
      <c r="I52" s="2">
        <v>4155.0123000000003</v>
      </c>
      <c r="J52" s="2">
        <v>712.05397200000004</v>
      </c>
      <c r="K52" s="2">
        <v>153.08453299999999</v>
      </c>
      <c r="L52" s="2">
        <v>1389.0560760000001</v>
      </c>
    </row>
    <row r="53" spans="1:12" x14ac:dyDescent="0.2">
      <c r="A53" s="4">
        <v>447.700129</v>
      </c>
      <c r="B53" s="2">
        <v>476.35035299999998</v>
      </c>
      <c r="C53" s="2">
        <v>84.532387999999997</v>
      </c>
      <c r="D53" s="2">
        <v>124.01260499999999</v>
      </c>
      <c r="E53" s="2">
        <v>166.87414899999999</v>
      </c>
      <c r="F53" s="2">
        <v>1037.5520819999999</v>
      </c>
      <c r="G53" s="2">
        <v>1516.5973799999999</v>
      </c>
      <c r="H53" s="2">
        <v>921.54025799999999</v>
      </c>
      <c r="I53" s="2">
        <v>4155.0123000000003</v>
      </c>
      <c r="J53" s="2">
        <v>712.05397200000004</v>
      </c>
      <c r="K53" s="2">
        <v>153.08453299999999</v>
      </c>
      <c r="L53" s="2">
        <v>1389.0560760000001</v>
      </c>
    </row>
    <row r="54" spans="1:12" x14ac:dyDescent="0.2">
      <c r="A54" s="4">
        <v>447.700129</v>
      </c>
      <c r="B54" s="2">
        <v>476.35035299999998</v>
      </c>
      <c r="C54" s="2">
        <v>84.532387999999997</v>
      </c>
      <c r="D54" s="2">
        <v>124.01260499999999</v>
      </c>
      <c r="E54" s="2">
        <v>166.87414899999999</v>
      </c>
      <c r="F54" s="2">
        <v>1037.5520819999999</v>
      </c>
      <c r="G54" s="2">
        <v>1516.5973799999999</v>
      </c>
      <c r="H54" s="2">
        <v>921.54025799999999</v>
      </c>
      <c r="I54" s="2">
        <v>4155.0123000000003</v>
      </c>
      <c r="J54" s="2">
        <v>712.05397200000004</v>
      </c>
      <c r="K54" s="2">
        <v>153.08453299999999</v>
      </c>
      <c r="L54" s="2">
        <v>1389.0560760000001</v>
      </c>
    </row>
    <row r="55" spans="1:12" x14ac:dyDescent="0.2">
      <c r="A55" s="4">
        <v>447.700129</v>
      </c>
      <c r="B55" s="2">
        <v>476.35035299999998</v>
      </c>
      <c r="C55" s="2">
        <v>84.532387999999997</v>
      </c>
      <c r="D55" s="2">
        <v>124.01260499999999</v>
      </c>
      <c r="E55" s="2">
        <v>166.87414899999999</v>
      </c>
      <c r="F55" s="2">
        <v>1037.5520819999999</v>
      </c>
      <c r="G55" s="2">
        <v>1516.5973799999999</v>
      </c>
      <c r="H55" s="2">
        <v>921.54025799999999</v>
      </c>
      <c r="I55" s="2">
        <v>4155.0123000000003</v>
      </c>
      <c r="J55" s="2">
        <v>712.05397200000004</v>
      </c>
      <c r="K55" s="2">
        <v>153.08453299999999</v>
      </c>
      <c r="L55" s="2">
        <v>1389.0560760000001</v>
      </c>
    </row>
    <row r="56" spans="1:12" x14ac:dyDescent="0.2">
      <c r="A56" s="4">
        <v>447.700129</v>
      </c>
      <c r="B56" s="2">
        <v>476.35035299999998</v>
      </c>
      <c r="C56" s="2">
        <v>84.532387999999997</v>
      </c>
      <c r="D56" s="2">
        <v>124.01260499999999</v>
      </c>
      <c r="E56" s="2">
        <v>166.87414899999999</v>
      </c>
      <c r="F56" s="2">
        <v>1037.5520819999999</v>
      </c>
      <c r="G56" s="2">
        <v>1516.5973799999999</v>
      </c>
      <c r="H56" s="2">
        <v>921.54025799999999</v>
      </c>
      <c r="I56" s="2">
        <v>4155.0123000000003</v>
      </c>
      <c r="J56" s="2">
        <v>712.05397200000004</v>
      </c>
      <c r="K56" s="2">
        <v>153.08453299999999</v>
      </c>
      <c r="L56" s="2">
        <v>1389.0560760000001</v>
      </c>
    </row>
    <row r="57" spans="1:12" x14ac:dyDescent="0.2">
      <c r="A57" s="4">
        <v>447.700129</v>
      </c>
      <c r="B57" s="2">
        <v>476.35035299999998</v>
      </c>
      <c r="C57" s="2">
        <v>84.532387999999997</v>
      </c>
      <c r="D57" s="2">
        <v>124.01260499999999</v>
      </c>
      <c r="E57" s="2">
        <v>166.87414899999999</v>
      </c>
      <c r="F57" s="2">
        <v>1037.5520819999999</v>
      </c>
      <c r="G57" s="2">
        <v>1516.5973799999999</v>
      </c>
      <c r="H57" s="2">
        <v>921.54025799999999</v>
      </c>
      <c r="I57" s="2">
        <v>4155.0123000000003</v>
      </c>
      <c r="J57" s="2">
        <v>712.05397200000004</v>
      </c>
      <c r="K57" s="2">
        <v>153.08453299999999</v>
      </c>
      <c r="L57" s="2">
        <v>1389.0560760000001</v>
      </c>
    </row>
    <row r="58" spans="1:12" x14ac:dyDescent="0.2">
      <c r="A58" s="4">
        <v>447.700129</v>
      </c>
      <c r="B58" s="2">
        <v>476.35035299999998</v>
      </c>
      <c r="C58" s="2">
        <v>84.532387999999997</v>
      </c>
      <c r="D58" s="2">
        <v>124.01260499999999</v>
      </c>
      <c r="E58" s="2">
        <v>166.87414899999999</v>
      </c>
      <c r="F58" s="2">
        <v>1037.5520819999999</v>
      </c>
      <c r="G58" s="2">
        <v>1516.5973799999999</v>
      </c>
      <c r="H58" s="2">
        <v>921.54025799999999</v>
      </c>
      <c r="I58" s="2">
        <v>4155.0123000000003</v>
      </c>
      <c r="J58" s="2">
        <v>712.05397200000004</v>
      </c>
      <c r="K58" s="2">
        <v>153.08453299999999</v>
      </c>
      <c r="L58" s="2">
        <v>1389.0560760000001</v>
      </c>
    </row>
    <row r="59" spans="1:12" x14ac:dyDescent="0.2">
      <c r="A59" s="4">
        <v>447.700129</v>
      </c>
      <c r="B59" s="2">
        <v>476.35035299999998</v>
      </c>
      <c r="C59" s="2">
        <v>84.532387999999997</v>
      </c>
      <c r="D59" s="2">
        <v>124.01260499999999</v>
      </c>
      <c r="E59" s="2">
        <v>166.87414899999999</v>
      </c>
      <c r="F59" s="2">
        <v>1037.5520819999999</v>
      </c>
      <c r="G59" s="2">
        <v>1516.5973799999999</v>
      </c>
      <c r="H59" s="2">
        <v>921.54025799999999</v>
      </c>
      <c r="I59" s="2">
        <v>4155.0123000000003</v>
      </c>
      <c r="J59" s="2">
        <v>712.05397200000004</v>
      </c>
      <c r="K59" s="2">
        <v>153.08453299999999</v>
      </c>
      <c r="L59" s="2">
        <v>1389.0560760000001</v>
      </c>
    </row>
    <row r="60" spans="1:12" x14ac:dyDescent="0.2">
      <c r="A60" s="4">
        <v>447.700129</v>
      </c>
      <c r="B60" s="2">
        <v>476.35035299999998</v>
      </c>
      <c r="C60" s="2">
        <v>84.532387999999997</v>
      </c>
      <c r="D60" s="2">
        <v>124.01260499999999</v>
      </c>
      <c r="E60" s="2">
        <v>166.87414899999999</v>
      </c>
      <c r="F60" s="2">
        <v>1037.5520819999999</v>
      </c>
      <c r="G60" s="2">
        <v>1516.5973799999999</v>
      </c>
      <c r="H60" s="2">
        <v>921.54025799999999</v>
      </c>
      <c r="I60" s="2">
        <v>4155.0123000000003</v>
      </c>
      <c r="J60" s="2">
        <v>712.05397200000004</v>
      </c>
      <c r="K60" s="2">
        <v>153.08453299999999</v>
      </c>
      <c r="L60" s="2">
        <v>1389.0560760000001</v>
      </c>
    </row>
    <row r="61" spans="1:12" x14ac:dyDescent="0.2">
      <c r="A61" s="4">
        <v>447.700129</v>
      </c>
      <c r="B61" s="2">
        <v>476.35035299999998</v>
      </c>
      <c r="C61" s="2">
        <v>84.532387999999997</v>
      </c>
      <c r="D61" s="2">
        <v>124.01260499999999</v>
      </c>
      <c r="E61" s="2">
        <v>166.87414899999999</v>
      </c>
      <c r="F61" s="2">
        <v>1037.5520819999999</v>
      </c>
      <c r="G61" s="2">
        <v>1516.5973799999999</v>
      </c>
      <c r="H61" s="2">
        <v>921.54025799999999</v>
      </c>
      <c r="I61" s="2">
        <v>4155.0123000000003</v>
      </c>
      <c r="J61" s="2">
        <v>712.05397200000004</v>
      </c>
      <c r="K61" s="2">
        <v>153.08453299999999</v>
      </c>
      <c r="L61" s="2">
        <v>1389.0560760000001</v>
      </c>
    </row>
    <row r="62" spans="1:12" x14ac:dyDescent="0.2">
      <c r="A62" s="4">
        <v>447.700129</v>
      </c>
      <c r="B62" s="2">
        <v>476.35035299999998</v>
      </c>
      <c r="C62" s="2">
        <v>84.532387999999997</v>
      </c>
      <c r="D62" s="2">
        <v>124.01260499999999</v>
      </c>
      <c r="E62" s="2">
        <v>166.87414899999999</v>
      </c>
      <c r="F62" s="2">
        <v>1037.5520819999999</v>
      </c>
      <c r="G62" s="2">
        <v>1516.5973799999999</v>
      </c>
      <c r="H62" s="2">
        <v>921.54025799999999</v>
      </c>
      <c r="I62" s="2">
        <v>4155.0123000000003</v>
      </c>
      <c r="J62" s="2">
        <v>712.05397200000004</v>
      </c>
      <c r="K62" s="2">
        <v>153.08453299999999</v>
      </c>
      <c r="L62" s="2">
        <v>1389.0560760000001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5A430-ACCD-1E48-B976-CDE61493F65D}">
  <dimension ref="A1:L61"/>
  <sheetViews>
    <sheetView workbookViewId="0">
      <selection activeCell="A2" sqref="A2:L61"/>
    </sheetView>
  </sheetViews>
  <sheetFormatPr baseColWidth="10" defaultRowHeight="16" x14ac:dyDescent="0.2"/>
  <sheetData>
    <row r="1" spans="1:12" x14ac:dyDescent="0.2">
      <c r="A1" s="4" t="s">
        <v>76</v>
      </c>
      <c r="B1" s="4" t="s">
        <v>77</v>
      </c>
      <c r="C1" s="4" t="s">
        <v>78</v>
      </c>
      <c r="D1" s="4" t="s">
        <v>79</v>
      </c>
      <c r="E1" s="4" t="s">
        <v>80</v>
      </c>
      <c r="F1" s="4" t="s">
        <v>81</v>
      </c>
      <c r="G1" s="4" t="s">
        <v>82</v>
      </c>
      <c r="H1" s="4" t="s">
        <v>83</v>
      </c>
      <c r="I1" s="4" t="s">
        <v>84</v>
      </c>
      <c r="J1" s="4" t="s">
        <v>85</v>
      </c>
      <c r="K1" s="4" t="s">
        <v>86</v>
      </c>
      <c r="L1" s="4" t="s">
        <v>87</v>
      </c>
    </row>
    <row r="2" spans="1:12" x14ac:dyDescent="0.2">
      <c r="A2" s="4">
        <v>12.3979002604563</v>
      </c>
      <c r="B2" s="2">
        <v>13.0310574296726</v>
      </c>
      <c r="C2" s="2">
        <v>3.8702837853585201</v>
      </c>
      <c r="D2" s="2">
        <v>1.6979566948188101</v>
      </c>
      <c r="E2" s="2">
        <v>0.80733505974519704</v>
      </c>
      <c r="F2" s="2">
        <v>5.3332327426145003</v>
      </c>
      <c r="G2" s="2">
        <v>2.4408315128007598</v>
      </c>
      <c r="H2" s="2">
        <v>3.4801033410751301</v>
      </c>
      <c r="I2" s="2">
        <v>1.3005301337145301</v>
      </c>
      <c r="J2" s="2">
        <v>4.5584762607391998</v>
      </c>
      <c r="K2" s="2">
        <v>3.8420496670726401</v>
      </c>
      <c r="L2" s="2">
        <v>2.6191887428537601</v>
      </c>
    </row>
    <row r="3" spans="1:12" x14ac:dyDescent="0.2">
      <c r="A3" s="4">
        <v>16.477418400479099</v>
      </c>
      <c r="B3" s="2">
        <v>16.969884868106199</v>
      </c>
      <c r="C3" s="2">
        <v>4.6829378269701802</v>
      </c>
      <c r="D3" s="2">
        <v>2.34061882873445</v>
      </c>
      <c r="E3" s="2">
        <v>1.1662782374726699</v>
      </c>
      <c r="F3" s="2">
        <v>10.6535030098846</v>
      </c>
      <c r="G3" s="2">
        <v>4.4866635344823402</v>
      </c>
      <c r="H3" s="2">
        <v>6.0277552857151999</v>
      </c>
      <c r="I3" s="2">
        <v>2.5792341347055099</v>
      </c>
      <c r="J3" s="2">
        <v>7.2062684138802</v>
      </c>
      <c r="K3" s="2">
        <v>5.0078909775461202</v>
      </c>
      <c r="L3" s="2">
        <v>4.1353548224160299</v>
      </c>
    </row>
    <row r="4" spans="1:12" x14ac:dyDescent="0.2">
      <c r="A4" s="4">
        <v>20.747483224412701</v>
      </c>
      <c r="B4" s="2">
        <v>20.8065349296797</v>
      </c>
      <c r="C4" s="2">
        <v>5.4029874228593799</v>
      </c>
      <c r="D4" s="2">
        <v>2.9239928693572499</v>
      </c>
      <c r="E4" s="2">
        <v>1.6244346463594601</v>
      </c>
      <c r="F4" s="2">
        <v>15.889600182230099</v>
      </c>
      <c r="G4" s="2">
        <v>7.2366031927657799</v>
      </c>
      <c r="H4" s="2">
        <v>9.1128213996727396</v>
      </c>
      <c r="I4" s="2">
        <v>4.7924770465673898</v>
      </c>
      <c r="J4" s="2">
        <v>10.419068581467601</v>
      </c>
      <c r="K4" s="2">
        <v>6.3215566818647799</v>
      </c>
      <c r="L4" s="2">
        <v>6.4706149725028403</v>
      </c>
    </row>
    <row r="5" spans="1:12" x14ac:dyDescent="0.2">
      <c r="A5" s="4">
        <v>25.257664545812801</v>
      </c>
      <c r="B5" s="2">
        <v>24.668539896644798</v>
      </c>
      <c r="C5" s="2">
        <v>6.0315954269772902</v>
      </c>
      <c r="D5" s="2">
        <v>3.4778400849926401</v>
      </c>
      <c r="E5" s="2">
        <v>2.1774272141795601</v>
      </c>
      <c r="F5" s="2">
        <v>20.960608350458401</v>
      </c>
      <c r="G5" s="2">
        <v>10.7603720849801</v>
      </c>
      <c r="H5" s="2">
        <v>12.8209052760569</v>
      </c>
      <c r="I5" s="2">
        <v>8.4106380601540902</v>
      </c>
      <c r="J5" s="2">
        <v>14.1868818741167</v>
      </c>
      <c r="K5" s="2">
        <v>7.7116618595806798</v>
      </c>
      <c r="L5" s="2">
        <v>9.6892919951006906</v>
      </c>
    </row>
    <row r="6" spans="1:12" x14ac:dyDescent="0.2">
      <c r="A6" s="4">
        <v>29.978715022268101</v>
      </c>
      <c r="B6" s="2">
        <v>28.5390212382868</v>
      </c>
      <c r="C6" s="2">
        <v>6.5092444981374902</v>
      </c>
      <c r="D6" s="2">
        <v>4.0645726231719896</v>
      </c>
      <c r="E6" s="2">
        <v>2.8274051322587699</v>
      </c>
      <c r="F6" s="2">
        <v>25.871524014613701</v>
      </c>
      <c r="G6" s="2">
        <v>15.044542610737199</v>
      </c>
      <c r="H6" s="2">
        <v>17.186352715531001</v>
      </c>
      <c r="I6" s="2">
        <v>13.9686915409757</v>
      </c>
      <c r="J6" s="2">
        <v>18.422955961581799</v>
      </c>
      <c r="K6" s="2">
        <v>9.1170657606300107</v>
      </c>
      <c r="L6" s="2">
        <v>13.814205610956799</v>
      </c>
    </row>
    <row r="7" spans="1:12" x14ac:dyDescent="0.2">
      <c r="A7" s="4">
        <v>35.032474405686102</v>
      </c>
      <c r="B7" s="2">
        <v>32.331992504471998</v>
      </c>
      <c r="C7" s="2">
        <v>6.9987284304028003</v>
      </c>
      <c r="D7" s="2">
        <v>4.6804623009842201</v>
      </c>
      <c r="E7" s="2">
        <v>3.5505828036337501</v>
      </c>
      <c r="F7" s="2">
        <v>30.490400165769799</v>
      </c>
      <c r="G7" s="2">
        <v>20.006167446433</v>
      </c>
      <c r="H7" s="2">
        <v>22.0619526993653</v>
      </c>
      <c r="I7" s="2">
        <v>22.0003742720098</v>
      </c>
      <c r="J7" s="2">
        <v>22.974681582262502</v>
      </c>
      <c r="K7" s="2">
        <v>10.5271668865024</v>
      </c>
      <c r="L7" s="2">
        <v>18.780067062683099</v>
      </c>
    </row>
    <row r="8" spans="1:12" x14ac:dyDescent="0.2">
      <c r="A8" s="4">
        <v>40.466843199005503</v>
      </c>
      <c r="B8" s="2">
        <v>36.125365556750701</v>
      </c>
      <c r="C8" s="2">
        <v>7.4320589306434997</v>
      </c>
      <c r="D8" s="2">
        <v>5.3097950134371903</v>
      </c>
      <c r="E8" s="2">
        <v>4.3273955176533496</v>
      </c>
      <c r="F8" s="2">
        <v>34.857487890575896</v>
      </c>
      <c r="G8" s="2">
        <v>25.4578064816364</v>
      </c>
      <c r="H8" s="2">
        <v>27.280709623745398</v>
      </c>
      <c r="I8" s="2">
        <v>32.970986526154697</v>
      </c>
      <c r="J8" s="2">
        <v>27.6437766155451</v>
      </c>
      <c r="K8" s="2">
        <v>11.961868295704599</v>
      </c>
      <c r="L8" s="2">
        <v>24.470672274688901</v>
      </c>
    </row>
    <row r="9" spans="1:12" x14ac:dyDescent="0.2">
      <c r="A9" s="4">
        <v>46.109897367894597</v>
      </c>
      <c r="B9" s="2">
        <v>40.0871041865772</v>
      </c>
      <c r="C9" s="2">
        <v>7.8600915241061102</v>
      </c>
      <c r="D9" s="2">
        <v>6.0009803337660701</v>
      </c>
      <c r="E9" s="2">
        <v>5.1585768666836804</v>
      </c>
      <c r="F9" s="2">
        <v>39.108950425076699</v>
      </c>
      <c r="G9" s="2">
        <v>31.201442326243399</v>
      </c>
      <c r="H9" s="2">
        <v>32.738884290016401</v>
      </c>
      <c r="I9" s="2">
        <v>47.173397647897502</v>
      </c>
      <c r="J9" s="2">
        <v>32.253516206046697</v>
      </c>
      <c r="K9" s="2">
        <v>13.4217473186775</v>
      </c>
      <c r="L9" s="2">
        <v>30.745367841078298</v>
      </c>
    </row>
    <row r="10" spans="1:12" x14ac:dyDescent="0.2">
      <c r="A10" s="4">
        <v>51.832457340294702</v>
      </c>
      <c r="B10" s="2">
        <v>44.2711658023143</v>
      </c>
      <c r="C10" s="2">
        <v>8.3475463843489504</v>
      </c>
      <c r="D10" s="2">
        <v>6.7855443135976801</v>
      </c>
      <c r="E10" s="2">
        <v>6.0448654999456304</v>
      </c>
      <c r="F10" s="2">
        <v>43.376493687481698</v>
      </c>
      <c r="G10" s="2">
        <v>37.107562282859398</v>
      </c>
      <c r="H10" s="2">
        <v>38.354050298445003</v>
      </c>
      <c r="I10" s="2">
        <v>64.655907070462703</v>
      </c>
      <c r="J10" s="2">
        <v>36.699790217476199</v>
      </c>
      <c r="K10" s="2">
        <v>14.9260365111558</v>
      </c>
      <c r="L10" s="2">
        <v>37.444217352119999</v>
      </c>
    </row>
    <row r="11" spans="1:12" x14ac:dyDescent="0.2">
      <c r="A11" s="4">
        <v>57.668402053734198</v>
      </c>
      <c r="B11" s="2">
        <v>48.629529673726601</v>
      </c>
      <c r="C11" s="2">
        <v>8.8784650159230694</v>
      </c>
      <c r="D11" s="2">
        <v>7.6107844803355098</v>
      </c>
      <c r="E11" s="2">
        <v>6.96491537525129</v>
      </c>
      <c r="F11" s="2">
        <v>47.7964100463306</v>
      </c>
      <c r="G11" s="2">
        <v>43.100170019249298</v>
      </c>
      <c r="H11" s="2">
        <v>43.997813173337804</v>
      </c>
      <c r="I11" s="2">
        <v>85.216597930763896</v>
      </c>
      <c r="J11" s="2">
        <v>40.967095301419199</v>
      </c>
      <c r="K11" s="2">
        <v>16.506923748479601</v>
      </c>
      <c r="L11" s="2">
        <v>44.438812488039197</v>
      </c>
    </row>
    <row r="12" spans="1:12" x14ac:dyDescent="0.2">
      <c r="A12" s="4">
        <v>62.978996546375498</v>
      </c>
      <c r="B12" s="2">
        <v>53.4320798222926</v>
      </c>
      <c r="C12" s="2">
        <v>9.6326541379319206</v>
      </c>
      <c r="D12" s="2">
        <v>8.4908854352036993</v>
      </c>
      <c r="E12" s="2">
        <v>8.0359508387217193</v>
      </c>
      <c r="F12" s="2">
        <v>53.992899368285798</v>
      </c>
      <c r="G12" s="2">
        <v>50.529039766235698</v>
      </c>
      <c r="H12" s="2">
        <v>49.693638273067897</v>
      </c>
      <c r="I12" s="2">
        <v>104.153807937976</v>
      </c>
      <c r="J12" s="2">
        <v>46.337141530229403</v>
      </c>
      <c r="K12" s="2">
        <v>18.095362105715399</v>
      </c>
      <c r="L12" s="2">
        <v>52.644259274821103</v>
      </c>
    </row>
    <row r="13" spans="1:12" x14ac:dyDescent="0.2">
      <c r="A13" s="4">
        <v>68.181358156452902</v>
      </c>
      <c r="B13" s="2">
        <v>58.470624444591401</v>
      </c>
      <c r="C13" s="2">
        <v>10.473291933994</v>
      </c>
      <c r="D13" s="2">
        <v>9.4177655112537693</v>
      </c>
      <c r="E13" s="2">
        <v>9.2115483324876397</v>
      </c>
      <c r="F13" s="2">
        <v>61.025551041896797</v>
      </c>
      <c r="G13" s="2">
        <v>58.8773740248999</v>
      </c>
      <c r="H13" s="2">
        <v>55.554267724280002</v>
      </c>
      <c r="I13" s="2">
        <v>123.292065677107</v>
      </c>
      <c r="J13" s="2">
        <v>52.275696294527798</v>
      </c>
      <c r="K13" s="2">
        <v>19.710486832294901</v>
      </c>
      <c r="L13" s="2">
        <v>61.7509606127064</v>
      </c>
    </row>
    <row r="14" spans="1:12" x14ac:dyDescent="0.2">
      <c r="A14" s="4">
        <v>73.4167652622898</v>
      </c>
      <c r="B14" s="2">
        <v>63.6703524954657</v>
      </c>
      <c r="C14" s="2">
        <v>11.3559798901723</v>
      </c>
      <c r="D14" s="2">
        <v>10.3826898285502</v>
      </c>
      <c r="E14" s="2">
        <v>10.4685533489424</v>
      </c>
      <c r="F14" s="2">
        <v>68.612078103732401</v>
      </c>
      <c r="G14" s="2">
        <v>67.937522649661702</v>
      </c>
      <c r="H14" s="2">
        <v>61.609438827301098</v>
      </c>
      <c r="I14" s="2">
        <v>143.356499026704</v>
      </c>
      <c r="J14" s="2">
        <v>58.586237117828901</v>
      </c>
      <c r="K14" s="2">
        <v>21.357950486402</v>
      </c>
      <c r="L14" s="2">
        <v>71.618333732436</v>
      </c>
    </row>
    <row r="15" spans="1:12" x14ac:dyDescent="0.2">
      <c r="A15" s="4">
        <v>78.739309100633307</v>
      </c>
      <c r="B15" s="2">
        <v>69.006132591412396</v>
      </c>
      <c r="C15" s="2">
        <v>12.266294933733199</v>
      </c>
      <c r="D15" s="2">
        <v>11.378050998431601</v>
      </c>
      <c r="E15" s="2">
        <v>11.792696167504699</v>
      </c>
      <c r="F15" s="2">
        <v>76.590755546959798</v>
      </c>
      <c r="G15" s="2">
        <v>77.614825617204602</v>
      </c>
      <c r="H15" s="2">
        <v>67.868280976523806</v>
      </c>
      <c r="I15" s="2">
        <v>164.57172813481799</v>
      </c>
      <c r="J15" s="2">
        <v>65.189769266944694</v>
      </c>
      <c r="K15" s="2">
        <v>23.0414225490692</v>
      </c>
      <c r="L15" s="2">
        <v>82.173932932562707</v>
      </c>
    </row>
    <row r="16" spans="1:12" x14ac:dyDescent="0.2">
      <c r="A16" s="4">
        <v>84.180097287864101</v>
      </c>
      <c r="B16" s="2">
        <v>74.389294904717204</v>
      </c>
      <c r="C16" s="2">
        <v>13.183377567656899</v>
      </c>
      <c r="D16" s="2">
        <v>12.399711708137101</v>
      </c>
      <c r="E16" s="2">
        <v>13.1752083055278</v>
      </c>
      <c r="F16" s="2">
        <v>84.877435274025999</v>
      </c>
      <c r="G16" s="2">
        <v>87.797632899277204</v>
      </c>
      <c r="H16" s="2">
        <v>74.306765540327703</v>
      </c>
      <c r="I16" s="2">
        <v>186.882353119355</v>
      </c>
      <c r="J16" s="2">
        <v>71.976247863783598</v>
      </c>
      <c r="K16" s="2">
        <v>24.748225117414801</v>
      </c>
      <c r="L16" s="2">
        <v>93.258698586235496</v>
      </c>
    </row>
    <row r="17" spans="1:12" x14ac:dyDescent="0.2">
      <c r="A17" s="4">
        <v>89.721474978951605</v>
      </c>
      <c r="B17" s="2">
        <v>79.940251796199107</v>
      </c>
      <c r="C17" s="2">
        <v>14.131860182209</v>
      </c>
      <c r="D17" s="2">
        <v>13.4448852793439</v>
      </c>
      <c r="E17" s="2">
        <v>14.609430555687601</v>
      </c>
      <c r="F17" s="2">
        <v>93.424191035725201</v>
      </c>
      <c r="G17" s="2">
        <v>98.5208466334674</v>
      </c>
      <c r="H17" s="2">
        <v>80.945688370195299</v>
      </c>
      <c r="I17" s="2">
        <v>210.338097840378</v>
      </c>
      <c r="J17" s="2">
        <v>79.034491489032504</v>
      </c>
      <c r="K17" s="2">
        <v>26.499456131973499</v>
      </c>
      <c r="L17" s="2">
        <v>104.988717339258</v>
      </c>
    </row>
    <row r="18" spans="1:12" x14ac:dyDescent="0.2">
      <c r="A18" s="4">
        <v>95.355235174904294</v>
      </c>
      <c r="B18" s="2">
        <v>85.608426499622695</v>
      </c>
      <c r="C18" s="2">
        <v>15.1012168508478</v>
      </c>
      <c r="D18" s="2">
        <v>14.5112475858256</v>
      </c>
      <c r="E18" s="2">
        <v>16.0894572118744</v>
      </c>
      <c r="F18" s="2">
        <v>102.19579561235</v>
      </c>
      <c r="G18" s="2">
        <v>109.696808168278</v>
      </c>
      <c r="H18" s="2">
        <v>87.745782313602902</v>
      </c>
      <c r="I18" s="2">
        <v>234.790745263416</v>
      </c>
      <c r="J18" s="2">
        <v>86.301278995537203</v>
      </c>
      <c r="K18" s="2">
        <v>28.283683829255001</v>
      </c>
      <c r="L18" s="2">
        <v>117.246988473155</v>
      </c>
    </row>
    <row r="19" spans="1:12" x14ac:dyDescent="0.2">
      <c r="A19" s="4">
        <v>101.077624572066</v>
      </c>
      <c r="B19" s="2">
        <v>91.373574167257402</v>
      </c>
      <c r="C19" s="2">
        <v>16.0875286134387</v>
      </c>
      <c r="D19" s="2">
        <v>15.596946068917701</v>
      </c>
      <c r="E19" s="2">
        <v>17.610084160419401</v>
      </c>
      <c r="F19" s="2">
        <v>111.164074466599</v>
      </c>
      <c r="G19" s="2">
        <v>121.264324677319</v>
      </c>
      <c r="H19" s="2">
        <v>94.684618687114593</v>
      </c>
      <c r="I19" s="2">
        <v>260.11688598101398</v>
      </c>
      <c r="J19" s="2">
        <v>93.742842239243501</v>
      </c>
      <c r="K19" s="2">
        <v>30.096387804686</v>
      </c>
      <c r="L19" s="2">
        <v>129.95733559490199</v>
      </c>
    </row>
    <row r="20" spans="1:12" x14ac:dyDescent="0.2">
      <c r="A20" s="4">
        <v>106.887566211856</v>
      </c>
      <c r="B20" s="2">
        <v>97.226994290044004</v>
      </c>
      <c r="C20" s="2">
        <v>17.0892742162075</v>
      </c>
      <c r="D20" s="2">
        <v>16.700586887505601</v>
      </c>
      <c r="E20" s="2">
        <v>19.1668226819918</v>
      </c>
      <c r="F20" s="2">
        <v>120.30608007158899</v>
      </c>
      <c r="G20" s="2">
        <v>133.17483963056199</v>
      </c>
      <c r="H20" s="2">
        <v>101.747585798947</v>
      </c>
      <c r="I20" s="2">
        <v>286.20957515661598</v>
      </c>
      <c r="J20" s="2">
        <v>101.337650436045</v>
      </c>
      <c r="K20" s="2">
        <v>31.935767263767801</v>
      </c>
      <c r="L20" s="2">
        <v>143.06149300022901</v>
      </c>
    </row>
    <row r="21" spans="1:12" x14ac:dyDescent="0.2">
      <c r="A21" s="4">
        <v>112.785908624838</v>
      </c>
      <c r="B21" s="2">
        <v>103.16505227521399</v>
      </c>
      <c r="C21" s="2">
        <v>18.105927338437301</v>
      </c>
      <c r="D21" s="2">
        <v>17.821206161791999</v>
      </c>
      <c r="E21" s="2">
        <v>20.755909193331501</v>
      </c>
      <c r="F21" s="2">
        <v>129.60341094861201</v>
      </c>
      <c r="G21" s="2">
        <v>145.38792192432999</v>
      </c>
      <c r="H21" s="2">
        <v>108.924700245843</v>
      </c>
      <c r="I21" s="2">
        <v>312.975881828323</v>
      </c>
      <c r="J21" s="2">
        <v>109.07053363850601</v>
      </c>
      <c r="K21" s="2">
        <v>33.801275979935603</v>
      </c>
      <c r="L21" s="2">
        <v>156.51144811821999</v>
      </c>
    </row>
    <row r="22" spans="1:12" x14ac:dyDescent="0.2">
      <c r="A22" s="4">
        <v>118.775017600727</v>
      </c>
      <c r="B22" s="2">
        <v>109.186911629577</v>
      </c>
      <c r="C22" s="2">
        <v>19.1374715749775</v>
      </c>
      <c r="D22" s="2">
        <v>18.958232849225599</v>
      </c>
      <c r="E22" s="2">
        <v>22.374295767336001</v>
      </c>
      <c r="F22" s="2">
        <v>139.04183479453499</v>
      </c>
      <c r="G22" s="2">
        <v>157.869810365641</v>
      </c>
      <c r="H22" s="2">
        <v>116.209366273586</v>
      </c>
      <c r="I22" s="2">
        <v>340.33637744242401</v>
      </c>
      <c r="J22" s="2">
        <v>116.930578233715</v>
      </c>
      <c r="K22" s="2">
        <v>35.693098247538302</v>
      </c>
      <c r="L22" s="2">
        <v>170.266975476168</v>
      </c>
    </row>
    <row r="23" spans="1:12" x14ac:dyDescent="0.2">
      <c r="A23" s="4">
        <v>124.85849963275</v>
      </c>
      <c r="B23" s="2">
        <v>115.293642522556</v>
      </c>
      <c r="C23" s="2">
        <v>20.184216088665799</v>
      </c>
      <c r="D23" s="2">
        <v>20.111448654919698</v>
      </c>
      <c r="E23" s="2">
        <v>24.019622574756699</v>
      </c>
      <c r="F23" s="2">
        <v>148.61096760294001</v>
      </c>
      <c r="G23" s="2">
        <v>170.59286378092301</v>
      </c>
      <c r="H23" s="2">
        <v>123.597771550793</v>
      </c>
      <c r="I23" s="2">
        <v>368.22492287173401</v>
      </c>
      <c r="J23" s="2">
        <v>124.910257715984</v>
      </c>
      <c r="K23" s="2">
        <v>37.611932600098598</v>
      </c>
      <c r="L23" s="2">
        <v>184.29478945735701</v>
      </c>
    </row>
    <row r="24" spans="1:12" x14ac:dyDescent="0.2">
      <c r="A24" s="4">
        <v>131.040990678329</v>
      </c>
      <c r="B24" s="2">
        <v>121.48779163084301</v>
      </c>
      <c r="C24" s="2">
        <v>21.246712023864202</v>
      </c>
      <c r="D24" s="2">
        <v>21.280948235201699</v>
      </c>
      <c r="E24" s="2">
        <v>25.690177158262099</v>
      </c>
      <c r="F24" s="2">
        <v>158.30394887446201</v>
      </c>
      <c r="G24" s="2">
        <v>183.53521546500301</v>
      </c>
      <c r="H24" s="2">
        <v>131.08849672218199</v>
      </c>
      <c r="I24" s="2">
        <v>396.58829353533599</v>
      </c>
      <c r="J24" s="2">
        <v>133.004961897697</v>
      </c>
      <c r="K24" s="2">
        <v>39.558880304160397</v>
      </c>
      <c r="L24" s="2">
        <v>198.568121432374</v>
      </c>
    </row>
    <row r="25" spans="1:12" x14ac:dyDescent="0.2">
      <c r="A25" s="4">
        <v>137.327987063872</v>
      </c>
      <c r="B25" s="2">
        <v>127.773118521733</v>
      </c>
      <c r="C25" s="2">
        <v>22.325704886664401</v>
      </c>
      <c r="D25" s="2">
        <v>22.4671014769268</v>
      </c>
      <c r="E25" s="2">
        <v>27.384845450947001</v>
      </c>
      <c r="F25" s="2">
        <v>168.117108272812</v>
      </c>
      <c r="G25" s="2">
        <v>196.68042668321101</v>
      </c>
      <c r="H25" s="2">
        <v>138.68220618691399</v>
      </c>
      <c r="I25" s="2">
        <v>425.385571101106</v>
      </c>
      <c r="J25" s="2">
        <v>141.21265600179899</v>
      </c>
      <c r="K25" s="2">
        <v>41.535373468432297</v>
      </c>
      <c r="L25" s="2">
        <v>213.06635065891601</v>
      </c>
    </row>
    <row r="26" spans="1:12" x14ac:dyDescent="0.2">
      <c r="A26" s="4">
        <v>143.72570817880299</v>
      </c>
      <c r="B26" s="2">
        <v>134.15440279819299</v>
      </c>
      <c r="C26" s="2">
        <v>23.422101668964299</v>
      </c>
      <c r="D26" s="2">
        <v>23.670518739071799</v>
      </c>
      <c r="E26" s="2">
        <v>29.103058536434599</v>
      </c>
      <c r="F26" s="2">
        <v>178.049632352853</v>
      </c>
      <c r="G26" s="2">
        <v>210.01709721932701</v>
      </c>
      <c r="H26" s="2">
        <v>146.381380047889</v>
      </c>
      <c r="I26" s="2">
        <v>454.587344691574</v>
      </c>
      <c r="J26" s="2">
        <v>149.53358776468099</v>
      </c>
      <c r="K26" s="2">
        <v>43.543121391933603</v>
      </c>
      <c r="L26" s="2">
        <v>227.77459534199301</v>
      </c>
    </row>
    <row r="27" spans="1:12" x14ac:dyDescent="0.2">
      <c r="A27" s="4">
        <v>150.24098468055399</v>
      </c>
      <c r="B27" s="2">
        <v>140.63728965401901</v>
      </c>
      <c r="C27" s="2">
        <v>24.536945500965899</v>
      </c>
      <c r="D27" s="2">
        <v>24.8920194283013</v>
      </c>
      <c r="E27" s="2">
        <v>30.844738167373301</v>
      </c>
      <c r="F27" s="2">
        <v>188.10324092483</v>
      </c>
      <c r="G27" s="2">
        <v>223.538440177182</v>
      </c>
      <c r="H27" s="2">
        <v>154.190075593796</v>
      </c>
      <c r="I27" s="2">
        <v>484.174787833312</v>
      </c>
      <c r="J27" s="2">
        <v>157.97002019294999</v>
      </c>
      <c r="K27" s="2">
        <v>45.584067642874302</v>
      </c>
      <c r="L27" s="2">
        <v>242.68325792491601</v>
      </c>
    </row>
    <row r="28" spans="1:12" x14ac:dyDescent="0.2">
      <c r="A28" s="4">
        <v>156.93302974381399</v>
      </c>
      <c r="B28" s="2">
        <v>147.28621814610301</v>
      </c>
      <c r="C28" s="2">
        <v>25.682601401174701</v>
      </c>
      <c r="D28" s="2">
        <v>26.1434629369002</v>
      </c>
      <c r="E28" s="2">
        <v>32.619035018850099</v>
      </c>
      <c r="F28" s="2">
        <v>198.346661410949</v>
      </c>
      <c r="G28" s="2">
        <v>237.34310366426101</v>
      </c>
      <c r="H28" s="2">
        <v>162.194752132644</v>
      </c>
      <c r="I28" s="2">
        <v>514.27676872196196</v>
      </c>
      <c r="J28" s="2">
        <v>166.59813055124701</v>
      </c>
      <c r="K28" s="2">
        <v>47.679539280270603</v>
      </c>
      <c r="L28" s="2">
        <v>257.935859558738</v>
      </c>
    </row>
    <row r="29" spans="1:12" x14ac:dyDescent="0.2">
      <c r="A29" s="4">
        <v>163.74673356027799</v>
      </c>
      <c r="B29" s="2">
        <v>154.038198447274</v>
      </c>
      <c r="C29" s="2">
        <v>26.846767652792099</v>
      </c>
      <c r="D29" s="2">
        <v>27.4129302048383</v>
      </c>
      <c r="E29" s="2">
        <v>34.4161455777123</v>
      </c>
      <c r="F29" s="2">
        <v>208.70767429263799</v>
      </c>
      <c r="G29" s="2">
        <v>251.311522981346</v>
      </c>
      <c r="H29" s="2">
        <v>170.30457981872701</v>
      </c>
      <c r="I29" s="2">
        <v>544.72821870469795</v>
      </c>
      <c r="J29" s="2">
        <v>175.33727803810601</v>
      </c>
      <c r="K29" s="2">
        <v>49.808591312053302</v>
      </c>
      <c r="L29" s="2">
        <v>273.35582949888698</v>
      </c>
    </row>
    <row r="30" spans="1:12" x14ac:dyDescent="0.2">
      <c r="A30" s="4">
        <v>170.68420840715001</v>
      </c>
      <c r="B30" s="2">
        <v>160.89365799061</v>
      </c>
      <c r="C30" s="2">
        <v>28.0294530949689</v>
      </c>
      <c r="D30" s="2">
        <v>28.700384672264601</v>
      </c>
      <c r="E30" s="2">
        <v>36.236047960112998</v>
      </c>
      <c r="F30" s="2">
        <v>219.185568471034</v>
      </c>
      <c r="G30" s="2">
        <v>265.43490296102902</v>
      </c>
      <c r="H30" s="2">
        <v>178.51710358288801</v>
      </c>
      <c r="I30" s="2">
        <v>575.51762452666605</v>
      </c>
      <c r="J30" s="2">
        <v>184.18517931331701</v>
      </c>
      <c r="K30" s="2">
        <v>51.971382970668301</v>
      </c>
      <c r="L30" s="2">
        <v>288.92670394994002</v>
      </c>
    </row>
    <row r="31" spans="1:12" x14ac:dyDescent="0.2">
      <c r="A31" s="4">
        <v>177.75895027679701</v>
      </c>
      <c r="B31" s="2">
        <v>167.866074855259</v>
      </c>
      <c r="C31" s="2">
        <v>29.233134153176898</v>
      </c>
      <c r="D31" s="2">
        <v>30.008234421977502</v>
      </c>
      <c r="E31" s="2">
        <v>38.080915260047199</v>
      </c>
      <c r="F31" s="2">
        <v>229.79567757242501</v>
      </c>
      <c r="G31" s="2">
        <v>279.72937842611202</v>
      </c>
      <c r="H31" s="2">
        <v>186.84824915462499</v>
      </c>
      <c r="I31" s="2">
        <v>606.67097577152094</v>
      </c>
      <c r="J31" s="2">
        <v>193.15628202906299</v>
      </c>
      <c r="K31" s="2">
        <v>54.172366662880698</v>
      </c>
      <c r="L31" s="2">
        <v>304.66792454030599</v>
      </c>
    </row>
    <row r="32" spans="1:12" x14ac:dyDescent="0.2">
      <c r="A32" s="4">
        <v>184.984792542424</v>
      </c>
      <c r="B32" s="2">
        <v>174.96943593176599</v>
      </c>
      <c r="C32" s="2">
        <v>30.460367278412299</v>
      </c>
      <c r="D32" s="2">
        <v>31.339020702643602</v>
      </c>
      <c r="E32" s="2">
        <v>39.953214389609698</v>
      </c>
      <c r="F32" s="2">
        <v>240.55461937239099</v>
      </c>
      <c r="G32" s="2">
        <v>294.21425121062703</v>
      </c>
      <c r="H32" s="2">
        <v>195.31494947819201</v>
      </c>
      <c r="I32" s="2">
        <v>638.22084933609005</v>
      </c>
      <c r="J32" s="2">
        <v>202.266414695902</v>
      </c>
      <c r="K32" s="2">
        <v>56.416104251469498</v>
      </c>
      <c r="L32" s="2">
        <v>320.60293160860999</v>
      </c>
    </row>
    <row r="33" spans="1:12" x14ac:dyDescent="0.2">
      <c r="A33" s="4">
        <v>192.37413091189501</v>
      </c>
      <c r="B33" s="2">
        <v>182.216190300965</v>
      </c>
      <c r="C33" s="2">
        <v>31.7133998608161</v>
      </c>
      <c r="D33" s="2">
        <v>32.695026691251897</v>
      </c>
      <c r="E33" s="2">
        <v>41.855357803607298</v>
      </c>
      <c r="F33" s="2">
        <v>251.47786778710801</v>
      </c>
      <c r="G33" s="2">
        <v>308.90794962697902</v>
      </c>
      <c r="H33" s="2">
        <v>203.93220247696399</v>
      </c>
      <c r="I33" s="2">
        <v>670.20057083689096</v>
      </c>
      <c r="J33" s="2">
        <v>211.530062415538</v>
      </c>
      <c r="K33" s="2">
        <v>58.706608214911398</v>
      </c>
      <c r="L33" s="2">
        <v>336.75328855818498</v>
      </c>
    </row>
    <row r="34" spans="1:12" x14ac:dyDescent="0.2">
      <c r="A34" s="4">
        <v>199.938211926186</v>
      </c>
      <c r="B34" s="2">
        <v>189.61754181184199</v>
      </c>
      <c r="C34" s="2">
        <v>32.994228716795803</v>
      </c>
      <c r="D34" s="2">
        <v>34.078323123678203</v>
      </c>
      <c r="E34" s="2">
        <v>43.789715426207202</v>
      </c>
      <c r="F34" s="2">
        <v>262.58002366475301</v>
      </c>
      <c r="G34" s="2">
        <v>323.82815243577897</v>
      </c>
      <c r="H34" s="2">
        <v>212.71340647871</v>
      </c>
      <c r="I34" s="2">
        <v>702.64416830692903</v>
      </c>
      <c r="J34" s="2">
        <v>220.960571783777</v>
      </c>
      <c r="K34" s="2">
        <v>61.047454552018102</v>
      </c>
      <c r="L34" s="2">
        <v>353.13892481776401</v>
      </c>
    </row>
    <row r="35" spans="1:12" x14ac:dyDescent="0.2">
      <c r="A35" s="4">
        <v>207.68764477940999</v>
      </c>
      <c r="B35" s="2">
        <v>197.184001012355</v>
      </c>
      <c r="C35" s="2">
        <v>34.304708367041101</v>
      </c>
      <c r="D35" s="2">
        <v>35.490866024848799</v>
      </c>
      <c r="E35" s="2">
        <v>45.7586737365422</v>
      </c>
      <c r="F35" s="2">
        <v>273.875366071808</v>
      </c>
      <c r="G35" s="2">
        <v>338.99247869700503</v>
      </c>
      <c r="H35" s="2">
        <v>221.67108565269299</v>
      </c>
      <c r="I35" s="2">
        <v>735.58709258803106</v>
      </c>
      <c r="J35" s="2">
        <v>230.57073504392</v>
      </c>
      <c r="K35" s="2">
        <v>63.441974346194598</v>
      </c>
      <c r="L35" s="2">
        <v>369.77920923265299</v>
      </c>
    </row>
    <row r="36" spans="1:12" x14ac:dyDescent="0.2">
      <c r="A36" s="4">
        <v>215.63277171060099</v>
      </c>
      <c r="B36" s="2">
        <v>204.92578363673499</v>
      </c>
      <c r="C36" s="2">
        <v>35.646629557363703</v>
      </c>
      <c r="D36" s="2">
        <v>36.934567923220001</v>
      </c>
      <c r="E36" s="2">
        <v>47.764676766544198</v>
      </c>
      <c r="F36" s="2">
        <v>285.37822499618301</v>
      </c>
      <c r="G36" s="2">
        <v>354.41897826674398</v>
      </c>
      <c r="H36" s="2">
        <v>230.81741704087801</v>
      </c>
      <c r="I36" s="2">
        <v>769.06667013607603</v>
      </c>
      <c r="J36" s="2">
        <v>240.37321839100801</v>
      </c>
      <c r="K36" s="2">
        <v>65.893390196348705</v>
      </c>
      <c r="L36" s="2">
        <v>386.69372699621499</v>
      </c>
    </row>
    <row r="37" spans="1:12" x14ac:dyDescent="0.2">
      <c r="A37" s="4">
        <v>223.7838891369</v>
      </c>
      <c r="B37" s="2">
        <v>212.85304526412</v>
      </c>
      <c r="C37" s="2">
        <v>37.021765886894698</v>
      </c>
      <c r="D37" s="2">
        <v>38.411339434855201</v>
      </c>
      <c r="E37" s="2">
        <v>49.810245656779003</v>
      </c>
      <c r="F37" s="2">
        <v>297.10317374987699</v>
      </c>
      <c r="G37" s="2">
        <v>370.12637529448801</v>
      </c>
      <c r="H37" s="2">
        <v>240.16453630238399</v>
      </c>
      <c r="I37" s="2">
        <v>803.12223825846104</v>
      </c>
      <c r="J37" s="2">
        <v>250.38080463671</v>
      </c>
      <c r="K37" s="2">
        <v>68.404896362009495</v>
      </c>
      <c r="L37" s="2">
        <v>403.90268789020701</v>
      </c>
    </row>
    <row r="38" spans="1:12" x14ac:dyDescent="0.2">
      <c r="A38" s="4">
        <v>232.15137033297</v>
      </c>
      <c r="B38" s="2">
        <v>220.976008069823</v>
      </c>
      <c r="C38" s="2">
        <v>38.431899317500701</v>
      </c>
      <c r="D38" s="2">
        <v>39.923111141168903</v>
      </c>
      <c r="E38" s="2">
        <v>51.897984395621897</v>
      </c>
      <c r="F38" s="2">
        <v>309.065108571699</v>
      </c>
      <c r="G38" s="2">
        <v>386.13414874522601</v>
      </c>
      <c r="H38" s="2">
        <v>249.72469651810201</v>
      </c>
      <c r="I38" s="2">
        <v>837.79508366414598</v>
      </c>
      <c r="J38" s="2">
        <v>260.60651153829798</v>
      </c>
      <c r="K38" s="2">
        <v>70.979702278620493</v>
      </c>
      <c r="L38" s="2">
        <v>421.427088072071</v>
      </c>
    </row>
    <row r="39" spans="1:12" x14ac:dyDescent="0.2">
      <c r="A39" s="4">
        <v>240.74573213980699</v>
      </c>
      <c r="B39" s="2">
        <v>229.30502659650799</v>
      </c>
      <c r="C39" s="2">
        <v>39.878833661673198</v>
      </c>
      <c r="D39" s="2">
        <v>41.471844342245298</v>
      </c>
      <c r="E39" s="2">
        <v>54.030578443119303</v>
      </c>
      <c r="F39" s="2">
        <v>321.27926921801202</v>
      </c>
      <c r="G39" s="2">
        <v>402.46252613884002</v>
      </c>
      <c r="H39" s="2">
        <v>259.510344178499</v>
      </c>
      <c r="I39" s="2">
        <v>873.12828887331898</v>
      </c>
      <c r="J39" s="2">
        <v>271.063640679868</v>
      </c>
      <c r="K39" s="2">
        <v>73.6210554575988</v>
      </c>
      <c r="L39" s="2">
        <v>439.288737053783</v>
      </c>
    </row>
    <row r="40" spans="1:12" x14ac:dyDescent="0.2">
      <c r="A40" s="4">
        <v>249.57767221689599</v>
      </c>
      <c r="B40" s="2">
        <v>237.85062181314299</v>
      </c>
      <c r="C40" s="2">
        <v>41.364401747148399</v>
      </c>
      <c r="D40" s="2">
        <v>43.059536096460903</v>
      </c>
      <c r="E40" s="2">
        <v>56.210790424117199</v>
      </c>
      <c r="F40" s="2">
        <v>333.76123292351201</v>
      </c>
      <c r="G40" s="2">
        <v>419.13243889792102</v>
      </c>
      <c r="H40" s="2">
        <v>269.53415271811201</v>
      </c>
      <c r="I40" s="2">
        <v>909.16655070281297</v>
      </c>
      <c r="J40" s="2">
        <v>281.765791857853</v>
      </c>
      <c r="K40" s="2">
        <v>76.332253641635305</v>
      </c>
      <c r="L40" s="2">
        <v>457.51022125986702</v>
      </c>
    </row>
    <row r="41" spans="1:12" x14ac:dyDescent="0.2">
      <c r="A41" s="4">
        <v>258.65809166846401</v>
      </c>
      <c r="B41" s="2">
        <v>246.62349979081199</v>
      </c>
      <c r="C41" s="2">
        <v>42.890469451325103</v>
      </c>
      <c r="D41" s="2">
        <v>44.688221577082899</v>
      </c>
      <c r="E41" s="2">
        <v>58.4414551631696</v>
      </c>
      <c r="F41" s="2">
        <v>346.52689907735902</v>
      </c>
      <c r="G41" s="2">
        <v>436.16546606190298</v>
      </c>
      <c r="H41" s="2">
        <v>279.80903617475099</v>
      </c>
      <c r="I41" s="2">
        <v>945.95600477846301</v>
      </c>
      <c r="J41" s="2">
        <v>292.72686256552697</v>
      </c>
      <c r="K41" s="2">
        <v>79.116651687068597</v>
      </c>
      <c r="L41" s="2">
        <v>476.114844070922</v>
      </c>
    </row>
    <row r="42" spans="1:12" x14ac:dyDescent="0.2">
      <c r="A42" s="4">
        <v>267.99811088015201</v>
      </c>
      <c r="B42" s="2">
        <v>255.63456357740901</v>
      </c>
      <c r="C42" s="2">
        <v>44.458938293411002</v>
      </c>
      <c r="D42" s="2">
        <v>46.359975335466103</v>
      </c>
      <c r="E42" s="2">
        <v>60.725475174919197</v>
      </c>
      <c r="F42" s="2">
        <v>359.59247318841699</v>
      </c>
      <c r="G42" s="2">
        <v>453.58377983568499</v>
      </c>
      <c r="H42" s="2">
        <v>290.34815479882599</v>
      </c>
      <c r="I42" s="2">
        <v>983.54407181492695</v>
      </c>
      <c r="J42" s="2">
        <v>303.96104276595901</v>
      </c>
      <c r="K42" s="2">
        <v>81.9776660417713</v>
      </c>
      <c r="L42" s="2">
        <v>495.12656284765097</v>
      </c>
    </row>
    <row r="43" spans="1:12" x14ac:dyDescent="0.2">
      <c r="A43" s="4">
        <v>277.609082551916</v>
      </c>
      <c r="B43" s="2">
        <v>264.89492259012701</v>
      </c>
      <c r="C43" s="2">
        <v>46.071747441724</v>
      </c>
      <c r="D43" s="2">
        <v>48.076912262615203</v>
      </c>
      <c r="E43" s="2">
        <v>63.065817086922301</v>
      </c>
      <c r="F43" s="2">
        <v>372.97445400086298</v>
      </c>
      <c r="G43" s="2">
        <v>471.41009904701002</v>
      </c>
      <c r="H43" s="2">
        <v>301.16491849097798</v>
      </c>
      <c r="I43" s="2">
        <v>1021.9793314714</v>
      </c>
      <c r="J43" s="2">
        <v>315.48280990439201</v>
      </c>
      <c r="K43" s="2">
        <v>84.918778264983203</v>
      </c>
      <c r="L43" s="2">
        <v>514.56993257573299</v>
      </c>
    </row>
    <row r="44" spans="1:12" x14ac:dyDescent="0.2">
      <c r="A44" s="4">
        <v>287.502603885496</v>
      </c>
      <c r="B44" s="2">
        <v>274.41590160292498</v>
      </c>
      <c r="C44" s="2">
        <v>47.730875555611497</v>
      </c>
      <c r="D44" s="2">
        <v>49.841188620306198</v>
      </c>
      <c r="E44" s="2">
        <v>65.465509143156396</v>
      </c>
      <c r="F44" s="2">
        <v>386.68962521498702</v>
      </c>
      <c r="G44" s="2">
        <v>489.66765271088201</v>
      </c>
      <c r="H44" s="2">
        <v>312.27299081368801</v>
      </c>
      <c r="I44" s="2">
        <v>1061.31142452721</v>
      </c>
      <c r="J44" s="2">
        <v>327.30692634555101</v>
      </c>
      <c r="K44" s="2">
        <v>87.943538291372803</v>
      </c>
      <c r="L44" s="2">
        <v>534.47006003392403</v>
      </c>
    </row>
    <row r="45" spans="1:12" x14ac:dyDescent="0.2">
      <c r="A45" s="4">
        <v>297.69052884743201</v>
      </c>
      <c r="B45" s="2">
        <v>284.20905026304399</v>
      </c>
      <c r="C45" s="2">
        <v>49.438342657177699</v>
      </c>
      <c r="D45" s="2">
        <v>51.6550032988401</v>
      </c>
      <c r="E45" s="2">
        <v>67.927639776598397</v>
      </c>
      <c r="F45" s="2">
        <v>400.75505209492002</v>
      </c>
      <c r="G45" s="2">
        <v>508.38015397102703</v>
      </c>
      <c r="H45" s="2">
        <v>323.68629472902199</v>
      </c>
      <c r="I45" s="2">
        <v>1101.59098172475</v>
      </c>
      <c r="J45" s="2">
        <v>339.44844002019897</v>
      </c>
      <c r="K45" s="2">
        <v>91.055567762959797</v>
      </c>
      <c r="L45" s="2">
        <v>554.85256948975803</v>
      </c>
    </row>
    <row r="46" spans="1:12" x14ac:dyDescent="0.2">
      <c r="A46" s="4">
        <v>308.18498091028403</v>
      </c>
      <c r="B46" s="2">
        <v>294.28615350377999</v>
      </c>
      <c r="C46" s="2">
        <v>51.196212115987898</v>
      </c>
      <c r="D46" s="2">
        <v>53.520599353147801</v>
      </c>
      <c r="E46" s="2">
        <v>70.455357168200194</v>
      </c>
      <c r="F46" s="2">
        <v>415.18808270904901</v>
      </c>
      <c r="G46" s="2">
        <v>527.57178379459003</v>
      </c>
      <c r="H46" s="2">
        <v>335.41902043144</v>
      </c>
      <c r="I46" s="2">
        <v>1142.8695766344399</v>
      </c>
      <c r="J46" s="2">
        <v>351.92268838693002</v>
      </c>
      <c r="K46" s="2">
        <v>94.258563564507597</v>
      </c>
      <c r="L46" s="2">
        <v>575.74357954299296</v>
      </c>
    </row>
    <row r="47" spans="1:12" x14ac:dyDescent="0.2">
      <c r="A47" s="4">
        <v>318.99836642277</v>
      </c>
      <c r="B47" s="2">
        <v>304.659242949565</v>
      </c>
      <c r="C47" s="2">
        <v>53.006592775568699</v>
      </c>
      <c r="D47" s="2">
        <v>55.440265819533202</v>
      </c>
      <c r="E47" s="2">
        <v>73.051869683710905</v>
      </c>
      <c r="F47" s="2">
        <v>430.00635333369701</v>
      </c>
      <c r="G47" s="2">
        <v>547.26718343569303</v>
      </c>
      <c r="H47" s="2">
        <v>347.48563527781499</v>
      </c>
      <c r="I47" s="2">
        <v>1185.19969961732</v>
      </c>
      <c r="J47" s="2">
        <v>364.745305509643</v>
      </c>
      <c r="K47" s="2">
        <v>97.556301607354001</v>
      </c>
      <c r="L47" s="2">
        <v>597.16969013777396</v>
      </c>
    </row>
    <row r="48" spans="1:12" x14ac:dyDescent="0.2">
      <c r="A48" s="4">
        <v>330.14338217037999</v>
      </c>
      <c r="B48" s="2">
        <v>315.34060253305199</v>
      </c>
      <c r="C48" s="2">
        <v>54.871639997316599</v>
      </c>
      <c r="D48" s="2">
        <v>57.416338874970997</v>
      </c>
      <c r="E48" s="2">
        <v>75.720445703346996</v>
      </c>
      <c r="F48" s="2">
        <v>445.22778946329402</v>
      </c>
      <c r="G48" s="2">
        <v>567.49143337984901</v>
      </c>
      <c r="H48" s="2">
        <v>359.90088464782599</v>
      </c>
      <c r="I48" s="2">
        <v>1228.6347055179499</v>
      </c>
      <c r="J48" s="2">
        <v>377.93222411981901</v>
      </c>
      <c r="K48" s="2">
        <v>100.952638764936</v>
      </c>
      <c r="L48" s="2">
        <v>619.15796059154502</v>
      </c>
    </row>
    <row r="49" spans="1:12" x14ac:dyDescent="0.2">
      <c r="A49" s="4">
        <v>341.63304315340298</v>
      </c>
      <c r="B49" s="2">
        <v>326.34279521353301</v>
      </c>
      <c r="C49" s="2">
        <v>56.793560560115601</v>
      </c>
      <c r="D49" s="2">
        <v>59.451206016181899</v>
      </c>
      <c r="E49" s="2">
        <v>78.464418267587703</v>
      </c>
      <c r="F49" s="2">
        <v>460.87063300386899</v>
      </c>
      <c r="G49" s="2">
        <v>588.27010296318599</v>
      </c>
      <c r="H49" s="2">
        <v>372.67982776624802</v>
      </c>
      <c r="I49" s="2">
        <v>1273.22890979402</v>
      </c>
      <c r="J49" s="2">
        <v>391.49970378191802</v>
      </c>
      <c r="K49" s="2">
        <v>104.45152129534399</v>
      </c>
      <c r="L49" s="2">
        <v>641.73594896254895</v>
      </c>
    </row>
    <row r="50" spans="1:12" x14ac:dyDescent="0.2">
      <c r="A50" s="4">
        <v>353.480699502834</v>
      </c>
      <c r="B50" s="2">
        <v>337.67867897691798</v>
      </c>
      <c r="C50" s="2">
        <v>58.774615505658097</v>
      </c>
      <c r="D50" s="2">
        <v>61.547308810150199</v>
      </c>
      <c r="E50" s="2">
        <v>81.287187852968799</v>
      </c>
      <c r="F50" s="2">
        <v>476.95346039589202</v>
      </c>
      <c r="G50" s="2">
        <v>609.62926848164898</v>
      </c>
      <c r="H50" s="2">
        <v>385.83785572372801</v>
      </c>
      <c r="I50" s="2">
        <v>1319.0376229974499</v>
      </c>
      <c r="J50" s="2">
        <v>405.46434733151602</v>
      </c>
      <c r="K50" s="2">
        <v>108.05698996725999</v>
      </c>
      <c r="L50" s="2">
        <v>664.93172795466705</v>
      </c>
    </row>
    <row r="51" spans="1:12" x14ac:dyDescent="0.2">
      <c r="A51" s="4">
        <v>365.70003689483201</v>
      </c>
      <c r="B51" s="2">
        <v>349.36140577061298</v>
      </c>
      <c r="C51" s="2">
        <v>60.817119856154299</v>
      </c>
      <c r="D51" s="2">
        <v>63.707143396580101</v>
      </c>
      <c r="E51" s="2">
        <v>84.192221991148898</v>
      </c>
      <c r="F51" s="2">
        <v>493.49518204851</v>
      </c>
      <c r="G51" s="2">
        <v>631.59547983050697</v>
      </c>
      <c r="H51" s="2">
        <v>399.39068167340298</v>
      </c>
      <c r="I51" s="2">
        <v>1366.1170786646201</v>
      </c>
      <c r="J51" s="2">
        <v>419.84309844916498</v>
      </c>
      <c r="K51" s="2">
        <v>111.77317986596201</v>
      </c>
      <c r="L51" s="2">
        <v>688.77385911715396</v>
      </c>
    </row>
    <row r="52" spans="1:12" x14ac:dyDescent="0.2">
      <c r="A52" s="4">
        <v>378.30509832558101</v>
      </c>
      <c r="B52" s="2">
        <v>361.404442297527</v>
      </c>
      <c r="C52" s="2">
        <v>62.923446400350102</v>
      </c>
      <c r="D52" s="2">
        <v>65.933264124065204</v>
      </c>
      <c r="E52" s="2">
        <v>87.183059739505197</v>
      </c>
      <c r="F52" s="2">
        <v>510.51506657092301</v>
      </c>
      <c r="G52" s="2">
        <v>654.19579953248206</v>
      </c>
      <c r="H52" s="2">
        <v>413.35436750443699</v>
      </c>
      <c r="I52" s="2">
        <v>1414.5245100232801</v>
      </c>
      <c r="J52" s="2">
        <v>434.65326605712499</v>
      </c>
      <c r="K52" s="2">
        <v>115.604326888046</v>
      </c>
      <c r="L52" s="2">
        <v>713.29142794071197</v>
      </c>
    </row>
    <row r="53" spans="1:12" x14ac:dyDescent="0.2">
      <c r="A53" s="4">
        <v>391.31030255347099</v>
      </c>
      <c r="B53" s="2">
        <v>373.821587614436</v>
      </c>
      <c r="C53" s="2">
        <v>65.096028846468002</v>
      </c>
      <c r="D53" s="2">
        <v>68.228286779246503</v>
      </c>
      <c r="E53" s="2">
        <v>90.263315685168294</v>
      </c>
      <c r="F53" s="2">
        <v>528.03276305246095</v>
      </c>
      <c r="G53" s="2">
        <v>677.45783277502005</v>
      </c>
      <c r="H53" s="2">
        <v>427.74534507533502</v>
      </c>
      <c r="I53" s="2">
        <v>1464.31821037602</v>
      </c>
      <c r="J53" s="2">
        <v>449.91254542370001</v>
      </c>
      <c r="K53" s="2">
        <v>119.554773260716</v>
      </c>
      <c r="L53" s="2">
        <v>738.51407311932996</v>
      </c>
    </row>
    <row r="54" spans="1:12" x14ac:dyDescent="0.2">
      <c r="A54" s="4">
        <v>404.73046187074902</v>
      </c>
      <c r="B54" s="2">
        <v>386.62699007458099</v>
      </c>
      <c r="C54" s="2">
        <v>67.337364845942901</v>
      </c>
      <c r="D54" s="2">
        <v>70.594891778541097</v>
      </c>
      <c r="E54" s="2">
        <v>93.436684004673694</v>
      </c>
      <c r="F54" s="2">
        <v>546.06832343709095</v>
      </c>
      <c r="G54" s="2">
        <v>701.40975663190397</v>
      </c>
      <c r="H54" s="2">
        <v>442.58043635391601</v>
      </c>
      <c r="I54" s="2">
        <v>1515.55759221774</v>
      </c>
      <c r="J54" s="2">
        <v>465.63903905029201</v>
      </c>
      <c r="K54" s="2">
        <v>123.628972848334</v>
      </c>
      <c r="L54" s="2">
        <v>764.47201616661505</v>
      </c>
    </row>
    <row r="55" spans="1:12" x14ac:dyDescent="0.2">
      <c r="A55" s="4">
        <v>418.580800018324</v>
      </c>
      <c r="B55" s="2">
        <v>399.835164433101</v>
      </c>
      <c r="C55" s="2">
        <v>69.650019040777195</v>
      </c>
      <c r="D55" s="2">
        <v>73.035827428539207</v>
      </c>
      <c r="E55" s="2">
        <v>96.706942714123201</v>
      </c>
      <c r="F55" s="2">
        <v>564.64222571628602</v>
      </c>
      <c r="G55" s="2">
        <v>726.08035073822896</v>
      </c>
      <c r="H55" s="2">
        <v>457.87687378401699</v>
      </c>
      <c r="I55" s="2">
        <v>1568.3032498269199</v>
      </c>
      <c r="J55" s="2">
        <v>481.85127819592998</v>
      </c>
      <c r="K55" s="2">
        <v>127.831496501351</v>
      </c>
      <c r="L55" s="2">
        <v>791.19609308882002</v>
      </c>
    </row>
    <row r="56" spans="1:12" x14ac:dyDescent="0.2">
      <c r="A56" s="4">
        <v>432.87697048419801</v>
      </c>
      <c r="B56" s="2">
        <v>413.46100933942398</v>
      </c>
      <c r="C56" s="2">
        <v>72.036626178331105</v>
      </c>
      <c r="D56" s="2">
        <v>75.553913281324697</v>
      </c>
      <c r="E56" s="2">
        <v>100.077958129264</v>
      </c>
      <c r="F56" s="2">
        <v>583.775398042181</v>
      </c>
      <c r="G56" s="2">
        <v>751.49902986988195</v>
      </c>
      <c r="H56" s="2">
        <v>473.652321224579</v>
      </c>
      <c r="I56" s="2">
        <v>1622.61702614</v>
      </c>
      <c r="J56" s="2">
        <v>498.56824522271103</v>
      </c>
      <c r="K56" s="2">
        <v>132.16703751854101</v>
      </c>
      <c r="L56" s="2">
        <v>818.71778833742496</v>
      </c>
    </row>
    <row r="57" spans="1:12" x14ac:dyDescent="0.2">
      <c r="A57" s="4">
        <v>447.63507525452002</v>
      </c>
      <c r="B57" s="2">
        <v>427.519825268273</v>
      </c>
      <c r="C57" s="2">
        <v>74.49989430494</v>
      </c>
      <c r="D57" s="2">
        <v>78.152043588032299</v>
      </c>
      <c r="E57" s="2">
        <v>103.55368952369901</v>
      </c>
      <c r="F57" s="2">
        <v>603.489243702512</v>
      </c>
      <c r="G57" s="2">
        <v>777.69587836501603</v>
      </c>
      <c r="H57" s="2">
        <v>489.92489552263203</v>
      </c>
      <c r="I57" s="2">
        <v>1678.5620836558301</v>
      </c>
      <c r="J57" s="2">
        <v>515.80939675585398</v>
      </c>
      <c r="K57" s="2">
        <v>136.64041724009601</v>
      </c>
      <c r="L57" s="2">
        <v>847.06927086802796</v>
      </c>
    </row>
    <row r="58" spans="1:12" x14ac:dyDescent="0.2">
      <c r="A58" s="4">
        <v>462.87168403811597</v>
      </c>
      <c r="B58" s="2">
        <v>442.02733289537002</v>
      </c>
      <c r="C58" s="2">
        <v>77.042608040787002</v>
      </c>
      <c r="D58" s="2">
        <v>80.833190848372396</v>
      </c>
      <c r="E58" s="2">
        <v>107.138193967701</v>
      </c>
      <c r="F58" s="2">
        <v>623.80566687329201</v>
      </c>
      <c r="G58" s="2">
        <v>804.70168620765696</v>
      </c>
      <c r="H58" s="2">
        <v>506.71318870707103</v>
      </c>
      <c r="I58" s="2">
        <v>1736.2029789016899</v>
      </c>
      <c r="J58" s="2">
        <v>533.59468760878497</v>
      </c>
      <c r="K58" s="2">
        <v>141.25659077500401</v>
      </c>
      <c r="L58" s="2">
        <v>876.28343205930798</v>
      </c>
    </row>
    <row r="59" spans="1:12" x14ac:dyDescent="0.2">
      <c r="A59" s="4">
        <v>478.60385397432901</v>
      </c>
      <c r="B59" s="2">
        <v>456.99969191559001</v>
      </c>
      <c r="C59" s="2">
        <v>79.667631936550194</v>
      </c>
      <c r="D59" s="2">
        <v>83.600409453391606</v>
      </c>
      <c r="E59" s="2">
        <v>110.835631331633</v>
      </c>
      <c r="F59" s="2">
        <v>644.74709907470299</v>
      </c>
      <c r="G59" s="2">
        <v>832.54798659222604</v>
      </c>
      <c r="H59" s="2">
        <v>524.03629077760104</v>
      </c>
      <c r="I59" s="2">
        <v>1795.6057400111499</v>
      </c>
      <c r="J59" s="2">
        <v>551.94459542324398</v>
      </c>
      <c r="K59" s="2">
        <v>146.02065286335201</v>
      </c>
      <c r="L59" s="2">
        <v>906.39392526389702</v>
      </c>
    </row>
    <row r="60" spans="1:12" x14ac:dyDescent="0.2">
      <c r="A60" s="4">
        <v>494.84914983382498</v>
      </c>
      <c r="B60" s="2">
        <v>472.45352030316798</v>
      </c>
      <c r="C60" s="2">
        <v>82.3779139124577</v>
      </c>
      <c r="D60" s="2">
        <v>86.4568394196518</v>
      </c>
      <c r="E60" s="2">
        <v>114.650269441247</v>
      </c>
      <c r="F60" s="2">
        <v>666.33652627244203</v>
      </c>
      <c r="G60" s="2">
        <v>861.26709481653995</v>
      </c>
      <c r="H60" s="2">
        <v>541.91381306787105</v>
      </c>
      <c r="I60" s="2">
        <v>1856.83794703952</v>
      </c>
      <c r="J60" s="2">
        <v>570.88014598517805</v>
      </c>
      <c r="K60" s="2">
        <v>150.93784387459499</v>
      </c>
      <c r="L60" s="2">
        <v>937.43520680236099</v>
      </c>
    </row>
    <row r="61" spans="1:12" x14ac:dyDescent="0.2">
      <c r="A61" s="4">
        <v>511.62566472453398</v>
      </c>
      <c r="B61" s="2">
        <v>488.40591401777903</v>
      </c>
      <c r="C61" s="2">
        <v>85.176488780992898</v>
      </c>
      <c r="D61" s="2">
        <v>89.405710214173794</v>
      </c>
      <c r="E61" s="2">
        <v>118.58648937546</v>
      </c>
      <c r="F61" s="2">
        <v>688.59751658322102</v>
      </c>
      <c r="G61" s="2">
        <v>890.89214838418104</v>
      </c>
      <c r="H61" s="2">
        <v>560.36591217025205</v>
      </c>
      <c r="I61" s="2">
        <v>1919.9688147222901</v>
      </c>
      <c r="J61" s="2">
        <v>590.42293918949804</v>
      </c>
      <c r="K61" s="2">
        <v>156.013555943905</v>
      </c>
      <c r="L61" s="2">
        <v>969.44257825197496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B1C78-B8C2-024D-83A3-00422C56AC7F}">
  <dimension ref="A1:N64"/>
  <sheetViews>
    <sheetView workbookViewId="0">
      <selection activeCell="C5" sqref="C5:N64"/>
    </sheetView>
  </sheetViews>
  <sheetFormatPr baseColWidth="10" defaultRowHeight="16" x14ac:dyDescent="0.2"/>
  <cols>
    <col min="3" max="7" width="11" bestFit="1" customWidth="1"/>
    <col min="8" max="8" width="11.33203125" bestFit="1" customWidth="1"/>
    <col min="9" max="10" width="11" bestFit="1" customWidth="1"/>
    <col min="11" max="11" width="12.33203125" bestFit="1" customWidth="1"/>
    <col min="12" max="13" width="11" bestFit="1" customWidth="1"/>
    <col min="14" max="14" width="11.33203125" bestFit="1" customWidth="1"/>
  </cols>
  <sheetData>
    <row r="1" spans="1:14" x14ac:dyDescent="0.2">
      <c r="A1" t="s">
        <v>0</v>
      </c>
    </row>
    <row r="2" spans="1:14" x14ac:dyDescent="0.2">
      <c r="A2" t="s">
        <v>1</v>
      </c>
    </row>
    <row r="4" spans="1:14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">
      <c r="A5">
        <v>1</v>
      </c>
      <c r="B5" t="s">
        <v>15</v>
      </c>
      <c r="C5" s="10">
        <v>8.4267858588480925E-3</v>
      </c>
      <c r="D5" s="10">
        <v>1.2593792536885809E-3</v>
      </c>
      <c r="E5" s="10">
        <v>1.8471492310624595E-4</v>
      </c>
      <c r="F5" s="10">
        <v>3.610395963288931E-3</v>
      </c>
      <c r="G5" s="10">
        <v>5.307859297821918E-3</v>
      </c>
      <c r="H5" s="10">
        <v>-2.6655094242650779E-3</v>
      </c>
      <c r="I5" s="10">
        <v>6.2229796540282871E-4</v>
      </c>
      <c r="J5" s="10">
        <v>-8.4241817040962581E-3</v>
      </c>
      <c r="K5" s="10">
        <v>-1.7852220112227362E-3</v>
      </c>
      <c r="L5" s="10">
        <v>-3.3066268349102434E-3</v>
      </c>
      <c r="M5" s="10">
        <v>4.5420525225769423E-4</v>
      </c>
      <c r="N5" s="10">
        <v>-3.6840985399199584E-3</v>
      </c>
    </row>
    <row r="6" spans="1:14" x14ac:dyDescent="0.2">
      <c r="A6">
        <v>2</v>
      </c>
      <c r="B6" t="s">
        <v>16</v>
      </c>
      <c r="C6" s="11">
        <v>3.0540098717510782E-2</v>
      </c>
      <c r="D6" s="11">
        <v>-1.2374653521605016E-3</v>
      </c>
      <c r="E6" s="11">
        <v>3.3971535057813803E-3</v>
      </c>
      <c r="F6" s="11">
        <v>1.0660974097017094E-2</v>
      </c>
      <c r="G6" s="11">
        <v>1.439318930059913E-2</v>
      </c>
      <c r="H6" s="11">
        <v>-2.5471690011411391E-2</v>
      </c>
      <c r="I6" s="11">
        <v>4.915452378876594E-3</v>
      </c>
      <c r="J6" s="11">
        <v>-1.8792090787045811E-2</v>
      </c>
      <c r="K6" s="11">
        <v>-5.6743527573631727E-3</v>
      </c>
      <c r="L6" s="11">
        <v>-5.5228155871514467E-3</v>
      </c>
      <c r="M6" s="11">
        <v>-1.2214080856500116E-3</v>
      </c>
      <c r="N6" s="11">
        <v>-5.9870454190025851E-3</v>
      </c>
    </row>
    <row r="7" spans="1:14" x14ac:dyDescent="0.2">
      <c r="A7">
        <v>3</v>
      </c>
      <c r="B7" t="s">
        <v>17</v>
      </c>
      <c r="C7" s="11">
        <v>6.2249630579514457E-2</v>
      </c>
      <c r="D7" s="11">
        <v>5.6761679393260711E-4</v>
      </c>
      <c r="E7" s="11">
        <v>8.7720611140256165E-3</v>
      </c>
      <c r="F7" s="11">
        <v>2.0845486722806721E-2</v>
      </c>
      <c r="G7" s="11">
        <v>2.6862048385825302E-2</v>
      </c>
      <c r="H7" s="11">
        <v>-5.6668942842247459E-2</v>
      </c>
      <c r="I7" s="11">
        <v>7.9241795617065822E-3</v>
      </c>
      <c r="J7" s="11">
        <v>-3.3808286705032595E-2</v>
      </c>
      <c r="K7" s="11">
        <v>-1.6131574017994366E-2</v>
      </c>
      <c r="L7" s="11">
        <v>-9.0405018519246379E-3</v>
      </c>
      <c r="M7" s="11">
        <v>-1.4064438532928345E-3</v>
      </c>
      <c r="N7" s="11">
        <v>-1.0165273887319422E-2</v>
      </c>
    </row>
    <row r="8" spans="1:14" x14ac:dyDescent="0.2">
      <c r="A8">
        <v>4</v>
      </c>
      <c r="B8" t="s">
        <v>18</v>
      </c>
      <c r="C8" s="11">
        <v>0.11421792942074735</v>
      </c>
      <c r="D8" s="11">
        <v>7.5557662414877814E-3</v>
      </c>
      <c r="E8" s="11">
        <v>1.8376767565272515E-2</v>
      </c>
      <c r="F8" s="11">
        <v>3.7516769411703121E-2</v>
      </c>
      <c r="G8" s="11">
        <v>4.6537678883313914E-2</v>
      </c>
      <c r="H8" s="11">
        <v>-0.10247137390153029</v>
      </c>
      <c r="I8" s="11">
        <v>1.0548058475012436E-2</v>
      </c>
      <c r="J8" s="11">
        <v>-5.7370851152319269E-2</v>
      </c>
      <c r="K8" s="11">
        <v>-4.200814624026248E-2</v>
      </c>
      <c r="L8" s="11">
        <v>-1.4580443412266426E-2</v>
      </c>
      <c r="M8" s="11">
        <v>-2.3668441547046153E-4</v>
      </c>
      <c r="N8" s="11">
        <v>-1.8085470875688105E-2</v>
      </c>
    </row>
    <row r="9" spans="1:14" x14ac:dyDescent="0.2">
      <c r="A9">
        <v>5</v>
      </c>
      <c r="B9" t="s">
        <v>19</v>
      </c>
      <c r="C9" s="11">
        <v>0.19189295647069762</v>
      </c>
      <c r="D9" s="11">
        <v>2.3015169472961342E-2</v>
      </c>
      <c r="E9" s="11">
        <v>3.3952048548205778E-2</v>
      </c>
      <c r="F9" s="11">
        <v>6.2131335635920062E-2</v>
      </c>
      <c r="G9" s="11">
        <v>7.4671612986756467E-2</v>
      </c>
      <c r="H9" s="11">
        <v>-0.16163520113547139</v>
      </c>
      <c r="I9" s="11">
        <v>1.2380572444007205E-2</v>
      </c>
      <c r="J9" s="11">
        <v>-9.0274316049584455E-2</v>
      </c>
      <c r="K9" s="11">
        <v>-9.6840851527983399E-2</v>
      </c>
      <c r="L9" s="11">
        <v>-2.1745043810669742E-2</v>
      </c>
      <c r="M9" s="11">
        <v>3.3829944867144151E-3</v>
      </c>
      <c r="N9" s="11">
        <v>-3.0931277521553623E-2</v>
      </c>
    </row>
    <row r="10" spans="1:14" x14ac:dyDescent="0.2">
      <c r="A10">
        <v>6</v>
      </c>
      <c r="B10" t="s">
        <v>20</v>
      </c>
      <c r="C10" s="11">
        <v>0.30074047740420545</v>
      </c>
      <c r="D10" s="11">
        <v>5.1241153160414922E-2</v>
      </c>
      <c r="E10" s="11">
        <v>5.7030657064294311E-2</v>
      </c>
      <c r="F10" s="11">
        <v>9.603972384238936E-2</v>
      </c>
      <c r="G10" s="11">
        <v>0.11245057481684892</v>
      </c>
      <c r="H10" s="11">
        <v>-0.23150149753467819</v>
      </c>
      <c r="I10" s="11">
        <v>1.4025777089993904E-2</v>
      </c>
      <c r="J10" s="11">
        <v>-0.13218371314979518</v>
      </c>
      <c r="K10" s="11">
        <v>-0.19996778170733565</v>
      </c>
      <c r="L10" s="11">
        <v>-2.9298536354185774E-2</v>
      </c>
      <c r="M10" s="11">
        <v>1.0788011166765888E-2</v>
      </c>
      <c r="N10" s="11">
        <v>-4.9364845798917451E-2</v>
      </c>
    </row>
    <row r="11" spans="1:14" x14ac:dyDescent="0.2">
      <c r="A11">
        <v>7</v>
      </c>
      <c r="B11" t="s">
        <v>21</v>
      </c>
      <c r="C11" s="11">
        <v>0.44542134060798633</v>
      </c>
      <c r="D11" s="11">
        <v>9.6818530896303448E-2</v>
      </c>
      <c r="E11" s="11">
        <v>8.9172412520475544E-2</v>
      </c>
      <c r="F11" s="11">
        <v>0.14015769469267889</v>
      </c>
      <c r="G11" s="11">
        <v>0.16065786523308298</v>
      </c>
      <c r="H11" s="11">
        <v>-0.30900600097321007</v>
      </c>
      <c r="I11" s="11">
        <v>1.7866549863968406E-2</v>
      </c>
      <c r="J11" s="11">
        <v>-0.18109095181286408</v>
      </c>
      <c r="K11" s="11">
        <v>-0.37551866350206969</v>
      </c>
      <c r="L11" s="11">
        <v>-3.4840188051400128E-2</v>
      </c>
      <c r="M11" s="11">
        <v>2.3323022238675734E-2</v>
      </c>
      <c r="N11" s="11">
        <v>-7.296161171362793E-2</v>
      </c>
    </row>
    <row r="12" spans="1:14" x14ac:dyDescent="0.2">
      <c r="A12">
        <v>8</v>
      </c>
      <c r="B12" t="s">
        <v>22</v>
      </c>
      <c r="C12" s="11">
        <v>0.63032570363646057</v>
      </c>
      <c r="D12" s="11">
        <v>0.16406032721587022</v>
      </c>
      <c r="E12" s="11">
        <v>0.1317201362984651</v>
      </c>
      <c r="F12" s="11">
        <v>0.19488257696121694</v>
      </c>
      <c r="G12" s="11">
        <v>0.21972353184773863</v>
      </c>
      <c r="H12" s="11">
        <v>-0.39234841659447445</v>
      </c>
      <c r="I12" s="11">
        <v>2.8256415197240706E-2</v>
      </c>
      <c r="J12" s="11">
        <v>-0.23389023380512999</v>
      </c>
      <c r="K12" s="11">
        <v>-0.65004316944077623</v>
      </c>
      <c r="L12" s="11">
        <v>-3.4943860907421034E-2</v>
      </c>
      <c r="M12" s="11">
        <v>4.2341591946560606E-2</v>
      </c>
      <c r="N12" s="11">
        <v>-0.10008460235574987</v>
      </c>
    </row>
    <row r="13" spans="1:14" x14ac:dyDescent="0.2">
      <c r="A13">
        <v>9</v>
      </c>
      <c r="B13" t="s">
        <v>23</v>
      </c>
      <c r="C13" s="11">
        <v>0.85874004517676683</v>
      </c>
      <c r="D13" s="11">
        <v>0.25698533114687933</v>
      </c>
      <c r="E13" s="11">
        <v>0.18559393844233613</v>
      </c>
      <c r="F13" s="11">
        <v>0.25984563241247322</v>
      </c>
      <c r="G13" s="11">
        <v>0.28951221246686187</v>
      </c>
      <c r="H13" s="11">
        <v>-0.48158744821822047</v>
      </c>
      <c r="I13" s="11">
        <v>5.0735741006881177E-2</v>
      </c>
      <c r="J13" s="11">
        <v>-0.28684669061568591</v>
      </c>
      <c r="K13" s="11">
        <v>-1.048324038123033</v>
      </c>
      <c r="L13" s="11">
        <v>-2.5645639918966415E-2</v>
      </c>
      <c r="M13" s="11">
        <v>6.8997081778599215E-2</v>
      </c>
      <c r="N13" s="11">
        <v>-0.12800616555489275</v>
      </c>
    </row>
    <row r="14" spans="1:14" x14ac:dyDescent="0.2">
      <c r="A14">
        <v>10</v>
      </c>
      <c r="B14" t="s">
        <v>24</v>
      </c>
      <c r="C14" s="11">
        <v>1.1315410690160674</v>
      </c>
      <c r="D14" s="11">
        <v>0.37933957698975213</v>
      </c>
      <c r="E14" s="11">
        <v>0.25135740614597896</v>
      </c>
      <c r="F14" s="11">
        <v>0.33379412238802014</v>
      </c>
      <c r="G14" s="11">
        <v>0.36916757642918535</v>
      </c>
      <c r="H14" s="11">
        <v>-0.57921448059591996</v>
      </c>
      <c r="I14" s="11">
        <v>9.1051188025304583E-2</v>
      </c>
      <c r="J14" s="11">
        <v>-0.33595407519651654</v>
      </c>
      <c r="K14" s="11">
        <v>-1.5883616326508554</v>
      </c>
      <c r="L14" s="11">
        <v>-3.1716054138004619E-3</v>
      </c>
      <c r="M14" s="11">
        <v>0.10397099624154603</v>
      </c>
      <c r="N14" s="11">
        <v>-0.15352014137875933</v>
      </c>
    </row>
    <row r="15" spans="1:14" x14ac:dyDescent="0.2">
      <c r="A15">
        <v>11</v>
      </c>
      <c r="B15" t="s">
        <v>25</v>
      </c>
      <c r="C15" s="11">
        <v>1.4435721380492255</v>
      </c>
      <c r="D15" s="11">
        <v>0.52970065425933721</v>
      </c>
      <c r="E15" s="11">
        <v>0.32745485815910935</v>
      </c>
      <c r="F15" s="11">
        <v>0.41620955952473543</v>
      </c>
      <c r="G15" s="11">
        <v>0.45755691534622611</v>
      </c>
      <c r="H15" s="11">
        <v>-0.70419829058124361</v>
      </c>
      <c r="I15" s="11">
        <v>0.14395041162878844</v>
      </c>
      <c r="J15" s="11">
        <v>-0.37851367830169735</v>
      </c>
      <c r="K15" s="11">
        <v>-2.2358142768366229</v>
      </c>
      <c r="L15" s="11">
        <v>3.1561889713077412E-2</v>
      </c>
      <c r="M15" s="11">
        <v>0.14689771808478208</v>
      </c>
      <c r="N15" s="11">
        <v>-0.17837789904571857</v>
      </c>
    </row>
    <row r="16" spans="1:14" x14ac:dyDescent="0.2">
      <c r="A16">
        <v>12</v>
      </c>
      <c r="B16" t="s">
        <v>26</v>
      </c>
      <c r="C16" s="11">
        <v>1.7834767531928042</v>
      </c>
      <c r="D16" s="11">
        <v>0.70352434392864849</v>
      </c>
      <c r="E16" s="11">
        <v>0.41160248992131543</v>
      </c>
      <c r="F16" s="11">
        <v>0.50539055683909484</v>
      </c>
      <c r="G16" s="11">
        <v>0.55254473261587711</v>
      </c>
      <c r="H16" s="11">
        <v>-0.85292228968829908</v>
      </c>
      <c r="I16" s="11">
        <v>0.20540683845135535</v>
      </c>
      <c r="J16" s="11">
        <v>-0.41478137497284423</v>
      </c>
      <c r="K16" s="11">
        <v>-2.9637704901193724</v>
      </c>
      <c r="L16" s="11">
        <v>7.7770693260345705E-2</v>
      </c>
      <c r="M16" s="11">
        <v>0.19595034251823301</v>
      </c>
      <c r="N16" s="11">
        <v>-0.20419259594715897</v>
      </c>
    </row>
    <row r="17" spans="1:14" x14ac:dyDescent="0.2">
      <c r="A17">
        <v>13</v>
      </c>
      <c r="B17" t="s">
        <v>27</v>
      </c>
      <c r="C17" s="11">
        <v>2.1418337061126542</v>
      </c>
      <c r="D17" s="11">
        <v>0.89710929233156811</v>
      </c>
      <c r="E17" s="11">
        <v>0.50178506125984634</v>
      </c>
      <c r="F17" s="11">
        <v>0.59908561101015123</v>
      </c>
      <c r="G17" s="11">
        <v>0.65175510536484227</v>
      </c>
      <c r="H17" s="11">
        <v>-1.0254449143281223</v>
      </c>
      <c r="I17" s="11">
        <v>0.27369915614096624</v>
      </c>
      <c r="J17" s="11">
        <v>-0.44434984410130696</v>
      </c>
      <c r="K17" s="11">
        <v>-3.7508708232615593</v>
      </c>
      <c r="L17" s="11">
        <v>0.13539911002007901</v>
      </c>
      <c r="M17" s="11">
        <v>0.24986448501216557</v>
      </c>
      <c r="N17" s="11">
        <v>-0.2298659455612829</v>
      </c>
    </row>
    <row r="18" spans="1:14" x14ac:dyDescent="0.2">
      <c r="A18">
        <v>14</v>
      </c>
      <c r="B18" t="s">
        <v>28</v>
      </c>
      <c r="C18" s="11">
        <v>2.5503624050347651</v>
      </c>
      <c r="D18" s="11">
        <v>1.1011177355054487</v>
      </c>
      <c r="E18" s="11">
        <v>0.59739074427133965</v>
      </c>
      <c r="F18" s="11">
        <v>0.70261295045381189</v>
      </c>
      <c r="G18" s="11">
        <v>0.76106824859769029</v>
      </c>
      <c r="H18" s="11">
        <v>-1.208979992942198</v>
      </c>
      <c r="I18" s="11">
        <v>0.34867285710416984</v>
      </c>
      <c r="J18" s="11">
        <v>-0.46344473769721795</v>
      </c>
      <c r="K18" s="11">
        <v>-4.6040732777578395</v>
      </c>
      <c r="L18" s="11">
        <v>0.18718074424924988</v>
      </c>
      <c r="M18" s="11">
        <v>0.30980597623095796</v>
      </c>
      <c r="N18" s="11">
        <v>-0.28171365305017659</v>
      </c>
    </row>
    <row r="19" spans="1:14" x14ac:dyDescent="0.2">
      <c r="A19">
        <v>15</v>
      </c>
      <c r="B19" t="s">
        <v>29</v>
      </c>
      <c r="C19" s="11">
        <v>2.9739878785037162</v>
      </c>
      <c r="D19" s="11">
        <v>1.3137938224760954</v>
      </c>
      <c r="E19" s="11">
        <v>0.69554471871315238</v>
      </c>
      <c r="F19" s="11">
        <v>0.80789925871639756</v>
      </c>
      <c r="G19" s="11">
        <v>0.87188677288262018</v>
      </c>
      <c r="H19" s="11">
        <v>-1.4193162187929742</v>
      </c>
      <c r="I19" s="11">
        <v>0.43256963158236239</v>
      </c>
      <c r="J19" s="11">
        <v>-0.47027010445519468</v>
      </c>
      <c r="K19" s="11">
        <v>-5.491475888792988</v>
      </c>
      <c r="L19" s="11">
        <v>0.24707315544741509</v>
      </c>
      <c r="M19" s="11">
        <v>0.37245294172618248</v>
      </c>
      <c r="N19" s="11">
        <v>-0.33414596800678198</v>
      </c>
    </row>
    <row r="20" spans="1:14" x14ac:dyDescent="0.2">
      <c r="A20">
        <v>16</v>
      </c>
      <c r="B20" t="s">
        <v>30</v>
      </c>
      <c r="C20" s="11">
        <v>3.4204057292628569</v>
      </c>
      <c r="D20" s="11">
        <v>1.5379485094591638</v>
      </c>
      <c r="E20" s="11">
        <v>0.79811585336819979</v>
      </c>
      <c r="F20" s="11">
        <v>0.91727795658854916</v>
      </c>
      <c r="G20" s="11">
        <v>0.98684969980163806</v>
      </c>
      <c r="H20" s="11">
        <v>-1.6610748065257457</v>
      </c>
      <c r="I20" s="11">
        <v>0.52793837768659302</v>
      </c>
      <c r="J20" s="11">
        <v>-0.46676016249916835</v>
      </c>
      <c r="K20" s="11">
        <v>-6.4275067773078591</v>
      </c>
      <c r="L20" s="11">
        <v>0.31590069710228819</v>
      </c>
      <c r="M20" s="11">
        <v>0.43847328955663573</v>
      </c>
      <c r="N20" s="11">
        <v>-0.38756836649315246</v>
      </c>
    </row>
    <row r="21" spans="1:14" x14ac:dyDescent="0.2">
      <c r="A21">
        <v>17</v>
      </c>
      <c r="B21" t="s">
        <v>31</v>
      </c>
      <c r="C21" s="11">
        <v>3.8938715124193659</v>
      </c>
      <c r="D21" s="11">
        <v>1.7754229068613332</v>
      </c>
      <c r="E21" s="11">
        <v>0.90619527514627063</v>
      </c>
      <c r="F21" s="11">
        <v>1.032062173237932</v>
      </c>
      <c r="G21" s="11">
        <v>1.1074454013106376</v>
      </c>
      <c r="H21" s="11">
        <v>-1.936422203490588</v>
      </c>
      <c r="I21" s="11">
        <v>0.63669564706019688</v>
      </c>
      <c r="J21" s="11">
        <v>-0.45379440950208161</v>
      </c>
      <c r="K21" s="11">
        <v>-7.4216709133143084</v>
      </c>
      <c r="L21" s="11">
        <v>0.39422997265088933</v>
      </c>
      <c r="M21" s="11">
        <v>0.50834408635349748</v>
      </c>
      <c r="N21" s="11">
        <v>-0.44237944873314716</v>
      </c>
    </row>
    <row r="22" spans="1:14" x14ac:dyDescent="0.2">
      <c r="A22">
        <v>18</v>
      </c>
      <c r="B22" t="s">
        <v>32</v>
      </c>
      <c r="C22" s="11">
        <v>4.3980579447045578</v>
      </c>
      <c r="D22" s="11">
        <v>2.0280525644785561</v>
      </c>
      <c r="E22" s="11">
        <v>1.0207282091616585</v>
      </c>
      <c r="F22" s="11">
        <v>1.1533504029079256</v>
      </c>
      <c r="G22" s="11">
        <v>1.2349017029718288</v>
      </c>
      <c r="H22" s="11">
        <v>-2.2469238571601058</v>
      </c>
      <c r="I22" s="11">
        <v>0.76043403409865207</v>
      </c>
      <c r="J22" s="11">
        <v>-0.43191369759713999</v>
      </c>
      <c r="K22" s="11">
        <v>-8.482627326393807</v>
      </c>
      <c r="L22" s="11">
        <v>0.48254146231949624</v>
      </c>
      <c r="M22" s="11">
        <v>0.58258695116893566</v>
      </c>
      <c r="N22" s="11">
        <v>-0.49918839066055642</v>
      </c>
    </row>
    <row r="23" spans="1:14" x14ac:dyDescent="0.2">
      <c r="A23">
        <v>19</v>
      </c>
      <c r="B23" t="s">
        <v>33</v>
      </c>
      <c r="C23" s="11">
        <v>4.9360139612608753</v>
      </c>
      <c r="D23" s="11">
        <v>2.2974900877498405</v>
      </c>
      <c r="E23" s="11">
        <v>1.142495507694864</v>
      </c>
      <c r="F23" s="11">
        <v>1.282029240702669</v>
      </c>
      <c r="G23" s="11">
        <v>1.3701993972274282</v>
      </c>
      <c r="H23" s="11">
        <v>-2.5937220740783293</v>
      </c>
      <c r="I23" s="11">
        <v>0.90045300625543534</v>
      </c>
      <c r="J23" s="11">
        <v>-0.40140854627785993</v>
      </c>
      <c r="K23" s="11">
        <v>-9.6177680490988031</v>
      </c>
      <c r="L23" s="11">
        <v>0.58123927047038315</v>
      </c>
      <c r="M23" s="11">
        <v>0.66169653501048586</v>
      </c>
      <c r="N23" s="11">
        <v>-0.55871833691698403</v>
      </c>
    </row>
    <row r="24" spans="1:14" x14ac:dyDescent="0.2">
      <c r="A24">
        <v>20</v>
      </c>
      <c r="B24" t="s">
        <v>34</v>
      </c>
      <c r="C24" s="11">
        <v>5.5100996163022238</v>
      </c>
      <c r="D24" s="11">
        <v>2.5850986185052736</v>
      </c>
      <c r="E24" s="11">
        <v>1.2721003557646982</v>
      </c>
      <c r="F24" s="11">
        <v>1.4187718595401788</v>
      </c>
      <c r="G24" s="11">
        <v>1.5140782582172263</v>
      </c>
      <c r="H24" s="11">
        <v>-2.9775886944740209</v>
      </c>
      <c r="I24" s="11">
        <v>1.0577823448922083</v>
      </c>
      <c r="J24" s="11">
        <v>-0.36239568641769954</v>
      </c>
      <c r="K24" s="11">
        <v>-10.832960572476857</v>
      </c>
      <c r="L24" s="11">
        <v>0.69064613437038769</v>
      </c>
      <c r="M24" s="11">
        <v>0.74609619900087232</v>
      </c>
      <c r="N24" s="11">
        <v>-0.62172843322449445</v>
      </c>
    </row>
    <row r="25" spans="1:14" x14ac:dyDescent="0.2">
      <c r="A25">
        <v>21</v>
      </c>
      <c r="B25" t="s">
        <v>35</v>
      </c>
      <c r="C25" s="11">
        <v>6.1220522734370588</v>
      </c>
      <c r="D25" s="11">
        <v>2.8919437669286197</v>
      </c>
      <c r="E25" s="11">
        <v>1.4099880257062232</v>
      </c>
      <c r="F25" s="11">
        <v>1.5640686086762483</v>
      </c>
      <c r="G25" s="11">
        <v>1.6670749782917809</v>
      </c>
      <c r="H25" s="11">
        <v>-3.3989851130009812</v>
      </c>
      <c r="I25" s="11">
        <v>1.2332175082276255</v>
      </c>
      <c r="J25" s="11">
        <v>-0.31489018412629804</v>
      </c>
      <c r="K25" s="11">
        <v>-12.132629396157199</v>
      </c>
      <c r="L25" s="11">
        <v>0.81100558506569376</v>
      </c>
      <c r="M25" s="11">
        <v>0.83612728213261867</v>
      </c>
      <c r="N25" s="11">
        <v>-0.6889733351813957</v>
      </c>
    </row>
    <row r="26" spans="1:14" x14ac:dyDescent="0.2">
      <c r="A26">
        <v>22</v>
      </c>
      <c r="B26" t="s">
        <v>36</v>
      </c>
      <c r="C26" s="11">
        <v>6.7731014065901842</v>
      </c>
      <c r="D26" s="11">
        <v>3.2188281403526293</v>
      </c>
      <c r="E26" s="11">
        <v>1.5564765504927245</v>
      </c>
      <c r="F26" s="11">
        <v>1.7182662150971291</v>
      </c>
      <c r="G26" s="11">
        <v>1.82956834083588</v>
      </c>
      <c r="H26" s="11">
        <v>-3.8581262131699554</v>
      </c>
      <c r="I26" s="11">
        <v>1.4273583959880516</v>
      </c>
      <c r="J26" s="11">
        <v>-0.25885871851458814</v>
      </c>
      <c r="K26" s="11">
        <v>-13.519974135396373</v>
      </c>
      <c r="L26" s="11">
        <v>0.94249003756616134</v>
      </c>
      <c r="M26" s="11">
        <v>0.93205420574099351</v>
      </c>
      <c r="N26" s="11">
        <v>-0.76118422558283105</v>
      </c>
    </row>
    <row r="27" spans="1:14" x14ac:dyDescent="0.2">
      <c r="A27">
        <v>23</v>
      </c>
      <c r="B27" t="s">
        <v>37</v>
      </c>
      <c r="C27" s="11">
        <v>7.4640933932784845</v>
      </c>
      <c r="D27" s="11">
        <v>3.566341484996121</v>
      </c>
      <c r="E27" s="11">
        <v>1.711788646005018</v>
      </c>
      <c r="F27" s="11">
        <v>1.8816059141847379</v>
      </c>
      <c r="G27" s="11">
        <v>2.0018219069340071</v>
      </c>
      <c r="H27" s="11">
        <v>-4.3550464047072746</v>
      </c>
      <c r="I27" s="11">
        <v>1.6406485186708379</v>
      </c>
      <c r="J27" s="11">
        <v>-0.19425348354805891</v>
      </c>
      <c r="K27" s="11">
        <v>-14.997228284058256</v>
      </c>
      <c r="L27" s="11">
        <v>1.0852132171729063</v>
      </c>
      <c r="M27" s="11">
        <v>1.0340763099100523</v>
      </c>
      <c r="N27" s="11">
        <v>-0.83906121883857965</v>
      </c>
    </row>
    <row r="28" spans="1:14" x14ac:dyDescent="0.2">
      <c r="A28">
        <v>24</v>
      </c>
      <c r="B28" t="s">
        <v>38</v>
      </c>
      <c r="C28" s="11">
        <v>8.1956088089263943</v>
      </c>
      <c r="D28" s="11">
        <v>3.9349134894805675</v>
      </c>
      <c r="E28" s="11">
        <v>1.8760808715993011</v>
      </c>
      <c r="F28" s="11">
        <v>2.0542569193134375</v>
      </c>
      <c r="G28" s="11">
        <v>2.1840208762516702</v>
      </c>
      <c r="H28" s="11">
        <v>-4.8896648959962912</v>
      </c>
      <c r="I28" s="11">
        <v>1.8734130489518188</v>
      </c>
      <c r="J28" s="11">
        <v>-0.12103050223375278</v>
      </c>
      <c r="K28" s="11">
        <v>-16.565913939895101</v>
      </c>
      <c r="L28" s="11">
        <v>1.2392451103524216</v>
      </c>
      <c r="M28" s="11">
        <v>1.1423418227491535</v>
      </c>
      <c r="N28" s="11">
        <v>-0.92327160949963094</v>
      </c>
    </row>
    <row r="29" spans="1:14" x14ac:dyDescent="0.2">
      <c r="A29">
        <v>25</v>
      </c>
      <c r="B29" t="s">
        <v>39</v>
      </c>
      <c r="C29" s="11">
        <v>8.9680649530474597</v>
      </c>
      <c r="D29" s="11">
        <v>4.324863190391282</v>
      </c>
      <c r="E29" s="11">
        <v>2.04946859018336</v>
      </c>
      <c r="F29" s="11">
        <v>2.2363442666651947</v>
      </c>
      <c r="G29" s="11">
        <v>2.3763024347518917</v>
      </c>
      <c r="H29" s="11">
        <v>-5.4618470106129724</v>
      </c>
      <c r="I29" s="11">
        <v>2.1258945917725161</v>
      </c>
      <c r="J29" s="11">
        <v>-3.9156834159381072E-2</v>
      </c>
      <c r="K29" s="11">
        <v>-18.227072452833674</v>
      </c>
      <c r="L29" s="11">
        <v>1.4046277559711338</v>
      </c>
      <c r="M29" s="11">
        <v>1.2569616840989366</v>
      </c>
      <c r="N29" s="11">
        <v>-1.0144511692757483</v>
      </c>
    </row>
    <row r="30" spans="1:14" x14ac:dyDescent="0.2">
      <c r="A30">
        <v>26</v>
      </c>
      <c r="B30" t="s">
        <v>40</v>
      </c>
      <c r="C30" s="11">
        <v>9.781801431415408</v>
      </c>
      <c r="D30" s="11">
        <v>4.7364424024612619</v>
      </c>
      <c r="E30" s="11">
        <v>2.2320464752863844</v>
      </c>
      <c r="F30" s="11">
        <v>2.4279711916558897</v>
      </c>
      <c r="G30" s="11">
        <v>2.5787799740044131</v>
      </c>
      <c r="H30" s="11">
        <v>-6.0714589474411209</v>
      </c>
      <c r="I30" s="11">
        <v>2.3982857334277305</v>
      </c>
      <c r="J30" s="11">
        <v>5.1389408390499339E-2</v>
      </c>
      <c r="K30" s="11">
        <v>-19.981463227117949</v>
      </c>
      <c r="L30" s="11">
        <v>1.5813905484064354</v>
      </c>
      <c r="M30" s="11">
        <v>1.3780221546615126</v>
      </c>
      <c r="N30" s="11">
        <v>-1.1132071451504677</v>
      </c>
    </row>
    <row r="31" spans="1:14" x14ac:dyDescent="0.2">
      <c r="A31">
        <v>27</v>
      </c>
      <c r="B31" t="s">
        <v>41</v>
      </c>
      <c r="C31" s="11">
        <v>10.640906864812704</v>
      </c>
      <c r="D31" s="11">
        <v>5.1716846306972508</v>
      </c>
      <c r="E31" s="11">
        <v>2.4247570600673352</v>
      </c>
      <c r="F31" s="11">
        <v>2.6301602534107134</v>
      </c>
      <c r="G31" s="11">
        <v>2.7925454066508348</v>
      </c>
      <c r="H31" s="11">
        <v>-6.7207838924410837</v>
      </c>
      <c r="I31" s="11">
        <v>2.6916944014982249</v>
      </c>
      <c r="J31" s="11">
        <v>0.15064819390084255</v>
      </c>
      <c r="K31" s="11">
        <v>-21.837224466588019</v>
      </c>
      <c r="L31" s="11">
        <v>1.7701919683868808</v>
      </c>
      <c r="M31" s="11">
        <v>1.5061202601462276</v>
      </c>
      <c r="N31" s="11">
        <v>-1.2207006805419307</v>
      </c>
    </row>
    <row r="32" spans="1:14" x14ac:dyDescent="0.2">
      <c r="A32">
        <v>28</v>
      </c>
      <c r="B32" t="s">
        <v>42</v>
      </c>
      <c r="C32" s="11">
        <v>11.542083711920936</v>
      </c>
      <c r="D32" s="11">
        <v>5.629029582922862</v>
      </c>
      <c r="E32" s="11">
        <v>2.6268605338986455</v>
      </c>
      <c r="F32" s="11">
        <v>2.8421054597237649</v>
      </c>
      <c r="G32" s="11">
        <v>3.0167451858225736</v>
      </c>
      <c r="H32" s="11">
        <v>-7.4076084841158245</v>
      </c>
      <c r="I32" s="11">
        <v>3.005447534406898</v>
      </c>
      <c r="J32" s="11">
        <v>0.25865365138583796</v>
      </c>
      <c r="K32" s="11">
        <v>-23.787564981931173</v>
      </c>
      <c r="L32" s="11">
        <v>1.9705034677044635</v>
      </c>
      <c r="M32" s="11">
        <v>1.6408048790123371</v>
      </c>
      <c r="N32" s="11">
        <v>-1.3370605407513281</v>
      </c>
    </row>
    <row r="33" spans="1:14" x14ac:dyDescent="0.2">
      <c r="A33">
        <v>29</v>
      </c>
      <c r="B33" t="s">
        <v>43</v>
      </c>
      <c r="C33" s="11">
        <v>12.484525987259637</v>
      </c>
      <c r="D33" s="11">
        <v>6.1081061124034077</v>
      </c>
      <c r="E33" s="11">
        <v>2.8381871107904528</v>
      </c>
      <c r="F33" s="11">
        <v>3.0636260513926774</v>
      </c>
      <c r="G33" s="11">
        <v>3.2511897815967989</v>
      </c>
      <c r="H33" s="11">
        <v>-8.1311993233661131</v>
      </c>
      <c r="I33" s="11">
        <v>3.339397616929884</v>
      </c>
      <c r="J33" s="11">
        <v>0.37538810139347462</v>
      </c>
      <c r="K33" s="11">
        <v>-25.830715789985113</v>
      </c>
      <c r="L33" s="11">
        <v>2.1821630685785536</v>
      </c>
      <c r="M33" s="11">
        <v>1.7819694347240713</v>
      </c>
      <c r="N33" s="11">
        <v>-1.4626381517177278</v>
      </c>
    </row>
    <row r="34" spans="1:14" x14ac:dyDescent="0.2">
      <c r="A34">
        <v>30</v>
      </c>
      <c r="B34" t="s">
        <v>44</v>
      </c>
      <c r="C34" s="11">
        <v>13.468968762113713</v>
      </c>
      <c r="D34" s="11">
        <v>6.6092771927365188</v>
      </c>
      <c r="E34" s="11">
        <v>3.0589159880456771</v>
      </c>
      <c r="F34" s="11">
        <v>3.2949188500468476</v>
      </c>
      <c r="G34" s="11">
        <v>3.4960907340083796</v>
      </c>
      <c r="H34" s="11">
        <v>-8.8918560714804329</v>
      </c>
      <c r="I34" s="11">
        <v>3.6937907016325018</v>
      </c>
      <c r="J34" s="11">
        <v>0.50086267231232273</v>
      </c>
      <c r="K34" s="11">
        <v>-27.968013690225153</v>
      </c>
      <c r="L34" s="11">
        <v>2.4052760812889096</v>
      </c>
      <c r="M34" s="11">
        <v>1.9297176563259208</v>
      </c>
      <c r="N34" s="11">
        <v>-1.5979488768052177</v>
      </c>
    </row>
    <row r="35" spans="1:14" x14ac:dyDescent="0.2">
      <c r="A35">
        <v>31</v>
      </c>
      <c r="B35" t="s">
        <v>45</v>
      </c>
      <c r="C35" s="11">
        <v>14.496483409683204</v>
      </c>
      <c r="D35" s="11">
        <v>7.1330590405015784</v>
      </c>
      <c r="E35" s="11">
        <v>3.2893003721687286</v>
      </c>
      <c r="F35" s="11">
        <v>3.5362584525440388</v>
      </c>
      <c r="G35" s="11">
        <v>3.751742334038342</v>
      </c>
      <c r="H35" s="11">
        <v>-9.6901794768874918</v>
      </c>
      <c r="I35" s="11">
        <v>4.0689898614664459</v>
      </c>
      <c r="J35" s="11">
        <v>0.63512330388906491</v>
      </c>
      <c r="K35" s="11">
        <v>-30.201456742505993</v>
      </c>
      <c r="L35" s="11">
        <v>2.6400274111453865</v>
      </c>
      <c r="M35" s="11">
        <v>2.0841948254841869</v>
      </c>
      <c r="N35" s="11">
        <v>-1.7435427915274979</v>
      </c>
    </row>
    <row r="36" spans="1:14" x14ac:dyDescent="0.2">
      <c r="A36">
        <v>32</v>
      </c>
      <c r="B36" t="s">
        <v>46</v>
      </c>
      <c r="C36" s="11">
        <v>15.56821336051285</v>
      </c>
      <c r="D36" s="11">
        <v>7.6799951837825455</v>
      </c>
      <c r="E36" s="11">
        <v>3.5296077855900925</v>
      </c>
      <c r="F36" s="11">
        <v>3.7879327859545318</v>
      </c>
      <c r="G36" s="11">
        <v>4.0184532288992756</v>
      </c>
      <c r="H36" s="11">
        <v>-10.526896103243903</v>
      </c>
      <c r="I36" s="11">
        <v>4.4654100146888842</v>
      </c>
      <c r="J36" s="11">
        <v>0.77824654352557177</v>
      </c>
      <c r="K36" s="11">
        <v>-32.533176782276151</v>
      </c>
      <c r="L36" s="11">
        <v>2.8866361345900668</v>
      </c>
      <c r="M36" s="11">
        <v>2.2455517642833174</v>
      </c>
      <c r="N36" s="11">
        <v>-1.8999739163070879</v>
      </c>
    </row>
    <row r="37" spans="1:14" x14ac:dyDescent="0.2">
      <c r="A37">
        <v>33</v>
      </c>
      <c r="B37" t="s">
        <v>47</v>
      </c>
      <c r="C37" s="11">
        <v>16.68536192943003</v>
      </c>
      <c r="D37" s="11">
        <v>8.250652991320834</v>
      </c>
      <c r="E37" s="11">
        <v>3.7801177341984431</v>
      </c>
      <c r="F37" s="11">
        <v>4.0502408630585993</v>
      </c>
      <c r="G37" s="11">
        <v>4.2965440439127516</v>
      </c>
      <c r="H37" s="11">
        <v>-11.402841098821256</v>
      </c>
      <c r="I37" s="11">
        <v>4.8835142097528328</v>
      </c>
      <c r="J37" s="11">
        <v>0.93033808816857699</v>
      </c>
      <c r="K37" s="11">
        <v>-34.965426318445431</v>
      </c>
      <c r="L37" s="11">
        <v>3.1453515155631875</v>
      </c>
      <c r="M37" s="11">
        <v>2.4139444439622735</v>
      </c>
      <c r="N37" s="11">
        <v>-2.067798402100848</v>
      </c>
    </row>
    <row r="38" spans="1:14" x14ac:dyDescent="0.2">
      <c r="A38">
        <v>34</v>
      </c>
      <c r="B38" t="s">
        <v>48</v>
      </c>
      <c r="C38" s="11">
        <v>17.849226741230904</v>
      </c>
      <c r="D38" s="11">
        <v>8.8456427628303338</v>
      </c>
      <c r="E38" s="11">
        <v>4.0411298273102201</v>
      </c>
      <c r="F38" s="11">
        <v>4.3235016900115006</v>
      </c>
      <c r="G38" s="11">
        <v>4.586356839387741</v>
      </c>
      <c r="H38" s="11">
        <v>-12.318973654031987</v>
      </c>
      <c r="I38" s="11">
        <v>5.3238228493778736</v>
      </c>
      <c r="J38" s="11">
        <v>1.0915336102923856</v>
      </c>
      <c r="K38" s="11">
        <v>-37.500658924496179</v>
      </c>
      <c r="L38" s="11">
        <v>3.4164578942286754</v>
      </c>
      <c r="M38" s="11">
        <v>2.5895400593013194</v>
      </c>
      <c r="N38" s="11">
        <v>-2.2475796954427962</v>
      </c>
    </row>
    <row r="39" spans="1:14" x14ac:dyDescent="0.2">
      <c r="A39">
        <v>35</v>
      </c>
      <c r="B39" t="s">
        <v>49</v>
      </c>
      <c r="C39" s="11">
        <v>19.06123027307633</v>
      </c>
      <c r="D39" s="11">
        <v>9.4656346443624368</v>
      </c>
      <c r="E39" s="11">
        <v>4.3129709088973263</v>
      </c>
      <c r="F39" s="11">
        <v>4.6080620041470119</v>
      </c>
      <c r="G39" s="11">
        <v>4.888263330314718</v>
      </c>
      <c r="H39" s="11">
        <v>-13.276392173133523</v>
      </c>
      <c r="I39" s="11">
        <v>5.7869226533763145</v>
      </c>
      <c r="J39" s="11">
        <v>1.2620003294084912</v>
      </c>
      <c r="K39" s="11">
        <v>-40.141599382997782</v>
      </c>
      <c r="L39" s="11">
        <v>3.7002795994359068</v>
      </c>
      <c r="M39" s="11">
        <v>2.7725223655319686</v>
      </c>
      <c r="N39" s="11">
        <v>-2.4398945524191959</v>
      </c>
    </row>
    <row r="40" spans="1:14" x14ac:dyDescent="0.2">
      <c r="A40">
        <v>36</v>
      </c>
      <c r="B40" t="s">
        <v>50</v>
      </c>
      <c r="C40" s="11">
        <v>20.322938984896265</v>
      </c>
      <c r="D40" s="11">
        <v>10.111369625637803</v>
      </c>
      <c r="E40" s="11">
        <v>4.5959995366076312</v>
      </c>
      <c r="F40" s="11">
        <v>4.9043011081614809</v>
      </c>
      <c r="G40" s="11">
        <v>5.202670029661542</v>
      </c>
      <c r="H40" s="11">
        <v>-14.276343254428431</v>
      </c>
      <c r="I40" s="11">
        <v>6.2734728317508255</v>
      </c>
      <c r="J40" s="11">
        <v>1.4419384889751761</v>
      </c>
      <c r="K40" s="11">
        <v>-42.891288274756029</v>
      </c>
      <c r="L40" s="11">
        <v>3.997184180344211</v>
      </c>
      <c r="M40" s="11">
        <v>2.9630952019718371</v>
      </c>
      <c r="N40" s="11">
        <v>-2.6453384588223186</v>
      </c>
    </row>
    <row r="41" spans="1:14" x14ac:dyDescent="0.2">
      <c r="A41">
        <v>37</v>
      </c>
      <c r="B41" t="s">
        <v>51</v>
      </c>
      <c r="C41" s="11">
        <v>21.636073366196491</v>
      </c>
      <c r="D41" s="11">
        <v>10.783665753220541</v>
      </c>
      <c r="E41" s="11">
        <v>4.8906083669610014</v>
      </c>
      <c r="F41" s="11">
        <v>5.2126334384712543</v>
      </c>
      <c r="G41" s="11">
        <v>5.5300209907974924</v>
      </c>
      <c r="H41" s="11">
        <v>-15.320225367603785</v>
      </c>
      <c r="I41" s="11">
        <v>6.7842087481345299</v>
      </c>
      <c r="J41" s="11">
        <v>1.6315824486157486</v>
      </c>
      <c r="K41" s="11">
        <v>-45.75310612678004</v>
      </c>
      <c r="L41" s="11">
        <v>4.307584122585876</v>
      </c>
      <c r="M41" s="11">
        <v>3.161484547464755</v>
      </c>
      <c r="N41" s="11">
        <v>-2.8645302880638694</v>
      </c>
    </row>
    <row r="42" spans="1:14" x14ac:dyDescent="0.2">
      <c r="A42">
        <v>38</v>
      </c>
      <c r="B42" t="s">
        <v>52</v>
      </c>
      <c r="C42" s="11">
        <v>23.002512242960243</v>
      </c>
      <c r="D42" s="11">
        <v>11.483421225047532</v>
      </c>
      <c r="E42" s="11">
        <v>5.1972252210049543</v>
      </c>
      <c r="F42" s="11">
        <v>5.5335097170659466</v>
      </c>
      <c r="G42" s="11">
        <v>5.8707990488275996</v>
      </c>
      <c r="H42" s="11">
        <v>-16.409589131384749</v>
      </c>
      <c r="I42" s="11">
        <v>7.3199438392495724</v>
      </c>
      <c r="J42" s="11">
        <v>1.8312013671698477</v>
      </c>
      <c r="K42" s="11">
        <v>-48.730784355768492</v>
      </c>
      <c r="L42" s="11">
        <v>4.6319375340928852</v>
      </c>
      <c r="M42" s="11">
        <v>3.3679396055186603</v>
      </c>
      <c r="N42" s="11">
        <v>-3.0981163137840242</v>
      </c>
    </row>
    <row r="43" spans="1:14" x14ac:dyDescent="0.2">
      <c r="A43">
        <v>39</v>
      </c>
      <c r="B43" t="s">
        <v>53</v>
      </c>
      <c r="C43" s="11">
        <v>24.424293851412866</v>
      </c>
      <c r="D43" s="11">
        <v>12.211615636188858</v>
      </c>
      <c r="E43" s="11">
        <v>5.5163134063407355</v>
      </c>
      <c r="F43" s="11">
        <v>5.8674173110552195</v>
      </c>
      <c r="G43" s="11">
        <v>6.2255262221130545</v>
      </c>
      <c r="H43" s="11">
        <v>-17.546135737302318</v>
      </c>
      <c r="I43" s="11">
        <v>7.8815704537046809</v>
      </c>
      <c r="J43" s="11">
        <v>2.0410995503513263</v>
      </c>
      <c r="K43" s="11">
        <v>-51.828408490476086</v>
      </c>
      <c r="L43" s="11">
        <v>4.9707482169494215</v>
      </c>
      <c r="M43" s="11">
        <v>3.5827332997792891</v>
      </c>
      <c r="N43" s="11">
        <v>-3.3467737201170724</v>
      </c>
    </row>
    <row r="44" spans="1:14" x14ac:dyDescent="0.2">
      <c r="A44">
        <v>40</v>
      </c>
      <c r="B44" t="s">
        <v>54</v>
      </c>
      <c r="C44" s="11">
        <v>25.903615285087039</v>
      </c>
      <c r="D44" s="11">
        <v>12.969310207378111</v>
      </c>
      <c r="E44" s="11">
        <v>5.8483716629627143</v>
      </c>
      <c r="F44" s="11">
        <v>6.214880194623186</v>
      </c>
      <c r="G44" s="11">
        <v>6.5947636921702779</v>
      </c>
      <c r="H44" s="11">
        <v>-18.731714556306322</v>
      </c>
      <c r="I44" s="11">
        <v>8.4700600839089226</v>
      </c>
      <c r="J44" s="11">
        <v>2.261616558946892</v>
      </c>
      <c r="K44" s="11">
        <v>-55.050417251325491</v>
      </c>
      <c r="L44" s="11">
        <v>5.3245654173101133</v>
      </c>
      <c r="M44" s="11">
        <v>3.8061624311728495</v>
      </c>
      <c r="N44" s="11">
        <v>-3.611213725928299</v>
      </c>
    </row>
    <row r="45" spans="1:14" x14ac:dyDescent="0.2">
      <c r="A45">
        <v>41</v>
      </c>
      <c r="B45" t="s">
        <v>55</v>
      </c>
      <c r="C45" s="11">
        <v>27.442831285299864</v>
      </c>
      <c r="D45" s="11">
        <v>13.757647513451488</v>
      </c>
      <c r="E45" s="11">
        <v>6.1939339541233913</v>
      </c>
      <c r="F45" s="11">
        <v>6.5764587489816719</v>
      </c>
      <c r="G45" s="11">
        <v>6.9791116116091665</v>
      </c>
      <c r="H45" s="11">
        <v>-19.968320573192873</v>
      </c>
      <c r="I45" s="11">
        <v>9.0864633086179154</v>
      </c>
      <c r="J45" s="11">
        <v>2.4931271665222172</v>
      </c>
      <c r="K45" s="11">
        <v>-58.401599703432701</v>
      </c>
      <c r="L45" s="11">
        <v>5.6939834444271904</v>
      </c>
      <c r="M45" s="11">
        <v>4.038547655152362</v>
      </c>
      <c r="N45" s="11">
        <v>-3.8921844115596831</v>
      </c>
    </row>
    <row r="46" spans="1:14" x14ac:dyDescent="0.2">
      <c r="A46">
        <v>42</v>
      </c>
      <c r="B46" t="s">
        <v>56</v>
      </c>
      <c r="C46" s="11">
        <v>29.044452946440913</v>
      </c>
      <c r="D46" s="11">
        <v>14.577851028754084</v>
      </c>
      <c r="E46" s="11">
        <v>6.553569232249056</v>
      </c>
      <c r="F46" s="11">
        <v>6.9527495375399084</v>
      </c>
      <c r="G46" s="11">
        <v>7.379208885584303</v>
      </c>
      <c r="H46" s="11">
        <v>-21.258092034253814</v>
      </c>
      <c r="I46" s="11">
        <v>9.7319096543346433</v>
      </c>
      <c r="J46" s="11">
        <v>2.7360412400541856</v>
      </c>
      <c r="K46" s="11">
        <v>-61.887091832609805</v>
      </c>
      <c r="L46" s="11">
        <v>6.079641280356654</v>
      </c>
      <c r="M46" s="11">
        <v>4.2802333780784769</v>
      </c>
      <c r="N46" s="11">
        <v>-4.190473316528629</v>
      </c>
    </row>
    <row r="47" spans="1:14" x14ac:dyDescent="0.2">
      <c r="A47">
        <v>43</v>
      </c>
      <c r="B47" t="s">
        <v>57</v>
      </c>
      <c r="C47" s="11">
        <v>30.711146668160954</v>
      </c>
      <c r="D47" s="11">
        <v>15.431224684049628</v>
      </c>
      <c r="E47" s="11">
        <v>6.9278812554145883</v>
      </c>
      <c r="F47" s="11">
        <v>7.3443851351799978</v>
      </c>
      <c r="G47" s="11">
        <v>7.7957330104542297</v>
      </c>
      <c r="H47" s="11">
        <v>-22.603308530595584</v>
      </c>
      <c r="I47" s="11">
        <v>10.407607511160261</v>
      </c>
      <c r="J47" s="11">
        <v>2.9908036007663563</v>
      </c>
      <c r="K47" s="11">
        <v>-65.512373363231532</v>
      </c>
      <c r="L47" s="11">
        <v>6.4822222566412346</v>
      </c>
      <c r="M47" s="11">
        <v>4.5315876350828868</v>
      </c>
      <c r="N47" s="11">
        <v>-4.5069098630830249</v>
      </c>
    </row>
    <row r="48" spans="1:14" x14ac:dyDescent="0.2">
      <c r="A48">
        <v>44</v>
      </c>
      <c r="B48" t="s">
        <v>58</v>
      </c>
      <c r="C48" s="11">
        <v>32.445733544420889</v>
      </c>
      <c r="D48" s="11">
        <v>16.319152554709234</v>
      </c>
      <c r="E48" s="11">
        <v>7.3175084976210787</v>
      </c>
      <c r="F48" s="11">
        <v>7.7520340563073997</v>
      </c>
      <c r="G48" s="11">
        <v>8.2294000170941395</v>
      </c>
      <c r="H48" s="11">
        <v>-24.006389639137542</v>
      </c>
      <c r="I48" s="11">
        <v>11.114844190928801</v>
      </c>
      <c r="J48" s="11">
        <v>3.2578939083526706</v>
      </c>
      <c r="K48" s="11">
        <v>-69.283265313365504</v>
      </c>
      <c r="L48" s="11">
        <v>6.9024538451539366</v>
      </c>
      <c r="M48" s="11">
        <v>4.7930019890928044</v>
      </c>
      <c r="N48" s="11">
        <v>-4.8423676511779155</v>
      </c>
    </row>
    <row r="49" spans="1:14" x14ac:dyDescent="0.2">
      <c r="A49">
        <v>45</v>
      </c>
      <c r="B49" t="s">
        <v>59</v>
      </c>
      <c r="C49" s="11">
        <v>34.251189294513097</v>
      </c>
      <c r="D49" s="11">
        <v>17.243098753696938</v>
      </c>
      <c r="E49" s="11">
        <v>7.7231241769192529</v>
      </c>
      <c r="F49" s="11">
        <v>8.1764008061741453</v>
      </c>
      <c r="G49" s="11">
        <v>8.6809645449339339</v>
      </c>
      <c r="H49" s="11">
        <v>-25.469894181681259</v>
      </c>
      <c r="I49" s="11">
        <v>11.854986183851286</v>
      </c>
      <c r="J49" s="11">
        <v>3.5378266002909768</v>
      </c>
      <c r="K49" s="11">
        <v>-73.205928583034463</v>
      </c>
      <c r="L49" s="11">
        <v>7.341107591490573</v>
      </c>
      <c r="M49" s="11">
        <v>5.06489147641941</v>
      </c>
      <c r="N49" s="11">
        <v>-5.1977666635739004</v>
      </c>
    </row>
    <row r="50" spans="1:14" x14ac:dyDescent="0.2">
      <c r="A50">
        <v>46</v>
      </c>
      <c r="B50" t="s">
        <v>60</v>
      </c>
      <c r="C50" s="11">
        <v>36.130338290168524</v>
      </c>
      <c r="D50" s="11">
        <v>18.206052616157596</v>
      </c>
      <c r="E50" s="11">
        <v>8.1456895518487507</v>
      </c>
      <c r="F50" s="11">
        <v>8.6181577028274994</v>
      </c>
      <c r="G50" s="11">
        <v>9.1511456235885635</v>
      </c>
      <c r="H50" s="11">
        <v>-26.99678516778318</v>
      </c>
      <c r="I50" s="11">
        <v>12.62924951157571</v>
      </c>
      <c r="J50" s="11">
        <v>3.8310181835929602</v>
      </c>
      <c r="K50" s="11">
        <v>-77.287142450259694</v>
      </c>
      <c r="L50" s="11">
        <v>7.7989019007731955</v>
      </c>
      <c r="M50" s="11">
        <v>5.3476051923190804</v>
      </c>
      <c r="N50" s="11">
        <v>-5.5742309548090114</v>
      </c>
    </row>
    <row r="51" spans="1:14" x14ac:dyDescent="0.2">
      <c r="A51">
        <v>47</v>
      </c>
      <c r="B51" t="s">
        <v>61</v>
      </c>
      <c r="C51" s="11">
        <v>38.087183810293503</v>
      </c>
      <c r="D51" s="11">
        <v>19.206886346321433</v>
      </c>
      <c r="E51" s="11">
        <v>8.5854818551538763</v>
      </c>
      <c r="F51" s="11">
        <v>9.0782436510911158</v>
      </c>
      <c r="G51" s="11">
        <v>9.6409510746511753</v>
      </c>
      <c r="H51" s="11">
        <v>-28.58946308581055</v>
      </c>
      <c r="I51" s="11">
        <v>13.439645118731132</v>
      </c>
      <c r="J51" s="11">
        <v>4.1383222904486665</v>
      </c>
      <c r="K51" s="11">
        <v>-81.533460063749473</v>
      </c>
      <c r="L51" s="11">
        <v>8.2769100090524041</v>
      </c>
      <c r="M51" s="11">
        <v>5.641797986696095</v>
      </c>
      <c r="N51" s="11">
        <v>-5.9724989928793741</v>
      </c>
    </row>
    <row r="52" spans="1:14" x14ac:dyDescent="0.2">
      <c r="A52">
        <v>48</v>
      </c>
      <c r="B52" t="s">
        <v>62</v>
      </c>
      <c r="C52" s="11">
        <v>40.124716433487052</v>
      </c>
      <c r="D52" s="11">
        <v>20.248595151470639</v>
      </c>
      <c r="E52" s="11">
        <v>9.043483545726394</v>
      </c>
      <c r="F52" s="11">
        <v>9.557368772837588</v>
      </c>
      <c r="G52" s="11">
        <v>10.151141141009468</v>
      </c>
      <c r="H52" s="11">
        <v>-30.251042736560223</v>
      </c>
      <c r="I52" s="11">
        <v>14.287509054907101</v>
      </c>
      <c r="J52" s="11">
        <v>4.46021603137818</v>
      </c>
      <c r="K52" s="11">
        <v>-85.951980875539263</v>
      </c>
      <c r="L52" s="11">
        <v>8.7759106690839808</v>
      </c>
      <c r="M52" s="11">
        <v>5.9478458983602929</v>
      </c>
      <c r="N52" s="11">
        <v>-6.3937630861611972</v>
      </c>
    </row>
    <row r="53" spans="1:14" x14ac:dyDescent="0.2">
      <c r="A53">
        <v>49</v>
      </c>
      <c r="B53" t="s">
        <v>63</v>
      </c>
      <c r="C53" s="11">
        <v>42.246557532008509</v>
      </c>
      <c r="D53" s="11">
        <v>21.332975250498151</v>
      </c>
      <c r="E53" s="11">
        <v>9.5205133207402284</v>
      </c>
      <c r="F53" s="11">
        <v>10.056388549196813</v>
      </c>
      <c r="G53" s="11">
        <v>10.682632561751689</v>
      </c>
      <c r="H53" s="11">
        <v>-31.984658558320461</v>
      </c>
      <c r="I53" s="11">
        <v>15.174538269322944</v>
      </c>
      <c r="J53" s="11">
        <v>4.7973559071287193</v>
      </c>
      <c r="K53" s="11">
        <v>-90.550269871476985</v>
      </c>
      <c r="L53" s="11">
        <v>9.2968579995213663</v>
      </c>
      <c r="M53" s="11">
        <v>6.266260836457584</v>
      </c>
      <c r="N53" s="11">
        <v>-6.8391517968285553</v>
      </c>
    </row>
    <row r="54" spans="1:14" x14ac:dyDescent="0.2">
      <c r="A54">
        <v>50</v>
      </c>
      <c r="B54" t="s">
        <v>64</v>
      </c>
      <c r="C54" s="11">
        <v>44.456486614532977</v>
      </c>
      <c r="D54" s="11">
        <v>22.461903919117038</v>
      </c>
      <c r="E54" s="11">
        <v>10.017425582675962</v>
      </c>
      <c r="F54" s="11">
        <v>10.576195533978401</v>
      </c>
      <c r="G54" s="11">
        <v>11.236381922780204</v>
      </c>
      <c r="H54" s="11">
        <v>-33.793585464401055</v>
      </c>
      <c r="I54" s="11">
        <v>16.102511868162061</v>
      </c>
      <c r="J54" s="11">
        <v>5.1504337225547312</v>
      </c>
      <c r="K54" s="11">
        <v>-95.336232837638065</v>
      </c>
      <c r="L54" s="11">
        <v>9.8407511030583343</v>
      </c>
      <c r="M54" s="11">
        <v>6.5975782854073728</v>
      </c>
      <c r="N54" s="11">
        <v>-7.3098502502279814</v>
      </c>
    </row>
    <row r="55" spans="1:14" x14ac:dyDescent="0.2">
      <c r="A55">
        <v>51</v>
      </c>
      <c r="B55" t="s">
        <v>65</v>
      </c>
      <c r="C55" s="11">
        <v>46.758446537945609</v>
      </c>
      <c r="D55" s="11">
        <v>23.63734184733681</v>
      </c>
      <c r="E55" s="11">
        <v>10.535111638251287</v>
      </c>
      <c r="F55" s="11">
        <v>11.117720627649399</v>
      </c>
      <c r="G55" s="11">
        <v>11.813387032795244</v>
      </c>
      <c r="H55" s="11">
        <v>-35.681243162672409</v>
      </c>
      <c r="I55" s="11">
        <v>17.073293572684285</v>
      </c>
      <c r="J55" s="11">
        <v>5.5201773031380803</v>
      </c>
      <c r="K55" s="11">
        <v>-100.31812619202159</v>
      </c>
      <c r="L55" s="11">
        <v>10.408635368945735</v>
      </c>
      <c r="M55" s="11">
        <v>6.9423579303914256</v>
      </c>
      <c r="N55" s="11">
        <v>-7.8071025044438755</v>
      </c>
    </row>
    <row r="56" spans="1:14" x14ac:dyDescent="0.2">
      <c r="A56">
        <v>52</v>
      </c>
      <c r="B56" t="s">
        <v>66</v>
      </c>
      <c r="C56" s="11">
        <v>49.156548990600712</v>
      </c>
      <c r="D56" s="11">
        <v>24.861335650847675</v>
      </c>
      <c r="E56" s="11">
        <v>11.074500956547201</v>
      </c>
      <c r="F56" s="11">
        <v>11.681934409675465</v>
      </c>
      <c r="G56" s="11">
        <v>12.414688360940223</v>
      </c>
      <c r="H56" s="11">
        <v>-37.651200729489581</v>
      </c>
      <c r="I56" s="11">
        <v>18.088834329834103</v>
      </c>
      <c r="J56" s="11">
        <v>5.9073513086559872</v>
      </c>
      <c r="K56" s="11">
        <v>-105.50456749266047</v>
      </c>
      <c r="L56" s="11">
        <v>11.001603869860809</v>
      </c>
      <c r="M56" s="11">
        <v>7.3011843308210063</v>
      </c>
      <c r="N56" s="11">
        <v>-8.3322139856331621</v>
      </c>
    </row>
    <row r="57" spans="1:14" x14ac:dyDescent="0.2">
      <c r="A57">
        <v>53</v>
      </c>
      <c r="B57" t="s">
        <v>67</v>
      </c>
      <c r="C57" s="11">
        <v>51.655079941450936</v>
      </c>
      <c r="D57" s="11">
        <v>26.13602037746778</v>
      </c>
      <c r="E57" s="11">
        <v>11.636562417823692</v>
      </c>
      <c r="F57" s="11">
        <v>12.269848457468335</v>
      </c>
      <c r="G57" s="11">
        <v>13.041370460183025</v>
      </c>
      <c r="H57" s="11">
        <v>-39.707181218535091</v>
      </c>
      <c r="I57" s="11">
        <v>19.151174967376225</v>
      </c>
      <c r="J57" s="11">
        <v>6.3127581032253914</v>
      </c>
      <c r="K57" s="11">
        <v>-110.90454594474056</v>
      </c>
      <c r="L57" s="11">
        <v>11.620798783621289</v>
      </c>
      <c r="M57" s="11">
        <v>7.6746675941825657</v>
      </c>
      <c r="N57" s="11">
        <v>-8.8865539395235249</v>
      </c>
    </row>
    <row r="58" spans="1:14" x14ac:dyDescent="0.2">
      <c r="A58">
        <v>54</v>
      </c>
      <c r="B58" t="s">
        <v>68</v>
      </c>
      <c r="C58" s="11">
        <v>54.258505324901535</v>
      </c>
      <c r="D58" s="11">
        <v>27.463622142297858</v>
      </c>
      <c r="E58" s="11">
        <v>12.222305614117229</v>
      </c>
      <c r="F58" s="11">
        <v>12.882516716917454</v>
      </c>
      <c r="G58" s="11">
        <v>13.694563445688111</v>
      </c>
      <c r="H58" s="11">
        <v>-41.85306651017406</v>
      </c>
      <c r="I58" s="11">
        <v>20.262448991387267</v>
      </c>
      <c r="J58" s="11">
        <v>6.7372387078414517</v>
      </c>
      <c r="K58" s="11">
        <v>-116.52743347458757</v>
      </c>
      <c r="L58" s="11">
        <v>12.267412897546109</v>
      </c>
      <c r="M58" s="11">
        <v>8.0634440889913019</v>
      </c>
      <c r="N58" s="11">
        <v>-9.4715579449266691</v>
      </c>
    </row>
    <row r="59" spans="1:14" x14ac:dyDescent="0.2">
      <c r="A59">
        <v>55</v>
      </c>
      <c r="B59" t="s">
        <v>69</v>
      </c>
      <c r="C59" s="11">
        <v>56.971477070489769</v>
      </c>
      <c r="D59" s="11">
        <v>28.846460945173128</v>
      </c>
      <c r="E59" s="11">
        <v>12.832782226424209</v>
      </c>
      <c r="F59" s="11">
        <v>13.521036950965847</v>
      </c>
      <c r="G59" s="11">
        <v>14.37544455649136</v>
      </c>
      <c r="H59" s="11">
        <v>-44.092902484068908</v>
      </c>
      <c r="I59" s="11">
        <v>21.424885568031012</v>
      </c>
      <c r="J59" s="11">
        <v>7.1816738460498479</v>
      </c>
      <c r="K59" s="11">
        <v>-122.38299659845222</v>
      </c>
      <c r="L59" s="11">
        <v>12.942691219173097</v>
      </c>
      <c r="M59" s="11">
        <v>8.4681772122499872</v>
      </c>
      <c r="N59" s="11">
        <v>-10.08873051252716</v>
      </c>
    </row>
    <row r="60" spans="1:14" x14ac:dyDescent="0.2">
      <c r="A60">
        <v>56</v>
      </c>
      <c r="B60" t="s">
        <v>70</v>
      </c>
      <c r="C60" s="11">
        <v>59.798839524485764</v>
      </c>
      <c r="D60" s="11">
        <v>30.28695369311189</v>
      </c>
      <c r="E60" s="11">
        <v>13.46908748927485</v>
      </c>
      <c r="F60" s="11">
        <v>14.186552277831243</v>
      </c>
      <c r="G60" s="11">
        <v>15.085239812970038</v>
      </c>
      <c r="H60" s="11">
        <v>-46.430904549977285</v>
      </c>
      <c r="I60" s="11">
        <v>22.640812709192648</v>
      </c>
      <c r="J60" s="11">
        <v>7.6469850871550209</v>
      </c>
      <c r="K60" s="11">
        <v>-128.48140918219278</v>
      </c>
      <c r="L60" s="11">
        <v>13.647932703648861</v>
      </c>
      <c r="M60" s="11">
        <v>8.8895582178226782</v>
      </c>
      <c r="N60" s="11">
        <v>-10.739647783322996</v>
      </c>
    </row>
    <row r="61" spans="1:14" x14ac:dyDescent="0.2">
      <c r="A61">
        <v>57</v>
      </c>
      <c r="B61" t="s">
        <v>71</v>
      </c>
      <c r="C61" s="11">
        <v>62.745636286506105</v>
      </c>
      <c r="D61" s="11">
        <v>31.787617438496849</v>
      </c>
      <c r="E61" s="11">
        <v>14.132361748075088</v>
      </c>
      <c r="F61" s="11">
        <v>14.880252804706453</v>
      </c>
      <c r="G61" s="11">
        <v>15.825225776444626</v>
      </c>
      <c r="H61" s="11">
        <v>-48.871463553025151</v>
      </c>
      <c r="I61" s="11">
        <v>23.912660672508348</v>
      </c>
      <c r="J61" s="11">
        <v>8.1341360888942109</v>
      </c>
      <c r="K61" s="11">
        <v>-134.83326613661953</v>
      </c>
      <c r="L61" s="11">
        <v>14.384492102838415</v>
      </c>
      <c r="M61" s="11">
        <v>9.3283071086595708</v>
      </c>
      <c r="N61" s="11">
        <v>-11.425960337485034</v>
      </c>
    </row>
    <row r="62" spans="1:14" x14ac:dyDescent="0.2">
      <c r="A62">
        <v>58</v>
      </c>
      <c r="B62" t="s">
        <v>72</v>
      </c>
      <c r="C62" s="11">
        <v>65.817117473884878</v>
      </c>
      <c r="D62" s="11">
        <v>33.351072838549037</v>
      </c>
      <c r="E62" s="11">
        <v>14.823792112247613</v>
      </c>
      <c r="F62" s="11">
        <v>15.603377360271669</v>
      </c>
      <c r="G62" s="11">
        <v>16.596731414570385</v>
      </c>
      <c r="H62" s="11">
        <v>-51.419152061779229</v>
      </c>
      <c r="I62" s="11">
        <v>25.242965582247614</v>
      </c>
      <c r="J62" s="11">
        <v>8.6441339404445898</v>
      </c>
      <c r="K62" s="11">
        <v>-141.44959807102168</v>
      </c>
      <c r="L62" s="11">
        <v>15.153781938915643</v>
      </c>
      <c r="M62" s="11">
        <v>9.7851735943072065</v>
      </c>
      <c r="N62" s="11">
        <v>-12.149396122637702</v>
      </c>
    </row>
    <row r="63" spans="1:14" x14ac:dyDescent="0.2">
      <c r="A63">
        <v>59</v>
      </c>
      <c r="B63" t="s">
        <v>73</v>
      </c>
      <c r="C63" s="11">
        <v>69.018747421731675</v>
      </c>
      <c r="D63" s="11">
        <v>34.980047839226572</v>
      </c>
      <c r="E63" s="11">
        <v>15.544614206104608</v>
      </c>
      <c r="F63" s="11">
        <v>16.357215328173815</v>
      </c>
      <c r="G63" s="11">
        <v>17.401140074909545</v>
      </c>
      <c r="H63" s="11">
        <v>-54.078731043866277</v>
      </c>
      <c r="I63" s="11">
        <v>26.634373275531463</v>
      </c>
      <c r="J63" s="11">
        <v>9.1780306061686208</v>
      </c>
      <c r="K63" s="11">
        <v>-148.34188691702684</v>
      </c>
      <c r="L63" s="11">
        <v>15.957274604147786</v>
      </c>
      <c r="M63" s="11">
        <v>10.260938114432305</v>
      </c>
      <c r="N63" s="11">
        <v>-12.911763509533317</v>
      </c>
    </row>
    <row r="64" spans="1:14" x14ac:dyDescent="0.2">
      <c r="A64">
        <v>60</v>
      </c>
      <c r="B64" t="s">
        <v>74</v>
      </c>
      <c r="C64" s="11">
        <v>72.356212824421803</v>
      </c>
      <c r="D64" s="11">
        <v>36.677381585563609</v>
      </c>
      <c r="E64" s="11">
        <v>16.29611401887966</v>
      </c>
      <c r="F64" s="11">
        <v>17.143108583079549</v>
      </c>
      <c r="G64" s="11">
        <v>18.23989156848123</v>
      </c>
      <c r="H64" s="11">
        <v>-56.855156932418602</v>
      </c>
      <c r="I64" s="11">
        <v>28.089643377449129</v>
      </c>
      <c r="J64" s="11">
        <v>9.736924470344487</v>
      </c>
      <c r="K64" s="11">
        <v>-155.52208253027962</v>
      </c>
      <c r="L64" s="11">
        <v>16.79650458814352</v>
      </c>
      <c r="M64" s="11">
        <v>10.756412928760964</v>
      </c>
      <c r="N64" s="11">
        <v>-13.714954482425753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C2FF9-B783-3649-8B0F-CE004A6BF214}">
  <dimension ref="A1:N64"/>
  <sheetViews>
    <sheetView workbookViewId="0">
      <selection activeCell="C5" sqref="C5:N64"/>
    </sheetView>
  </sheetViews>
  <sheetFormatPr baseColWidth="10" defaultRowHeight="16" x14ac:dyDescent="0.2"/>
  <cols>
    <col min="3" max="7" width="11" bestFit="1" customWidth="1"/>
    <col min="8" max="8" width="11.33203125" bestFit="1" customWidth="1"/>
    <col min="9" max="10" width="11" bestFit="1" customWidth="1"/>
    <col min="11" max="11" width="12.33203125" bestFit="1" customWidth="1"/>
    <col min="12" max="13" width="11" bestFit="1" customWidth="1"/>
    <col min="14" max="14" width="11.33203125" bestFit="1" customWidth="1"/>
  </cols>
  <sheetData>
    <row r="1" spans="1:14" x14ac:dyDescent="0.2">
      <c r="A1" t="s">
        <v>0</v>
      </c>
    </row>
    <row r="2" spans="1:14" x14ac:dyDescent="0.2">
      <c r="A2" t="s">
        <v>1</v>
      </c>
    </row>
    <row r="4" spans="1:14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">
      <c r="A5">
        <v>1</v>
      </c>
      <c r="B5" t="s">
        <v>15</v>
      </c>
      <c r="C5" s="10">
        <v>1.328565401775628E-2</v>
      </c>
      <c r="D5" s="10">
        <v>8.8766447977159223E-3</v>
      </c>
      <c r="E5" s="10">
        <v>-7.093533166953837E-4</v>
      </c>
      <c r="F5" s="10">
        <v>2.485590837975624E-3</v>
      </c>
      <c r="G5" s="10">
        <v>6.1411194670182795E-3</v>
      </c>
      <c r="H5" s="10">
        <v>-2.3845865138992909E-3</v>
      </c>
      <c r="I5" s="10">
        <v>-4.45802260830908E-3</v>
      </c>
      <c r="J5" s="10">
        <v>-9.8758760885142328E-3</v>
      </c>
      <c r="K5" s="10">
        <v>-3.2870717723925994E-3</v>
      </c>
      <c r="L5" s="10">
        <v>-4.2997046125515491E-3</v>
      </c>
      <c r="M5" s="10">
        <v>-7.6995934570476664E-4</v>
      </c>
      <c r="N5" s="10">
        <v>-5.0044348623991845E-3</v>
      </c>
    </row>
    <row r="6" spans="1:14" x14ac:dyDescent="0.2">
      <c r="A6">
        <v>2</v>
      </c>
      <c r="B6" t="s">
        <v>16</v>
      </c>
      <c r="C6" s="11">
        <v>4.4487729718189241E-2</v>
      </c>
      <c r="D6" s="11">
        <v>2.0243031971703435E-2</v>
      </c>
      <c r="E6" s="11">
        <v>1.0657137547274438E-3</v>
      </c>
      <c r="F6" s="11">
        <v>7.771265001344215E-3</v>
      </c>
      <c r="G6" s="11">
        <v>1.7171822791274442E-2</v>
      </c>
      <c r="H6" s="11">
        <v>-2.681254257701101E-2</v>
      </c>
      <c r="I6" s="11">
        <v>-8.1202395035814643E-3</v>
      </c>
      <c r="J6" s="11">
        <v>-2.3277874623138982E-2</v>
      </c>
      <c r="K6" s="11">
        <v>-9.5817758905343033E-3</v>
      </c>
      <c r="L6" s="11">
        <v>-8.4471881225228768E-3</v>
      </c>
      <c r="M6" s="11">
        <v>-4.6081573298755911E-3</v>
      </c>
      <c r="N6" s="11">
        <v>-9.8917851905745667E-3</v>
      </c>
    </row>
    <row r="7" spans="1:14" x14ac:dyDescent="0.2">
      <c r="A7">
        <v>3</v>
      </c>
      <c r="B7" t="s">
        <v>17</v>
      </c>
      <c r="C7" s="11">
        <v>9.0563013069927534E-2</v>
      </c>
      <c r="D7" s="11">
        <v>4.3189743997978071E-2</v>
      </c>
      <c r="E7" s="11">
        <v>4.6180568866019929E-3</v>
      </c>
      <c r="F7" s="11">
        <v>1.5722627019597091E-2</v>
      </c>
      <c r="G7" s="11">
        <v>3.3126416969069865E-2</v>
      </c>
      <c r="H7" s="11">
        <v>-6.2920755567625969E-2</v>
      </c>
      <c r="I7" s="11">
        <v>-1.5864057876083956E-2</v>
      </c>
      <c r="J7" s="11">
        <v>-4.353559545215524E-2</v>
      </c>
      <c r="K7" s="11">
        <v>-2.3474793466501484E-2</v>
      </c>
      <c r="L7" s="11">
        <v>-1.5149696360590751E-2</v>
      </c>
      <c r="M7" s="11">
        <v>-7.8869082928437577E-3</v>
      </c>
      <c r="N7" s="11">
        <v>-1.8388050927373591E-2</v>
      </c>
    </row>
    <row r="8" spans="1:14" x14ac:dyDescent="0.2">
      <c r="A8">
        <v>4</v>
      </c>
      <c r="B8" t="s">
        <v>18</v>
      </c>
      <c r="C8" s="11">
        <v>0.16763506263678263</v>
      </c>
      <c r="D8" s="11">
        <v>8.6089203069851364E-2</v>
      </c>
      <c r="E8" s="11">
        <v>1.1636822494751859E-2</v>
      </c>
      <c r="F8" s="11">
        <v>2.9199132012635146E-2</v>
      </c>
      <c r="G8" s="11">
        <v>5.9256451807359438E-2</v>
      </c>
      <c r="H8" s="11">
        <v>-0.11890228695477732</v>
      </c>
      <c r="I8" s="11">
        <v>-3.0324930522380771E-2</v>
      </c>
      <c r="J8" s="11">
        <v>-7.6822981614354469E-2</v>
      </c>
      <c r="K8" s="11">
        <v>-5.5276019797085151E-2</v>
      </c>
      <c r="L8" s="11">
        <v>-2.6483110498524153E-2</v>
      </c>
      <c r="M8" s="11">
        <v>-1.1656755121823514E-2</v>
      </c>
      <c r="N8" s="11">
        <v>-3.4350587512434971E-2</v>
      </c>
    </row>
    <row r="9" spans="1:14" x14ac:dyDescent="0.2">
      <c r="A9">
        <v>5</v>
      </c>
      <c r="B9" t="s">
        <v>19</v>
      </c>
      <c r="C9" s="11">
        <v>0.28475786362986222</v>
      </c>
      <c r="D9" s="11">
        <v>0.15646998300507486</v>
      </c>
      <c r="E9" s="11">
        <v>2.4005043174804539E-2</v>
      </c>
      <c r="F9" s="11">
        <v>4.9784729766275848E-2</v>
      </c>
      <c r="G9" s="11">
        <v>9.7958845434018199E-2</v>
      </c>
      <c r="H9" s="11">
        <v>-0.19508015107361762</v>
      </c>
      <c r="I9" s="11">
        <v>-5.3327934484241633E-2</v>
      </c>
      <c r="J9" s="11">
        <v>-0.12581874595947587</v>
      </c>
      <c r="K9" s="11">
        <v>-0.11974869437961261</v>
      </c>
      <c r="L9" s="11">
        <v>-4.3128816656034831E-2</v>
      </c>
      <c r="M9" s="11">
        <v>-1.5108930696970856E-2</v>
      </c>
      <c r="N9" s="11">
        <v>-6.0763191760082484E-2</v>
      </c>
    </row>
    <row r="10" spans="1:14" x14ac:dyDescent="0.2">
      <c r="A10">
        <v>6</v>
      </c>
      <c r="B10" t="s">
        <v>20</v>
      </c>
      <c r="C10" s="11">
        <v>0.45105154941900505</v>
      </c>
      <c r="D10" s="11">
        <v>0.26279636285251939</v>
      </c>
      <c r="E10" s="11">
        <v>4.3416114456368081E-2</v>
      </c>
      <c r="F10" s="11">
        <v>7.9051476140771362E-2</v>
      </c>
      <c r="G10" s="11">
        <v>0.1515980906819302</v>
      </c>
      <c r="H10" s="11">
        <v>-0.28952589430565123</v>
      </c>
      <c r="I10" s="11">
        <v>-8.5797708411678095E-2</v>
      </c>
      <c r="J10" s="11">
        <v>-0.19211978072072494</v>
      </c>
      <c r="K10" s="11">
        <v>-0.23795995546018056</v>
      </c>
      <c r="L10" s="11">
        <v>-6.5011942967340683E-2</v>
      </c>
      <c r="M10" s="11">
        <v>-1.7133612353330118E-2</v>
      </c>
      <c r="N10" s="11">
        <v>-0.10036469933168797</v>
      </c>
    </row>
    <row r="11" spans="1:14" x14ac:dyDescent="0.2">
      <c r="A11">
        <v>7</v>
      </c>
      <c r="B11" t="s">
        <v>21</v>
      </c>
      <c r="C11" s="11">
        <v>0.67417432492771667</v>
      </c>
      <c r="D11" s="11">
        <v>0.41282504162737937</v>
      </c>
      <c r="E11" s="11">
        <v>7.1614467632506784E-2</v>
      </c>
      <c r="F11" s="11">
        <v>0.11825398996251815</v>
      </c>
      <c r="G11" s="11">
        <v>0.22198665227593106</v>
      </c>
      <c r="H11" s="11">
        <v>-0.39891674467982124</v>
      </c>
      <c r="I11" s="11">
        <v>-0.12658518681998301</v>
      </c>
      <c r="J11" s="11">
        <v>-0.27528412310895656</v>
      </c>
      <c r="K11" s="11">
        <v>-0.43607703443467472</v>
      </c>
      <c r="L11" s="11">
        <v>-9.0756491616695245E-2</v>
      </c>
      <c r="M11" s="11">
        <v>-1.6511245369007613E-2</v>
      </c>
      <c r="N11" s="11">
        <v>-0.15472365039691446</v>
      </c>
    </row>
    <row r="12" spans="1:14" x14ac:dyDescent="0.2">
      <c r="A12">
        <v>8</v>
      </c>
      <c r="B12" t="s">
        <v>22</v>
      </c>
      <c r="C12" s="11">
        <v>0.96075504072798101</v>
      </c>
      <c r="D12" s="11">
        <v>0.61285666065067024</v>
      </c>
      <c r="E12" s="11">
        <v>0.11003267505583843</v>
      </c>
      <c r="F12" s="11">
        <v>0.16816337619359889</v>
      </c>
      <c r="G12" s="11">
        <v>0.3103740128958653</v>
      </c>
      <c r="H12" s="11">
        <v>-0.52036208539635309</v>
      </c>
      <c r="I12" s="11">
        <v>-0.17227110973927379</v>
      </c>
      <c r="J12" s="11">
        <v>-0.37322817946669984</v>
      </c>
      <c r="K12" s="11">
        <v>-0.74272910833018335</v>
      </c>
      <c r="L12" s="11">
        <v>-0.11773968367124193</v>
      </c>
      <c r="M12" s="11">
        <v>-1.1978218581415009E-2</v>
      </c>
      <c r="N12" s="11">
        <v>-0.22387338033878731</v>
      </c>
    </row>
    <row r="13" spans="1:14" x14ac:dyDescent="0.2">
      <c r="A13">
        <v>9</v>
      </c>
      <c r="B13" t="s">
        <v>23</v>
      </c>
      <c r="C13" s="11">
        <v>1.3150445098418697</v>
      </c>
      <c r="D13" s="11">
        <v>0.86707693177041145</v>
      </c>
      <c r="E13" s="11">
        <v>0.15950819197479038</v>
      </c>
      <c r="F13" s="11">
        <v>0.22881991762884385</v>
      </c>
      <c r="G13" s="11">
        <v>0.41709091128748255</v>
      </c>
      <c r="H13" s="11">
        <v>-0.65203411697958613</v>
      </c>
      <c r="I13" s="11">
        <v>-0.2177958590100402</v>
      </c>
      <c r="J13" s="11">
        <v>-0.48241865132215833</v>
      </c>
      <c r="K13" s="11">
        <v>-1.1842803303332876</v>
      </c>
      <c r="L13" s="11">
        <v>-0.1424708369744748</v>
      </c>
      <c r="M13" s="11">
        <v>-2.454520874807917E-3</v>
      </c>
      <c r="N13" s="11">
        <v>-0.30608614700904291</v>
      </c>
    </row>
    <row r="14" spans="1:14" x14ac:dyDescent="0.2">
      <c r="A14">
        <v>10</v>
      </c>
      <c r="B14" t="s">
        <v>24</v>
      </c>
      <c r="C14" s="11">
        <v>1.7369910560195041</v>
      </c>
      <c r="D14" s="11">
        <v>1.176934155988876</v>
      </c>
      <c r="E14" s="11">
        <v>0.22030360422174569</v>
      </c>
      <c r="F14" s="11">
        <v>0.29943588605084887</v>
      </c>
      <c r="G14" s="11">
        <v>0.54123954392619344</v>
      </c>
      <c r="H14" s="11">
        <v>-0.79373099388541146</v>
      </c>
      <c r="I14" s="11">
        <v>-0.25734274318657213</v>
      </c>
      <c r="J14" s="11">
        <v>-0.59794502319147791</v>
      </c>
      <c r="K14" s="11">
        <v>-1.7791264670919655</v>
      </c>
      <c r="L14" s="11">
        <v>-0.16125347367368748</v>
      </c>
      <c r="M14" s="11">
        <v>1.2661971478671008E-2</v>
      </c>
      <c r="N14" s="11">
        <v>-0.39816751665672384</v>
      </c>
    </row>
    <row r="15" spans="1:14" x14ac:dyDescent="0.2">
      <c r="A15">
        <v>11</v>
      </c>
      <c r="B15" t="s">
        <v>25</v>
      </c>
      <c r="C15" s="11">
        <v>2.2174902540557997</v>
      </c>
      <c r="D15" s="11">
        <v>1.5342915456007304</v>
      </c>
      <c r="E15" s="11">
        <v>0.29056287995601332</v>
      </c>
      <c r="F15" s="11">
        <v>0.37864076203670177</v>
      </c>
      <c r="G15" s="11">
        <v>0.67958804437590037</v>
      </c>
      <c r="H15" s="11">
        <v>-0.96028989854915925</v>
      </c>
      <c r="I15" s="11">
        <v>-0.29451080054287676</v>
      </c>
      <c r="J15" s="11">
        <v>-0.71424138833785933</v>
      </c>
      <c r="K15" s="11">
        <v>-2.4901391620177935</v>
      </c>
      <c r="L15" s="11">
        <v>-0.17444056812992575</v>
      </c>
      <c r="M15" s="11">
        <v>3.3416966578521938E-2</v>
      </c>
      <c r="N15" s="11">
        <v>-0.50036863502605344</v>
      </c>
    </row>
    <row r="16" spans="1:14" x14ac:dyDescent="0.2">
      <c r="A16">
        <v>12</v>
      </c>
      <c r="B16" t="s">
        <v>26</v>
      </c>
      <c r="C16" s="11">
        <v>2.7412102502210485</v>
      </c>
      <c r="D16" s="11">
        <v>1.9273975962140308</v>
      </c>
      <c r="E16" s="11">
        <v>0.36808815990730193</v>
      </c>
      <c r="F16" s="11">
        <v>0.4643294140170291</v>
      </c>
      <c r="G16" s="11">
        <v>0.82790288899846209</v>
      </c>
      <c r="H16" s="11">
        <v>-1.1530074238640695</v>
      </c>
      <c r="I16" s="11">
        <v>-0.32941023639279221</v>
      </c>
      <c r="J16" s="11">
        <v>-0.82721495445482063</v>
      </c>
      <c r="K16" s="11">
        <v>-3.2863001967861818</v>
      </c>
      <c r="L16" s="11">
        <v>-0.18107812082196934</v>
      </c>
      <c r="M16" s="11">
        <v>5.8967777026430322E-2</v>
      </c>
      <c r="N16" s="11">
        <v>-0.61088515406447186</v>
      </c>
    </row>
    <row r="17" spans="1:14" x14ac:dyDescent="0.2">
      <c r="A17">
        <v>13</v>
      </c>
      <c r="B17" t="s">
        <v>27</v>
      </c>
      <c r="C17" s="11">
        <v>3.2944142051601069</v>
      </c>
      <c r="D17" s="11">
        <v>2.3463316312332663</v>
      </c>
      <c r="E17" s="11">
        <v>0.45095481358152101</v>
      </c>
      <c r="F17" s="11">
        <v>0.55434471614054204</v>
      </c>
      <c r="G17" s="11">
        <v>0.98239368457457577</v>
      </c>
      <c r="H17" s="11">
        <v>-1.3713234306538817</v>
      </c>
      <c r="I17" s="11">
        <v>-0.36104477569153459</v>
      </c>
      <c r="J17" s="11">
        <v>-0.93393343313518462</v>
      </c>
      <c r="K17" s="11">
        <v>-4.1440770664702962</v>
      </c>
      <c r="L17" s="11">
        <v>-0.18014233446491518</v>
      </c>
      <c r="M17" s="11">
        <v>8.8676364177338041E-2</v>
      </c>
      <c r="N17" s="11">
        <v>-0.72659437445153474</v>
      </c>
    </row>
    <row r="18" spans="1:14" x14ac:dyDescent="0.2">
      <c r="A18">
        <v>14</v>
      </c>
      <c r="B18" t="s">
        <v>28</v>
      </c>
      <c r="C18" s="11">
        <v>3.8923857286559067</v>
      </c>
      <c r="D18" s="11">
        <v>2.7885401598187278</v>
      </c>
      <c r="E18" s="11">
        <v>0.53820583008432332</v>
      </c>
      <c r="F18" s="11">
        <v>0.65051825990133449</v>
      </c>
      <c r="G18" s="11">
        <v>1.1460519311735571</v>
      </c>
      <c r="H18" s="11">
        <v>-1.6117085107613554</v>
      </c>
      <c r="I18" s="11">
        <v>-0.39040017228527962</v>
      </c>
      <c r="J18" s="11">
        <v>-1.0334982791970218</v>
      </c>
      <c r="K18" s="11">
        <v>-5.0619085003871316</v>
      </c>
      <c r="L18" s="11">
        <v>-0.18022437705719135</v>
      </c>
      <c r="M18" s="11">
        <v>0.12212431943581249</v>
      </c>
      <c r="N18" s="11">
        <v>-0.86008638938167903</v>
      </c>
    </row>
    <row r="19" spans="1:14" x14ac:dyDescent="0.2">
      <c r="A19">
        <v>15</v>
      </c>
      <c r="B19" t="s">
        <v>29</v>
      </c>
      <c r="C19" s="11">
        <v>4.5063335152563404</v>
      </c>
      <c r="D19" s="11">
        <v>3.2405221764051704</v>
      </c>
      <c r="E19" s="11">
        <v>0.62796635146738644</v>
      </c>
      <c r="F19" s="11">
        <v>0.74841663247509504</v>
      </c>
      <c r="G19" s="11">
        <v>1.3114678560371971</v>
      </c>
      <c r="H19" s="11">
        <v>-1.8791586643108973</v>
      </c>
      <c r="I19" s="11">
        <v>-0.41131684333420937</v>
      </c>
      <c r="J19" s="11">
        <v>-1.1211671802791936</v>
      </c>
      <c r="K19" s="11">
        <v>-6.0142401309632803</v>
      </c>
      <c r="L19" s="11">
        <v>-0.17243641986711089</v>
      </c>
      <c r="M19" s="11">
        <v>0.1581547526958007</v>
      </c>
      <c r="N19" s="11">
        <v>-0.99454204558229387</v>
      </c>
    </row>
    <row r="20" spans="1:14" x14ac:dyDescent="0.2">
      <c r="A20">
        <v>16</v>
      </c>
      <c r="B20" t="s">
        <v>30</v>
      </c>
      <c r="C20" s="11">
        <v>5.1484032244582423</v>
      </c>
      <c r="D20" s="11">
        <v>3.7106840135501722</v>
      </c>
      <c r="E20" s="11">
        <v>0.72190899342141268</v>
      </c>
      <c r="F20" s="11">
        <v>0.8502005122526618</v>
      </c>
      <c r="G20" s="11">
        <v>1.4825570600784825</v>
      </c>
      <c r="H20" s="11">
        <v>-2.1796305259282147</v>
      </c>
      <c r="I20" s="11">
        <v>-0.42369660590328168</v>
      </c>
      <c r="J20" s="11">
        <v>-1.2007646127206337</v>
      </c>
      <c r="K20" s="11">
        <v>-7.0170182291512839</v>
      </c>
      <c r="L20" s="11">
        <v>-0.15717239944153533</v>
      </c>
      <c r="M20" s="11">
        <v>0.19681323259052722</v>
      </c>
      <c r="N20" s="11">
        <v>-1.1322846632065466</v>
      </c>
    </row>
    <row r="21" spans="1:14" x14ac:dyDescent="0.2">
      <c r="A21">
        <v>17</v>
      </c>
      <c r="B21" t="s">
        <v>31</v>
      </c>
      <c r="C21" s="11">
        <v>5.8253609654502867</v>
      </c>
      <c r="D21" s="11">
        <v>4.2040234818309683</v>
      </c>
      <c r="E21" s="11">
        <v>0.82101416426787754</v>
      </c>
      <c r="F21" s="11">
        <v>0.95708557365878399</v>
      </c>
      <c r="G21" s="11">
        <v>1.6615281131355548</v>
      </c>
      <c r="H21" s="11">
        <v>-2.5160439365194782</v>
      </c>
      <c r="I21" s="11">
        <v>-0.42700550936495446</v>
      </c>
      <c r="J21" s="11">
        <v>-1.2742364865435285</v>
      </c>
      <c r="K21" s="11">
        <v>-8.0806042479067735</v>
      </c>
      <c r="L21" s="11">
        <v>-0.13455302560441607</v>
      </c>
      <c r="M21" s="11">
        <v>0.2382257253334702</v>
      </c>
      <c r="N21" s="11">
        <v>-1.2747948177377906</v>
      </c>
    </row>
    <row r="22" spans="1:14" x14ac:dyDescent="0.2">
      <c r="A22">
        <v>18</v>
      </c>
      <c r="B22" t="s">
        <v>32</v>
      </c>
      <c r="C22" s="11">
        <v>6.5429787131850059</v>
      </c>
      <c r="D22" s="11">
        <v>4.7250156793543052</v>
      </c>
      <c r="E22" s="11">
        <v>0.92613450919679696</v>
      </c>
      <c r="F22" s="11">
        <v>1.0700888218855713</v>
      </c>
      <c r="G22" s="11">
        <v>1.8502110509904153</v>
      </c>
      <c r="H22" s="11">
        <v>-2.890594311112304</v>
      </c>
      <c r="I22" s="11">
        <v>-0.4208070533391946</v>
      </c>
      <c r="J22" s="11">
        <v>-1.3430153593846057</v>
      </c>
      <c r="K22" s="11">
        <v>-9.2143733849568434</v>
      </c>
      <c r="L22" s="11">
        <v>-0.10467253110789006</v>
      </c>
      <c r="M22" s="11">
        <v>0.28262026919167665</v>
      </c>
      <c r="N22" s="11">
        <v>-1.4235864039029267</v>
      </c>
    </row>
    <row r="23" spans="1:14" x14ac:dyDescent="0.2">
      <c r="A23">
        <v>19</v>
      </c>
      <c r="B23" t="s">
        <v>33</v>
      </c>
      <c r="C23" s="11">
        <v>7.3059923379738345</v>
      </c>
      <c r="D23" s="11">
        <v>5.2774343164479163</v>
      </c>
      <c r="E23" s="11">
        <v>1.0379764845288861</v>
      </c>
      <c r="F23" s="11">
        <v>1.1900313685510977</v>
      </c>
      <c r="G23" s="11">
        <v>2.0500705939740094</v>
      </c>
      <c r="H23" s="11">
        <v>-3.3049301895540548</v>
      </c>
      <c r="I23" s="11">
        <v>-0.40473079169710807</v>
      </c>
      <c r="J23" s="11">
        <v>-1.408108313073102</v>
      </c>
      <c r="K23" s="11">
        <v>-10.426293175771864</v>
      </c>
      <c r="L23" s="11">
        <v>-6.7588643071663151E-2</v>
      </c>
      <c r="M23" s="11">
        <v>0.33025559767270318</v>
      </c>
      <c r="N23" s="11">
        <v>-1.5801095859806475</v>
      </c>
    </row>
    <row r="24" spans="1:14" x14ac:dyDescent="0.2">
      <c r="A24">
        <v>20</v>
      </c>
      <c r="B24" t="s">
        <v>34</v>
      </c>
      <c r="C24" s="11">
        <v>8.1180372098152649</v>
      </c>
      <c r="D24" s="11">
        <v>5.8642460811807036</v>
      </c>
      <c r="E24" s="11">
        <v>1.1570870322550264</v>
      </c>
      <c r="F24" s="11">
        <v>1.3175368813375286</v>
      </c>
      <c r="G24" s="11">
        <v>2.2622123636436471</v>
      </c>
      <c r="H24" s="11">
        <v>-3.7602061222892087</v>
      </c>
      <c r="I24" s="11">
        <v>-0.37844927923151855</v>
      </c>
      <c r="J24" s="11">
        <v>-1.4701737965485755</v>
      </c>
      <c r="K24" s="11">
        <v>-11.722666189147954</v>
      </c>
      <c r="L24" s="11">
        <v>-2.3327766857265189E-2</v>
      </c>
      <c r="M24" s="11">
        <v>0.38137671927665157</v>
      </c>
      <c r="N24" s="11">
        <v>-1.7456731334343003</v>
      </c>
    </row>
    <row r="25" spans="1:14" x14ac:dyDescent="0.2">
      <c r="A25">
        <v>21</v>
      </c>
      <c r="B25" t="s">
        <v>35</v>
      </c>
      <c r="C25" s="11">
        <v>8.981777543079037</v>
      </c>
      <c r="D25" s="11">
        <v>6.4876819798447229</v>
      </c>
      <c r="E25" s="11">
        <v>1.2838705494275595</v>
      </c>
      <c r="F25" s="11">
        <v>1.453059730987655</v>
      </c>
      <c r="G25" s="11">
        <v>2.4874389362678451</v>
      </c>
      <c r="H25" s="11">
        <v>-4.2571616431266461</v>
      </c>
      <c r="I25" s="11">
        <v>-0.34167748879294763</v>
      </c>
      <c r="J25" s="11">
        <v>-1.5296205759030823</v>
      </c>
      <c r="K25" s="11">
        <v>-13.108233122590468</v>
      </c>
      <c r="L25" s="11">
        <v>2.8099885065715941E-2</v>
      </c>
      <c r="M25" s="11">
        <v>0.43619535312773333</v>
      </c>
      <c r="N25" s="11">
        <v>-1.9214311473871259</v>
      </c>
    </row>
    <row r="26" spans="1:14" x14ac:dyDescent="0.2">
      <c r="A26">
        <v>22</v>
      </c>
      <c r="B26" t="s">
        <v>36</v>
      </c>
      <c r="C26" s="11">
        <v>9.8990991201824041</v>
      </c>
      <c r="D26" s="11">
        <v>7.1493698436327948</v>
      </c>
      <c r="E26" s="11">
        <v>1.4186161249909139</v>
      </c>
      <c r="F26" s="11">
        <v>1.5969211678904001</v>
      </c>
      <c r="G26" s="11">
        <v>2.7263173692024041</v>
      </c>
      <c r="H26" s="11">
        <v>-4.7962085875538367</v>
      </c>
      <c r="I26" s="11">
        <v>-0.29417695990663645</v>
      </c>
      <c r="J26" s="11">
        <v>-1.5866941115279183</v>
      </c>
      <c r="K26" s="11">
        <v>-14.586417492937588</v>
      </c>
      <c r="L26" s="11">
        <v>8.6687050426546342E-2</v>
      </c>
      <c r="M26" s="11">
        <v>0.49488413596771297</v>
      </c>
      <c r="N26" s="11">
        <v>-2.1083976603671846</v>
      </c>
    </row>
    <row r="27" spans="1:14" x14ac:dyDescent="0.2">
      <c r="A27">
        <v>23</v>
      </c>
      <c r="B27" t="s">
        <v>37</v>
      </c>
      <c r="C27" s="11">
        <v>10.871307903280801</v>
      </c>
      <c r="D27" s="11">
        <v>7.8504772875766813</v>
      </c>
      <c r="E27" s="11">
        <v>1.5615262065660951</v>
      </c>
      <c r="F27" s="11">
        <v>1.7493445872611904</v>
      </c>
      <c r="G27" s="11">
        <v>2.9792430637043972</v>
      </c>
      <c r="H27" s="11">
        <v>-5.3775192823042444</v>
      </c>
      <c r="I27" s="11">
        <v>-0.23575728245366862</v>
      </c>
      <c r="J27" s="11">
        <v>-1.6415418159411979</v>
      </c>
      <c r="K27" s="11">
        <v>-16.15960958271074</v>
      </c>
      <c r="L27" s="11">
        <v>0.15242163424668886</v>
      </c>
      <c r="M27" s="11">
        <v>0.55757813507339804</v>
      </c>
      <c r="N27" s="11">
        <v>-2.3074708542994005</v>
      </c>
    </row>
    <row r="28" spans="1:14" x14ac:dyDescent="0.2">
      <c r="A28">
        <v>24</v>
      </c>
      <c r="B28" t="s">
        <v>38</v>
      </c>
      <c r="C28" s="11">
        <v>11.899310605234781</v>
      </c>
      <c r="D28" s="11">
        <v>8.5918440763475221</v>
      </c>
      <c r="E28" s="11">
        <v>1.7127429704387307</v>
      </c>
      <c r="F28" s="11">
        <v>1.9104865424643025</v>
      </c>
      <c r="G28" s="11">
        <v>3.2464947778663507</v>
      </c>
      <c r="H28" s="11">
        <v>-6.0011108065239291</v>
      </c>
      <c r="I28" s="11">
        <v>-0.16627289269544981</v>
      </c>
      <c r="J28" s="11">
        <v>-1.6942582461062667</v>
      </c>
      <c r="K28" s="11">
        <v>-17.829442752412266</v>
      </c>
      <c r="L28" s="11">
        <v>0.22528433649353519</v>
      </c>
      <c r="M28" s="11">
        <v>0.62437996830783038</v>
      </c>
      <c r="N28" s="11">
        <v>-2.5194585794151494</v>
      </c>
    </row>
    <row r="29" spans="1:14" x14ac:dyDescent="0.2">
      <c r="A29">
        <v>25</v>
      </c>
      <c r="B29" t="s">
        <v>39</v>
      </c>
      <c r="C29" s="11">
        <v>12.98376870960363</v>
      </c>
      <c r="D29" s="11">
        <v>9.3740962766896399</v>
      </c>
      <c r="E29" s="11">
        <v>1.872371010693489</v>
      </c>
      <c r="F29" s="11">
        <v>2.0804625909401073</v>
      </c>
      <c r="G29" s="11">
        <v>3.5282797462648272</v>
      </c>
      <c r="H29" s="11">
        <v>-6.6669217611135396</v>
      </c>
      <c r="I29" s="11">
        <v>-8.5615661626337491E-2</v>
      </c>
      <c r="J29" s="11">
        <v>-1.7449141840854041</v>
      </c>
      <c r="K29" s="11">
        <v>-19.597041656077717</v>
      </c>
      <c r="L29" s="11">
        <v>0.30525034587720862</v>
      </c>
      <c r="M29" s="11">
        <v>0.69536642642835012</v>
      </c>
      <c r="N29" s="11">
        <v>-2.7451018435942509</v>
      </c>
    </row>
    <row r="30" spans="1:14" x14ac:dyDescent="0.2">
      <c r="A30">
        <v>26</v>
      </c>
      <c r="B30" t="s">
        <v>40</v>
      </c>
      <c r="C30" s="11">
        <v>14.125224596761221</v>
      </c>
      <c r="D30" s="11">
        <v>10.197740666421499</v>
      </c>
      <c r="E30" s="11">
        <v>2.0404960582450027</v>
      </c>
      <c r="F30" s="11">
        <v>2.2593680967956482</v>
      </c>
      <c r="G30" s="11">
        <v>3.824769530034076</v>
      </c>
      <c r="H30" s="11">
        <v>-7.3748791956982389</v>
      </c>
      <c r="I30" s="11">
        <v>6.295325935627369E-3</v>
      </c>
      <c r="J30" s="11">
        <v>-1.793573875076732</v>
      </c>
      <c r="K30" s="11">
        <v>-21.463234875105123</v>
      </c>
      <c r="L30" s="11">
        <v>0.39229354326408322</v>
      </c>
      <c r="M30" s="11">
        <v>0.77059541215532501</v>
      </c>
      <c r="N30" s="11">
        <v>-2.9850952837323823</v>
      </c>
    </row>
    <row r="31" spans="1:14" x14ac:dyDescent="0.2">
      <c r="A31">
        <v>27</v>
      </c>
      <c r="B31" t="s">
        <v>41</v>
      </c>
      <c r="C31" s="11">
        <v>15.329602651906068</v>
      </c>
      <c r="D31" s="11">
        <v>11.067118989152615</v>
      </c>
      <c r="E31" s="11">
        <v>2.2179796867357187</v>
      </c>
      <c r="F31" s="11">
        <v>2.4481543584131034</v>
      </c>
      <c r="G31" s="11">
        <v>4.1375826640679305</v>
      </c>
      <c r="H31" s="11">
        <v>-8.1278171917923725</v>
      </c>
      <c r="I31" s="11">
        <v>0.10955701367522071</v>
      </c>
      <c r="J31" s="11">
        <v>-1.8409771313847305</v>
      </c>
      <c r="K31" s="11">
        <v>-23.436786889789925</v>
      </c>
      <c r="L31" s="11">
        <v>0.4865698329847481</v>
      </c>
      <c r="M31" s="11">
        <v>0.85040721996174606</v>
      </c>
      <c r="N31" s="11">
        <v>-3.2413912039301307</v>
      </c>
    </row>
    <row r="32" spans="1:14" x14ac:dyDescent="0.2">
      <c r="A32">
        <v>28</v>
      </c>
      <c r="B32" t="s">
        <v>42</v>
      </c>
      <c r="C32" s="11">
        <v>16.592170255192965</v>
      </c>
      <c r="D32" s="11">
        <v>11.978866525284111</v>
      </c>
      <c r="E32" s="11">
        <v>2.4041453743035963</v>
      </c>
      <c r="F32" s="11">
        <v>2.6460710904960241</v>
      </c>
      <c r="G32" s="11">
        <v>4.4654539232457919</v>
      </c>
      <c r="H32" s="11">
        <v>-8.923091734393946</v>
      </c>
      <c r="I32" s="11">
        <v>0.22428665998634537</v>
      </c>
      <c r="J32" s="11">
        <v>-1.8864802432359695</v>
      </c>
      <c r="K32" s="11">
        <v>-25.510416929539243</v>
      </c>
      <c r="L32" s="11">
        <v>0.58794354763359569</v>
      </c>
      <c r="M32" s="11">
        <v>0.93455142371267841</v>
      </c>
      <c r="N32" s="11">
        <v>-3.5134998926859473</v>
      </c>
    </row>
    <row r="33" spans="1:14" x14ac:dyDescent="0.2">
      <c r="A33">
        <v>29</v>
      </c>
      <c r="B33" t="s">
        <v>43</v>
      </c>
      <c r="C33" s="11">
        <v>17.911815342485031</v>
      </c>
      <c r="D33" s="11">
        <v>12.932227273377702</v>
      </c>
      <c r="E33" s="11">
        <v>2.5988368334119638</v>
      </c>
      <c r="F33" s="11">
        <v>2.852949415209983</v>
      </c>
      <c r="G33" s="11">
        <v>4.8081059734418554</v>
      </c>
      <c r="H33" s="11">
        <v>-9.7598775730912646</v>
      </c>
      <c r="I33" s="11">
        <v>0.35050531190172624</v>
      </c>
      <c r="J33" s="11">
        <v>-1.9299708765283035</v>
      </c>
      <c r="K33" s="11">
        <v>-27.682251591552653</v>
      </c>
      <c r="L33" s="11">
        <v>0.69633650444600603</v>
      </c>
      <c r="M33" s="11">
        <v>1.0229642519028865</v>
      </c>
      <c r="N33" s="11">
        <v>-3.8016408650049209</v>
      </c>
    </row>
    <row r="34" spans="1:14" x14ac:dyDescent="0.2">
      <c r="A34">
        <v>30</v>
      </c>
      <c r="B34" t="s">
        <v>44</v>
      </c>
      <c r="C34" s="11">
        <v>19.289635465618712</v>
      </c>
      <c r="D34" s="11">
        <v>13.928019979892992</v>
      </c>
      <c r="E34" s="11">
        <v>2.8022172755161341</v>
      </c>
      <c r="F34" s="11">
        <v>3.0689720834064462</v>
      </c>
      <c r="G34" s="11">
        <v>5.1658543387985221</v>
      </c>
      <c r="H34" s="11">
        <v>-10.638583146161029</v>
      </c>
      <c r="I34" s="11">
        <v>0.48825939833290094</v>
      </c>
      <c r="J34" s="11">
        <v>-1.9715918743567362</v>
      </c>
      <c r="K34" s="11">
        <v>-29.953751336616783</v>
      </c>
      <c r="L34" s="11">
        <v>0.81175477756428327</v>
      </c>
      <c r="M34" s="11">
        <v>1.1156987407541124</v>
      </c>
      <c r="N34" s="11">
        <v>-4.1064857027495583</v>
      </c>
    </row>
    <row r="35" spans="1:14" x14ac:dyDescent="0.2">
      <c r="A35">
        <v>31</v>
      </c>
      <c r="B35" t="s">
        <v>45</v>
      </c>
      <c r="C35" s="11">
        <v>20.727194936326935</v>
      </c>
      <c r="D35" s="11">
        <v>14.967380668472</v>
      </c>
      <c r="E35" s="11">
        <v>3.0145181679120712</v>
      </c>
      <c r="F35" s="11">
        <v>3.294394557044491</v>
      </c>
      <c r="G35" s="11">
        <v>5.539134718637742</v>
      </c>
      <c r="H35" s="11">
        <v>-11.559957128227586</v>
      </c>
      <c r="I35" s="11">
        <v>0.63764052334693966</v>
      </c>
      <c r="J35" s="11">
        <v>-2.0115066833179283</v>
      </c>
      <c r="K35" s="11">
        <v>-32.327082392023499</v>
      </c>
      <c r="L35" s="11">
        <v>0.93424832073799002</v>
      </c>
      <c r="M35" s="11">
        <v>1.2128312345908669</v>
      </c>
      <c r="N35" s="11">
        <v>-4.4287969235000206</v>
      </c>
    </row>
    <row r="36" spans="1:14" x14ac:dyDescent="0.2">
      <c r="A36">
        <v>32</v>
      </c>
      <c r="B36" t="s">
        <v>46</v>
      </c>
      <c r="C36" s="11">
        <v>22.226146547880546</v>
      </c>
      <c r="D36" s="11">
        <v>16.051493325580449</v>
      </c>
      <c r="E36" s="11">
        <v>3.2359845694942688</v>
      </c>
      <c r="F36" s="11">
        <v>3.5294849907410226</v>
      </c>
      <c r="G36" s="11">
        <v>5.9284018800901501</v>
      </c>
      <c r="H36" s="11">
        <v>-12.524878937888378</v>
      </c>
      <c r="I36" s="11">
        <v>0.7987830912588052</v>
      </c>
      <c r="J36" s="11">
        <v>-2.0498551188859842</v>
      </c>
      <c r="K36" s="11">
        <v>-34.804550363820525</v>
      </c>
      <c r="L36" s="11">
        <v>1.0638967624049307</v>
      </c>
      <c r="M36" s="11">
        <v>1.3144413212361206</v>
      </c>
      <c r="N36" s="11">
        <v>-4.7693480680914</v>
      </c>
    </row>
    <row r="37" spans="1:14" x14ac:dyDescent="0.2">
      <c r="A37">
        <v>33</v>
      </c>
      <c r="B37" t="s">
        <v>47</v>
      </c>
      <c r="C37" s="11">
        <v>23.788216281833719</v>
      </c>
      <c r="D37" s="11">
        <v>17.181582506418227</v>
      </c>
      <c r="E37" s="11">
        <v>3.4668729358922676</v>
      </c>
      <c r="F37" s="11">
        <v>3.7745221083879499</v>
      </c>
      <c r="G37" s="11">
        <v>6.3341263848887799</v>
      </c>
      <c r="H37" s="11">
        <v>-13.534340570760703</v>
      </c>
      <c r="I37" s="11">
        <v>0.97186230986007682</v>
      </c>
      <c r="J37" s="11">
        <v>-2.0867534981532629</v>
      </c>
      <c r="K37" s="11">
        <v>-37.388586070216043</v>
      </c>
      <c r="L37" s="11">
        <v>1.2008062762707827</v>
      </c>
      <c r="M37" s="11">
        <v>1.4206118771058822</v>
      </c>
      <c r="N37" s="11">
        <v>-5.1289205415276697</v>
      </c>
    </row>
    <row r="38" spans="1:14" x14ac:dyDescent="0.2">
      <c r="A38">
        <v>34</v>
      </c>
      <c r="B38" t="s">
        <v>48</v>
      </c>
      <c r="C38" s="11">
        <v>25.415254051950328</v>
      </c>
      <c r="D38" s="11">
        <v>18.358952943331225</v>
      </c>
      <c r="E38" s="11">
        <v>3.7074585197853405</v>
      </c>
      <c r="F38" s="11">
        <v>4.0298034773753759</v>
      </c>
      <c r="G38" s="11">
        <v>6.7568087274300677</v>
      </c>
      <c r="H38" s="11">
        <v>-14.589466953957295</v>
      </c>
      <c r="I38" s="11">
        <v>1.1570944277820414</v>
      </c>
      <c r="J38" s="11">
        <v>-2.1223007453744698</v>
      </c>
      <c r="K38" s="11">
        <v>-40.081831499705778</v>
      </c>
      <c r="L38" s="11">
        <v>1.3451100025973495</v>
      </c>
      <c r="M38" s="11">
        <v>1.5314328594938049</v>
      </c>
      <c r="N38" s="11">
        <v>-5.5083158107079795</v>
      </c>
    </row>
    <row r="39" spans="1:14" x14ac:dyDescent="0.2">
      <c r="A39">
        <v>35</v>
      </c>
      <c r="B39" t="s">
        <v>49</v>
      </c>
      <c r="C39" s="11">
        <v>27.109278217272973</v>
      </c>
      <c r="D39" s="11">
        <v>19.585024027508222</v>
      </c>
      <c r="E39" s="11">
        <v>3.9580418860059638</v>
      </c>
      <c r="F39" s="11">
        <v>4.2956527040812365</v>
      </c>
      <c r="G39" s="11">
        <v>7.1969915622084262</v>
      </c>
      <c r="H39" s="11">
        <v>-15.691535310257441</v>
      </c>
      <c r="I39" s="11">
        <v>1.3547380034557952</v>
      </c>
      <c r="J39" s="11">
        <v>-2.1565827548037393</v>
      </c>
      <c r="K39" s="11">
        <v>-42.887214721723957</v>
      </c>
      <c r="L39" s="11">
        <v>1.496969135919429</v>
      </c>
      <c r="M39" s="11">
        <v>1.6470046896856718</v>
      </c>
      <c r="N39" s="11">
        <v>-5.9083674393525634</v>
      </c>
    </row>
    <row r="40" spans="1:14" x14ac:dyDescent="0.2">
      <c r="A40">
        <v>36</v>
      </c>
      <c r="B40" t="s">
        <v>50</v>
      </c>
      <c r="C40" s="11">
        <v>28.872503408957392</v>
      </c>
      <c r="D40" s="11">
        <v>20.861351740959449</v>
      </c>
      <c r="E40" s="11">
        <v>4.2189530070368289</v>
      </c>
      <c r="F40" s="11">
        <v>4.5724239304771466</v>
      </c>
      <c r="G40" s="11">
        <v>7.6552673418404913</v>
      </c>
      <c r="H40" s="11">
        <v>-16.841986748023594</v>
      </c>
      <c r="I40" s="11">
        <v>1.5650952889511835</v>
      </c>
      <c r="J40" s="11">
        <v>-2.1896746077824791</v>
      </c>
      <c r="K40" s="11">
        <v>-45.807997442605419</v>
      </c>
      <c r="L40" s="11">
        <v>1.6565737758515899</v>
      </c>
      <c r="M40" s="11">
        <v>1.7674405604004888</v>
      </c>
      <c r="N40" s="11">
        <v>-6.3299502560630687</v>
      </c>
    </row>
    <row r="41" spans="1:14" x14ac:dyDescent="0.2">
      <c r="A41">
        <v>37</v>
      </c>
      <c r="B41" t="s">
        <v>51</v>
      </c>
      <c r="C41" s="11">
        <v>30.707355217083009</v>
      </c>
      <c r="D41" s="11">
        <v>22.189640703901219</v>
      </c>
      <c r="E41" s="11">
        <v>4.4905534435768821</v>
      </c>
      <c r="F41" s="11">
        <v>4.8605042223700554</v>
      </c>
      <c r="G41" s="11">
        <v>8.1322823905582347</v>
      </c>
      <c r="H41" s="11">
        <v>-18.042431330962046</v>
      </c>
      <c r="I41" s="11">
        <v>1.7885133380949279</v>
      </c>
      <c r="J41" s="11">
        <v>-2.2216414514634866</v>
      </c>
      <c r="K41" s="11">
        <v>-48.847800736503629</v>
      </c>
      <c r="L41" s="11">
        <v>1.8241433729594174</v>
      </c>
      <c r="M41" s="11">
        <v>1.892867842327117</v>
      </c>
      <c r="N41" s="11">
        <v>-6.7739870119416876</v>
      </c>
    </row>
    <row r="42" spans="1:14" x14ac:dyDescent="0.2">
      <c r="A42">
        <v>38</v>
      </c>
      <c r="B42" t="s">
        <v>52</v>
      </c>
      <c r="C42" s="11">
        <v>32.616476623285401</v>
      </c>
      <c r="D42" s="11">
        <v>23.571749942119485</v>
      </c>
      <c r="E42" s="11">
        <v>4.7732373164495749</v>
      </c>
      <c r="F42" s="11">
        <v>5.1603146387388517</v>
      </c>
      <c r="G42" s="11">
        <v>8.6287387553476762</v>
      </c>
      <c r="H42" s="11">
        <v>-19.29464899368827</v>
      </c>
      <c r="I42" s="11">
        <v>2.0253847552562876</v>
      </c>
      <c r="J42" s="11">
        <v>-2.2525387187099728</v>
      </c>
      <c r="K42" s="11">
        <v>-52.010616714076178</v>
      </c>
      <c r="L42" s="11">
        <v>1.9999268326258743</v>
      </c>
      <c r="M42" s="11">
        <v>2.0234288719791897</v>
      </c>
      <c r="N42" s="11">
        <v>-7.2414533093279232</v>
      </c>
    </row>
    <row r="43" spans="1:14" x14ac:dyDescent="0.2">
      <c r="A43">
        <v>39</v>
      </c>
      <c r="B43" t="s">
        <v>53</v>
      </c>
      <c r="C43" s="11">
        <v>34.60272980223894</v>
      </c>
      <c r="D43" s="11">
        <v>25.00969504774238</v>
      </c>
      <c r="E43" s="11">
        <v>5.0674315965356591</v>
      </c>
      <c r="F43" s="11">
        <v>5.472310563032571</v>
      </c>
      <c r="G43" s="11">
        <v>9.1453948162283627</v>
      </c>
      <c r="H43" s="11">
        <v>-20.6005881838759</v>
      </c>
      <c r="I43" s="11">
        <v>2.2761481333790727</v>
      </c>
      <c r="J43" s="11">
        <v>-2.2824120895516797</v>
      </c>
      <c r="K43" s="11">
        <v>-55.300811993114458</v>
      </c>
      <c r="L43" s="11">
        <v>2.1842023876767849</v>
      </c>
      <c r="M43" s="11">
        <v>2.1592813453976119</v>
      </c>
      <c r="N43" s="11">
        <v>-7.7333814256893456</v>
      </c>
    </row>
    <row r="44" spans="1:14" x14ac:dyDescent="0.2">
      <c r="A44">
        <v>40</v>
      </c>
      <c r="B44" t="s">
        <v>54</v>
      </c>
      <c r="C44" s="11">
        <v>36.669195596477621</v>
      </c>
      <c r="D44" s="11">
        <v>26.505648442669735</v>
      </c>
      <c r="E44" s="11">
        <v>5.3735960493885369</v>
      </c>
      <c r="F44" s="11">
        <v>5.7969816640473786</v>
      </c>
      <c r="G44" s="11">
        <v>9.6830652741146341</v>
      </c>
      <c r="H44" s="11">
        <v>-21.962363477198988</v>
      </c>
      <c r="I44" s="11">
        <v>2.5412882706099342</v>
      </c>
      <c r="J44" s="11">
        <v>-2.3112973947760542</v>
      </c>
      <c r="K44" s="11">
        <v>-58.72312678762448</v>
      </c>
      <c r="L44" s="11">
        <v>2.3772773407004273</v>
      </c>
      <c r="M44" s="11">
        <v>2.3005984714116119</v>
      </c>
      <c r="N44" s="11">
        <v>-8.2508634498203488</v>
      </c>
    </row>
    <row r="45" spans="1:14" x14ac:dyDescent="0.2">
      <c r="A45">
        <v>41</v>
      </c>
      <c r="B45" t="s">
        <v>55</v>
      </c>
      <c r="C45" s="11">
        <v>38.819172046958556</v>
      </c>
      <c r="D45" s="11">
        <v>28.061938780204013</v>
      </c>
      <c r="E45" s="11">
        <v>5.6922230375617779</v>
      </c>
      <c r="F45" s="11">
        <v>6.1348517059691678</v>
      </c>
      <c r="G45" s="11">
        <v>10.242620884192952</v>
      </c>
      <c r="H45" s="11">
        <v>-23.382252933761787</v>
      </c>
      <c r="I45" s="11">
        <v>2.8213362559830513</v>
      </c>
      <c r="J45" s="11">
        <v>-2.3392205478181713</v>
      </c>
      <c r="K45" s="11">
        <v>-62.282671972181944</v>
      </c>
      <c r="L45" s="11">
        <v>2.5794877542311401</v>
      </c>
      <c r="M45" s="11">
        <v>2.4475689852339499</v>
      </c>
      <c r="N45" s="11">
        <v>-8.7950539965726797</v>
      </c>
    </row>
    <row r="46" spans="1:14" x14ac:dyDescent="0.2">
      <c r="A46">
        <v>42</v>
      </c>
      <c r="B46" t="s">
        <v>56</v>
      </c>
      <c r="C46" s="11">
        <v>41.056172788344661</v>
      </c>
      <c r="D46" s="11">
        <v>29.681050100664631</v>
      </c>
      <c r="E46" s="11">
        <v>6.0238373001963996</v>
      </c>
      <c r="F46" s="11">
        <v>6.4864783355770435</v>
      </c>
      <c r="G46" s="11">
        <v>10.824988148442459</v>
      </c>
      <c r="H46" s="11">
        <v>-24.862695652718564</v>
      </c>
      <c r="I46" s="11">
        <v>3.1168695015456716</v>
      </c>
      <c r="J46" s="11">
        <v>-2.3661975324469995</v>
      </c>
      <c r="K46" s="11">
        <v>-65.984925552175753</v>
      </c>
      <c r="L46" s="11">
        <v>2.791198145325501</v>
      </c>
      <c r="M46" s="11">
        <v>2.6003970881959044</v>
      </c>
      <c r="N46" s="11">
        <v>-9.3671726709509588</v>
      </c>
    </row>
    <row r="47" spans="1:14" x14ac:dyDescent="0.2">
      <c r="A47">
        <v>43</v>
      </c>
      <c r="B47" t="s">
        <v>57</v>
      </c>
      <c r="C47" s="11">
        <v>43.383925776177207</v>
      </c>
      <c r="D47" s="11">
        <v>31.36562110536871</v>
      </c>
      <c r="E47" s="11">
        <v>6.3689957794191701</v>
      </c>
      <c r="F47" s="11">
        <v>6.8524529202534703</v>
      </c>
      <c r="G47" s="11">
        <v>11.431149089744304</v>
      </c>
      <c r="H47" s="11">
        <v>-26.406289788067195</v>
      </c>
      <c r="I47" s="11">
        <v>3.4285117821288136</v>
      </c>
      <c r="J47" s="11">
        <v>-2.3922344463494327</v>
      </c>
      <c r="K47" s="11">
        <v>-69.835729404909699</v>
      </c>
      <c r="L47" s="11">
        <v>3.0128012238478696</v>
      </c>
      <c r="M47" s="11">
        <v>2.7593023570791479</v>
      </c>
      <c r="N47" s="11">
        <v>-9.9685063946923584</v>
      </c>
    </row>
    <row r="48" spans="1:14" x14ac:dyDescent="0.2">
      <c r="A48">
        <v>44</v>
      </c>
      <c r="B48" t="s">
        <v>58</v>
      </c>
      <c r="C48" s="11">
        <v>45.806372611514931</v>
      </c>
      <c r="D48" s="11">
        <v>33.118444763832635</v>
      </c>
      <c r="E48" s="11">
        <v>6.7282875334607795</v>
      </c>
      <c r="F48" s="11">
        <v>7.2334004785350263</v>
      </c>
      <c r="G48" s="11">
        <v>12.062141176717178</v>
      </c>
      <c r="H48" s="11">
        <v>-28.015791170318757</v>
      </c>
      <c r="I48" s="11">
        <v>3.7569333289534788</v>
      </c>
      <c r="J48" s="11">
        <v>-2.4173275895470927</v>
      </c>
      <c r="K48" s="11">
        <v>-73.841286812758952</v>
      </c>
      <c r="L48" s="11">
        <v>3.2447177009473784</v>
      </c>
      <c r="M48" s="11">
        <v>2.9245196521479317</v>
      </c>
      <c r="N48" s="11">
        <v>-10.600411673484517</v>
      </c>
    </row>
    <row r="49" spans="1:14" x14ac:dyDescent="0.2">
      <c r="A49">
        <v>45</v>
      </c>
      <c r="B49" t="s">
        <v>59</v>
      </c>
      <c r="C49" s="11">
        <v>48.327668609134378</v>
      </c>
      <c r="D49" s="11">
        <v>34.942468379242676</v>
      </c>
      <c r="E49" s="11">
        <v>7.1023337587294995</v>
      </c>
      <c r="F49" s="11">
        <v>7.6299797261105908</v>
      </c>
      <c r="G49" s="11">
        <v>12.719057437107676</v>
      </c>
      <c r="H49" s="11">
        <v>-29.694112606732883</v>
      </c>
      <c r="I49" s="11">
        <v>4.1028510107281448</v>
      </c>
      <c r="J49" s="11">
        <v>-2.4414635833525811</v>
      </c>
      <c r="K49" s="11">
        <v>-78.008161098231511</v>
      </c>
      <c r="L49" s="11">
        <v>3.4873961848950383</v>
      </c>
      <c r="M49" s="11">
        <v>3.0962990435530684</v>
      </c>
      <c r="N49" s="11">
        <v>-11.264316861184078</v>
      </c>
    </row>
    <row r="50" spans="1:14" x14ac:dyDescent="0.2">
      <c r="A50">
        <v>46</v>
      </c>
      <c r="B50" t="s">
        <v>60</v>
      </c>
      <c r="C50" s="11">
        <v>50.952043939339461</v>
      </c>
      <c r="D50" s="11">
        <v>36.84144552873591</v>
      </c>
      <c r="E50" s="11">
        <v>7.49191668004008</v>
      </c>
      <c r="F50" s="11">
        <v>8.0428619760383331</v>
      </c>
      <c r="G50" s="11">
        <v>13.403011697734488</v>
      </c>
      <c r="H50" s="11">
        <v>-31.444464114934163</v>
      </c>
      <c r="I50" s="11">
        <v>4.4669527983192223</v>
      </c>
      <c r="J50" s="11">
        <v>-2.464662880569334</v>
      </c>
      <c r="K50" s="11">
        <v>-82.343477055240371</v>
      </c>
      <c r="L50" s="11">
        <v>3.7412852483037109</v>
      </c>
      <c r="M50" s="11">
        <v>3.2748748554335125</v>
      </c>
      <c r="N50" s="11">
        <v>-11.961788673200878</v>
      </c>
    </row>
    <row r="51" spans="1:14" x14ac:dyDescent="0.2">
      <c r="A51">
        <v>47</v>
      </c>
      <c r="B51" t="s">
        <v>61</v>
      </c>
      <c r="C51" s="11">
        <v>53.684525825935907</v>
      </c>
      <c r="D51" s="11">
        <v>38.817490127919328</v>
      </c>
      <c r="E51" s="11">
        <v>7.8974963207279556</v>
      </c>
      <c r="F51" s="11">
        <v>8.47284205809901</v>
      </c>
      <c r="G51" s="11">
        <v>14.11532203659713</v>
      </c>
      <c r="H51" s="11">
        <v>-33.269894026521257</v>
      </c>
      <c r="I51" s="11">
        <v>4.8502063265138231</v>
      </c>
      <c r="J51" s="11">
        <v>-2.4868187765401695</v>
      </c>
      <c r="K51" s="11">
        <v>-86.854398290843676</v>
      </c>
      <c r="L51" s="11">
        <v>4.0069537573930285</v>
      </c>
      <c r="M51" s="11">
        <v>3.4605993624736362</v>
      </c>
      <c r="N51" s="11">
        <v>-12.694324721754727</v>
      </c>
    </row>
    <row r="52" spans="1:14" x14ac:dyDescent="0.2">
      <c r="A52">
        <v>48</v>
      </c>
      <c r="B52" t="s">
        <v>62</v>
      </c>
      <c r="C52" s="11">
        <v>56.529555549243639</v>
      </c>
      <c r="D52" s="11">
        <v>40.874468436631865</v>
      </c>
      <c r="E52" s="11">
        <v>8.3198799987306202</v>
      </c>
      <c r="F52" s="11">
        <v>8.920624658135349</v>
      </c>
      <c r="G52" s="11">
        <v>14.857156800685525</v>
      </c>
      <c r="H52" s="11">
        <v>-35.17378640004884</v>
      </c>
      <c r="I52" s="11">
        <v>5.2533825133689236</v>
      </c>
      <c r="J52" s="11">
        <v>-2.5079182324050651</v>
      </c>
      <c r="K52" s="11">
        <v>-91.548391819969297</v>
      </c>
      <c r="L52" s="11">
        <v>4.2848925667982938</v>
      </c>
      <c r="M52" s="11">
        <v>3.6537234463429251</v>
      </c>
      <c r="N52" s="11">
        <v>-13.463587517513952</v>
      </c>
    </row>
    <row r="53" spans="1:14" x14ac:dyDescent="0.2">
      <c r="A53">
        <v>49</v>
      </c>
      <c r="B53" t="s">
        <v>63</v>
      </c>
      <c r="C53" s="11">
        <v>59.4921827067812</v>
      </c>
      <c r="D53" s="11">
        <v>43.015972387397696</v>
      </c>
      <c r="E53" s="11">
        <v>8.7598234134165267</v>
      </c>
      <c r="F53" s="11">
        <v>9.3870098215596638</v>
      </c>
      <c r="G53" s="11">
        <v>15.629842440538779</v>
      </c>
      <c r="H53" s="11">
        <v>-37.159704253859829</v>
      </c>
      <c r="I53" s="11">
        <v>5.6773917860520244</v>
      </c>
      <c r="J53" s="11">
        <v>-2.5279114016664797</v>
      </c>
      <c r="K53" s="11">
        <v>-96.433509858813167</v>
      </c>
      <c r="L53" s="11">
        <v>4.5756648016711043</v>
      </c>
      <c r="M53" s="11">
        <v>3.8545592870945198</v>
      </c>
      <c r="N53" s="11">
        <v>-14.271321130172058</v>
      </c>
    </row>
    <row r="54" spans="1:14" x14ac:dyDescent="0.2">
      <c r="A54">
        <v>50</v>
      </c>
      <c r="B54" t="s">
        <v>64</v>
      </c>
      <c r="C54" s="11">
        <v>62.577676071296864</v>
      </c>
      <c r="D54" s="11">
        <v>45.245751713918978</v>
      </c>
      <c r="E54" s="11">
        <v>9.2181152770904369</v>
      </c>
      <c r="F54" s="11">
        <v>9.8728322972785634</v>
      </c>
      <c r="G54" s="11">
        <v>16.434762763563867</v>
      </c>
      <c r="H54" s="11">
        <v>-39.231369397769839</v>
      </c>
      <c r="I54" s="11">
        <v>6.1231931146881333</v>
      </c>
      <c r="J54" s="11">
        <v>-2.546739060621356</v>
      </c>
      <c r="K54" s="11">
        <v>-101.51816624681837</v>
      </c>
      <c r="L54" s="11">
        <v>4.8798618611084734</v>
      </c>
      <c r="M54" s="11">
        <v>4.0634341041277793</v>
      </c>
      <c r="N54" s="11">
        <v>-15.119352497863566</v>
      </c>
    </row>
    <row r="55" spans="1:14" x14ac:dyDescent="0.2">
      <c r="A55">
        <v>51</v>
      </c>
      <c r="B55" t="s">
        <v>65</v>
      </c>
      <c r="C55" s="11">
        <v>65.791530968370125</v>
      </c>
      <c r="D55" s="11">
        <v>47.567719031630546</v>
      </c>
      <c r="E55" s="11">
        <v>9.6955784183919693</v>
      </c>
      <c r="F55" s="11">
        <v>10.378962727606156</v>
      </c>
      <c r="G55" s="11">
        <v>17.273360931319107</v>
      </c>
      <c r="H55" s="11">
        <v>-41.392667402519017</v>
      </c>
      <c r="I55" s="11">
        <v>6.5917952777645628</v>
      </c>
      <c r="J55" s="11">
        <v>-2.5643328117911235</v>
      </c>
      <c r="K55" s="11">
        <v>-106.81114701722313</v>
      </c>
      <c r="L55" s="11">
        <v>5.1981041277543421</v>
      </c>
      <c r="M55" s="11">
        <v>4.2806904788014704</v>
      </c>
      <c r="N55" s="11">
        <v>-16.009594730104997</v>
      </c>
    </row>
    <row r="56" spans="1:14" x14ac:dyDescent="0.2">
      <c r="A56">
        <v>52</v>
      </c>
      <c r="B56" t="s">
        <v>66</v>
      </c>
      <c r="C56" s="11">
        <v>69.139477014276679</v>
      </c>
      <c r="D56" s="11">
        <v>49.985955183809715</v>
      </c>
      <c r="E56" s="11">
        <v>10.193070940973024</v>
      </c>
      <c r="F56" s="11">
        <v>10.906308893094026</v>
      </c>
      <c r="G56" s="11">
        <v>18.147141543932719</v>
      </c>
      <c r="H56" s="11">
        <v>-43.647652850255355</v>
      </c>
      <c r="I56" s="11">
        <v>7.0842582311301845</v>
      </c>
      <c r="J56" s="11">
        <v>-2.5806152279222059</v>
      </c>
      <c r="K56" s="11">
        <v>-112.32162167431619</v>
      </c>
      <c r="L56" s="11">
        <v>5.5310417474439344</v>
      </c>
      <c r="M56" s="11">
        <v>4.5066867126072232</v>
      </c>
      <c r="N56" s="11">
        <v>-16.94405051477381</v>
      </c>
    </row>
    <row r="57" spans="1:14" x14ac:dyDescent="0.2">
      <c r="A57">
        <v>53</v>
      </c>
      <c r="B57" t="s">
        <v>67</v>
      </c>
      <c r="C57" s="11">
        <v>72.627485786584572</v>
      </c>
      <c r="D57" s="11">
        <v>52.504714541083203</v>
      </c>
      <c r="E57" s="11">
        <v>10.711487374326461</v>
      </c>
      <c r="F57" s="11">
        <v>11.455816945253789</v>
      </c>
      <c r="G57" s="11">
        <v>19.057672700750814</v>
      </c>
      <c r="H57" s="11">
        <v>-46.000554609992555</v>
      </c>
      <c r="I57" s="11">
        <v>7.6016945397716853</v>
      </c>
      <c r="J57" s="11">
        <v>-2.5954999255339311</v>
      </c>
      <c r="K57" s="11">
        <v>-118.05915445839565</v>
      </c>
      <c r="L57" s="11">
        <v>5.8793554427651333</v>
      </c>
      <c r="M57" s="11">
        <v>4.7417971903558493</v>
      </c>
      <c r="N57" s="11">
        <v>-17.924815526969322</v>
      </c>
    </row>
    <row r="58" spans="1:14" x14ac:dyDescent="0.2">
      <c r="A58">
        <v>54</v>
      </c>
      <c r="B58" t="s">
        <v>68</v>
      </c>
      <c r="C58" s="11">
        <v>76.261778809578672</v>
      </c>
      <c r="D58" s="11">
        <v>55.128430529098516</v>
      </c>
      <c r="E58" s="11">
        <v>11.251759872907371</v>
      </c>
      <c r="F58" s="11">
        <v>12.028472687793441</v>
      </c>
      <c r="G58" s="11">
        <v>20.006588138668466</v>
      </c>
      <c r="H58" s="11">
        <v>-48.45578137731745</v>
      </c>
      <c r="I58" s="11">
        <v>8.1452709083837238</v>
      </c>
      <c r="J58" s="11">
        <v>-2.6088915895723748</v>
      </c>
      <c r="K58" s="11">
        <v>-124.03371620458161</v>
      </c>
      <c r="L58" s="11">
        <v>6.2437573876109091</v>
      </c>
      <c r="M58" s="11">
        <v>4.9864127714093618</v>
      </c>
      <c r="N58" s="11">
        <v>-18.954081933979047</v>
      </c>
    </row>
    <row r="59" spans="1:14" x14ac:dyDescent="0.2">
      <c r="A59">
        <v>55</v>
      </c>
      <c r="B59" t="s">
        <v>69</v>
      </c>
      <c r="C59" s="11">
        <v>80.048836009370532</v>
      </c>
      <c r="D59" s="11">
        <v>57.861721495479628</v>
      </c>
      <c r="E59" s="11">
        <v>11.814859486332857</v>
      </c>
      <c r="F59" s="11">
        <v>12.625302931051582</v>
      </c>
      <c r="G59" s="11">
        <v>20.995589489581693</v>
      </c>
      <c r="H59" s="11">
        <v>-51.01792757482476</v>
      </c>
      <c r="I59" s="11">
        <v>8.7162098274624533</v>
      </c>
      <c r="J59" s="11">
        <v>-2.6206859579660167</v>
      </c>
      <c r="K59" s="11">
        <v>-130.25569703902195</v>
      </c>
      <c r="L59" s="11">
        <v>6.6249921539068923</v>
      </c>
      <c r="M59" s="11">
        <v>5.2409412179573138</v>
      </c>
      <c r="N59" s="11">
        <v>-20.034142039330266</v>
      </c>
    </row>
    <row r="60" spans="1:14" x14ac:dyDescent="0.2">
      <c r="A60">
        <v>56</v>
      </c>
      <c r="B60" t="s">
        <v>70</v>
      </c>
      <c r="C60" s="11">
        <v>83.995404705942292</v>
      </c>
      <c r="D60" s="11">
        <v>60.709396964104556</v>
      </c>
      <c r="E60" s="11">
        <v>12.40179751057585</v>
      </c>
      <c r="F60" s="11">
        <v>13.247376930448327</v>
      </c>
      <c r="G60" s="11">
        <v>22.026448675234167</v>
      </c>
      <c r="H60" s="11">
        <v>-53.691779654250482</v>
      </c>
      <c r="I60" s="11">
        <v>9.3157913433995443</v>
      </c>
      <c r="J60" s="11">
        <v>-2.6307697702412645</v>
      </c>
      <c r="K60" s="11">
        <v>-136.73592001546604</v>
      </c>
      <c r="L60" s="11">
        <v>7.0238377353121297</v>
      </c>
      <c r="M60" s="11">
        <v>5.5058076639288114</v>
      </c>
      <c r="N60" s="11">
        <v>-21.167392088987967</v>
      </c>
    </row>
    <row r="61" spans="1:14" x14ac:dyDescent="0.2">
      <c r="A61">
        <v>57</v>
      </c>
      <c r="B61" t="s">
        <v>71</v>
      </c>
      <c r="C61" s="11">
        <v>88.108509175436055</v>
      </c>
      <c r="D61" s="11">
        <v>63.676464300290235</v>
      </c>
      <c r="E61" s="11">
        <v>13.013626925079766</v>
      </c>
      <c r="F61" s="11">
        <v>13.895807914390179</v>
      </c>
      <c r="G61" s="11">
        <v>23.10101044872685</v>
      </c>
      <c r="H61" s="11">
        <v>-56.482322819662265</v>
      </c>
      <c r="I61" s="11">
        <v>9.9453549574852786</v>
      </c>
      <c r="J61" s="11">
        <v>-2.6390206826088787</v>
      </c>
      <c r="K61" s="11">
        <v>-143.48565574045679</v>
      </c>
      <c r="L61" s="11">
        <v>7.4411066501428644</v>
      </c>
      <c r="M61" s="11">
        <v>5.7814551260472875</v>
      </c>
      <c r="N61" s="11">
        <v>-22.356336254870648</v>
      </c>
    </row>
    <row r="62" spans="1:14" x14ac:dyDescent="0.2">
      <c r="A62">
        <v>58</v>
      </c>
      <c r="B62" t="s">
        <v>72</v>
      </c>
      <c r="C62" s="11">
        <v>92.39546080133664</v>
      </c>
      <c r="D62" s="11">
        <v>66.768135799867025</v>
      </c>
      <c r="E62" s="11">
        <v>13.651443918564729</v>
      </c>
      <c r="F62" s="11">
        <v>14.571754704732454</v>
      </c>
      <c r="G62" s="11">
        <v>24.221195088042137</v>
      </c>
      <c r="H62" s="11">
        <v>-59.394748181802726</v>
      </c>
      <c r="I62" s="11">
        <v>10.606301657026791</v>
      </c>
      <c r="J62" s="11">
        <v>-2.64530715116162</v>
      </c>
      <c r="K62" s="11">
        <v>-150.51663801167578</v>
      </c>
      <c r="L62" s="11">
        <v>7.8776471246642314</v>
      </c>
      <c r="M62" s="11">
        <v>6.0683450576366749</v>
      </c>
      <c r="N62" s="11">
        <v>-23.603590807230546</v>
      </c>
    </row>
    <row r="63" spans="1:14" x14ac:dyDescent="0.2">
      <c r="A63">
        <v>59</v>
      </c>
      <c r="B63" t="s">
        <v>73</v>
      </c>
      <c r="C63" s="11">
        <v>96.863868826334766</v>
      </c>
      <c r="D63" s="11">
        <v>69.989836210124935</v>
      </c>
      <c r="E63" s="11">
        <v>14.316389505287756</v>
      </c>
      <c r="F63" s="11">
        <v>15.276423431804607</v>
      </c>
      <c r="G63" s="11">
        <v>25.38900124507985</v>
      </c>
      <c r="H63" s="11">
        <v>-62.434460349490685</v>
      </c>
      <c r="I63" s="11">
        <v>11.300096080940657</v>
      </c>
      <c r="J63" s="11">
        <v>-2.6494882844163885</v>
      </c>
      <c r="K63" s="11">
        <v>-157.84108048290756</v>
      </c>
      <c r="L63" s="11">
        <v>8.3343443574071365</v>
      </c>
      <c r="M63" s="11">
        <v>6.3669579453678331</v>
      </c>
      <c r="N63" s="11">
        <v>-24.911888485532952</v>
      </c>
    </row>
    <row r="64" spans="1:14" x14ac:dyDescent="0.2">
      <c r="A64">
        <v>60</v>
      </c>
      <c r="B64" t="s">
        <v>74</v>
      </c>
      <c r="C64" s="11">
        <v>101.52165171350401</v>
      </c>
      <c r="D64" s="11">
        <v>73.347210688278267</v>
      </c>
      <c r="E64" s="11">
        <v>15.009651233057026</v>
      </c>
      <c r="F64" s="11">
        <v>16.011069345493013</v>
      </c>
      <c r="G64" s="11">
        <v>26.60650895283074</v>
      </c>
      <c r="H64" s="11">
        <v>-65.607085462226195</v>
      </c>
      <c r="I64" s="11">
        <v>12.028268821791659</v>
      </c>
      <c r="J64" s="11">
        <v>-2.6514136661808552</v>
      </c>
      <c r="K64" s="11">
        <v>-165.47169436409473</v>
      </c>
      <c r="L64" s="11">
        <v>8.8121218649890753</v>
      </c>
      <c r="M64" s="11">
        <v>6.6777939489430622</v>
      </c>
      <c r="N64" s="11">
        <v>-26.284083076385116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C871E-4BCA-B449-8B77-35F78B4859DD}">
  <dimension ref="A1:N64"/>
  <sheetViews>
    <sheetView workbookViewId="0">
      <selection activeCell="C5" sqref="C5:N64"/>
    </sheetView>
  </sheetViews>
  <sheetFormatPr baseColWidth="10" defaultRowHeight="16" x14ac:dyDescent="0.2"/>
  <sheetData>
    <row r="1" spans="1:14" x14ac:dyDescent="0.2">
      <c r="A1" t="s">
        <v>0</v>
      </c>
    </row>
    <row r="2" spans="1:14" x14ac:dyDescent="0.2">
      <c r="A2" t="s">
        <v>1</v>
      </c>
    </row>
    <row r="4" spans="1:14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">
      <c r="A5">
        <v>1</v>
      </c>
      <c r="B5" t="s">
        <v>15</v>
      </c>
      <c r="C5" s="1">
        <v>0.16198728064580845</v>
      </c>
      <c r="D5" s="1">
        <v>1.5415581284104777E-2</v>
      </c>
      <c r="E5" s="1">
        <v>-9.1563659620852875E-2</v>
      </c>
      <c r="F5" s="1">
        <v>3.4091127062497041E-2</v>
      </c>
      <c r="G5" s="1">
        <v>7.156977227763292E-2</v>
      </c>
      <c r="H5" s="1">
        <v>5.8991721661966937E-2</v>
      </c>
      <c r="I5" s="1">
        <v>0.1083482558422043</v>
      </c>
      <c r="J5" s="1">
        <v>-0.10448685972189392</v>
      </c>
      <c r="K5" s="1">
        <v>-5.1046178330901956E-2</v>
      </c>
      <c r="L5" s="1">
        <v>-9.9109319506207993E-2</v>
      </c>
      <c r="M5" s="1">
        <v>-2.8044651528332114E-2</v>
      </c>
      <c r="N5" s="1">
        <v>-7.6153070066025452E-2</v>
      </c>
    </row>
    <row r="6" spans="1:14" x14ac:dyDescent="0.2">
      <c r="A6">
        <v>2</v>
      </c>
      <c r="B6" t="s">
        <v>16</v>
      </c>
      <c r="C6">
        <v>2.9022341902658944E-2</v>
      </c>
      <c r="D6">
        <v>9.6206131674615595E-4</v>
      </c>
      <c r="E6">
        <v>-1.3489359718075597E-2</v>
      </c>
      <c r="F6">
        <v>6.6959850009069809E-3</v>
      </c>
      <c r="G6">
        <v>1.2540759802931227E-2</v>
      </c>
      <c r="H6">
        <v>6.7166014077654646E-3</v>
      </c>
      <c r="I6">
        <v>1.6615148851185913E-2</v>
      </c>
      <c r="J6">
        <v>-1.7998081186381295E-2</v>
      </c>
      <c r="K6">
        <v>-8.9536001885480807E-3</v>
      </c>
      <c r="L6">
        <v>-1.557611168321274E-2</v>
      </c>
      <c r="M6">
        <v>-4.5542121812055265E-3</v>
      </c>
      <c r="N6">
        <v>-1.198153332477144E-2</v>
      </c>
    </row>
    <row r="7" spans="1:14" x14ac:dyDescent="0.2">
      <c r="A7">
        <v>3</v>
      </c>
      <c r="B7" t="s">
        <v>17</v>
      </c>
      <c r="C7">
        <v>5.7018759536732723E-2</v>
      </c>
      <c r="D7">
        <v>5.9017435863768688E-4</v>
      </c>
      <c r="E7">
        <v>-1.8289408189029591E-2</v>
      </c>
      <c r="F7">
        <v>1.4530728280274392E-2</v>
      </c>
      <c r="G7">
        <v>2.4012906927240018E-2</v>
      </c>
      <c r="H7">
        <v>-5.0024425394298118E-4</v>
      </c>
      <c r="I7">
        <v>2.5534477870661813E-2</v>
      </c>
      <c r="J7">
        <v>-3.3398435323355256E-2</v>
      </c>
      <c r="K7">
        <v>-1.8177258706711177E-2</v>
      </c>
      <c r="L7">
        <v>-2.4821425505181832E-2</v>
      </c>
      <c r="M7">
        <v>-7.0397224649866568E-3</v>
      </c>
      <c r="N7">
        <v>-1.9460552530339112E-2</v>
      </c>
    </row>
    <row r="8" spans="1:14" x14ac:dyDescent="0.2">
      <c r="A8">
        <v>4</v>
      </c>
      <c r="B8" t="s">
        <v>18</v>
      </c>
      <c r="C8">
        <v>0.10527906329095633</v>
      </c>
      <c r="D8">
        <v>2.9781422271022888E-3</v>
      </c>
      <c r="E8">
        <v>-1.7849103111213155E-2</v>
      </c>
      <c r="F8">
        <v>2.9108145414757931E-2</v>
      </c>
      <c r="G8">
        <v>4.2906132558110301E-2</v>
      </c>
      <c r="H8">
        <v>-2.7132014228350557E-2</v>
      </c>
      <c r="I8">
        <v>3.3828158561435916E-2</v>
      </c>
      <c r="J8">
        <v>-5.7282017820529427E-2</v>
      </c>
      <c r="K8">
        <v>-3.9168162908437561E-2</v>
      </c>
      <c r="L8">
        <v>-3.4986565896635367E-2</v>
      </c>
      <c r="M8">
        <v>-8.5579670285997732E-3</v>
      </c>
      <c r="N8">
        <v>-2.9123811058596894E-2</v>
      </c>
    </row>
    <row r="9" spans="1:14" x14ac:dyDescent="0.2">
      <c r="A9">
        <v>5</v>
      </c>
      <c r="B9" t="s">
        <v>19</v>
      </c>
      <c r="C9">
        <v>0.17997037263440152</v>
      </c>
      <c r="D9">
        <v>1.3077405723176883E-2</v>
      </c>
      <c r="E9">
        <v>-8.184487269629042E-3</v>
      </c>
      <c r="F9">
        <v>5.2408199130052534E-2</v>
      </c>
      <c r="G9">
        <v>7.0651070510909172E-2</v>
      </c>
      <c r="H9">
        <v>-7.7178703119198458E-2</v>
      </c>
      <c r="I9">
        <v>3.9341051149048491E-2</v>
      </c>
      <c r="J9">
        <v>-9.0470538368519204E-2</v>
      </c>
      <c r="K9">
        <v>-8.5845314094233863E-2</v>
      </c>
      <c r="L9">
        <v>-4.4714030697156557E-2</v>
      </c>
      <c r="M9">
        <v>-7.2181748592910922E-3</v>
      </c>
      <c r="N9">
        <v>-4.1836850739560075E-2</v>
      </c>
    </row>
    <row r="10" spans="1:14" x14ac:dyDescent="0.2">
      <c r="A10">
        <v>6</v>
      </c>
      <c r="B10" t="s">
        <v>20</v>
      </c>
      <c r="C10">
        <v>0.28679800450918586</v>
      </c>
      <c r="D10">
        <v>3.6491775347811034E-2</v>
      </c>
      <c r="E10">
        <v>1.2275119174069803E-2</v>
      </c>
      <c r="F10">
        <v>8.5752996002771295E-2</v>
      </c>
      <c r="G10">
        <v>0.10835490462981939</v>
      </c>
      <c r="H10">
        <v>-0.14663835315049931</v>
      </c>
      <c r="I10">
        <v>4.2422870823289813E-2</v>
      </c>
      <c r="J10">
        <v>-0.13278386775305182</v>
      </c>
      <c r="K10">
        <v>-0.17910866300956224</v>
      </c>
      <c r="L10">
        <v>-5.3161417517466961E-2</v>
      </c>
      <c r="M10">
        <v>-1.3910862446484525E-3</v>
      </c>
      <c r="N10">
        <v>-5.9012282811717602E-2</v>
      </c>
    </row>
    <row r="11" spans="1:14" x14ac:dyDescent="0.2">
      <c r="A11">
        <v>7</v>
      </c>
      <c r="B11" t="s">
        <v>21</v>
      </c>
      <c r="C11">
        <v>0.43028670876686892</v>
      </c>
      <c r="D11">
        <v>7.8382336197773822E-2</v>
      </c>
      <c r="E11">
        <v>4.4115398451825258E-2</v>
      </c>
      <c r="F11">
        <v>0.12982201809471397</v>
      </c>
      <c r="G11">
        <v>0.1566637650333757</v>
      </c>
      <c r="H11">
        <v>-0.22888067089887068</v>
      </c>
      <c r="I11">
        <v>4.589844462359266E-2</v>
      </c>
      <c r="J11">
        <v>-0.18230199365548805</v>
      </c>
      <c r="K11">
        <v>-0.34455088341837825</v>
      </c>
      <c r="L11">
        <v>-5.8646585187689775E-2</v>
      </c>
      <c r="M11">
        <v>1.0238281762695464E-2</v>
      </c>
      <c r="N11">
        <v>-8.1026819770419256E-2</v>
      </c>
    </row>
    <row r="12" spans="1:14" x14ac:dyDescent="0.2">
      <c r="A12">
        <v>8</v>
      </c>
      <c r="B12" t="s">
        <v>22</v>
      </c>
      <c r="C12">
        <v>0.61454300583792143</v>
      </c>
      <c r="D12">
        <v>0.1431297681490227</v>
      </c>
      <c r="E12">
        <v>8.773544781981657E-2</v>
      </c>
      <c r="F12">
        <v>0.18480123769274126</v>
      </c>
      <c r="G12">
        <v>0.21590916420071127</v>
      </c>
      <c r="H12">
        <v>-0.31912509814085477</v>
      </c>
      <c r="I12">
        <v>5.4720203550484507E-2</v>
      </c>
      <c r="J12">
        <v>-0.23588211349732946</v>
      </c>
      <c r="K12">
        <v>-0.60970011204010177</v>
      </c>
      <c r="L12">
        <v>-5.8274562204436192E-2</v>
      </c>
      <c r="M12">
        <v>2.8860213032454531E-2</v>
      </c>
      <c r="N12">
        <v>-0.10671715440042882</v>
      </c>
    </row>
    <row r="13" spans="1:14" x14ac:dyDescent="0.2">
      <c r="A13">
        <v>9</v>
      </c>
      <c r="B13" t="s">
        <v>23</v>
      </c>
      <c r="C13">
        <v>0.84264974202925247</v>
      </c>
      <c r="D13">
        <v>0.23458346091239976</v>
      </c>
      <c r="E13">
        <v>0.14344156327595758</v>
      </c>
      <c r="F13">
        <v>0.25018571491834746</v>
      </c>
      <c r="G13">
        <v>0.285904430567676</v>
      </c>
      <c r="H13">
        <v>-0.41570506224716669</v>
      </c>
      <c r="I13">
        <v>7.4947370835679844E-2</v>
      </c>
      <c r="J13">
        <v>-0.28969965102309414</v>
      </c>
      <c r="K13">
        <v>-0.99992278215088848</v>
      </c>
      <c r="L13">
        <v>-4.8336196585314607E-2</v>
      </c>
      <c r="M13">
        <v>5.5484412063304955E-2</v>
      </c>
      <c r="N13">
        <v>-0.13353300259615386</v>
      </c>
    </row>
    <row r="14" spans="1:14" x14ac:dyDescent="0.2">
      <c r="A14">
        <v>10</v>
      </c>
      <c r="B14" t="s">
        <v>24</v>
      </c>
      <c r="C14">
        <v>1.1153904004076365</v>
      </c>
      <c r="D14">
        <v>0.35626635710026511</v>
      </c>
      <c r="E14">
        <v>0.21143798901798172</v>
      </c>
      <c r="F14">
        <v>0.32463830425452217</v>
      </c>
      <c r="G14">
        <v>0.36576902109102094</v>
      </c>
      <c r="H14">
        <v>-0.52028433106894556</v>
      </c>
      <c r="I14">
        <v>0.11270359354734109</v>
      </c>
      <c r="J14">
        <v>-0.33967128123135082</v>
      </c>
      <c r="K14">
        <v>-1.5335341733703189</v>
      </c>
      <c r="L14">
        <v>-2.5138748357840805E-2</v>
      </c>
      <c r="M14">
        <v>9.0695943108606694E-2</v>
      </c>
      <c r="N14">
        <v>-0.15827307449891476</v>
      </c>
    </row>
    <row r="15" spans="1:14" x14ac:dyDescent="0.2">
      <c r="A15">
        <v>11</v>
      </c>
      <c r="B15" t="s">
        <v>25</v>
      </c>
      <c r="C15">
        <v>1.4275414824521213</v>
      </c>
      <c r="D15">
        <v>0.50665997830193854</v>
      </c>
      <c r="E15">
        <v>0.29003825238312553</v>
      </c>
      <c r="F15">
        <v>0.40761041103606993</v>
      </c>
      <c r="G15">
        <v>0.45437725780096883</v>
      </c>
      <c r="H15">
        <v>-0.65113096976714613</v>
      </c>
      <c r="I15">
        <v>0.1632552569087283</v>
      </c>
      <c r="J15">
        <v>-0.3829851205295568</v>
      </c>
      <c r="K15">
        <v>-2.1775299574846456</v>
      </c>
      <c r="L15">
        <v>1.054241288627332E-2</v>
      </c>
      <c r="M15">
        <v>0.13406999447504669</v>
      </c>
      <c r="N15">
        <v>-0.18244899846292295</v>
      </c>
    </row>
    <row r="16" spans="1:14" x14ac:dyDescent="0.2">
      <c r="A16">
        <v>12</v>
      </c>
      <c r="B16" t="s">
        <v>26</v>
      </c>
      <c r="C16">
        <v>1.7677194585584821</v>
      </c>
      <c r="D16">
        <v>0.68101717179372767</v>
      </c>
      <c r="E16">
        <v>0.3767919859889477</v>
      </c>
      <c r="F16">
        <v>0.49736669547296491</v>
      </c>
      <c r="G16">
        <v>0.54958367922096629</v>
      </c>
      <c r="H16">
        <v>-0.80467106148217271</v>
      </c>
      <c r="I16">
        <v>0.22261637589618802</v>
      </c>
      <c r="J16">
        <v>-0.41984676579633579</v>
      </c>
      <c r="K16">
        <v>-2.9044724994172322</v>
      </c>
      <c r="L16">
        <v>5.7841417400876109E-2</v>
      </c>
      <c r="M16">
        <v>0.18371127001056359</v>
      </c>
      <c r="N16">
        <v>-0.20765772764697688</v>
      </c>
    </row>
    <row r="17" spans="1:14" x14ac:dyDescent="0.2">
      <c r="A17">
        <v>13</v>
      </c>
      <c r="B17" t="s">
        <v>27</v>
      </c>
      <c r="C17">
        <v>2.1264699008381842</v>
      </c>
      <c r="D17">
        <v>0.87542681608058392</v>
      </c>
      <c r="E17">
        <v>0.46953016966349898</v>
      </c>
      <c r="F17">
        <v>0.59162462387138681</v>
      </c>
      <c r="G17">
        <v>0.64900252883998</v>
      </c>
      <c r="H17">
        <v>-0.98119797606014536</v>
      </c>
      <c r="I17">
        <v>0.28906162799475288</v>
      </c>
      <c r="J17">
        <v>-0.44984316926676271</v>
      </c>
      <c r="K17">
        <v>-3.6921516371757708</v>
      </c>
      <c r="L17">
        <v>0.11660630757646907</v>
      </c>
      <c r="M17">
        <v>0.2382805356350933</v>
      </c>
      <c r="N17">
        <v>-0.23280972799726837</v>
      </c>
    </row>
    <row r="18" spans="1:14" x14ac:dyDescent="0.2">
      <c r="A18">
        <v>14</v>
      </c>
      <c r="B18" t="s">
        <v>28</v>
      </c>
      <c r="C18">
        <v>2.5354498893524533</v>
      </c>
      <c r="D18">
        <v>1.0803874843575516</v>
      </c>
      <c r="E18">
        <v>0.56751893975876899</v>
      </c>
      <c r="F18">
        <v>0.69567567788781071</v>
      </c>
      <c r="G18">
        <v>0.75850450862523844</v>
      </c>
      <c r="H18">
        <v>-1.1680433040590856</v>
      </c>
      <c r="I18">
        <v>0.36240695406546691</v>
      </c>
      <c r="J18">
        <v>-0.46923604635291616</v>
      </c>
      <c r="K18">
        <v>-4.5467957206375491</v>
      </c>
      <c r="L18">
        <v>0.1694786017701912</v>
      </c>
      <c r="M18">
        <v>0.29888516186102637</v>
      </c>
      <c r="N18">
        <v>-0.28423214662895591</v>
      </c>
    </row>
    <row r="19" spans="1:14" x14ac:dyDescent="0.2">
      <c r="A19">
        <v>15</v>
      </c>
      <c r="B19" t="s">
        <v>29</v>
      </c>
      <c r="C19">
        <v>2.9595653001286553</v>
      </c>
      <c r="D19">
        <v>1.2940696840066979</v>
      </c>
      <c r="E19">
        <v>0.66786986850276897</v>
      </c>
      <c r="F19">
        <v>0.80144446772106703</v>
      </c>
      <c r="G19">
        <v>0.86949254812056176</v>
      </c>
      <c r="H19">
        <v>-1.3811653449582788</v>
      </c>
      <c r="I19">
        <v>0.4448473117170651</v>
      </c>
      <c r="J19">
        <v>-0.47625396639402445</v>
      </c>
      <c r="K19">
        <v>-5.436117921448969</v>
      </c>
      <c r="L19">
        <v>0.23039403196708833</v>
      </c>
      <c r="M19">
        <v>0.36218369810031764</v>
      </c>
      <c r="N19">
        <v>-0.33632967746294778</v>
      </c>
    </row>
    <row r="20" spans="1:14" x14ac:dyDescent="0.2">
      <c r="A20">
        <v>16</v>
      </c>
      <c r="B20" t="s">
        <v>30</v>
      </c>
      <c r="C20">
        <v>3.406446184293384</v>
      </c>
      <c r="D20">
        <v>1.519171652437957</v>
      </c>
      <c r="E20">
        <v>0.77236009040810472</v>
      </c>
      <c r="F20">
        <v>0.91124356192289724</v>
      </c>
      <c r="G20">
        <v>0.98459940588522932</v>
      </c>
      <c r="H20">
        <v>-1.6251944151031485</v>
      </c>
      <c r="I20">
        <v>0.53894740694783061</v>
      </c>
      <c r="J20">
        <v>-0.47287569524793088</v>
      </c>
      <c r="K20">
        <v>-6.3741166639038278</v>
      </c>
      <c r="L20">
        <v>0.3001166234052447</v>
      </c>
      <c r="M20">
        <v>0.42879562459787124</v>
      </c>
      <c r="N20">
        <v>-0.38949377564361454</v>
      </c>
    </row>
    <row r="21" spans="1:14" x14ac:dyDescent="0.2">
      <c r="A21">
        <v>17</v>
      </c>
      <c r="B21" t="s">
        <v>31</v>
      </c>
      <c r="C21">
        <v>3.8803342952672435</v>
      </c>
      <c r="D21">
        <v>1.7575051705889611</v>
      </c>
      <c r="E21">
        <v>0.88209342244146305</v>
      </c>
      <c r="F21">
        <v>1.0263892378794097</v>
      </c>
      <c r="G21">
        <v>1.1053159089890034</v>
      </c>
      <c r="H21">
        <v>-1.9023938287788946</v>
      </c>
      <c r="I21">
        <v>0.64660205230382983</v>
      </c>
      <c r="J21">
        <v>-0.46000298438320747</v>
      </c>
      <c r="K21">
        <v>-7.3701446016139096</v>
      </c>
      <c r="L21">
        <v>0.37921510208979792</v>
      </c>
      <c r="M21">
        <v>0.49919054938276214</v>
      </c>
      <c r="N21">
        <v>-0.44410432416646162</v>
      </c>
    </row>
    <row r="22" spans="1:14" x14ac:dyDescent="0.2">
      <c r="A22">
        <v>18</v>
      </c>
      <c r="B22" t="s">
        <v>32</v>
      </c>
      <c r="C22">
        <v>4.3849013981961118</v>
      </c>
      <c r="D22">
        <v>2.0109013566214551</v>
      </c>
      <c r="E22">
        <v>0.99804798544320905</v>
      </c>
      <c r="F22">
        <v>1.1479876077585089</v>
      </c>
      <c r="G22">
        <v>1.232873630045527</v>
      </c>
      <c r="H22">
        <v>-2.214418956571079</v>
      </c>
      <c r="I22">
        <v>0.76937970968245928</v>
      </c>
      <c r="J22">
        <v>-0.4381897010195186</v>
      </c>
      <c r="K22">
        <v>-8.432806811659324</v>
      </c>
      <c r="L22">
        <v>0.46818512416914726</v>
      </c>
      <c r="M22">
        <v>0.57389333526924813</v>
      </c>
      <c r="N22">
        <v>-0.5007546779357458</v>
      </c>
    </row>
    <row r="23" spans="1:14" x14ac:dyDescent="0.2">
      <c r="A23">
        <v>19</v>
      </c>
      <c r="B23" t="s">
        <v>33</v>
      </c>
      <c r="C23">
        <v>4.9232005775784824</v>
      </c>
      <c r="D23">
        <v>2.2810194008722657</v>
      </c>
      <c r="E23">
        <v>1.1210413014789287</v>
      </c>
      <c r="F23">
        <v>1.2769336304978505</v>
      </c>
      <c r="G23">
        <v>1.3682570624408226</v>
      </c>
      <c r="H23">
        <v>-2.5624869196920717</v>
      </c>
      <c r="I23">
        <v>0.90855770271805991</v>
      </c>
      <c r="J23">
        <v>-0.40773383111389311</v>
      </c>
      <c r="K23">
        <v>-9.5694881440503003</v>
      </c>
      <c r="L23">
        <v>0.56744901585081076</v>
      </c>
      <c r="M23">
        <v>0.65340595345959229</v>
      </c>
      <c r="N23">
        <v>-0.56015575004055052</v>
      </c>
    </row>
    <row r="24" spans="1:14" x14ac:dyDescent="0.2">
      <c r="A24">
        <v>20</v>
      </c>
      <c r="B24" t="s">
        <v>34</v>
      </c>
      <c r="C24">
        <v>5.4975978191958079</v>
      </c>
      <c r="D24">
        <v>2.5692332844527774</v>
      </c>
      <c r="E24">
        <v>1.2517108138443562</v>
      </c>
      <c r="F24">
        <v>1.413908229776079</v>
      </c>
      <c r="G24">
        <v>1.5122092221539232</v>
      </c>
      <c r="H24">
        <v>-2.9474293798426121</v>
      </c>
      <c r="I24">
        <v>1.0651467916526953</v>
      </c>
      <c r="J24">
        <v>-0.36875623177564604</v>
      </c>
      <c r="K24">
        <v>-10.786069994056744</v>
      </c>
      <c r="L24">
        <v>0.67734694852936883</v>
      </c>
      <c r="M24">
        <v>0.73816015350525699</v>
      </c>
      <c r="N24">
        <v>-0.62305765743526087</v>
      </c>
    </row>
    <row r="25" spans="1:14" x14ac:dyDescent="0.2">
      <c r="A25">
        <v>21</v>
      </c>
      <c r="B25" t="s">
        <v>35</v>
      </c>
      <c r="C25">
        <v>6.1098364957888354</v>
      </c>
      <c r="D25">
        <v>2.8766201826915907</v>
      </c>
      <c r="E25">
        <v>1.3905312950745241</v>
      </c>
      <c r="F25">
        <v>1.5594083897773481</v>
      </c>
      <c r="G25">
        <v>1.66526947418528</v>
      </c>
      <c r="H25">
        <v>-3.3697543081807728</v>
      </c>
      <c r="I25">
        <v>1.2399266714845965</v>
      </c>
      <c r="J25">
        <v>-0.32127421729084532</v>
      </c>
      <c r="K25">
        <v>-12.086998216917408</v>
      </c>
      <c r="L25">
        <v>0.79813756438884775</v>
      </c>
      <c r="M25">
        <v>0.82850526175488715</v>
      </c>
      <c r="N25">
        <v>-0.69020859275688573</v>
      </c>
    </row>
    <row r="26" spans="1:14" x14ac:dyDescent="0.2">
      <c r="A26">
        <v>22</v>
      </c>
      <c r="B26" t="s">
        <v>36</v>
      </c>
      <c r="C26">
        <v>6.7611513937584844</v>
      </c>
      <c r="D26">
        <v>3.2039933645728738</v>
      </c>
      <c r="E26">
        <v>1.537845096524848</v>
      </c>
      <c r="F26">
        <v>1.7137862768227257</v>
      </c>
      <c r="G26">
        <v>1.8278187291315537</v>
      </c>
      <c r="H26">
        <v>-3.8297121693718839</v>
      </c>
      <c r="I26">
        <v>1.4334844011180061</v>
      </c>
      <c r="J26">
        <v>-0.26525573970063993</v>
      </c>
      <c r="K26">
        <v>-13.475494512079264</v>
      </c>
      <c r="L26">
        <v>0.93000569055009763</v>
      </c>
      <c r="M26">
        <v>0.92471268877210222</v>
      </c>
      <c r="N26">
        <v>-0.76233522009891053</v>
      </c>
    </row>
    <row r="27" spans="1:14" x14ac:dyDescent="0.2">
      <c r="A27">
        <v>23</v>
      </c>
      <c r="B27" t="s">
        <v>37</v>
      </c>
      <c r="C27">
        <v>7.4523932363458796</v>
      </c>
      <c r="D27">
        <v>3.551951721516164</v>
      </c>
      <c r="E27">
        <v>1.6938944868429664</v>
      </c>
      <c r="F27">
        <v>1.8772874732124376</v>
      </c>
      <c r="G27">
        <v>2.0001222032368635</v>
      </c>
      <c r="H27">
        <v>-4.3273641501246054</v>
      </c>
      <c r="I27">
        <v>1.6462530846532302</v>
      </c>
      <c r="J27">
        <v>-0.20065381762070084</v>
      </c>
      <c r="K27">
        <v>-14.953812203107338</v>
      </c>
      <c r="L27">
        <v>1.0730749127854025</v>
      </c>
      <c r="M27">
        <v>1.0269876148585078</v>
      </c>
      <c r="N27">
        <v>-0.84013456259880814</v>
      </c>
    </row>
    <row r="28" spans="1:14" x14ac:dyDescent="0.2">
      <c r="A28">
        <v>24</v>
      </c>
      <c r="B28" t="s">
        <v>38</v>
      </c>
      <c r="C28">
        <v>8.1841459650408517</v>
      </c>
      <c r="D28">
        <v>3.9209324658377036</v>
      </c>
      <c r="E28">
        <v>1.8588515218858783</v>
      </c>
      <c r="F28">
        <v>2.0500846127849242</v>
      </c>
      <c r="G28">
        <v>2.1823663637309436</v>
      </c>
      <c r="H28">
        <v>-4.8626493495084588</v>
      </c>
      <c r="I28">
        <v>1.8785494378426806</v>
      </c>
      <c r="J28">
        <v>-0.12742513862257623</v>
      </c>
      <c r="K28">
        <v>-16.523489919956248</v>
      </c>
      <c r="L28">
        <v>1.2274228744149689</v>
      </c>
      <c r="M28">
        <v>1.1354830162971534</v>
      </c>
      <c r="N28">
        <v>-0.92427184974782017</v>
      </c>
    </row>
    <row r="29" spans="1:14" x14ac:dyDescent="0.2">
      <c r="A29">
        <v>25</v>
      </c>
      <c r="B29" t="s">
        <v>39</v>
      </c>
      <c r="C29">
        <v>8.9568293719429288</v>
      </c>
      <c r="D29">
        <v>4.3112606633743891</v>
      </c>
      <c r="E29">
        <v>2.032843752299629</v>
      </c>
      <c r="F29">
        <v>2.2323053986718664</v>
      </c>
      <c r="G29">
        <v>2.3746893558571034</v>
      </c>
      <c r="H29">
        <v>-5.435447688370691</v>
      </c>
      <c r="I29">
        <v>2.1306091385859403</v>
      </c>
      <c r="J29">
        <v>-4.5537409363915149E-2</v>
      </c>
      <c r="K29">
        <v>-18.185582160564202</v>
      </c>
      <c r="L29">
        <v>1.3930974617597123</v>
      </c>
      <c r="M29">
        <v>1.2503136290602734</v>
      </c>
      <c r="N29">
        <v>-1.0153815132530384</v>
      </c>
    </row>
    <row r="30" spans="1:14" x14ac:dyDescent="0.2">
      <c r="A30">
        <v>26</v>
      </c>
      <c r="B30" t="s">
        <v>40</v>
      </c>
      <c r="C30">
        <v>9.7707848320348507</v>
      </c>
      <c r="D30">
        <v>4.7231928789670015</v>
      </c>
      <c r="E30">
        <v>2.2159754090040211</v>
      </c>
      <c r="F30">
        <v>2.4240551362064378</v>
      </c>
      <c r="G30">
        <v>2.5772052905402942</v>
      </c>
      <c r="H30">
        <v>-6.0456359529401578</v>
      </c>
      <c r="I30">
        <v>2.4026190374756009</v>
      </c>
      <c r="J30">
        <v>4.5030570664682329E-2</v>
      </c>
      <c r="K30">
        <v>-19.940858436220513</v>
      </c>
      <c r="L30">
        <v>1.5701324787042552</v>
      </c>
      <c r="M30">
        <v>1.3715687189009893</v>
      </c>
      <c r="N30">
        <v>-1.1140699633374653</v>
      </c>
    </row>
    <row r="31" spans="1:14" x14ac:dyDescent="0.2">
      <c r="A31">
        <v>27</v>
      </c>
      <c r="B31" t="s">
        <v>41</v>
      </c>
      <c r="C31">
        <v>10.630098719307423</v>
      </c>
      <c r="D31">
        <v>5.1587622650314202</v>
      </c>
      <c r="E31">
        <v>2.4091916357398846</v>
      </c>
      <c r="F31">
        <v>2.6263567923448146</v>
      </c>
      <c r="G31">
        <v>2.7910061237762074</v>
      </c>
      <c r="H31">
        <v>-6.6954969559980677</v>
      </c>
      <c r="I31">
        <v>2.6956835202255665</v>
      </c>
      <c r="J31">
        <v>0.14431609830012515</v>
      </c>
      <c r="K31">
        <v>-21.797452339324579</v>
      </c>
      <c r="L31">
        <v>1.7591862308011164</v>
      </c>
      <c r="M31">
        <v>1.4998457158665051</v>
      </c>
      <c r="N31">
        <v>-1.2214978060704205</v>
      </c>
    </row>
    <row r="32" spans="1:14" x14ac:dyDescent="0.2">
      <c r="A32">
        <v>28</v>
      </c>
      <c r="B32" t="s">
        <v>42</v>
      </c>
      <c r="C32">
        <v>11.53147860391587</v>
      </c>
      <c r="D32">
        <v>5.6164166143134171</v>
      </c>
      <c r="E32">
        <v>2.6117648479403721</v>
      </c>
      <c r="F32">
        <v>2.838407160902026</v>
      </c>
      <c r="G32">
        <v>3.0152393259850698</v>
      </c>
      <c r="H32">
        <v>-7.3828327945754779</v>
      </c>
      <c r="I32">
        <v>3.0091236752305939</v>
      </c>
      <c r="J32">
        <v>0.25235497351013053</v>
      </c>
      <c r="K32">
        <v>-23.748594010825805</v>
      </c>
      <c r="L32">
        <v>1.9597370223464998</v>
      </c>
      <c r="M32">
        <v>1.6346979004007149</v>
      </c>
      <c r="N32">
        <v>-1.3377933191434037</v>
      </c>
    </row>
    <row r="33" spans="1:14" x14ac:dyDescent="0.2">
      <c r="A33">
        <v>29</v>
      </c>
      <c r="B33" t="s">
        <v>43</v>
      </c>
      <c r="C33">
        <v>12.474119726635498</v>
      </c>
      <c r="D33">
        <v>6.0957878379720976</v>
      </c>
      <c r="E33">
        <v>2.8235309167422762</v>
      </c>
      <c r="F33">
        <v>3.0600267013406333</v>
      </c>
      <c r="G33">
        <v>3.2497157679454638</v>
      </c>
      <c r="H33">
        <v>-8.1069155885850233</v>
      </c>
      <c r="I33">
        <v>3.3427883502447355</v>
      </c>
      <c r="J33">
        <v>0.3691291703857873</v>
      </c>
      <c r="K33">
        <v>-25.792520958671791</v>
      </c>
      <c r="L33">
        <v>2.1716254244692776</v>
      </c>
      <c r="M33">
        <v>1.7760205589910671</v>
      </c>
      <c r="N33">
        <v>-1.4633079074700281</v>
      </c>
    </row>
    <row r="34" spans="1:14" x14ac:dyDescent="0.2">
      <c r="A34">
        <v>30</v>
      </c>
      <c r="B34" t="s">
        <v>44</v>
      </c>
      <c r="C34">
        <v>13.458756807637222</v>
      </c>
      <c r="D34">
        <v>6.5972398744368679</v>
      </c>
      <c r="E34">
        <v>3.0446718563584749</v>
      </c>
      <c r="F34">
        <v>3.2914127795167705</v>
      </c>
      <c r="G34">
        <v>3.494647120951194</v>
      </c>
      <c r="H34">
        <v>-8.8680462094333752</v>
      </c>
      <c r="I34">
        <v>3.6969208827044522</v>
      </c>
      <c r="J34">
        <v>0.49464868177285537</v>
      </c>
      <c r="K34">
        <v>-27.930570429705092</v>
      </c>
      <c r="L34">
        <v>2.3949574567462291</v>
      </c>
      <c r="M34">
        <v>1.9239182106736341</v>
      </c>
      <c r="N34">
        <v>-1.598557031659239</v>
      </c>
    </row>
    <row r="35" spans="1:14" x14ac:dyDescent="0.2">
      <c r="A35">
        <v>31</v>
      </c>
      <c r="B35" t="s">
        <v>45</v>
      </c>
      <c r="C35">
        <v>14.486460777719021</v>
      </c>
      <c r="D35">
        <v>7.1212896220374349</v>
      </c>
      <c r="E35">
        <v>3.2754431050367918</v>
      </c>
      <c r="F35">
        <v>3.5328404094729517</v>
      </c>
      <c r="G35">
        <v>3.7503277594089983</v>
      </c>
      <c r="H35">
        <v>-9.666825935535222</v>
      </c>
      <c r="I35">
        <v>4.071881927807218</v>
      </c>
      <c r="J35">
        <v>0.62895835707073777</v>
      </c>
      <c r="K35">
        <v>-30.16474037110688</v>
      </c>
      <c r="L35">
        <v>2.6299184550977426</v>
      </c>
      <c r="M35">
        <v>2.0785367447716285</v>
      </c>
      <c r="N35">
        <v>-1.7440908517804292</v>
      </c>
    </row>
    <row r="36" spans="1:14" x14ac:dyDescent="0.2">
      <c r="A36">
        <v>32</v>
      </c>
      <c r="B36" t="s">
        <v>46</v>
      </c>
      <c r="C36">
        <v>15.558374765843169</v>
      </c>
      <c r="D36">
        <v>7.6684812960430406</v>
      </c>
      <c r="E36">
        <v>3.516114219993121</v>
      </c>
      <c r="F36">
        <v>3.7845979023815346</v>
      </c>
      <c r="G36">
        <v>4.0170664061477988</v>
      </c>
      <c r="H36">
        <v>-10.503981835639156</v>
      </c>
      <c r="I36">
        <v>4.4680841931950193</v>
      </c>
      <c r="J36">
        <v>0.77213382324024282</v>
      </c>
      <c r="K36">
        <v>-32.497162792651125</v>
      </c>
      <c r="L36">
        <v>2.8767279157620513</v>
      </c>
      <c r="M36">
        <v>2.2400275543897266</v>
      </c>
      <c r="N36">
        <v>-1.9004634487054202</v>
      </c>
    </row>
    <row r="37" spans="1:14" x14ac:dyDescent="0.2">
      <c r="A37">
        <v>33</v>
      </c>
      <c r="B37" t="s">
        <v>47</v>
      </c>
      <c r="C37">
        <v>16.675701903395709</v>
      </c>
      <c r="D37">
        <v>8.2393829453873355</v>
      </c>
      <c r="E37">
        <v>3.7669665634259273</v>
      </c>
      <c r="F37">
        <v>4.0469846253628292</v>
      </c>
      <c r="G37">
        <v>4.2951837566390791</v>
      </c>
      <c r="H37">
        <v>-11.380349570728036</v>
      </c>
      <c r="I37">
        <v>4.8859887207293591</v>
      </c>
      <c r="J37">
        <v>0.92428000433355562</v>
      </c>
      <c r="K37">
        <v>-34.930090593233579</v>
      </c>
      <c r="L37">
        <v>3.1356355155821687</v>
      </c>
      <c r="M37">
        <v>2.4085471443456048</v>
      </c>
      <c r="N37">
        <v>-2.0682310152399492</v>
      </c>
    </row>
    <row r="38" spans="1:14" x14ac:dyDescent="0.2">
      <c r="A38">
        <v>34</v>
      </c>
      <c r="B38" t="s">
        <v>48</v>
      </c>
      <c r="C38">
        <v>17.839739706464496</v>
      </c>
      <c r="D38">
        <v>8.8346055085014168</v>
      </c>
      <c r="E38">
        <v>4.028301409182319</v>
      </c>
      <c r="F38">
        <v>4.3203199044390193</v>
      </c>
      <c r="G38">
        <v>4.5850219341553053</v>
      </c>
      <c r="H38">
        <v>-12.296888814689851</v>
      </c>
      <c r="I38">
        <v>5.3261141069556839</v>
      </c>
      <c r="J38">
        <v>1.0855319134252119</v>
      </c>
      <c r="K38">
        <v>-37.465977816745344</v>
      </c>
      <c r="L38">
        <v>3.4069259795741202</v>
      </c>
      <c r="M38">
        <v>2.5842631937758109</v>
      </c>
      <c r="N38">
        <v>-2.2479570250381902</v>
      </c>
    </row>
    <row r="39" spans="1:14" x14ac:dyDescent="0.2">
      <c r="A39">
        <v>35</v>
      </c>
      <c r="B39" t="s">
        <v>49</v>
      </c>
      <c r="C39">
        <v>19.05191059147916</v>
      </c>
      <c r="D39">
        <v>9.4548197140997576</v>
      </c>
      <c r="E39">
        <v>4.3004470794690288</v>
      </c>
      <c r="F39">
        <v>4.6049507622078565</v>
      </c>
      <c r="G39">
        <v>4.8869527091847615</v>
      </c>
      <c r="H39">
        <v>-13.254698411960407</v>
      </c>
      <c r="I39">
        <v>5.7890454537267813</v>
      </c>
      <c r="J39">
        <v>1.2560562007557479</v>
      </c>
      <c r="K39">
        <v>-40.107549726415542</v>
      </c>
      <c r="L39">
        <v>3.6909239851958597</v>
      </c>
      <c r="M39">
        <v>2.767359890357957</v>
      </c>
      <c r="N39">
        <v>-2.4402182481009751</v>
      </c>
    </row>
    <row r="40" spans="1:14" x14ac:dyDescent="0.2">
      <c r="A40">
        <v>36</v>
      </c>
      <c r="B40" t="s">
        <v>50</v>
      </c>
      <c r="C40">
        <v>20.313780992716801</v>
      </c>
      <c r="D40">
        <v>10.100767079091499</v>
      </c>
      <c r="E40">
        <v>4.583763443070052</v>
      </c>
      <c r="F40">
        <v>4.901256755364364</v>
      </c>
      <c r="G40">
        <v>5.2013826436731598</v>
      </c>
      <c r="H40">
        <v>-14.255025363865164</v>
      </c>
      <c r="I40">
        <v>6.2754405246293841</v>
      </c>
      <c r="J40">
        <v>1.4360526164562868</v>
      </c>
      <c r="K40">
        <v>-42.857847373847399</v>
      </c>
      <c r="L40">
        <v>3.9879973963130908</v>
      </c>
      <c r="M40">
        <v>2.9580414579623677</v>
      </c>
      <c r="N40">
        <v>-2.645610171564456</v>
      </c>
    </row>
    <row r="41" spans="1:14" x14ac:dyDescent="0.2">
      <c r="A41">
        <v>37</v>
      </c>
      <c r="B41" t="s">
        <v>51</v>
      </c>
      <c r="C41">
        <v>21.627071403385813</v>
      </c>
      <c r="D41">
        <v>10.773266129053868</v>
      </c>
      <c r="E41">
        <v>4.8786443241967516</v>
      </c>
      <c r="F41">
        <v>5.2096525476363178</v>
      </c>
      <c r="G41">
        <v>5.5287558348295462</v>
      </c>
      <c r="H41">
        <v>-15.299268519787564</v>
      </c>
      <c r="I41">
        <v>6.7860333908214443</v>
      </c>
      <c r="J41">
        <v>1.6257550937080509</v>
      </c>
      <c r="K41">
        <v>-45.720251750378473</v>
      </c>
      <c r="L41">
        <v>4.2985589860305282</v>
      </c>
      <c r="M41">
        <v>3.1565342187668843</v>
      </c>
      <c r="N41">
        <v>-2.864751658263168</v>
      </c>
    </row>
    <row r="42" spans="1:14" x14ac:dyDescent="0.2">
      <c r="A42">
        <v>38</v>
      </c>
      <c r="B42" t="s">
        <v>52</v>
      </c>
      <c r="C42">
        <v>22.993660679664245</v>
      </c>
      <c r="D42">
        <v>11.47321550160906</v>
      </c>
      <c r="E42">
        <v>5.1855185908673347</v>
      </c>
      <c r="F42">
        <v>5.5305890661361792</v>
      </c>
      <c r="G42">
        <v>5.8695551577958538</v>
      </c>
      <c r="H42">
        <v>-16.3889788686005</v>
      </c>
      <c r="I42">
        <v>7.3216363337311279</v>
      </c>
      <c r="J42">
        <v>1.8254324251349012</v>
      </c>
      <c r="K42">
        <v>-48.698494741037216</v>
      </c>
      <c r="L42">
        <v>4.6230671296966195</v>
      </c>
      <c r="M42">
        <v>3.3630876853088405</v>
      </c>
      <c r="N42">
        <v>-3.0982889603064749</v>
      </c>
    </row>
    <row r="43" spans="1:14" x14ac:dyDescent="0.2">
      <c r="A43">
        <v>39</v>
      </c>
      <c r="B43" t="s">
        <v>53</v>
      </c>
      <c r="C43">
        <v>24.415587112361354</v>
      </c>
      <c r="D43">
        <v>12.201595200224068</v>
      </c>
      <c r="E43">
        <v>5.5048504965547966</v>
      </c>
      <c r="F43">
        <v>5.8645538647812634</v>
      </c>
      <c r="G43">
        <v>6.2243026682587557</v>
      </c>
      <c r="H43">
        <v>-17.52585797300058</v>
      </c>
      <c r="I43">
        <v>7.883140668602981</v>
      </c>
      <c r="J43">
        <v>2.0353886048082419</v>
      </c>
      <c r="K43">
        <v>-51.796662356821315</v>
      </c>
      <c r="L43">
        <v>4.9620258827945447</v>
      </c>
      <c r="M43">
        <v>3.5779750620590893</v>
      </c>
      <c r="N43">
        <v>-3.3468992306231944</v>
      </c>
    </row>
    <row r="44" spans="1:14" x14ac:dyDescent="0.2">
      <c r="A44">
        <v>40</v>
      </c>
      <c r="B44" t="s">
        <v>54</v>
      </c>
      <c r="C44">
        <v>25.895047871823557</v>
      </c>
      <c r="D44">
        <v>12.959466829194373</v>
      </c>
      <c r="E44">
        <v>5.8371396421037094</v>
      </c>
      <c r="F44">
        <v>6.2120710893714399</v>
      </c>
      <c r="G44">
        <v>6.5935595831577682</v>
      </c>
      <c r="H44">
        <v>-18.711755582854675</v>
      </c>
      <c r="I44">
        <v>8.4715169627996723</v>
      </c>
      <c r="J44">
        <v>2.255962931205401</v>
      </c>
      <c r="K44">
        <v>-55.019193820997152</v>
      </c>
      <c r="L44">
        <v>5.3159847353191543</v>
      </c>
      <c r="M44">
        <v>3.8014934075504572</v>
      </c>
      <c r="N44">
        <v>-3.6112936486737235</v>
      </c>
    </row>
    <row r="45" spans="1:14" x14ac:dyDescent="0.2">
      <c r="A45">
        <v>41</v>
      </c>
      <c r="B45" t="s">
        <v>55</v>
      </c>
      <c r="C45">
        <v>27.434397795994222</v>
      </c>
      <c r="D45">
        <v>13.747973326906381</v>
      </c>
      <c r="E45">
        <v>6.1829207794329664</v>
      </c>
      <c r="F45">
        <v>6.573701279975011</v>
      </c>
      <c r="G45">
        <v>6.9779260891803663</v>
      </c>
      <c r="H45">
        <v>-19.948667073000841</v>
      </c>
      <c r="I45">
        <v>9.0878149662905354</v>
      </c>
      <c r="J45">
        <v>2.4875299598955136</v>
      </c>
      <c r="K45">
        <v>-58.370878725254187</v>
      </c>
      <c r="L45">
        <v>5.6855382337844782</v>
      </c>
      <c r="M45">
        <v>4.0339636155354803</v>
      </c>
      <c r="N45">
        <v>-3.8922202487399065</v>
      </c>
    </row>
    <row r="46" spans="1:14" x14ac:dyDescent="0.2">
      <c r="A46">
        <v>42</v>
      </c>
      <c r="B46" t="s">
        <v>56</v>
      </c>
      <c r="C46">
        <v>29.036148093073713</v>
      </c>
      <c r="D46">
        <v>14.568338514674558</v>
      </c>
      <c r="E46">
        <v>6.542763587594556</v>
      </c>
      <c r="F46">
        <v>6.9500411479606257</v>
      </c>
      <c r="G46">
        <v>7.3780411245697319</v>
      </c>
      <c r="H46">
        <v>-21.238731091716936</v>
      </c>
      <c r="I46">
        <v>9.7331634623943319</v>
      </c>
      <c r="J46">
        <v>2.7304993793513543</v>
      </c>
      <c r="K46">
        <v>-61.856853605856074</v>
      </c>
      <c r="L46">
        <v>6.0713255927201644</v>
      </c>
      <c r="M46">
        <v>4.2757303143682295</v>
      </c>
      <c r="N46">
        <v>-4.1904665191342572</v>
      </c>
    </row>
    <row r="47" spans="1:14" x14ac:dyDescent="0.2">
      <c r="A47">
        <v>43</v>
      </c>
      <c r="B47" t="s">
        <v>57</v>
      </c>
      <c r="C47">
        <v>30.702965290991163</v>
      </c>
      <c r="D47">
        <v>15.4218666559958</v>
      </c>
      <c r="E47">
        <v>6.9172724972553343</v>
      </c>
      <c r="F47">
        <v>7.3417234066899741</v>
      </c>
      <c r="G47">
        <v>7.7945822179923532</v>
      </c>
      <c r="H47">
        <v>-22.58422764309999</v>
      </c>
      <c r="I47">
        <v>10.408770174208604</v>
      </c>
      <c r="J47">
        <v>2.9853158672036524</v>
      </c>
      <c r="K47">
        <v>-65.482598759488326</v>
      </c>
      <c r="L47">
        <v>6.4740303722670554</v>
      </c>
      <c r="M47">
        <v>4.5271617471458239</v>
      </c>
      <c r="N47">
        <v>-4.5068618271614573</v>
      </c>
    </row>
    <row r="48" spans="1:14" x14ac:dyDescent="0.2">
      <c r="A48">
        <v>44</v>
      </c>
      <c r="B48" t="s">
        <v>58</v>
      </c>
      <c r="C48">
        <v>32.437670623769435</v>
      </c>
      <c r="D48">
        <v>16.309942146282932</v>
      </c>
      <c r="E48">
        <v>7.3070866073320513</v>
      </c>
      <c r="F48">
        <v>7.7494167006499941</v>
      </c>
      <c r="G48">
        <v>8.22826543195516</v>
      </c>
      <c r="H48">
        <v>-23.987576726029491</v>
      </c>
      <c r="I48">
        <v>11.115921814408727</v>
      </c>
      <c r="J48">
        <v>3.2524589701707698</v>
      </c>
      <c r="K48">
        <v>-69.253935794969934</v>
      </c>
      <c r="L48">
        <v>6.8943802693283924</v>
      </c>
      <c r="M48">
        <v>4.7886496724582406</v>
      </c>
      <c r="N48">
        <v>-4.8422797153562858</v>
      </c>
    </row>
    <row r="49" spans="1:14" x14ac:dyDescent="0.2">
      <c r="A49">
        <v>45</v>
      </c>
      <c r="B49" t="s">
        <v>59</v>
      </c>
      <c r="C49">
        <v>34.243239959991023</v>
      </c>
      <c r="D49">
        <v>17.234029406831905</v>
      </c>
      <c r="E49">
        <v>7.7128797182163096</v>
      </c>
      <c r="F49">
        <v>8.1738256576101911</v>
      </c>
      <c r="G49">
        <v>8.6798454368789848</v>
      </c>
      <c r="H49">
        <v>-25.451337590609942</v>
      </c>
      <c r="I49">
        <v>11.855984334509982</v>
      </c>
      <c r="J49">
        <v>3.5324430394023332</v>
      </c>
      <c r="K49">
        <v>-73.177026217321867</v>
      </c>
      <c r="L49">
        <v>7.333147050880668</v>
      </c>
      <c r="M49">
        <v>5.0606093112896531</v>
      </c>
      <c r="N49">
        <v>-5.1976401076792254</v>
      </c>
    </row>
    <row r="50" spans="1:14" x14ac:dyDescent="0.2">
      <c r="A50">
        <v>46</v>
      </c>
      <c r="B50" t="s">
        <v>60</v>
      </c>
      <c r="C50">
        <v>36.122497812880717</v>
      </c>
      <c r="D50">
        <v>18.197118052831055</v>
      </c>
      <c r="E50">
        <v>8.1356136131507313</v>
      </c>
      <c r="F50">
        <v>8.615622706429221</v>
      </c>
      <c r="G50">
        <v>9.1500412906888702</v>
      </c>
      <c r="H50">
        <v>-26.978473645038637</v>
      </c>
      <c r="I50">
        <v>12.630173274210804</v>
      </c>
      <c r="J50">
        <v>3.8256845087650526</v>
      </c>
      <c r="K50">
        <v>-77.258649865586619</v>
      </c>
      <c r="L50">
        <v>7.7910493248865338</v>
      </c>
      <c r="M50">
        <v>5.3433899254301132</v>
      </c>
      <c r="N50">
        <v>-5.5740669986478268</v>
      </c>
    </row>
    <row r="51" spans="1:14" x14ac:dyDescent="0.2">
      <c r="A51">
        <v>47</v>
      </c>
      <c r="B51" t="s">
        <v>61</v>
      </c>
      <c r="C51">
        <v>38.079447630517393</v>
      </c>
      <c r="D51">
        <v>19.198080584293834</v>
      </c>
      <c r="E51">
        <v>8.5755660444307349</v>
      </c>
      <c r="F51">
        <v>9.0757468638298171</v>
      </c>
      <c r="G51">
        <v>9.6398608458151092</v>
      </c>
      <c r="H51">
        <v>-28.571385829794664</v>
      </c>
      <c r="I51">
        <v>13.440499140647368</v>
      </c>
      <c r="J51">
        <v>4.1330369724696023</v>
      </c>
      <c r="K51">
        <v>-81.505360538508299</v>
      </c>
      <c r="L51">
        <v>8.2691605487574176</v>
      </c>
      <c r="M51">
        <v>5.6376465346759632</v>
      </c>
      <c r="N51">
        <v>-5.9722987971342718</v>
      </c>
    </row>
    <row r="52" spans="1:14" x14ac:dyDescent="0.2">
      <c r="A52">
        <v>48</v>
      </c>
      <c r="B52" t="s">
        <v>62</v>
      </c>
      <c r="C52">
        <v>40.117080173791358</v>
      </c>
      <c r="D52">
        <v>20.239912505964099</v>
      </c>
      <c r="E52">
        <v>9.0337199718710064</v>
      </c>
      <c r="F52">
        <v>9.5549083609859942</v>
      </c>
      <c r="G52">
        <v>10.150064376666428</v>
      </c>
      <c r="H52">
        <v>-30.233189418418917</v>
      </c>
      <c r="I52">
        <v>14.288297586702839</v>
      </c>
      <c r="J52">
        <v>4.4549775268480989</v>
      </c>
      <c r="K52">
        <v>-85.924258376940983</v>
      </c>
      <c r="L52">
        <v>8.7682597019213837</v>
      </c>
      <c r="M52">
        <v>5.9437553449857834</v>
      </c>
      <c r="N52">
        <v>-6.3935277543770912</v>
      </c>
    </row>
    <row r="53" spans="1:14" x14ac:dyDescent="0.2">
      <c r="A53">
        <v>49</v>
      </c>
      <c r="B53" t="s">
        <v>63</v>
      </c>
      <c r="C53">
        <v>42.239016974631966</v>
      </c>
      <c r="D53">
        <v>21.32441029643595</v>
      </c>
      <c r="E53">
        <v>9.5108945331669545</v>
      </c>
      <c r="F53">
        <v>10.053962775012359</v>
      </c>
      <c r="G53">
        <v>10.681568649737057</v>
      </c>
      <c r="H53">
        <v>-31.967019262286616</v>
      </c>
      <c r="I53">
        <v>15.175265206540706</v>
      </c>
      <c r="J53">
        <v>4.7921626565223372</v>
      </c>
      <c r="K53">
        <v>-90.522908965849481</v>
      </c>
      <c r="L53">
        <v>9.2893011005824686</v>
      </c>
      <c r="M53">
        <v>6.2622284116954754</v>
      </c>
      <c r="N53">
        <v>-6.838882376189189</v>
      </c>
    </row>
    <row r="54" spans="1:14" x14ac:dyDescent="0.2">
      <c r="A54">
        <v>50</v>
      </c>
      <c r="B54" t="s">
        <v>64</v>
      </c>
      <c r="C54">
        <v>44.449037703330283</v>
      </c>
      <c r="D54">
        <v>22.453451483148921</v>
      </c>
      <c r="E54">
        <v>10.007944546550299</v>
      </c>
      <c r="F54">
        <v>10.573802751116414</v>
      </c>
      <c r="G54">
        <v>11.235330277826298</v>
      </c>
      <c r="H54">
        <v>-33.776150686441241</v>
      </c>
      <c r="I54">
        <v>16.103180785526849</v>
      </c>
      <c r="J54">
        <v>5.1452841635884043</v>
      </c>
      <c r="K54">
        <v>-95.309218691767327</v>
      </c>
      <c r="L54">
        <v>9.833284041444637</v>
      </c>
      <c r="M54">
        <v>6.593601358919571</v>
      </c>
      <c r="N54">
        <v>-7.3095477332431154</v>
      </c>
    </row>
    <row r="55" spans="1:14" x14ac:dyDescent="0.2">
      <c r="A55">
        <v>51</v>
      </c>
      <c r="B55" t="s">
        <v>65</v>
      </c>
      <c r="C55">
        <v>46.751085378348122</v>
      </c>
      <c r="D55">
        <v>23.628996999075909</v>
      </c>
      <c r="E55">
        <v>10.525761710596159</v>
      </c>
      <c r="F55">
        <v>11.115359276599127</v>
      </c>
      <c r="G55">
        <v>11.812347095866599</v>
      </c>
      <c r="H55">
        <v>-35.664003805333529</v>
      </c>
      <c r="I55">
        <v>17.073907754773025</v>
      </c>
      <c r="J55">
        <v>5.5150698815850374</v>
      </c>
      <c r="K55">
        <v>-100.29144456862122</v>
      </c>
      <c r="L55">
        <v>10.401254103067114</v>
      </c>
      <c r="M55">
        <v>6.9384340050130495</v>
      </c>
      <c r="N55">
        <v>-7.8067678309693918</v>
      </c>
    </row>
    <row r="56" spans="1:14" x14ac:dyDescent="0.2">
      <c r="A56">
        <v>52</v>
      </c>
      <c r="B56" t="s">
        <v>66</v>
      </c>
      <c r="C56">
        <v>49.149271848067443</v>
      </c>
      <c r="D56">
        <v>24.853093693630647</v>
      </c>
      <c r="E56">
        <v>11.06527586337884</v>
      </c>
      <c r="F56">
        <v>11.679603013282659</v>
      </c>
      <c r="G56">
        <v>12.413659598460281</v>
      </c>
      <c r="H56">
        <v>-37.634148093942599</v>
      </c>
      <c r="I56">
        <v>18.089396798559143</v>
      </c>
      <c r="J56">
        <v>5.9022844870484157</v>
      </c>
      <c r="K56">
        <v>-105.47820474140227</v>
      </c>
      <c r="L56">
        <v>10.994304541919538</v>
      </c>
      <c r="M56">
        <v>7.2973110361115578</v>
      </c>
      <c r="N56">
        <v>-8.3318480451136701</v>
      </c>
    </row>
    <row r="57" spans="1:14" x14ac:dyDescent="0.2">
      <c r="A57">
        <v>53</v>
      </c>
      <c r="B57" t="s">
        <v>67</v>
      </c>
      <c r="C57">
        <v>51.647883238824939</v>
      </c>
      <c r="D57">
        <v>26.127876838919281</v>
      </c>
      <c r="E57">
        <v>11.627456232454987</v>
      </c>
      <c r="F57">
        <v>12.267545616601014</v>
      </c>
      <c r="G57">
        <v>13.04035236319401</v>
      </c>
      <c r="H57">
        <v>-39.690306994681862</v>
      </c>
      <c r="I57">
        <v>19.151688506623437</v>
      </c>
      <c r="J57">
        <v>6.3077303678333578</v>
      </c>
      <c r="K57">
        <v>-110.87848899012586</v>
      </c>
      <c r="L57">
        <v>11.613577713589297</v>
      </c>
      <c r="M57">
        <v>7.6708426801426643</v>
      </c>
      <c r="N57">
        <v>-8.8861575733752911</v>
      </c>
    </row>
    <row r="58" spans="1:14" x14ac:dyDescent="0.2">
      <c r="A58">
        <v>54</v>
      </c>
      <c r="B58" t="s">
        <v>68</v>
      </c>
      <c r="C58">
        <v>54.251385638955675</v>
      </c>
      <c r="D58">
        <v>27.455572764863081</v>
      </c>
      <c r="E58">
        <v>12.213312736653366</v>
      </c>
      <c r="F58">
        <v>12.880241106300165</v>
      </c>
      <c r="G58">
        <v>13.693555528970149</v>
      </c>
      <c r="H58">
        <v>-41.83636276538963</v>
      </c>
      <c r="I58">
        <v>20.262916169118245</v>
      </c>
      <c r="J58">
        <v>6.7322485742203106</v>
      </c>
      <c r="K58">
        <v>-116.5016698015114</v>
      </c>
      <c r="L58">
        <v>12.260266576828865</v>
      </c>
      <c r="M58">
        <v>8.0596654199877733</v>
      </c>
      <c r="N58">
        <v>-9.4711319489966481</v>
      </c>
    </row>
    <row r="59" spans="1:14" x14ac:dyDescent="0.2">
      <c r="A59">
        <v>55</v>
      </c>
      <c r="B59" t="s">
        <v>69</v>
      </c>
      <c r="C59">
        <v>56.964431127872878</v>
      </c>
      <c r="D59">
        <v>28.838501676724839</v>
      </c>
      <c r="E59">
        <v>12.823897364429133</v>
      </c>
      <c r="F59">
        <v>13.518787315193407</v>
      </c>
      <c r="G59">
        <v>14.374446357658845</v>
      </c>
      <c r="H59">
        <v>-44.076361650995018</v>
      </c>
      <c r="I59">
        <v>21.42530875612616</v>
      </c>
      <c r="J59">
        <v>7.1767198633890716</v>
      </c>
      <c r="K59">
        <v>-122.35751423608603</v>
      </c>
      <c r="L59">
        <v>12.935616304094985</v>
      </c>
      <c r="M59">
        <v>8.4644427611701136</v>
      </c>
      <c r="N59">
        <v>-10.088275639578328</v>
      </c>
    </row>
    <row r="60" spans="1:14" x14ac:dyDescent="0.2">
      <c r="A60">
        <v>56</v>
      </c>
      <c r="B60" t="s">
        <v>70</v>
      </c>
      <c r="C60">
        <v>59.791864197233018</v>
      </c>
      <c r="D60">
        <v>30.279080677706528</v>
      </c>
      <c r="E60">
        <v>13.460305639567217</v>
      </c>
      <c r="F60">
        <v>14.184327427565984</v>
      </c>
      <c r="G60">
        <v>15.084250891558566</v>
      </c>
      <c r="H60">
        <v>-46.414519413683585</v>
      </c>
      <c r="I60">
        <v>22.641194101281307</v>
      </c>
      <c r="J60">
        <v>7.6420658416206999</v>
      </c>
      <c r="K60">
        <v>-128.45619668666964</v>
      </c>
      <c r="L60">
        <v>13.640926008859859</v>
      </c>
      <c r="M60">
        <v>8.8858660604674178</v>
      </c>
      <c r="N60">
        <v>-10.739164745507331</v>
      </c>
    </row>
    <row r="61" spans="1:14" x14ac:dyDescent="0.2">
      <c r="A61">
        <v>57</v>
      </c>
      <c r="B61" t="s">
        <v>71</v>
      </c>
      <c r="C61">
        <v>62.738728587243635</v>
      </c>
      <c r="D61">
        <v>31.779827007333171</v>
      </c>
      <c r="E61">
        <v>14.123678179603539</v>
      </c>
      <c r="F61">
        <v>14.878051613058632</v>
      </c>
      <c r="G61">
        <v>15.824245712998584</v>
      </c>
      <c r="H61">
        <v>-48.855227237785307</v>
      </c>
      <c r="I61">
        <v>23.913002300004646</v>
      </c>
      <c r="J61">
        <v>8.1292502061265051</v>
      </c>
      <c r="K61">
        <v>-134.80831257290603</v>
      </c>
      <c r="L61">
        <v>14.377550594718063</v>
      </c>
      <c r="M61">
        <v>9.3246554183792405</v>
      </c>
      <c r="N61">
        <v>-11.425449808774706</v>
      </c>
    </row>
    <row r="62" spans="1:14" x14ac:dyDescent="0.2">
      <c r="A62">
        <v>58</v>
      </c>
      <c r="B62" t="s">
        <v>72</v>
      </c>
      <c r="C62">
        <v>65.810274550832759</v>
      </c>
      <c r="D62">
        <v>33.343361501168303</v>
      </c>
      <c r="E62">
        <v>14.815202349991658</v>
      </c>
      <c r="F62">
        <v>15.601198759360415</v>
      </c>
      <c r="G62">
        <v>16.595759809738979</v>
      </c>
      <c r="H62">
        <v>-51.403058017657855</v>
      </c>
      <c r="I62">
        <v>25.243269328785637</v>
      </c>
      <c r="J62">
        <v>8.6392800873463571</v>
      </c>
      <c r="K62">
        <v>-141.4248929942861</v>
      </c>
      <c r="L62">
        <v>15.146902729032984</v>
      </c>
      <c r="M62">
        <v>9.7815606368792682</v>
      </c>
      <c r="N62">
        <v>-12.148858741192388</v>
      </c>
    </row>
    <row r="63" spans="1:14" x14ac:dyDescent="0.2">
      <c r="A63">
        <v>59</v>
      </c>
      <c r="B63" t="s">
        <v>73</v>
      </c>
      <c r="C63">
        <v>69.01196655358882</v>
      </c>
      <c r="D63">
        <v>34.972412274982162</v>
      </c>
      <c r="E63">
        <v>15.536114015946605</v>
      </c>
      <c r="F63">
        <v>16.355058305864208</v>
      </c>
      <c r="G63">
        <v>17.400176548557326</v>
      </c>
      <c r="H63">
        <v>-54.06277303327191</v>
      </c>
      <c r="I63">
        <v>26.634640889971831</v>
      </c>
      <c r="J63">
        <v>9.1732074921010103</v>
      </c>
      <c r="K63">
        <v>-148.3174203537535</v>
      </c>
      <c r="L63">
        <v>15.950454942822626</v>
      </c>
      <c r="M63">
        <v>10.25736224317826</v>
      </c>
      <c r="N63">
        <v>-12.911199879987475</v>
      </c>
    </row>
    <row r="64" spans="1:14" x14ac:dyDescent="0.2">
      <c r="A64">
        <v>60</v>
      </c>
      <c r="B64" t="s">
        <v>74</v>
      </c>
      <c r="C64">
        <v>72.349491415200504</v>
      </c>
      <c r="D64">
        <v>36.669818635379848</v>
      </c>
      <c r="E64">
        <v>16.287699393394185</v>
      </c>
      <c r="F64">
        <v>17.140972179890557</v>
      </c>
      <c r="G64">
        <v>18.2389357588177</v>
      </c>
      <c r="H64">
        <v>-56.839329016745559</v>
      </c>
      <c r="I64">
        <v>28.089876485609395</v>
      </c>
      <c r="J64">
        <v>9.7321308478280706</v>
      </c>
      <c r="K64">
        <v>-155.49784495933207</v>
      </c>
      <c r="L64">
        <v>16.78974185814392</v>
      </c>
      <c r="M64">
        <v>10.752872579897682</v>
      </c>
      <c r="N64">
        <v>-13.714365178084284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45004-EEFC-8F42-98FB-57E2E780FE96}">
  <dimension ref="A1:N64"/>
  <sheetViews>
    <sheetView workbookViewId="0">
      <selection activeCell="C5" sqref="C5:N64"/>
    </sheetView>
  </sheetViews>
  <sheetFormatPr baseColWidth="10" defaultRowHeight="16" x14ac:dyDescent="0.2"/>
  <sheetData>
    <row r="1" spans="1:14" x14ac:dyDescent="0.2">
      <c r="A1" t="s">
        <v>0</v>
      </c>
    </row>
    <row r="2" spans="1:14" x14ac:dyDescent="0.2">
      <c r="A2" t="s">
        <v>1</v>
      </c>
    </row>
    <row r="4" spans="1:14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">
      <c r="A5">
        <v>1</v>
      </c>
      <c r="B5" t="s">
        <v>15</v>
      </c>
      <c r="C5" s="1">
        <v>0.23671877861985186</v>
      </c>
      <c r="D5" s="1">
        <v>0.13257242644928477</v>
      </c>
      <c r="E5" s="1">
        <v>-0.10531481661178585</v>
      </c>
      <c r="F5" s="1">
        <v>1.6791136777839194E-2</v>
      </c>
      <c r="G5" s="1">
        <v>8.4385674790234011E-2</v>
      </c>
      <c r="H5" s="1">
        <v>6.331243776708978E-2</v>
      </c>
      <c r="I5" s="1">
        <v>3.0210723757539942E-2</v>
      </c>
      <c r="J5" s="1">
        <v>-0.12681454847573728</v>
      </c>
      <c r="K5" s="1">
        <v>-7.4145278515049179E-2</v>
      </c>
      <c r="L5" s="1">
        <v>-0.11438328609692634</v>
      </c>
      <c r="M5" s="1">
        <v>-4.6872833561796494E-2</v>
      </c>
      <c r="N5" s="1">
        <v>-9.6460414900544272E-2</v>
      </c>
    </row>
    <row r="6" spans="1:14" x14ac:dyDescent="0.2">
      <c r="A6">
        <v>2</v>
      </c>
      <c r="B6" t="s">
        <v>16</v>
      </c>
      <c r="C6">
        <v>4.2969972903337407E-2</v>
      </c>
      <c r="D6">
        <v>2.2442558640610091E-2</v>
      </c>
      <c r="E6">
        <v>-1.582079946912953E-2</v>
      </c>
      <c r="F6">
        <v>3.8062759052341012E-3</v>
      </c>
      <c r="G6">
        <v>1.5319393293606541E-2</v>
      </c>
      <c r="H6">
        <v>5.3757488421658436E-3</v>
      </c>
      <c r="I6">
        <v>3.5794569687278544E-3</v>
      </c>
      <c r="J6">
        <v>-2.2483865022474469E-2</v>
      </c>
      <c r="K6">
        <v>-1.2861023321719211E-2</v>
      </c>
      <c r="L6">
        <v>-1.8500484218584173E-2</v>
      </c>
      <c r="M6">
        <v>-7.9409614254311069E-3</v>
      </c>
      <c r="N6">
        <v>-1.5886273096343422E-2</v>
      </c>
    </row>
    <row r="7" spans="1:14" x14ac:dyDescent="0.2">
      <c r="A7">
        <v>3</v>
      </c>
      <c r="B7" t="s">
        <v>17</v>
      </c>
      <c r="C7">
        <v>8.5332142027145785E-2</v>
      </c>
      <c r="D7">
        <v>4.3212301562683152E-2</v>
      </c>
      <c r="E7">
        <v>-2.2443412416453212E-2</v>
      </c>
      <c r="F7">
        <v>9.4078685770647638E-3</v>
      </c>
      <c r="G7">
        <v>3.0277275510484584E-2</v>
      </c>
      <c r="H7">
        <v>-6.7520569793214982E-3</v>
      </c>
      <c r="I7">
        <v>1.7462404328712762E-3</v>
      </c>
      <c r="J7">
        <v>-4.3125744070477902E-2</v>
      </c>
      <c r="K7">
        <v>-2.5520478155218296E-2</v>
      </c>
      <c r="L7">
        <v>-3.0930620013847946E-2</v>
      </c>
      <c r="M7">
        <v>-1.352018690453758E-2</v>
      </c>
      <c r="N7">
        <v>-2.7683329570393281E-2</v>
      </c>
    </row>
    <row r="8" spans="1:14" x14ac:dyDescent="0.2">
      <c r="A8">
        <v>4</v>
      </c>
      <c r="B8" t="s">
        <v>18</v>
      </c>
      <c r="C8">
        <v>0.1586961965069916</v>
      </c>
      <c r="D8">
        <v>8.1511579055465883E-2</v>
      </c>
      <c r="E8">
        <v>-2.4589048181733811E-2</v>
      </c>
      <c r="F8">
        <v>2.0790508015689955E-2</v>
      </c>
      <c r="G8">
        <v>5.5624905482155824E-2</v>
      </c>
      <c r="H8">
        <v>-4.3562927281597587E-2</v>
      </c>
      <c r="I8">
        <v>-7.044830435957293E-3</v>
      </c>
      <c r="J8">
        <v>-7.6734148282564613E-2</v>
      </c>
      <c r="K8">
        <v>-5.2436036465260231E-2</v>
      </c>
      <c r="L8">
        <v>-4.6889232982893096E-2</v>
      </c>
      <c r="M8">
        <v>-1.9978037734952828E-2</v>
      </c>
      <c r="N8">
        <v>-4.5388927695343757E-2</v>
      </c>
    </row>
    <row r="9" spans="1:14" x14ac:dyDescent="0.2">
      <c r="A9">
        <v>5</v>
      </c>
      <c r="B9" t="s">
        <v>19</v>
      </c>
      <c r="C9">
        <v>0.27283527979356614</v>
      </c>
      <c r="D9">
        <v>0.14653221925529042</v>
      </c>
      <c r="E9">
        <v>-1.8131492643030281E-2</v>
      </c>
      <c r="F9">
        <v>4.0061593260408319E-2</v>
      </c>
      <c r="G9">
        <v>9.3938302958170905E-2</v>
      </c>
      <c r="H9">
        <v>-0.11062365305734469</v>
      </c>
      <c r="I9">
        <v>-2.6367455779200348E-2</v>
      </c>
      <c r="J9">
        <v>-0.12601496827841061</v>
      </c>
      <c r="K9">
        <v>-0.10875315694586307</v>
      </c>
      <c r="L9">
        <v>-6.6097803542521649E-2</v>
      </c>
      <c r="M9">
        <v>-2.5710100042976362E-2</v>
      </c>
      <c r="N9">
        <v>-7.1668764978088939E-2</v>
      </c>
    </row>
    <row r="10" spans="1:14" x14ac:dyDescent="0.2">
      <c r="A10">
        <v>6</v>
      </c>
      <c r="B10" t="s">
        <v>20</v>
      </c>
      <c r="C10">
        <v>0.43710907652398545</v>
      </c>
      <c r="D10">
        <v>0.24804698503991551</v>
      </c>
      <c r="E10">
        <v>-1.3394234338564277E-3</v>
      </c>
      <c r="F10">
        <v>6.8764748301153283E-2</v>
      </c>
      <c r="G10">
        <v>0.14750242049490067</v>
      </c>
      <c r="H10">
        <v>-0.20466274992147235</v>
      </c>
      <c r="I10">
        <v>-5.7400614678382186E-2</v>
      </c>
      <c r="J10">
        <v>-0.19271993532398157</v>
      </c>
      <c r="K10">
        <v>-0.21710083676240716</v>
      </c>
      <c r="L10">
        <v>-8.8874824130621866E-2</v>
      </c>
      <c r="M10">
        <v>-2.9312709764744461E-2</v>
      </c>
      <c r="N10">
        <v>-0.11001213634448813</v>
      </c>
    </row>
    <row r="11" spans="1:14" x14ac:dyDescent="0.2">
      <c r="A11">
        <v>7</v>
      </c>
      <c r="B11" t="s">
        <v>21</v>
      </c>
      <c r="C11">
        <v>0.65903969308659927</v>
      </c>
      <c r="D11">
        <v>0.39438884692884973</v>
      </c>
      <c r="E11">
        <v>2.6557453563856491E-2</v>
      </c>
      <c r="F11">
        <v>0.10791831336455324</v>
      </c>
      <c r="G11">
        <v>0.21799255207622378</v>
      </c>
      <c r="H11">
        <v>-0.31879141460548183</v>
      </c>
      <c r="I11">
        <v>-9.8553292060358746E-2</v>
      </c>
      <c r="J11">
        <v>-0.27649516495158055</v>
      </c>
      <c r="K11">
        <v>-0.40510925435098327</v>
      </c>
      <c r="L11">
        <v>-0.1145628887529849</v>
      </c>
      <c r="M11">
        <v>-2.9595985844987883E-2</v>
      </c>
      <c r="N11">
        <v>-0.1627888584537058</v>
      </c>
    </row>
    <row r="12" spans="1:14" x14ac:dyDescent="0.2">
      <c r="A12">
        <v>8</v>
      </c>
      <c r="B12" t="s">
        <v>22</v>
      </c>
      <c r="C12">
        <v>0.94497234292944199</v>
      </c>
      <c r="D12">
        <v>0.59192610158382275</v>
      </c>
      <c r="E12">
        <v>6.6047986577189896E-2</v>
      </c>
      <c r="F12">
        <v>0.15808203692512324</v>
      </c>
      <c r="G12">
        <v>0.30655964524883794</v>
      </c>
      <c r="H12">
        <v>-0.44713876694273336</v>
      </c>
      <c r="I12">
        <v>-0.14580732138603</v>
      </c>
      <c r="J12">
        <v>-0.37522005915889933</v>
      </c>
      <c r="K12">
        <v>-0.7023860509295089</v>
      </c>
      <c r="L12">
        <v>-0.14107038496825711</v>
      </c>
      <c r="M12">
        <v>-2.5459597495521083E-2</v>
      </c>
      <c r="N12">
        <v>-0.23050593238346626</v>
      </c>
    </row>
    <row r="13" spans="1:14" x14ac:dyDescent="0.2">
      <c r="A13">
        <v>9</v>
      </c>
      <c r="B13" t="s">
        <v>23</v>
      </c>
      <c r="C13">
        <v>1.2989542066943554</v>
      </c>
      <c r="D13">
        <v>0.84467506153593208</v>
      </c>
      <c r="E13">
        <v>0.11735581680841184</v>
      </c>
      <c r="F13">
        <v>0.21916000013471806</v>
      </c>
      <c r="G13">
        <v>0.41348312938829662</v>
      </c>
      <c r="H13">
        <v>-0.58615173100853235</v>
      </c>
      <c r="I13">
        <v>-0.19358422918124152</v>
      </c>
      <c r="J13">
        <v>-0.48527161172956657</v>
      </c>
      <c r="K13">
        <v>-1.1358790743611431</v>
      </c>
      <c r="L13">
        <v>-0.165161393640823</v>
      </c>
      <c r="M13">
        <v>-1.5967190590102175E-2</v>
      </c>
      <c r="N13">
        <v>-0.31161298405030402</v>
      </c>
    </row>
    <row r="14" spans="1:14" x14ac:dyDescent="0.2">
      <c r="A14">
        <v>10</v>
      </c>
      <c r="B14" t="s">
        <v>24</v>
      </c>
      <c r="C14">
        <v>1.7208403874110734</v>
      </c>
      <c r="D14">
        <v>1.1538609360993888</v>
      </c>
      <c r="E14">
        <v>0.18038418709374845</v>
      </c>
      <c r="F14">
        <v>0.29028006791735095</v>
      </c>
      <c r="G14">
        <v>0.53784098858802909</v>
      </c>
      <c r="H14">
        <v>-0.73480084435843707</v>
      </c>
      <c r="I14">
        <v>-0.23569033766453565</v>
      </c>
      <c r="J14">
        <v>-0.60166222922631218</v>
      </c>
      <c r="K14">
        <v>-1.7242990078114291</v>
      </c>
      <c r="L14">
        <v>-0.18322061661772782</v>
      </c>
      <c r="M14">
        <v>-6.1308165426832259E-4</v>
      </c>
      <c r="N14">
        <v>-0.4029204497768793</v>
      </c>
    </row>
    <row r="15" spans="1:14" x14ac:dyDescent="0.2">
      <c r="A15">
        <v>11</v>
      </c>
      <c r="B15" t="s">
        <v>25</v>
      </c>
      <c r="C15">
        <v>2.2014595984586953</v>
      </c>
      <c r="D15">
        <v>1.5112508696433318</v>
      </c>
      <c r="E15">
        <v>0.2531462741800295</v>
      </c>
      <c r="F15">
        <v>0.37004161354803627</v>
      </c>
      <c r="G15">
        <v>0.67640838683064297</v>
      </c>
      <c r="H15">
        <v>-0.90722257773506176</v>
      </c>
      <c r="I15">
        <v>-0.2752059552629369</v>
      </c>
      <c r="J15">
        <v>-0.71871283056571877</v>
      </c>
      <c r="K15">
        <v>-2.4318548426658162</v>
      </c>
      <c r="L15">
        <v>-0.19546004495672986</v>
      </c>
      <c r="M15">
        <v>2.0589242968786572E-2</v>
      </c>
      <c r="N15">
        <v>-0.50443973444325785</v>
      </c>
    </row>
    <row r="16" spans="1:14" x14ac:dyDescent="0.2">
      <c r="A16">
        <v>12</v>
      </c>
      <c r="B16" t="s">
        <v>26</v>
      </c>
      <c r="C16">
        <v>2.7254529555867268</v>
      </c>
      <c r="D16">
        <v>1.90489042407911</v>
      </c>
      <c r="E16">
        <v>0.33327765597493419</v>
      </c>
      <c r="F16">
        <v>0.45630555265089917</v>
      </c>
      <c r="G16">
        <v>0.82494183560355139</v>
      </c>
      <c r="H16">
        <v>-1.1047561956579433</v>
      </c>
      <c r="I16">
        <v>-0.31220069894795954</v>
      </c>
      <c r="J16">
        <v>-0.83228034527831218</v>
      </c>
      <c r="K16">
        <v>-3.2270022060840415</v>
      </c>
      <c r="L16">
        <v>-0.20100739668143894</v>
      </c>
      <c r="M16">
        <v>4.6728704518760912E-2</v>
      </c>
      <c r="N16">
        <v>-0.61435028576428985</v>
      </c>
    </row>
    <row r="17" spans="1:14" x14ac:dyDescent="0.2">
      <c r="A17">
        <v>13</v>
      </c>
      <c r="B17" t="s">
        <v>27</v>
      </c>
      <c r="C17">
        <v>3.2790503998856364</v>
      </c>
      <c r="D17">
        <v>2.3246491549822816</v>
      </c>
      <c r="E17">
        <v>0.4186999219851737</v>
      </c>
      <c r="F17">
        <v>0.54688372900177762</v>
      </c>
      <c r="G17">
        <v>0.97964110804971338</v>
      </c>
      <c r="H17">
        <v>-1.3270764923859046</v>
      </c>
      <c r="I17">
        <v>-0.34568230383774795</v>
      </c>
      <c r="J17">
        <v>-0.93942675830064026</v>
      </c>
      <c r="K17">
        <v>-4.0853578803845076</v>
      </c>
      <c r="L17">
        <v>-0.1989351369085251</v>
      </c>
      <c r="M17">
        <v>7.7092414800265768E-2</v>
      </c>
      <c r="N17">
        <v>-0.72953815688752022</v>
      </c>
    </row>
    <row r="18" spans="1:14" x14ac:dyDescent="0.2">
      <c r="A18">
        <v>14</v>
      </c>
      <c r="B18" t="s">
        <v>28</v>
      </c>
      <c r="C18">
        <v>3.8774732129735949</v>
      </c>
      <c r="D18">
        <v>2.7678099086708308</v>
      </c>
      <c r="E18">
        <v>0.50833402557175267</v>
      </c>
      <c r="F18">
        <v>0.64358098733533331</v>
      </c>
      <c r="G18">
        <v>1.1434881912011052</v>
      </c>
      <c r="H18">
        <v>-1.5707718218782429</v>
      </c>
      <c r="I18">
        <v>-0.37666607532398255</v>
      </c>
      <c r="J18">
        <v>-1.03928958785272</v>
      </c>
      <c r="K18">
        <v>-5.0046309432668412</v>
      </c>
      <c r="L18">
        <v>-0.19792651953625007</v>
      </c>
      <c r="M18">
        <v>0.11120350506588092</v>
      </c>
      <c r="N18">
        <v>-0.86260488296045834</v>
      </c>
    </row>
    <row r="19" spans="1:14" x14ac:dyDescent="0.2">
      <c r="A19">
        <v>15</v>
      </c>
      <c r="B19" t="s">
        <v>29</v>
      </c>
      <c r="C19">
        <v>4.49191093688128</v>
      </c>
      <c r="D19">
        <v>3.2207980379357726</v>
      </c>
      <c r="E19">
        <v>0.60029150125700304</v>
      </c>
      <c r="F19">
        <v>0.74196184147976441</v>
      </c>
      <c r="G19">
        <v>1.3090736312751385</v>
      </c>
      <c r="H19">
        <v>-1.8410077904762019</v>
      </c>
      <c r="I19">
        <v>-0.39903916319950661</v>
      </c>
      <c r="J19">
        <v>-1.1271510422180235</v>
      </c>
      <c r="K19">
        <v>-5.9588821636192613</v>
      </c>
      <c r="L19">
        <v>-0.18911554334743766</v>
      </c>
      <c r="M19">
        <v>0.14788550906993583</v>
      </c>
      <c r="N19">
        <v>-0.99672575503845973</v>
      </c>
    </row>
    <row r="20" spans="1:14" x14ac:dyDescent="0.2">
      <c r="A20">
        <v>16</v>
      </c>
      <c r="B20" t="s">
        <v>30</v>
      </c>
      <c r="C20">
        <v>5.1344436794887693</v>
      </c>
      <c r="D20">
        <v>3.691907156528965</v>
      </c>
      <c r="E20">
        <v>0.69615323046131772</v>
      </c>
      <c r="F20">
        <v>0.84416611758700988</v>
      </c>
      <c r="G20">
        <v>1.4803067661620737</v>
      </c>
      <c r="H20">
        <v>-2.1437501345056176</v>
      </c>
      <c r="I20">
        <v>-0.41268757664204408</v>
      </c>
      <c r="J20">
        <v>-1.2068801454693963</v>
      </c>
      <c r="K20">
        <v>-6.9636281157472526</v>
      </c>
      <c r="L20">
        <v>-0.17295647313857884</v>
      </c>
      <c r="M20">
        <v>0.1871355676317627</v>
      </c>
      <c r="N20">
        <v>-1.1342100723570088</v>
      </c>
    </row>
    <row r="21" spans="1:14" x14ac:dyDescent="0.2">
      <c r="A21">
        <v>17</v>
      </c>
      <c r="B21" t="s">
        <v>31</v>
      </c>
      <c r="C21">
        <v>5.8118237482981643</v>
      </c>
      <c r="D21">
        <v>4.1861057455585966</v>
      </c>
      <c r="E21">
        <v>0.79691231156306985</v>
      </c>
      <c r="F21">
        <v>0.95141263830026179</v>
      </c>
      <c r="G21">
        <v>1.6593986208139206</v>
      </c>
      <c r="H21">
        <v>-2.4820155618077848</v>
      </c>
      <c r="I21">
        <v>-0.4170991041213214</v>
      </c>
      <c r="J21">
        <v>-1.2804450614246545</v>
      </c>
      <c r="K21">
        <v>-8.0290779362063738</v>
      </c>
      <c r="L21">
        <v>-0.14956789616550747</v>
      </c>
      <c r="M21">
        <v>0.2290721883627348</v>
      </c>
      <c r="N21">
        <v>-1.2765196931711051</v>
      </c>
    </row>
    <row r="22" spans="1:14" x14ac:dyDescent="0.2">
      <c r="A22">
        <v>18</v>
      </c>
      <c r="B22" t="s">
        <v>32</v>
      </c>
      <c r="C22">
        <v>6.5298221666765599</v>
      </c>
      <c r="D22">
        <v>4.7078644714972038</v>
      </c>
      <c r="E22">
        <v>0.90345428547834772</v>
      </c>
      <c r="F22">
        <v>1.0647260267361545</v>
      </c>
      <c r="G22">
        <v>1.8481829780641135</v>
      </c>
      <c r="H22">
        <v>-2.8580894105232773</v>
      </c>
      <c r="I22">
        <v>-0.41186137775538739</v>
      </c>
      <c r="J22">
        <v>-1.3492913628069845</v>
      </c>
      <c r="K22">
        <v>-9.1645528702223604</v>
      </c>
      <c r="L22">
        <v>-0.119028869258239</v>
      </c>
      <c r="M22">
        <v>0.27392665329198918</v>
      </c>
      <c r="N22">
        <v>-1.425152691178116</v>
      </c>
    </row>
    <row r="23" spans="1:14" x14ac:dyDescent="0.2">
      <c r="A23">
        <v>19</v>
      </c>
      <c r="B23" t="s">
        <v>33</v>
      </c>
      <c r="C23">
        <v>7.2931789542914425</v>
      </c>
      <c r="D23">
        <v>5.2609636295703419</v>
      </c>
      <c r="E23">
        <v>1.0165222783129508</v>
      </c>
      <c r="F23">
        <v>1.1849357583462794</v>
      </c>
      <c r="G23">
        <v>2.0481282591874037</v>
      </c>
      <c r="H23">
        <v>-3.2736950351677976</v>
      </c>
      <c r="I23">
        <v>-0.39662609523448356</v>
      </c>
      <c r="J23">
        <v>-1.4144335979091351</v>
      </c>
      <c r="K23">
        <v>-10.378013270723361</v>
      </c>
      <c r="L23">
        <v>-8.1378897691235477E-2</v>
      </c>
      <c r="M23">
        <v>0.32196501612180967</v>
      </c>
      <c r="N23">
        <v>-1.5815469991042139</v>
      </c>
    </row>
    <row r="24" spans="1:14" x14ac:dyDescent="0.2">
      <c r="A24">
        <v>20</v>
      </c>
      <c r="B24" t="s">
        <v>34</v>
      </c>
      <c r="C24">
        <v>8.1055354127088481</v>
      </c>
      <c r="D24">
        <v>5.8483807471282079</v>
      </c>
      <c r="E24">
        <v>1.1366974903346845</v>
      </c>
      <c r="F24">
        <v>1.3126732515734287</v>
      </c>
      <c r="G24">
        <v>2.260343327580344</v>
      </c>
      <c r="H24">
        <v>-3.7300468076577995</v>
      </c>
      <c r="I24">
        <v>-0.37108483247103169</v>
      </c>
      <c r="J24">
        <v>-1.476534341906522</v>
      </c>
      <c r="K24">
        <v>-11.67577561072784</v>
      </c>
      <c r="L24">
        <v>-3.662695269828406E-2</v>
      </c>
      <c r="M24">
        <v>0.37344067378103629</v>
      </c>
      <c r="N24">
        <v>-1.7470023576450668</v>
      </c>
    </row>
    <row r="25" spans="1:14" x14ac:dyDescent="0.2">
      <c r="A25">
        <v>21</v>
      </c>
      <c r="B25" t="s">
        <v>35</v>
      </c>
      <c r="C25">
        <v>8.9695617654308144</v>
      </c>
      <c r="D25">
        <v>6.472358395607694</v>
      </c>
      <c r="E25">
        <v>1.2644138187958605</v>
      </c>
      <c r="F25">
        <v>1.4483995120887547</v>
      </c>
      <c r="G25">
        <v>2.4856334321613449</v>
      </c>
      <c r="H25">
        <v>-4.2279308383064373</v>
      </c>
      <c r="I25">
        <v>-0.33496832553597672</v>
      </c>
      <c r="J25">
        <v>-1.5360046090676296</v>
      </c>
      <c r="K25">
        <v>-13.062601943350678</v>
      </c>
      <c r="L25">
        <v>1.5231864388869944E-2</v>
      </c>
      <c r="M25">
        <v>0.42857333275000176</v>
      </c>
      <c r="N25">
        <v>-1.9226664049626161</v>
      </c>
    </row>
    <row r="26" spans="1:14" x14ac:dyDescent="0.2">
      <c r="A26">
        <v>22</v>
      </c>
      <c r="B26" t="s">
        <v>36</v>
      </c>
      <c r="C26">
        <v>9.8871491073507034</v>
      </c>
      <c r="D26">
        <v>7.1345350678530384</v>
      </c>
      <c r="E26">
        <v>1.3999846710230373</v>
      </c>
      <c r="F26">
        <v>1.5924412296159967</v>
      </c>
      <c r="G26">
        <v>2.7245677574980784</v>
      </c>
      <c r="H26">
        <v>-4.7677945437557652</v>
      </c>
      <c r="I26">
        <v>-0.28805095477668191</v>
      </c>
      <c r="J26">
        <v>-1.5930911327139701</v>
      </c>
      <c r="K26">
        <v>-14.54193786962048</v>
      </c>
      <c r="L26">
        <v>7.4202703410482587E-2</v>
      </c>
      <c r="M26">
        <v>0.48754261899882162</v>
      </c>
      <c r="N26">
        <v>-2.1095486548832643</v>
      </c>
    </row>
    <row r="27" spans="1:14" x14ac:dyDescent="0.2">
      <c r="A27">
        <v>23</v>
      </c>
      <c r="B27" t="s">
        <v>37</v>
      </c>
      <c r="C27">
        <v>10.859607746348196</v>
      </c>
      <c r="D27">
        <v>7.8360875240967252</v>
      </c>
      <c r="E27">
        <v>1.5436320474040435</v>
      </c>
      <c r="F27">
        <v>1.7450261462888901</v>
      </c>
      <c r="G27">
        <v>2.9775433600072536</v>
      </c>
      <c r="H27">
        <v>-5.3498370277215761</v>
      </c>
      <c r="I27">
        <v>-0.23015271647127639</v>
      </c>
      <c r="J27">
        <v>-1.6479421500138398</v>
      </c>
      <c r="K27">
        <v>-16.116193501759824</v>
      </c>
      <c r="L27">
        <v>0.14028332985918496</v>
      </c>
      <c r="M27">
        <v>0.5504894400218534</v>
      </c>
      <c r="N27">
        <v>-2.3085441980596291</v>
      </c>
    </row>
    <row r="28" spans="1:14" x14ac:dyDescent="0.2">
      <c r="A28">
        <v>24</v>
      </c>
      <c r="B28" t="s">
        <v>38</v>
      </c>
      <c r="C28">
        <v>11.887847761349239</v>
      </c>
      <c r="D28">
        <v>8.5778630527046591</v>
      </c>
      <c r="E28">
        <v>1.6955136207253076</v>
      </c>
      <c r="F28">
        <v>1.906314235935789</v>
      </c>
      <c r="G28">
        <v>3.2448402653456245</v>
      </c>
      <c r="H28">
        <v>-5.9740952600360968</v>
      </c>
      <c r="I28">
        <v>-0.16113650380458799</v>
      </c>
      <c r="J28">
        <v>-1.7006528824950902</v>
      </c>
      <c r="K28">
        <v>-17.787018732473413</v>
      </c>
      <c r="L28">
        <v>0.21346210055608256</v>
      </c>
      <c r="M28">
        <v>0.61752116185583028</v>
      </c>
      <c r="N28">
        <v>-2.5204588196633382</v>
      </c>
    </row>
    <row r="29" spans="1:14" x14ac:dyDescent="0.2">
      <c r="A29">
        <v>25</v>
      </c>
      <c r="B29" t="s">
        <v>39</v>
      </c>
      <c r="C29">
        <v>12.972533128499101</v>
      </c>
      <c r="D29">
        <v>9.3604937496727469</v>
      </c>
      <c r="E29">
        <v>1.855746172809758</v>
      </c>
      <c r="F29">
        <v>2.0764237229467786</v>
      </c>
      <c r="G29">
        <v>3.5266666673700389</v>
      </c>
      <c r="H29">
        <v>-6.6405224388712574</v>
      </c>
      <c r="I29">
        <v>-8.0901114812913275E-2</v>
      </c>
      <c r="J29">
        <v>-1.7512947592899382</v>
      </c>
      <c r="K29">
        <v>-19.555551363808245</v>
      </c>
      <c r="L29">
        <v>0.29372005166578719</v>
      </c>
      <c r="M29">
        <v>0.68871837138968706</v>
      </c>
      <c r="N29">
        <v>-2.746032187571541</v>
      </c>
    </row>
    <row r="30" spans="1:14" x14ac:dyDescent="0.2">
      <c r="A30">
        <v>26</v>
      </c>
      <c r="B30" t="s">
        <v>40</v>
      </c>
      <c r="C30">
        <v>14.114207997380664</v>
      </c>
      <c r="D30">
        <v>10.184491142927238</v>
      </c>
      <c r="E30">
        <v>2.0244249919626394</v>
      </c>
      <c r="F30">
        <v>2.2554520413461963</v>
      </c>
      <c r="G30">
        <v>3.8231948465699572</v>
      </c>
      <c r="H30">
        <v>-7.3490562011972749</v>
      </c>
      <c r="I30">
        <v>1.0628629983497799E-2</v>
      </c>
      <c r="J30">
        <v>-1.7999327128025491</v>
      </c>
      <c r="K30">
        <v>-21.422630084207686</v>
      </c>
      <c r="L30">
        <v>0.38103547356190315</v>
      </c>
      <c r="M30">
        <v>0.76414197639480186</v>
      </c>
      <c r="N30">
        <v>-2.9859581019193802</v>
      </c>
    </row>
    <row r="31" spans="1:14" x14ac:dyDescent="0.2">
      <c r="A31">
        <v>27</v>
      </c>
      <c r="B31" t="s">
        <v>41</v>
      </c>
      <c r="C31">
        <v>15.318794506400785</v>
      </c>
      <c r="D31">
        <v>11.054196623486785</v>
      </c>
      <c r="E31">
        <v>2.2024142624082681</v>
      </c>
      <c r="F31">
        <v>2.4443508973472046</v>
      </c>
      <c r="G31">
        <v>4.1360433811933026</v>
      </c>
      <c r="H31">
        <v>-8.1025302553493557</v>
      </c>
      <c r="I31">
        <v>0.11354613240256203</v>
      </c>
      <c r="J31">
        <v>-1.8473092269854479</v>
      </c>
      <c r="K31">
        <v>-23.397014762526489</v>
      </c>
      <c r="L31">
        <v>0.47556409539898375</v>
      </c>
      <c r="M31">
        <v>0.84413267568202355</v>
      </c>
      <c r="N31">
        <v>-3.2421883294586205</v>
      </c>
    </row>
    <row r="32" spans="1:14" x14ac:dyDescent="0.2">
      <c r="A32">
        <v>28</v>
      </c>
      <c r="B32" t="s">
        <v>42</v>
      </c>
      <c r="C32">
        <v>16.581565147187899</v>
      </c>
      <c r="D32">
        <v>11.966253556674667</v>
      </c>
      <c r="E32">
        <v>2.3890496883453229</v>
      </c>
      <c r="F32">
        <v>2.6423727916742852</v>
      </c>
      <c r="G32">
        <v>4.4639480634082878</v>
      </c>
      <c r="H32">
        <v>-8.8983160448535994</v>
      </c>
      <c r="I32">
        <v>0.22796280081004142</v>
      </c>
      <c r="J32">
        <v>-1.8927789211116768</v>
      </c>
      <c r="K32">
        <v>-25.471445958433875</v>
      </c>
      <c r="L32">
        <v>0.57717710227563201</v>
      </c>
      <c r="M32">
        <v>0.92844444510105639</v>
      </c>
      <c r="N32">
        <v>-3.5142326710780227</v>
      </c>
    </row>
    <row r="33" spans="1:14" x14ac:dyDescent="0.2">
      <c r="A33">
        <v>29</v>
      </c>
      <c r="B33" t="s">
        <v>43</v>
      </c>
      <c r="C33">
        <v>17.901409081860894</v>
      </c>
      <c r="D33">
        <v>12.919908998946392</v>
      </c>
      <c r="E33">
        <v>2.5841806393637872</v>
      </c>
      <c r="F33">
        <v>2.8493500651579389</v>
      </c>
      <c r="G33">
        <v>4.8066319597905212</v>
      </c>
      <c r="H33">
        <v>-9.7355938383101748</v>
      </c>
      <c r="I33">
        <v>0.35389604521657753</v>
      </c>
      <c r="J33">
        <v>-1.9362298075359907</v>
      </c>
      <c r="K33">
        <v>-27.64405676023933</v>
      </c>
      <c r="L33">
        <v>0.68579886033672977</v>
      </c>
      <c r="M33">
        <v>1.0170153761698824</v>
      </c>
      <c r="N33">
        <v>-3.802310620757221</v>
      </c>
    </row>
    <row r="34" spans="1:14" x14ac:dyDescent="0.2">
      <c r="A34">
        <v>30</v>
      </c>
      <c r="B34" t="s">
        <v>44</v>
      </c>
      <c r="C34">
        <v>19.27942351114222</v>
      </c>
      <c r="D34">
        <v>13.915982661593342</v>
      </c>
      <c r="E34">
        <v>2.787973143828931</v>
      </c>
      <c r="F34">
        <v>3.0654660128763691</v>
      </c>
      <c r="G34">
        <v>5.1644107257413365</v>
      </c>
      <c r="H34">
        <v>-10.614773284113973</v>
      </c>
      <c r="I34">
        <v>0.49138957940485134</v>
      </c>
      <c r="J34">
        <v>-1.9778058648962036</v>
      </c>
      <c r="K34">
        <v>-29.916308076096723</v>
      </c>
      <c r="L34">
        <v>0.80143615302160287</v>
      </c>
      <c r="M34">
        <v>1.1098992951018256</v>
      </c>
      <c r="N34">
        <v>-4.1070938576035791</v>
      </c>
    </row>
    <row r="35" spans="1:14" x14ac:dyDescent="0.2">
      <c r="A35">
        <v>31</v>
      </c>
      <c r="B35" t="s">
        <v>45</v>
      </c>
      <c r="C35">
        <v>20.717172304362755</v>
      </c>
      <c r="D35">
        <v>14.955611250007857</v>
      </c>
      <c r="E35">
        <v>3.0006609007801344</v>
      </c>
      <c r="F35">
        <v>3.290976513973404</v>
      </c>
      <c r="G35">
        <v>5.5377201440083983</v>
      </c>
      <c r="H35">
        <v>-11.536603586875319</v>
      </c>
      <c r="I35">
        <v>0.64053258968771198</v>
      </c>
      <c r="J35">
        <v>-2.0176716301362556</v>
      </c>
      <c r="K35">
        <v>-32.290366020624383</v>
      </c>
      <c r="L35">
        <v>0.9241393646903463</v>
      </c>
      <c r="M35">
        <v>1.2071731538783088</v>
      </c>
      <c r="N35">
        <v>-4.4293449837529515</v>
      </c>
    </row>
    <row r="36" spans="1:14" x14ac:dyDescent="0.2">
      <c r="A36">
        <v>32</v>
      </c>
      <c r="B36" t="s">
        <v>46</v>
      </c>
      <c r="C36">
        <v>22.216307953210865</v>
      </c>
      <c r="D36">
        <v>16.039979437840945</v>
      </c>
      <c r="E36">
        <v>3.2224910038972987</v>
      </c>
      <c r="F36">
        <v>3.5261501071680255</v>
      </c>
      <c r="G36">
        <v>5.9270150573386733</v>
      </c>
      <c r="H36">
        <v>-12.50196467028363</v>
      </c>
      <c r="I36">
        <v>0.80145726976494014</v>
      </c>
      <c r="J36">
        <v>-2.0559678391713132</v>
      </c>
      <c r="K36">
        <v>-34.768536374195499</v>
      </c>
      <c r="L36">
        <v>1.0539885435769154</v>
      </c>
      <c r="M36">
        <v>1.3089171113425295</v>
      </c>
      <c r="N36">
        <v>-4.7698376004897316</v>
      </c>
    </row>
    <row r="37" spans="1:14" x14ac:dyDescent="0.2">
      <c r="A37">
        <v>33</v>
      </c>
      <c r="B37" t="s">
        <v>47</v>
      </c>
      <c r="C37">
        <v>23.778556255799398</v>
      </c>
      <c r="D37">
        <v>17.17031246048473</v>
      </c>
      <c r="E37">
        <v>3.4537217651197527</v>
      </c>
      <c r="F37">
        <v>3.7712658706921798</v>
      </c>
      <c r="G37">
        <v>6.3327660976151074</v>
      </c>
      <c r="H37">
        <v>-13.511849042667487</v>
      </c>
      <c r="I37">
        <v>0.97433682083660278</v>
      </c>
      <c r="J37">
        <v>-2.0928115819882844</v>
      </c>
      <c r="K37">
        <v>-37.353250345004192</v>
      </c>
      <c r="L37">
        <v>1.1910902762897637</v>
      </c>
      <c r="M37">
        <v>1.4152145774892133</v>
      </c>
      <c r="N37">
        <v>-5.129353154666771</v>
      </c>
    </row>
    <row r="38" spans="1:14" x14ac:dyDescent="0.2">
      <c r="A38">
        <v>34</v>
      </c>
      <c r="B38" t="s">
        <v>48</v>
      </c>
      <c r="C38">
        <v>25.405767017183919</v>
      </c>
      <c r="D38">
        <v>18.347915689002303</v>
      </c>
      <c r="E38">
        <v>3.6946301016574394</v>
      </c>
      <c r="F38">
        <v>4.0266216918028936</v>
      </c>
      <c r="G38">
        <v>6.755473822197632</v>
      </c>
      <c r="H38">
        <v>-14.567382114615159</v>
      </c>
      <c r="I38">
        <v>1.1593856853598516</v>
      </c>
      <c r="J38">
        <v>-2.1283024422416434</v>
      </c>
      <c r="K38">
        <v>-40.047150391954943</v>
      </c>
      <c r="L38">
        <v>1.3355780879427943</v>
      </c>
      <c r="M38">
        <v>1.5261559939682965</v>
      </c>
      <c r="N38">
        <v>-5.5086931403033734</v>
      </c>
    </row>
    <row r="39" spans="1:14" x14ac:dyDescent="0.2">
      <c r="A39">
        <v>35</v>
      </c>
      <c r="B39" t="s">
        <v>49</v>
      </c>
      <c r="C39">
        <v>27.099958535675803</v>
      </c>
      <c r="D39">
        <v>19.574209097245539</v>
      </c>
      <c r="E39">
        <v>3.945518056577666</v>
      </c>
      <c r="F39">
        <v>4.292541462142081</v>
      </c>
      <c r="G39">
        <v>7.1956809410784706</v>
      </c>
      <c r="H39">
        <v>-15.669841549084323</v>
      </c>
      <c r="I39">
        <v>1.356860803806262</v>
      </c>
      <c r="J39">
        <v>-2.1625268834564828</v>
      </c>
      <c r="K39">
        <v>-42.85316506514171</v>
      </c>
      <c r="L39">
        <v>1.487613521679382</v>
      </c>
      <c r="M39">
        <v>1.64184221451166</v>
      </c>
      <c r="N39">
        <v>-5.908691135034343</v>
      </c>
    </row>
    <row r="40" spans="1:14" x14ac:dyDescent="0.2">
      <c r="A40">
        <v>36</v>
      </c>
      <c r="B40" t="s">
        <v>50</v>
      </c>
      <c r="C40">
        <v>28.863345416777925</v>
      </c>
      <c r="D40">
        <v>20.850749194413147</v>
      </c>
      <c r="E40">
        <v>4.2067169134992497</v>
      </c>
      <c r="F40">
        <v>4.5693795776800306</v>
      </c>
      <c r="G40">
        <v>7.6539799558521073</v>
      </c>
      <c r="H40">
        <v>-16.820668857460323</v>
      </c>
      <c r="I40">
        <v>1.5670629818297424</v>
      </c>
      <c r="J40">
        <v>-2.1955604803013684</v>
      </c>
      <c r="K40">
        <v>-45.774556541696789</v>
      </c>
      <c r="L40">
        <v>1.6473869918204695</v>
      </c>
      <c r="M40">
        <v>1.7623868163910192</v>
      </c>
      <c r="N40">
        <v>-6.3302219688052057</v>
      </c>
    </row>
    <row r="41" spans="1:14" x14ac:dyDescent="0.2">
      <c r="A41">
        <v>37</v>
      </c>
      <c r="B41" t="s">
        <v>51</v>
      </c>
      <c r="C41">
        <v>30.698353254272327</v>
      </c>
      <c r="D41">
        <v>22.179241079734545</v>
      </c>
      <c r="E41">
        <v>4.4785894008126323</v>
      </c>
      <c r="F41">
        <v>4.8575233315351198</v>
      </c>
      <c r="G41">
        <v>8.1310172345902885</v>
      </c>
      <c r="H41">
        <v>-18.021474483145827</v>
      </c>
      <c r="I41">
        <v>1.7903379807818425</v>
      </c>
      <c r="J41">
        <v>-2.2274688063711845</v>
      </c>
      <c r="K41">
        <v>-48.814946360102063</v>
      </c>
      <c r="L41">
        <v>1.8151182364040701</v>
      </c>
      <c r="M41">
        <v>1.8879175136292463</v>
      </c>
      <c r="N41">
        <v>-6.7742083821409862</v>
      </c>
    </row>
    <row r="42" spans="1:14" x14ac:dyDescent="0.2">
      <c r="A42">
        <v>38</v>
      </c>
      <c r="B42" t="s">
        <v>52</v>
      </c>
      <c r="C42">
        <v>32.607625059989402</v>
      </c>
      <c r="D42">
        <v>23.561544218681007</v>
      </c>
      <c r="E42">
        <v>4.7615306863119535</v>
      </c>
      <c r="F42">
        <v>5.1573939878090851</v>
      </c>
      <c r="G42">
        <v>8.6274948643159313</v>
      </c>
      <c r="H42">
        <v>-19.274038730904017</v>
      </c>
      <c r="I42">
        <v>2.0270772497378431</v>
      </c>
      <c r="J42">
        <v>-2.2583076607449191</v>
      </c>
      <c r="K42">
        <v>-51.978327099344902</v>
      </c>
      <c r="L42">
        <v>1.9910564282296093</v>
      </c>
      <c r="M42">
        <v>2.0185769517693699</v>
      </c>
      <c r="N42">
        <v>-7.2416259558503739</v>
      </c>
    </row>
    <row r="43" spans="1:14" x14ac:dyDescent="0.2">
      <c r="A43">
        <v>39</v>
      </c>
      <c r="B43" t="s">
        <v>53</v>
      </c>
      <c r="C43">
        <v>34.594023063187421</v>
      </c>
      <c r="D43">
        <v>24.999674611777589</v>
      </c>
      <c r="E43">
        <v>5.0559686867497193</v>
      </c>
      <c r="F43">
        <v>5.4694471167586149</v>
      </c>
      <c r="G43">
        <v>9.1441712623740621</v>
      </c>
      <c r="H43">
        <v>-20.580310419574165</v>
      </c>
      <c r="I43">
        <v>2.277718348277372</v>
      </c>
      <c r="J43">
        <v>-2.2881230350947641</v>
      </c>
      <c r="K43">
        <v>-55.269065859459687</v>
      </c>
      <c r="L43">
        <v>2.1754800535219072</v>
      </c>
      <c r="M43">
        <v>2.1545231076774116</v>
      </c>
      <c r="N43">
        <v>-7.733506936195468</v>
      </c>
    </row>
    <row r="44" spans="1:14" x14ac:dyDescent="0.2">
      <c r="A44">
        <v>40</v>
      </c>
      <c r="B44" t="s">
        <v>54</v>
      </c>
      <c r="C44">
        <v>36.660628183214136</v>
      </c>
      <c r="D44">
        <v>26.495805064485996</v>
      </c>
      <c r="E44">
        <v>5.3623640285295329</v>
      </c>
      <c r="F44">
        <v>5.7941725587956325</v>
      </c>
      <c r="G44">
        <v>9.6818611651021236</v>
      </c>
      <c r="H44">
        <v>-21.942404503747341</v>
      </c>
      <c r="I44">
        <v>2.5427451495006843</v>
      </c>
      <c r="J44">
        <v>-2.3169510225175447</v>
      </c>
      <c r="K44">
        <v>-58.691903357296141</v>
      </c>
      <c r="L44">
        <v>2.3686966587094678</v>
      </c>
      <c r="M44">
        <v>2.2959294477892196</v>
      </c>
      <c r="N44">
        <v>-8.2509433725657733</v>
      </c>
    </row>
    <row r="45" spans="1:14" x14ac:dyDescent="0.2">
      <c r="A45">
        <v>41</v>
      </c>
      <c r="B45" t="s">
        <v>55</v>
      </c>
      <c r="C45">
        <v>38.810738557652918</v>
      </c>
      <c r="D45">
        <v>28.052264593658904</v>
      </c>
      <c r="E45">
        <v>5.681209862871353</v>
      </c>
      <c r="F45">
        <v>6.1320942369625069</v>
      </c>
      <c r="G45">
        <v>10.241435361764152</v>
      </c>
      <c r="H45">
        <v>-23.362599433569759</v>
      </c>
      <c r="I45">
        <v>2.8226879136556695</v>
      </c>
      <c r="J45">
        <v>-2.3448177544448745</v>
      </c>
      <c r="K45">
        <v>-62.251950994003423</v>
      </c>
      <c r="L45">
        <v>2.5710425435884279</v>
      </c>
      <c r="M45">
        <v>2.4429849456170678</v>
      </c>
      <c r="N45">
        <v>-8.7950898337529022</v>
      </c>
    </row>
    <row r="46" spans="1:14" x14ac:dyDescent="0.2">
      <c r="A46">
        <v>42</v>
      </c>
      <c r="B46" t="s">
        <v>56</v>
      </c>
      <c r="C46">
        <v>41.047867934977461</v>
      </c>
      <c r="D46">
        <v>29.671537586585107</v>
      </c>
      <c r="E46">
        <v>6.0130316555418997</v>
      </c>
      <c r="F46">
        <v>6.4837699459977607</v>
      </c>
      <c r="G46">
        <v>10.823820387427892</v>
      </c>
      <c r="H46">
        <v>-24.843334710181686</v>
      </c>
      <c r="I46">
        <v>3.1181233096053611</v>
      </c>
      <c r="J46">
        <v>-2.3717393931498312</v>
      </c>
      <c r="K46">
        <v>-65.954687325422029</v>
      </c>
      <c r="L46">
        <v>2.7828824576890114</v>
      </c>
      <c r="M46">
        <v>2.5958940244856565</v>
      </c>
      <c r="N46">
        <v>-9.3671658735565853</v>
      </c>
    </row>
    <row r="47" spans="1:14" x14ac:dyDescent="0.2">
      <c r="A47">
        <v>43</v>
      </c>
      <c r="B47" t="s">
        <v>57</v>
      </c>
      <c r="C47">
        <v>43.375744399007417</v>
      </c>
      <c r="D47">
        <v>31.356263077314885</v>
      </c>
      <c r="E47">
        <v>6.3583870212599161</v>
      </c>
      <c r="F47">
        <v>6.8497911917634466</v>
      </c>
      <c r="G47">
        <v>11.429998297282426</v>
      </c>
      <c r="H47">
        <v>-26.387208900571608</v>
      </c>
      <c r="I47">
        <v>3.4296744451771555</v>
      </c>
      <c r="J47">
        <v>-2.3977221799121367</v>
      </c>
      <c r="K47">
        <v>-69.805954801166493</v>
      </c>
      <c r="L47">
        <v>3.0046093394736908</v>
      </c>
      <c r="M47">
        <v>2.7548764691420855</v>
      </c>
      <c r="N47">
        <v>-9.9684583587707909</v>
      </c>
    </row>
    <row r="48" spans="1:14" x14ac:dyDescent="0.2">
      <c r="A48">
        <v>44</v>
      </c>
      <c r="B48" t="s">
        <v>58</v>
      </c>
      <c r="C48">
        <v>45.798309690863476</v>
      </c>
      <c r="D48">
        <v>33.109234355406329</v>
      </c>
      <c r="E48">
        <v>6.7178656431717521</v>
      </c>
      <c r="F48">
        <v>7.2307831228776198</v>
      </c>
      <c r="G48">
        <v>12.061006591578199</v>
      </c>
      <c r="H48">
        <v>-27.99697825721071</v>
      </c>
      <c r="I48">
        <v>3.7580109524334051</v>
      </c>
      <c r="J48">
        <v>-2.4227625277289939</v>
      </c>
      <c r="K48">
        <v>-73.811957294363381</v>
      </c>
      <c r="L48">
        <v>3.2366441251218343</v>
      </c>
      <c r="M48">
        <v>2.920167335513367</v>
      </c>
      <c r="N48">
        <v>-10.600323737662888</v>
      </c>
    </row>
    <row r="49" spans="1:14" x14ac:dyDescent="0.2">
      <c r="A49">
        <v>45</v>
      </c>
      <c r="B49" t="s">
        <v>59</v>
      </c>
      <c r="C49">
        <v>48.319719274612304</v>
      </c>
      <c r="D49">
        <v>34.933399032377636</v>
      </c>
      <c r="E49">
        <v>7.0920893000265561</v>
      </c>
      <c r="F49">
        <v>7.6274045775466375</v>
      </c>
      <c r="G49">
        <v>12.717938329052727</v>
      </c>
      <c r="H49">
        <v>-29.675556015661581</v>
      </c>
      <c r="I49">
        <v>4.1038491613868402</v>
      </c>
      <c r="J49">
        <v>-2.4468471442412247</v>
      </c>
      <c r="K49">
        <v>-77.979258732518915</v>
      </c>
      <c r="L49">
        <v>3.4794356442851333</v>
      </c>
      <c r="M49">
        <v>3.0920168784233124</v>
      </c>
      <c r="N49">
        <v>-11.264190305289402</v>
      </c>
    </row>
    <row r="50" spans="1:14" x14ac:dyDescent="0.2">
      <c r="A50">
        <v>46</v>
      </c>
      <c r="B50" t="s">
        <v>60</v>
      </c>
      <c r="C50">
        <v>50.944203462051654</v>
      </c>
      <c r="D50">
        <v>36.832510965409377</v>
      </c>
      <c r="E50">
        <v>7.4818407413420607</v>
      </c>
      <c r="F50">
        <v>8.0403269796400565</v>
      </c>
      <c r="G50">
        <v>13.401907364834795</v>
      </c>
      <c r="H50">
        <v>-31.426152592189627</v>
      </c>
      <c r="I50">
        <v>4.4678765609543154</v>
      </c>
      <c r="J50">
        <v>-2.4699965553972412</v>
      </c>
      <c r="K50">
        <v>-82.314984470567296</v>
      </c>
      <c r="L50">
        <v>3.7334326724170492</v>
      </c>
      <c r="M50">
        <v>3.2706595885445449</v>
      </c>
      <c r="N50">
        <v>-11.961624717039694</v>
      </c>
    </row>
    <row r="51" spans="1:14" x14ac:dyDescent="0.2">
      <c r="A51">
        <v>47</v>
      </c>
      <c r="B51" t="s">
        <v>61</v>
      </c>
      <c r="C51">
        <v>53.67678964615979</v>
      </c>
      <c r="D51">
        <v>38.808684365891729</v>
      </c>
      <c r="E51">
        <v>7.8875805100048142</v>
      </c>
      <c r="F51">
        <v>8.4703452708377114</v>
      </c>
      <c r="G51">
        <v>14.114231807761065</v>
      </c>
      <c r="H51">
        <v>-33.251816770505364</v>
      </c>
      <c r="I51">
        <v>4.8510603484300594</v>
      </c>
      <c r="J51">
        <v>-2.4921040945192341</v>
      </c>
      <c r="K51">
        <v>-86.826298765602488</v>
      </c>
      <c r="L51">
        <v>3.999204297098041</v>
      </c>
      <c r="M51">
        <v>3.456447910453504</v>
      </c>
      <c r="N51">
        <v>-12.694124526009626</v>
      </c>
    </row>
    <row r="52" spans="1:14" x14ac:dyDescent="0.2">
      <c r="A52">
        <v>48</v>
      </c>
      <c r="B52" t="s">
        <v>62</v>
      </c>
      <c r="C52">
        <v>56.521919289547952</v>
      </c>
      <c r="D52">
        <v>40.865785791125319</v>
      </c>
      <c r="E52">
        <v>8.3101164248752326</v>
      </c>
      <c r="F52">
        <v>8.9181642462837551</v>
      </c>
      <c r="G52">
        <v>14.856080036342485</v>
      </c>
      <c r="H52">
        <v>-35.155933081907527</v>
      </c>
      <c r="I52">
        <v>5.2541710451646608</v>
      </c>
      <c r="J52">
        <v>-2.5131567369351462</v>
      </c>
      <c r="K52">
        <v>-91.520669321371017</v>
      </c>
      <c r="L52">
        <v>4.2772415996356976</v>
      </c>
      <c r="M52">
        <v>3.6496328929684152</v>
      </c>
      <c r="N52">
        <v>-13.463352185729846</v>
      </c>
    </row>
    <row r="53" spans="1:14" x14ac:dyDescent="0.2">
      <c r="A53">
        <v>49</v>
      </c>
      <c r="B53" t="s">
        <v>63</v>
      </c>
      <c r="C53">
        <v>59.484642149404657</v>
      </c>
      <c r="D53">
        <v>43.007407433335494</v>
      </c>
      <c r="E53">
        <v>8.7502046258432529</v>
      </c>
      <c r="F53">
        <v>9.3845840473752098</v>
      </c>
      <c r="G53">
        <v>15.628778528524148</v>
      </c>
      <c r="H53">
        <v>-37.14206495782598</v>
      </c>
      <c r="I53">
        <v>5.6781187232697867</v>
      </c>
      <c r="J53">
        <v>-2.5331046522728617</v>
      </c>
      <c r="K53">
        <v>-96.406148953185649</v>
      </c>
      <c r="L53">
        <v>4.5681079027322067</v>
      </c>
      <c r="M53">
        <v>3.8505268623324111</v>
      </c>
      <c r="N53">
        <v>-14.271051709532692</v>
      </c>
    </row>
    <row r="54" spans="1:14" x14ac:dyDescent="0.2">
      <c r="A54">
        <v>50</v>
      </c>
      <c r="B54" t="s">
        <v>64</v>
      </c>
      <c r="C54">
        <v>62.57022716009417</v>
      </c>
      <c r="D54">
        <v>45.237299277950861</v>
      </c>
      <c r="E54">
        <v>9.2086342409647735</v>
      </c>
      <c r="F54">
        <v>9.8704395144165762</v>
      </c>
      <c r="G54">
        <v>16.433711118609963</v>
      </c>
      <c r="H54">
        <v>-39.213934619810026</v>
      </c>
      <c r="I54">
        <v>6.1238620320529238</v>
      </c>
      <c r="J54">
        <v>-2.5518886195876829</v>
      </c>
      <c r="K54">
        <v>-101.49115210094762</v>
      </c>
      <c r="L54">
        <v>4.8723947994947761</v>
      </c>
      <c r="M54">
        <v>4.0594571776399784</v>
      </c>
      <c r="N54">
        <v>-15.119049980878701</v>
      </c>
    </row>
    <row r="55" spans="1:14" x14ac:dyDescent="0.2">
      <c r="A55">
        <v>51</v>
      </c>
      <c r="B55" t="s">
        <v>65</v>
      </c>
      <c r="C55">
        <v>65.784169808772631</v>
      </c>
      <c r="D55">
        <v>47.559374183369641</v>
      </c>
      <c r="E55">
        <v>9.6862284907368412</v>
      </c>
      <c r="F55">
        <v>10.376601376555884</v>
      </c>
      <c r="G55">
        <v>17.272320994390462</v>
      </c>
      <c r="H55">
        <v>-41.375428045180129</v>
      </c>
      <c r="I55">
        <v>6.592409459853303</v>
      </c>
      <c r="J55">
        <v>-2.5694402333441668</v>
      </c>
      <c r="K55">
        <v>-106.78446539382276</v>
      </c>
      <c r="L55">
        <v>5.1907228618757193</v>
      </c>
      <c r="M55">
        <v>4.2767665534230943</v>
      </c>
      <c r="N55">
        <v>-16.009260056630513</v>
      </c>
    </row>
    <row r="56" spans="1:14" x14ac:dyDescent="0.2">
      <c r="A56">
        <v>52</v>
      </c>
      <c r="B56" t="s">
        <v>66</v>
      </c>
      <c r="C56">
        <v>69.13219987174341</v>
      </c>
      <c r="D56">
        <v>49.977713226592691</v>
      </c>
      <c r="E56">
        <v>10.183845847804664</v>
      </c>
      <c r="F56">
        <v>10.903977496701218</v>
      </c>
      <c r="G56">
        <v>18.146112781452775</v>
      </c>
      <c r="H56">
        <v>-43.630600214708373</v>
      </c>
      <c r="I56">
        <v>7.0848206998552232</v>
      </c>
      <c r="J56">
        <v>-2.5856820495297774</v>
      </c>
      <c r="K56">
        <v>-112.295258923058</v>
      </c>
      <c r="L56">
        <v>5.523742419502665</v>
      </c>
      <c r="M56">
        <v>4.5028134178977748</v>
      </c>
      <c r="N56">
        <v>-16.94368457425432</v>
      </c>
    </row>
    <row r="57" spans="1:14" x14ac:dyDescent="0.2">
      <c r="A57">
        <v>53</v>
      </c>
      <c r="B57" t="s">
        <v>67</v>
      </c>
      <c r="C57">
        <v>72.620289083958568</v>
      </c>
      <c r="D57">
        <v>52.496571002534701</v>
      </c>
      <c r="E57">
        <v>10.702381188957757</v>
      </c>
      <c r="F57">
        <v>11.453514104386469</v>
      </c>
      <c r="G57">
        <v>19.056654603761803</v>
      </c>
      <c r="H57">
        <v>-45.983680386139319</v>
      </c>
      <c r="I57">
        <v>7.6022080790188955</v>
      </c>
      <c r="J57">
        <v>-2.6005276609259651</v>
      </c>
      <c r="K57">
        <v>-118.03309750378094</v>
      </c>
      <c r="L57">
        <v>5.8721343727331403</v>
      </c>
      <c r="M57">
        <v>4.7379722763159489</v>
      </c>
      <c r="N57">
        <v>-17.924419160821088</v>
      </c>
    </row>
    <row r="58" spans="1:14" x14ac:dyDescent="0.2">
      <c r="A58">
        <v>54</v>
      </c>
      <c r="B58" t="s">
        <v>68</v>
      </c>
      <c r="C58">
        <v>76.254659123632806</v>
      </c>
      <c r="D58">
        <v>55.120381151663743</v>
      </c>
      <c r="E58">
        <v>11.242766995443509</v>
      </c>
      <c r="F58">
        <v>12.026197077176151</v>
      </c>
      <c r="G58">
        <v>20.005580221950503</v>
      </c>
      <c r="H58">
        <v>-48.439077632533007</v>
      </c>
      <c r="I58">
        <v>8.1457380861147044</v>
      </c>
      <c r="J58">
        <v>-2.613881723193515</v>
      </c>
      <c r="K58">
        <v>-124.00795253150542</v>
      </c>
      <c r="L58">
        <v>6.2366110668936638</v>
      </c>
      <c r="M58">
        <v>4.9826341024058332</v>
      </c>
      <c r="N58">
        <v>-18.953655938049028</v>
      </c>
    </row>
    <row r="59" spans="1:14" x14ac:dyDescent="0.2">
      <c r="A59">
        <v>55</v>
      </c>
      <c r="B59" t="s">
        <v>69</v>
      </c>
      <c r="C59">
        <v>80.041790066753649</v>
      </c>
      <c r="D59">
        <v>57.853762227031339</v>
      </c>
      <c r="E59">
        <v>11.805974624337781</v>
      </c>
      <c r="F59">
        <v>12.623053295279142</v>
      </c>
      <c r="G59">
        <v>20.994591290749177</v>
      </c>
      <c r="H59">
        <v>-51.001386741750871</v>
      </c>
      <c r="I59">
        <v>8.7166330155575995</v>
      </c>
      <c r="J59">
        <v>-2.625639940626793</v>
      </c>
      <c r="K59">
        <v>-130.23021467665575</v>
      </c>
      <c r="L59">
        <v>6.6179172388287801</v>
      </c>
      <c r="M59">
        <v>5.237206766877442</v>
      </c>
      <c r="N59">
        <v>-20.033687166381434</v>
      </c>
    </row>
    <row r="60" spans="1:14" x14ac:dyDescent="0.2">
      <c r="A60">
        <v>56</v>
      </c>
      <c r="B60" t="s">
        <v>70</v>
      </c>
      <c r="C60">
        <v>83.988429378689546</v>
      </c>
      <c r="D60">
        <v>60.701523948699197</v>
      </c>
      <c r="E60">
        <v>12.393015660868217</v>
      </c>
      <c r="F60">
        <v>13.245152080183068</v>
      </c>
      <c r="G60">
        <v>22.025459753822695</v>
      </c>
      <c r="H60">
        <v>-53.675394517956782</v>
      </c>
      <c r="I60">
        <v>9.3161727354882053</v>
      </c>
      <c r="J60">
        <v>-2.6356890157755859</v>
      </c>
      <c r="K60">
        <v>-136.71070751994293</v>
      </c>
      <c r="L60">
        <v>7.0168310405231269</v>
      </c>
      <c r="M60">
        <v>5.5021155065735519</v>
      </c>
      <c r="N60">
        <v>-21.166909051172304</v>
      </c>
    </row>
    <row r="61" spans="1:14" x14ac:dyDescent="0.2">
      <c r="A61">
        <v>57</v>
      </c>
      <c r="B61" t="s">
        <v>71</v>
      </c>
      <c r="C61">
        <v>88.101601476173585</v>
      </c>
      <c r="D61">
        <v>63.668673869126565</v>
      </c>
      <c r="E61">
        <v>13.004943356608218</v>
      </c>
      <c r="F61">
        <v>13.89360672274236</v>
      </c>
      <c r="G61">
        <v>23.100030385280803</v>
      </c>
      <c r="H61">
        <v>-56.466086504422421</v>
      </c>
      <c r="I61">
        <v>9.9456965849815688</v>
      </c>
      <c r="J61">
        <v>-2.6439065653765859</v>
      </c>
      <c r="K61">
        <v>-143.4607021767433</v>
      </c>
      <c r="L61">
        <v>7.4341651420225112</v>
      </c>
      <c r="M61">
        <v>5.7778034357669581</v>
      </c>
      <c r="N61">
        <v>-22.355825726160319</v>
      </c>
    </row>
    <row r="62" spans="1:14" x14ac:dyDescent="0.2">
      <c r="A62">
        <v>58</v>
      </c>
      <c r="B62" t="s">
        <v>72</v>
      </c>
      <c r="C62">
        <v>92.388617878284506</v>
      </c>
      <c r="D62">
        <v>66.760424462486299</v>
      </c>
      <c r="E62">
        <v>13.642854156308776</v>
      </c>
      <c r="F62">
        <v>14.569576103821198</v>
      </c>
      <c r="G62">
        <v>24.220223483210734</v>
      </c>
      <c r="H62">
        <v>-59.378654137681352</v>
      </c>
      <c r="I62">
        <v>10.606605403564808</v>
      </c>
      <c r="J62">
        <v>-2.6501610042598531</v>
      </c>
      <c r="K62">
        <v>-150.49193293494022</v>
      </c>
      <c r="L62">
        <v>7.8707679147815757</v>
      </c>
      <c r="M62">
        <v>6.0647321002087367</v>
      </c>
      <c r="N62">
        <v>-23.60305342578523</v>
      </c>
    </row>
    <row r="63" spans="1:14" x14ac:dyDescent="0.2">
      <c r="A63">
        <v>59</v>
      </c>
      <c r="B63" t="s">
        <v>73</v>
      </c>
      <c r="C63">
        <v>96.857087958191912</v>
      </c>
      <c r="D63">
        <v>69.982200645880525</v>
      </c>
      <c r="E63">
        <v>14.307889315129753</v>
      </c>
      <c r="F63">
        <v>15.274266409494999</v>
      </c>
      <c r="G63">
        <v>25.388037718727631</v>
      </c>
      <c r="H63">
        <v>-62.418502338896324</v>
      </c>
      <c r="I63">
        <v>11.300363695381019</v>
      </c>
      <c r="J63">
        <v>-2.6543113984839986</v>
      </c>
      <c r="K63">
        <v>-157.81661391963425</v>
      </c>
      <c r="L63">
        <v>8.3275246960819747</v>
      </c>
      <c r="M63">
        <v>6.3633820741137876</v>
      </c>
      <c r="N63">
        <v>-24.911324855987107</v>
      </c>
    </row>
    <row r="64" spans="1:14" x14ac:dyDescent="0.2">
      <c r="A64">
        <v>60</v>
      </c>
      <c r="B64" t="s">
        <v>74</v>
      </c>
      <c r="C64">
        <v>101.51493030428271</v>
      </c>
      <c r="D64">
        <v>73.339647738094513</v>
      </c>
      <c r="E64">
        <v>15.001236607571549</v>
      </c>
      <c r="F64">
        <v>16.008932942304021</v>
      </c>
      <c r="G64">
        <v>26.605553143167207</v>
      </c>
      <c r="H64">
        <v>-65.591257546553152</v>
      </c>
      <c r="I64">
        <v>12.028501929951926</v>
      </c>
      <c r="J64">
        <v>-2.6562072886972712</v>
      </c>
      <c r="K64">
        <v>-165.44745679314718</v>
      </c>
      <c r="L64">
        <v>8.8053591349894766</v>
      </c>
      <c r="M64">
        <v>6.6742536000797799</v>
      </c>
      <c r="N64">
        <v>-26.283493772043645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8400B-A341-2643-92B9-24FDCEC5BFE0}">
  <dimension ref="A1:P62"/>
  <sheetViews>
    <sheetView workbookViewId="0">
      <selection activeCell="H3" sqref="H3"/>
    </sheetView>
  </sheetViews>
  <sheetFormatPr baseColWidth="10" defaultRowHeight="16" x14ac:dyDescent="0.2"/>
  <sheetData>
    <row r="1" spans="1:16" x14ac:dyDescent="0.2">
      <c r="A1" t="s">
        <v>93</v>
      </c>
      <c r="M1" t="s">
        <v>124</v>
      </c>
    </row>
    <row r="2" spans="1:16" x14ac:dyDescent="0.2">
      <c r="A2" t="s">
        <v>94</v>
      </c>
      <c r="B2" t="s">
        <v>90</v>
      </c>
      <c r="C2" t="s">
        <v>89</v>
      </c>
      <c r="D2" t="s">
        <v>88</v>
      </c>
      <c r="E2" t="s">
        <v>91</v>
      </c>
      <c r="G2" t="s">
        <v>98</v>
      </c>
      <c r="H2" t="s">
        <v>120</v>
      </c>
      <c r="I2" t="s">
        <v>121</v>
      </c>
      <c r="J2" t="s">
        <v>122</v>
      </c>
      <c r="K2" t="s">
        <v>123</v>
      </c>
      <c r="M2" t="s">
        <v>103</v>
      </c>
      <c r="N2" t="s">
        <v>104</v>
      </c>
      <c r="O2" t="s">
        <v>105</v>
      </c>
      <c r="P2" t="s">
        <v>106</v>
      </c>
    </row>
    <row r="3" spans="1:16" x14ac:dyDescent="0.2">
      <c r="A3">
        <v>2005</v>
      </c>
      <c r="B3" s="2">
        <v>0</v>
      </c>
      <c r="C3" s="2">
        <v>0</v>
      </c>
      <c r="D3" s="2">
        <f>SUMIFS('PP-regionalLandDpayment-pros'!$C5:$N5,'PP-regionalLandDpayment-pros'!$C5:$N5,"&gt;"&amp;0)</f>
        <v>1.986563851441429E-2</v>
      </c>
      <c r="E3" s="2">
        <f>SUMIFS('BP-regionalLandDpaymentretro'!$C5:$N5,'BP-regionalLandDpaymentretro'!$C5:$N5,"&gt;"&amp;0)</f>
        <v>0.56399117816183952</v>
      </c>
      <c r="H3">
        <f>SUMIFS('PP-regionalLandDpayment-pros'!$C5:$N5,'PP-regionalLandDpayment-pros'!$C5:$N5,"&gt;"&amp;0)</f>
        <v>1.986563851441429E-2</v>
      </c>
      <c r="I3">
        <f>SUMIFS('PP-regionalLandDpaymentretro'!$C5:$N5,'PP-regionalLandDpaymentretro'!$C5:$N5,"&gt;"&amp;0)</f>
        <v>0.45040373877421441</v>
      </c>
      <c r="J3">
        <f>SUMIFS('BP-regionalLandDpayment-prosp'!$C5:$N5,'BP-regionalLandDpayment-prosp'!$C5:$N5,"&gt;"&amp;0)</f>
        <v>3.0789009120466101E-2</v>
      </c>
      <c r="K3">
        <f>SUMIFS('BP-regionalLandDpaymentretro'!$C5:$N5,'BP-regionalLandDpayment-prosp'!$C5:$N5,"&gt;"&amp;0)</f>
        <v>0.47046801663720977</v>
      </c>
      <c r="M3">
        <v>1.9865638514414231E-2</v>
      </c>
      <c r="N3">
        <v>0.45040373877421436</v>
      </c>
      <c r="O3">
        <v>3.0789009120466056E-2</v>
      </c>
      <c r="P3">
        <v>0.47046801663720977</v>
      </c>
    </row>
    <row r="4" spans="1:16" x14ac:dyDescent="0.2">
      <c r="A4">
        <v>2015</v>
      </c>
      <c r="B4" s="2">
        <v>0</v>
      </c>
      <c r="C4" s="2">
        <v>0</v>
      </c>
      <c r="D4" s="2">
        <f>SUMIFS('PP-regionalLandDpayment-pros'!$C6:$N6,'PP-regionalLandDpayment-pros'!$C6:$N6,"&gt;"&amp;0)</f>
        <v>6.3906867999784983E-2</v>
      </c>
      <c r="E4" s="2">
        <f>SUMIFS('BP-regionalLandDpaymentretro'!$C6:$N6,'BP-regionalLandDpaymentretro'!$C6:$N6,"&gt;"&amp;0)</f>
        <v>9.3493406553681851E-2</v>
      </c>
      <c r="H4">
        <f>SUMIFS('PP-regionalLandDpayment-pros'!$C6:$N6,'PP-regionalLandDpayment-pros'!$C6:$N6,"&gt;"&amp;0)</f>
        <v>6.3906867999784983E-2</v>
      </c>
      <c r="I4">
        <f>SUMIFS('PP-regionalLandDpaymentretro'!$C6:$N6,'PP-regionalLandDpaymentretro'!$C6:$N6,"&gt;"&amp;0)</f>
        <v>7.2552898282194689E-2</v>
      </c>
      <c r="J4">
        <f>SUMIFS('BP-regionalLandDpayment-prosp'!$C6:$N6,'BP-regionalLandDpayment-prosp'!$C6:$N6,"&gt;"&amp;0)</f>
        <v>9.0739563237238766E-2</v>
      </c>
      <c r="K4">
        <f>SUMIFS('BP-regionalLandDpaymentretro'!$C6:$N6,'BP-regionalLandDpayment-prosp'!$C6:$N6,"&gt;"&amp;0)</f>
        <v>6.8717401273658607E-2</v>
      </c>
      <c r="M4">
        <v>6.3948333234325083E-2</v>
      </c>
      <c r="N4">
        <v>7.255889844102438E-2</v>
      </c>
      <c r="O4">
        <v>9.07666452384151E-2</v>
      </c>
      <c r="P4">
        <v>6.8744483274834969E-2</v>
      </c>
    </row>
    <row r="5" spans="1:16" x14ac:dyDescent="0.2">
      <c r="A5">
        <v>2025</v>
      </c>
      <c r="B5" s="2">
        <v>0</v>
      </c>
      <c r="C5" s="2">
        <v>0</v>
      </c>
      <c r="D5" s="2">
        <f>SUMIFS('PP-regionalLandDpayment-pros'!$C7:$N7,'PP-regionalLandDpayment-pros'!$C7:$N7,"&gt;"&amp;0)</f>
        <v>0.12722102315781131</v>
      </c>
      <c r="E5" s="2">
        <f>SUMIFS('BP-regionalLandDpaymentretro'!$C7:$N7,'BP-regionalLandDpaymentretro'!$C7:$N7,"&gt;"&amp;0)</f>
        <v>0.16997582811024958</v>
      </c>
      <c r="H5">
        <f>SUMIFS('PP-regionalLandDpayment-pros'!$C7:$N7,'PP-regionalLandDpayment-pros'!$C7:$N7,"&gt;"&amp;0)</f>
        <v>0.12722102315781131</v>
      </c>
      <c r="I5">
        <f>SUMIFS('PP-regionalLandDpaymentretro'!$C7:$N7,'PP-regionalLandDpaymentretro'!$C7:$N7,"&gt;"&amp;0)</f>
        <v>0.12168704697354663</v>
      </c>
      <c r="J5">
        <f>SUMIFS('BP-regionalLandDpayment-prosp'!$C7:$N7,'BP-regionalLandDpayment-prosp'!$C7:$N7,"&gt;"&amp;0)</f>
        <v>0.18721985794317456</v>
      </c>
      <c r="K5">
        <f>SUMIFS('BP-regionalLandDpaymentretro'!$C7:$N7,'BP-regionalLandDpayment-prosp'!$C7:$N7,"&gt;"&amp;0)</f>
        <v>0.14578617526092508</v>
      </c>
      <c r="M5">
        <v>0.1271851148797252</v>
      </c>
      <c r="N5">
        <v>0.12163625734243506</v>
      </c>
      <c r="O5">
        <v>0.18702934914553332</v>
      </c>
      <c r="P5">
        <v>0.14562952685433331</v>
      </c>
    </row>
    <row r="6" spans="1:16" x14ac:dyDescent="0.2">
      <c r="A6">
        <v>2035</v>
      </c>
      <c r="B6" s="2">
        <v>0</v>
      </c>
      <c r="C6" s="2">
        <v>0</v>
      </c>
      <c r="D6" s="2">
        <f>SUMIFS('PP-regionalLandDpayment-pros'!$C8:$N8,'PP-regionalLandDpayment-pros'!$C8:$N8,"&gt;"&amp;0)</f>
        <v>0.23475296999753714</v>
      </c>
      <c r="E6" s="2">
        <f>SUMIFS('BP-regionalLandDpaymentretro'!$C8:$N8,'BP-regionalLandDpaymentretro'!$C8:$N8,"&gt;"&amp;0)</f>
        <v>0.31662318906030323</v>
      </c>
      <c r="H6">
        <f>SUMIFS('PP-regionalLandDpayment-pros'!$C8:$N8,'PP-regionalLandDpayment-pros'!$C8:$N8,"&gt;"&amp;0)</f>
        <v>0.23475296999753714</v>
      </c>
      <c r="I6">
        <f>SUMIFS('PP-regionalLandDpaymentretro'!$C8:$N8,'PP-regionalLandDpaymentretro'!$C8:$N8,"&gt;"&amp;0)</f>
        <v>0.21409964205236276</v>
      </c>
      <c r="J6">
        <f>SUMIFS('BP-regionalLandDpayment-prosp'!$C8:$N8,'BP-regionalLandDpayment-prosp'!$C8:$N8,"&gt;"&amp;0)</f>
        <v>0.3538166720213804</v>
      </c>
      <c r="K6">
        <f>SUMIFS('BP-regionalLandDpaymentretro'!$C8:$N8,'BP-regionalLandDpayment-prosp'!$C8:$N8,"&gt;"&amp;0)</f>
        <v>0.29203414087856949</v>
      </c>
      <c r="M6">
        <v>0.23449793434081811</v>
      </c>
      <c r="N6">
        <v>0.2138433015462286</v>
      </c>
      <c r="O6">
        <v>0.35334520002382364</v>
      </c>
      <c r="P6">
        <v>0.29159243117450512</v>
      </c>
    </row>
    <row r="7" spans="1:16" x14ac:dyDescent="0.2">
      <c r="A7">
        <v>2045</v>
      </c>
      <c r="B7" s="2">
        <v>0</v>
      </c>
      <c r="C7" s="2">
        <v>0</v>
      </c>
      <c r="D7" s="2">
        <f>SUMIFS('PP-regionalLandDpayment-pros'!$C9:$N9,'PP-regionalLandDpayment-pros'!$C9:$N9,"&gt;"&amp;0)</f>
        <v>0.40142669004526288</v>
      </c>
      <c r="E7" s="2">
        <f>SUMIFS('BP-regionalLandDpaymentretro'!$C9:$N9,'BP-regionalLandDpaymentretro'!$C9:$N9,"&gt;"&amp;0)</f>
        <v>0.55336739526743584</v>
      </c>
      <c r="H7">
        <f>SUMIFS('PP-regionalLandDpayment-pros'!$C9:$N9,'PP-regionalLandDpayment-pros'!$C9:$N9,"&gt;"&amp;0)</f>
        <v>0.40142669004526288</v>
      </c>
      <c r="I7">
        <f>SUMIFS('PP-regionalLandDpaymentretro'!$C9:$N9,'PP-regionalLandDpaymentretro'!$C9:$N9,"&gt;"&amp;0)</f>
        <v>0.35544809914758863</v>
      </c>
      <c r="J7">
        <f>SUMIFS('BP-regionalLandDpayment-prosp'!$C9:$N9,'BP-regionalLandDpayment-prosp'!$C9:$N9,"&gt;"&amp;0)</f>
        <v>0.61297646501003566</v>
      </c>
      <c r="K7">
        <f>SUMIFS('BP-regionalLandDpaymentretro'!$C9:$N9,'BP-regionalLandDpayment-prosp'!$C9:$N9,"&gt;"&amp;0)</f>
        <v>0.53523590262440557</v>
      </c>
      <c r="M7">
        <v>0.40085705297282614</v>
      </c>
      <c r="N7">
        <v>0.3549493441972259</v>
      </c>
      <c r="O7">
        <v>0.61261162024258364</v>
      </c>
      <c r="P7">
        <v>0.53482631582122364</v>
      </c>
    </row>
    <row r="8" spans="1:16" x14ac:dyDescent="0.2">
      <c r="A8">
        <v>2055</v>
      </c>
      <c r="B8" s="2">
        <v>0</v>
      </c>
      <c r="C8" s="2">
        <v>0</v>
      </c>
      <c r="D8" s="2">
        <f>SUMIFS('PP-regionalLandDpayment-pros'!$C10:$N10,'PP-regionalLandDpayment-pros'!$C10:$N10,"&gt;"&amp;0)</f>
        <v>0.64231637454491275</v>
      </c>
      <c r="E8" s="2">
        <f>SUMIFS('BP-regionalLandDpaymentretro'!$C10:$N10,'BP-regionalLandDpaymentretro'!$C10:$N10,"&gt;"&amp;0)</f>
        <v>0.90142323035995497</v>
      </c>
      <c r="H8">
        <f>SUMIFS('PP-regionalLandDpayment-pros'!$C10:$N10,'PP-regionalLandDpayment-pros'!$C10:$N10,"&gt;"&amp;0)</f>
        <v>0.64231637454491275</v>
      </c>
      <c r="I8">
        <f>SUMIFS('PP-regionalLandDpaymentretro'!$C10:$N10,'PP-regionalLandDpaymentretro'!$C10:$N10,"&gt;"&amp;0)</f>
        <v>0.57209567048694721</v>
      </c>
      <c r="J8">
        <f>SUMIFS('BP-regionalLandDpayment-prosp'!$C10:$N10,'BP-regionalLandDpayment-prosp'!$C10:$N10,"&gt;"&amp;0)</f>
        <v>0.98791359355059405</v>
      </c>
      <c r="K8">
        <f>SUMIFS('BP-regionalLandDpaymentretro'!$C10:$N10,'BP-regionalLandDpayment-prosp'!$C10:$N10,"&gt;"&amp;0)</f>
        <v>0.90008380692609857</v>
      </c>
      <c r="M8">
        <v>0.64158017946822965</v>
      </c>
      <c r="N8">
        <v>0.57131600700500118</v>
      </c>
      <c r="O8">
        <v>0.98901066108938718</v>
      </c>
      <c r="P8">
        <v>0.90100634003448232</v>
      </c>
    </row>
    <row r="9" spans="1:16" x14ac:dyDescent="0.2">
      <c r="A9">
        <v>2065</v>
      </c>
      <c r="B9" s="2">
        <v>0</v>
      </c>
      <c r="C9" s="2">
        <v>0</v>
      </c>
      <c r="D9" s="2">
        <f>SUMIFS('PP-regionalLandDpayment-pros'!$C11:$N11,'PP-regionalLandDpayment-pros'!$C11:$N11,"&gt;"&amp;0)</f>
        <v>0.97341741605317145</v>
      </c>
      <c r="E9" s="2">
        <f>SUMIFS('BP-regionalLandDpaymentretro'!$C11:$N11,'BP-regionalLandDpaymentretro'!$C11:$N11,"&gt;"&amp;0)</f>
        <v>1.4058968590200824</v>
      </c>
      <c r="H9">
        <f>SUMIFS('PP-regionalLandDpayment-pros'!$C11:$N11,'PP-regionalLandDpayment-pros'!$C11:$N11,"&gt;"&amp;0)</f>
        <v>0.97341741605317145</v>
      </c>
      <c r="I9">
        <f>SUMIFS('PP-regionalLandDpaymentretro'!$C11:$N11,'PP-regionalLandDpaymentretro'!$C11:$N11,"&gt;"&amp;0)</f>
        <v>0.8954069529308456</v>
      </c>
      <c r="J9">
        <f>SUMIFS('BP-regionalLandDpayment-prosp'!$C11:$N11,'BP-regionalLandDpayment-prosp'!$C11:$N11,"&gt;"&amp;0)</f>
        <v>1.4988544764260521</v>
      </c>
      <c r="K9">
        <f>SUMIFS('BP-regionalLandDpaymentretro'!$C11:$N11,'BP-regionalLandDpayment-prosp'!$C11:$N11,"&gt;"&amp;0)</f>
        <v>1.4058968590200824</v>
      </c>
      <c r="M9">
        <v>0.97310213523015243</v>
      </c>
      <c r="N9">
        <v>0.89482019258330459</v>
      </c>
      <c r="O9">
        <v>1.5043751634199876</v>
      </c>
      <c r="P9">
        <v>1.4110823013290064</v>
      </c>
    </row>
    <row r="10" spans="1:16" x14ac:dyDescent="0.2">
      <c r="A10">
        <v>2075</v>
      </c>
      <c r="B10" s="2">
        <v>0</v>
      </c>
      <c r="C10" s="2">
        <v>0</v>
      </c>
      <c r="D10" s="2">
        <f>SUMIFS('PP-regionalLandDpayment-pros'!$C12:$N12,'PP-regionalLandDpayment-pros'!$C12:$N12,"&gt;"&amp;0)</f>
        <v>1.4113102831035527</v>
      </c>
      <c r="E10" s="2">
        <f>SUMIFS('BP-regionalLandDpaymentretro'!$C12:$N12,'BP-regionalLandDpaymentretro'!$C12:$N12,"&gt;"&amp;0)</f>
        <v>2.0675881132644158</v>
      </c>
      <c r="H10">
        <f>SUMIFS('PP-regionalLandDpayment-pros'!$C12:$N12,'PP-regionalLandDpayment-pros'!$C12:$N12,"&gt;"&amp;0)</f>
        <v>1.4113102831035527</v>
      </c>
      <c r="I10">
        <f>SUMIFS('PP-regionalLandDpaymentretro'!$C12:$N12,'PP-regionalLandDpaymentretro'!$C12:$N12,"&gt;"&amp;0)</f>
        <v>1.3296990402831523</v>
      </c>
      <c r="J10">
        <f>SUMIFS('BP-regionalLandDpayment-prosp'!$C12:$N12,'BP-regionalLandDpayment-prosp'!$C12:$N12,"&gt;"&amp;0)</f>
        <v>2.1621817655239539</v>
      </c>
      <c r="K10">
        <f>SUMIFS('BP-regionalLandDpaymentretro'!$C12:$N12,'BP-regionalLandDpayment-prosp'!$C12:$N12,"&gt;"&amp;0)</f>
        <v>2.0675881132644158</v>
      </c>
      <c r="M10">
        <v>1.4127722026430274</v>
      </c>
      <c r="N10">
        <v>1.3307363463471291</v>
      </c>
      <c r="O10">
        <v>2.1774026007261114</v>
      </c>
      <c r="P10">
        <v>2.0822964265269071</v>
      </c>
    </row>
    <row r="11" spans="1:16" x14ac:dyDescent="0.2">
      <c r="A11">
        <v>2085</v>
      </c>
      <c r="B11" s="2">
        <v>0</v>
      </c>
      <c r="C11" s="2">
        <v>0</v>
      </c>
      <c r="D11" s="2">
        <f>SUMIFS('PP-regionalLandDpayment-pros'!$C13:$N13,'PP-regionalLandDpayment-pros'!$C13:$N13,"&gt;"&amp;0)</f>
        <v>1.9704099824307977</v>
      </c>
      <c r="E11" s="2">
        <f>SUMIFS('BP-regionalLandDpaymentretro'!$C13:$N13,'BP-regionalLandDpaymentretro'!$C13:$N13,"&gt;"&amp;0)</f>
        <v>2.8936282145617143</v>
      </c>
      <c r="H11">
        <f>SUMIFS('PP-regionalLandDpayment-pros'!$C13:$N13,'PP-regionalLandDpayment-pros'!$C13:$N13,"&gt;"&amp;0)</f>
        <v>1.9704099824307977</v>
      </c>
      <c r="I11">
        <f>SUMIFS('PP-regionalLandDpaymentretro'!$C13:$N13,'PP-regionalLandDpaymentretro'!$C13:$N13,"&gt;"&amp;0)</f>
        <v>1.8871966946026182</v>
      </c>
      <c r="J11">
        <f>SUMIFS('BP-regionalLandDpayment-prosp'!$C13:$N13,'BP-regionalLandDpayment-prosp'!$C13:$N13,"&gt;"&amp;0)</f>
        <v>2.9875404625033983</v>
      </c>
      <c r="K11">
        <f>SUMIFS('BP-regionalLandDpaymentretro'!$C13:$N13,'BP-regionalLandDpayment-prosp'!$C13:$N13,"&gt;"&amp;0)</f>
        <v>2.8936282145617143</v>
      </c>
      <c r="M11">
        <v>1.9761630530320191</v>
      </c>
      <c r="N11">
        <v>1.8923541020302919</v>
      </c>
      <c r="O11">
        <v>3.020803342691782</v>
      </c>
      <c r="P11">
        <v>2.9261901104643053</v>
      </c>
    </row>
    <row r="12" spans="1:16" x14ac:dyDescent="0.2">
      <c r="A12">
        <v>2095</v>
      </c>
      <c r="B12" s="2">
        <v>0</v>
      </c>
      <c r="C12" s="2">
        <v>0</v>
      </c>
      <c r="D12" s="2">
        <f>SUMIFS('PP-regionalLandDpayment-pros'!$C14:$N14,'PP-regionalLandDpayment-pros'!$C14:$N14,"&gt;"&amp;0)</f>
        <v>2.6602219352358545</v>
      </c>
      <c r="E12" s="2">
        <f>SUMIFS('BP-regionalLandDpaymentretro'!$C14:$N14,'BP-regionalLandDpaymentretro'!$C14:$N14,"&gt;"&amp;0)</f>
        <v>3.8832065671095908</v>
      </c>
      <c r="H12">
        <f>SUMIFS('PP-regionalLandDpayment-pros'!$C14:$N14,'PP-regionalLandDpayment-pros'!$C14:$N14,"&gt;"&amp;0)</f>
        <v>2.6602219352358545</v>
      </c>
      <c r="I12">
        <f>SUMIFS('PP-regionalLandDpaymentretro'!$C14:$N14,'PP-regionalLandDpaymentretro'!$C14:$N14,"&gt;"&amp;0)</f>
        <v>2.5769016085273742</v>
      </c>
      <c r="J12">
        <f>SUMIFS('BP-regionalLandDpayment-prosp'!$C14:$N14,'BP-regionalLandDpayment-prosp'!$C14:$N14,"&gt;"&amp;0)</f>
        <v>3.9875662176858393</v>
      </c>
      <c r="K12">
        <f>SUMIFS('BP-regionalLandDpaymentretro'!$C14:$N14,'BP-regionalLandDpayment-prosp'!$C14:$N14,"&gt;"&amp;0)</f>
        <v>3.8825934854553226</v>
      </c>
      <c r="M12">
        <v>2.674391117585587</v>
      </c>
      <c r="N12">
        <v>2.5902871815673825</v>
      </c>
      <c r="O12">
        <v>4.0518006490116587</v>
      </c>
      <c r="P12">
        <v>3.9457392207049331</v>
      </c>
    </row>
    <row r="13" spans="1:16" x14ac:dyDescent="0.2">
      <c r="A13">
        <v>2105</v>
      </c>
      <c r="B13" s="2">
        <v>0</v>
      </c>
      <c r="C13" s="2">
        <v>0</v>
      </c>
      <c r="D13" s="2">
        <f>SUMIFS('PP-regionalLandDpayment-pros'!$C15:$N15,'PP-regionalLandDpayment-pros'!$C15:$N15,"&gt;"&amp;0)</f>
        <v>3.4969041447652813</v>
      </c>
      <c r="E13" s="2">
        <f>SUMIFS('BP-regionalLandDpaymentretro'!$C15:$N15,'BP-regionalLandDpaymentretro'!$C15:$N15,"&gt;"&amp;0)</f>
        <v>5.0328959856295219</v>
      </c>
      <c r="H13">
        <f>SUMIFS('PP-regionalLandDpayment-pros'!$C15:$N15,'PP-regionalLandDpayment-pros'!$C15:$N15,"&gt;"&amp;0)</f>
        <v>3.4969041447652813</v>
      </c>
      <c r="I13">
        <f>SUMIFS('PP-regionalLandDpaymentretro'!$C15:$N15,'PP-regionalLandDpaymentretro'!$C15:$N15,"&gt;"&amp;0)</f>
        <v>3.3940950462442729</v>
      </c>
      <c r="J13">
        <f>SUMIFS('BP-regionalLandDpayment-prosp'!$C15:$N15,'BP-regionalLandDpayment-prosp'!$C15:$N15,"&gt;"&amp;0)</f>
        <v>5.1339904526036673</v>
      </c>
      <c r="K13">
        <f>SUMIFS('BP-regionalLandDpaymentretro'!$C15:$N15,'BP-regionalLandDpayment-prosp'!$C15:$N15,"&gt;"&amp;0)</f>
        <v>5.0328959856295219</v>
      </c>
      <c r="M13">
        <v>3.5241692991222497</v>
      </c>
      <c r="N13">
        <v>3.4202307347892047</v>
      </c>
      <c r="O13">
        <v>5.2443884175313125</v>
      </c>
      <c r="P13">
        <v>5.1419943358453848</v>
      </c>
    </row>
    <row r="14" spans="1:16" x14ac:dyDescent="0.2">
      <c r="A14">
        <v>2115</v>
      </c>
      <c r="B14" s="2">
        <v>0</v>
      </c>
      <c r="C14" s="2">
        <v>0</v>
      </c>
      <c r="D14" s="2">
        <f>SUMIFS('PP-regionalLandDpayment-pros'!$C16:$N16,'PP-regionalLandDpayment-pros'!$C16:$N16,"&gt;"&amp;0)</f>
        <v>4.4356667507276741</v>
      </c>
      <c r="E14" s="2">
        <f>SUMIFS('BP-regionalLandDpaymentretro'!$C16:$N16,'BP-regionalLandDpaymentretro'!$C16:$N16,"&gt;"&amp;0)</f>
        <v>6.2915971284139811</v>
      </c>
      <c r="H14">
        <f>SUMIFS('PP-regionalLandDpayment-pros'!$C16:$N16,'PP-regionalLandDpayment-pros'!$C16:$N16,"&gt;"&amp;0)</f>
        <v>4.4356667507276741</v>
      </c>
      <c r="I14">
        <f>SUMIFS('PP-regionalLandDpaymentretro'!$C16:$N16,'PP-regionalLandDpaymentretro'!$C16:$N16,"&gt;"&amp;0)</f>
        <v>4.3366480543427173</v>
      </c>
      <c r="J14">
        <f>SUMIFS('BP-regionalLandDpayment-prosp'!$C16:$N16,'BP-regionalLandDpayment-prosp'!$C16:$N16,"&gt;"&amp;0)</f>
        <v>6.3878960863843028</v>
      </c>
      <c r="K14">
        <f>SUMIFS('BP-regionalLandDpaymentretro'!$C16:$N16,'BP-regionalLandDpayment-prosp'!$C16:$N16,"&gt;"&amp;0)</f>
        <v>6.2915971284139811</v>
      </c>
      <c r="M14">
        <v>4.4933841077609928</v>
      </c>
      <c r="N14">
        <v>4.3931747275465405</v>
      </c>
      <c r="O14">
        <v>6.5624217903614861</v>
      </c>
      <c r="P14">
        <v>6.4647326670687368</v>
      </c>
    </row>
    <row r="15" spans="1:16" x14ac:dyDescent="0.2">
      <c r="A15">
        <v>2125</v>
      </c>
      <c r="B15" s="2">
        <v>0</v>
      </c>
      <c r="C15" s="2">
        <v>0</v>
      </c>
      <c r="D15" s="2">
        <f>SUMIFS('PP-regionalLandDpayment-pros'!$C17:$N17,'PP-regionalLandDpayment-pros'!$C17:$N17,"&gt;"&amp;0)</f>
        <v>5.4505315272522727</v>
      </c>
      <c r="E15" s="2">
        <f>SUMIFS('BP-regionalLandDpaymentretro'!$C17:$N17,'BP-regionalLandDpaymentretro'!$C17:$N17,"&gt;"&amp;0)</f>
        <v>7.6260167287048475</v>
      </c>
      <c r="H15">
        <f>SUMIFS('PP-regionalLandDpayment-pros'!$C17:$N17,'PP-regionalLandDpayment-pros'!$C17:$N17,"&gt;"&amp;0)</f>
        <v>5.4505315272522727</v>
      </c>
      <c r="I15">
        <f>SUMIFS('PP-regionalLandDpaymentretro'!$C17:$N17,'PP-regionalLandDpaymentretro'!$C17:$N17,"&gt;"&amp;0)</f>
        <v>5.3560025104999491</v>
      </c>
      <c r="J15">
        <f>SUMIFS('BP-regionalLandDpayment-prosp'!$C17:$N17,'BP-regionalLandDpayment-prosp'!$C17:$N17,"&gt;"&amp;0)</f>
        <v>7.7171154148673491</v>
      </c>
      <c r="K15">
        <f>SUMIFS('BP-regionalLandDpaymentretro'!$C17:$N17,'BP-regionalLandDpayment-prosp'!$C17:$N17,"&gt;"&amp;0)</f>
        <v>7.6260167287048475</v>
      </c>
      <c r="M15">
        <v>5.5469055438397366</v>
      </c>
      <c r="N15">
        <v>5.4513340711903924</v>
      </c>
      <c r="O15">
        <v>7.9639211058859827</v>
      </c>
      <c r="P15">
        <v>7.8715490845787981</v>
      </c>
    </row>
    <row r="16" spans="1:16" x14ac:dyDescent="0.2">
      <c r="A16">
        <v>2135</v>
      </c>
      <c r="B16" s="2">
        <v>0</v>
      </c>
      <c r="C16" s="2">
        <v>0</v>
      </c>
      <c r="D16" s="2">
        <f>SUMIFS('PP-regionalLandDpayment-pros'!$C18:$N18,'PP-regionalLandDpayment-pros'!$C18:$N18,"&gt;"&amp;0)</f>
        <v>6.5582116614474328</v>
      </c>
      <c r="E16" s="2">
        <f>SUMIFS('BP-regionalLandDpaymentretro'!$C18:$N18,'BP-regionalLandDpaymentretro'!$C18:$N18,"&gt;"&amp;0)</f>
        <v>9.0518898308184959</v>
      </c>
      <c r="H16">
        <f>SUMIFS('PP-regionalLandDpayment-pros'!$C18:$N18,'PP-regionalLandDpayment-pros'!$C18:$N18,"&gt;"&amp;0)</f>
        <v>6.5582116614474328</v>
      </c>
      <c r="I16">
        <f>SUMIFS('PP-regionalLandDpaymentretro'!$C18:$N18,'PP-regionalLandDpaymentretro'!$C18:$N18,"&gt;"&amp;0)</f>
        <v>6.4683072176785066</v>
      </c>
      <c r="J16">
        <f>SUMIFS('BP-regionalLandDpayment-prosp'!$C18:$N18,'BP-regionalLandDpayment-prosp'!$C18:$N18,"&gt;"&amp;0)</f>
        <v>9.1378262290696615</v>
      </c>
      <c r="K16">
        <f>SUMIFS('BP-regionalLandDpaymentretro'!$C18:$N18,'BP-regionalLandDpayment-prosp'!$C18:$N18,"&gt;"&amp;0)</f>
        <v>9.0518898308184959</v>
      </c>
      <c r="M16">
        <v>6.6916712786369228</v>
      </c>
      <c r="N16">
        <v>6.6009268011128288</v>
      </c>
      <c r="O16">
        <v>9.4484105135875911</v>
      </c>
      <c r="P16">
        <v>9.3613750264803386</v>
      </c>
    </row>
    <row r="17" spans="1:16" x14ac:dyDescent="0.2">
      <c r="A17">
        <v>2145</v>
      </c>
      <c r="B17" s="2">
        <v>0</v>
      </c>
      <c r="C17" s="2">
        <v>0</v>
      </c>
      <c r="D17" s="2">
        <f>SUMIFS('PP-regionalLandDpayment-pros'!$C19:$N19,'PP-regionalLandDpayment-pros'!$C19:$N19,"&gt;"&amp;0)</f>
        <v>7.7152081800479415</v>
      </c>
      <c r="E17" s="2">
        <f>SUMIFS('BP-regionalLandDpaymentretro'!$C19:$N19,'BP-regionalLandDpaymentretro'!$C19:$N19,"&gt;"&amp;0)</f>
        <v>10.511921457898893</v>
      </c>
      <c r="H17">
        <f>SUMIFS('PP-regionalLandDpayment-pros'!$C19:$N19,'PP-regionalLandDpayment-pros'!$C19:$N19,"&gt;"&amp;0)</f>
        <v>7.7152081800479415</v>
      </c>
      <c r="I17">
        <f>SUMIFS('PP-regionalLandDpaymentretro'!$C19:$N19,'PP-regionalLandDpaymentretro'!$C19:$N19,"&gt;"&amp;0)</f>
        <v>7.6298669102642211</v>
      </c>
      <c r="J17">
        <f>SUMIFS('BP-regionalLandDpayment-prosp'!$C19:$N19,'BP-regionalLandDpayment-prosp'!$C19:$N19,"&gt;"&amp;0)</f>
        <v>10.592861284336989</v>
      </c>
      <c r="K17">
        <f>SUMIFS('BP-regionalLandDpaymentretro'!$C19:$N19,'BP-regionalLandDpayment-prosp'!$C19:$N19,"&gt;"&amp;0)</f>
        <v>10.511921457898893</v>
      </c>
      <c r="M17">
        <v>7.8995857082951826</v>
      </c>
      <c r="N17">
        <v>7.8135608621764208</v>
      </c>
      <c r="O17">
        <v>10.986038712581623</v>
      </c>
      <c r="P17">
        <v>10.904133834496106</v>
      </c>
    </row>
    <row r="18" spans="1:16" x14ac:dyDescent="0.2">
      <c r="A18">
        <v>2155</v>
      </c>
      <c r="B18" s="2">
        <v>0</v>
      </c>
      <c r="C18" s="2">
        <v>0</v>
      </c>
      <c r="D18" s="2">
        <f>SUMIFS('PP-regionalLandDpayment-pros'!$C20:$N20,'PP-regionalLandDpayment-pros'!$C20:$N20,"&gt;"&amp;0)</f>
        <v>8.9429101128259259</v>
      </c>
      <c r="E18" s="2">
        <f>SUMIFS('BP-regionalLandDpaymentretro'!$C20:$N20,'BP-regionalLandDpaymentretro'!$C20:$N20,"&gt;"&amp;0)</f>
        <v>12.034112517859899</v>
      </c>
      <c r="H18">
        <f>SUMIFS('PP-regionalLandDpayment-pros'!$C20:$N20,'PP-regionalLandDpayment-pros'!$C20:$N20,"&gt;"&amp;0)</f>
        <v>8.9429101128259259</v>
      </c>
      <c r="I18">
        <f>SUMIFS('PP-regionalLandDpaymentretro'!$C20:$N20,'PP-regionalLandDpaymentretro'!$C20:$N20,"&gt;"&amp;0)</f>
        <v>8.8616805498985194</v>
      </c>
      <c r="J18">
        <f>SUMIFS('BP-regionalLandDpayment-prosp'!$C20:$N20,'BP-regionalLandDpayment-prosp'!$C20:$N20,"&gt;"&amp;0)</f>
        <v>12.110567036351497</v>
      </c>
      <c r="K18">
        <f>SUMIFS('BP-regionalLandDpaymentretro'!$C20:$N20,'BP-regionalLandDpayment-prosp'!$C20:$N20,"&gt;"&amp;0)</f>
        <v>12.034112517859899</v>
      </c>
      <c r="M18">
        <v>9.1648511469689105</v>
      </c>
      <c r="N18">
        <v>9.083172828072362</v>
      </c>
      <c r="O18">
        <v>12.572162116702364</v>
      </c>
      <c r="P18">
        <v>12.4949563307933</v>
      </c>
    </row>
    <row r="19" spans="1:16" x14ac:dyDescent="0.2">
      <c r="A19">
        <v>2165</v>
      </c>
      <c r="B19" s="2">
        <v>0</v>
      </c>
      <c r="C19" s="2">
        <v>0</v>
      </c>
      <c r="D19" s="2">
        <f>SUMIFS('PP-regionalLandDpayment-pros'!$C21:$N21,'PP-regionalLandDpayment-pros'!$C21:$N21,"&gt;"&amp;0)</f>
        <v>10.254266975040123</v>
      </c>
      <c r="E19" s="2">
        <f>SUMIFS('BP-regionalLandDpaymentretro'!$C21:$N21,'BP-regionalLandDpaymentretro'!$C21:$N21,"&gt;"&amp;0)</f>
        <v>13.634725252896748</v>
      </c>
      <c r="H19">
        <f>SUMIFS('PP-regionalLandDpayment-pros'!$C21:$N21,'PP-regionalLandDpayment-pros'!$C21:$N21,"&gt;"&amp;0)</f>
        <v>10.254266975040123</v>
      </c>
      <c r="I19">
        <f>SUMIFS('PP-regionalLandDpaymentretro'!$C21:$N21,'PP-regionalLandDpaymentretro'!$C21:$N21,"&gt;"&amp;0)</f>
        <v>10.176645738942472</v>
      </c>
      <c r="J19">
        <f>SUMIFS('BP-regionalLandDpayment-prosp'!$C21:$N21,'BP-regionalLandDpayment-prosp'!$C21:$N21,"&gt;"&amp;0)</f>
        <v>13.707238023676942</v>
      </c>
      <c r="K19">
        <f>SUMIFS('BP-regionalLandDpaymentretro'!$C21:$N21,'BP-regionalLandDpayment-prosp'!$C21:$N21,"&gt;"&amp;0)</f>
        <v>13.634725252896748</v>
      </c>
      <c r="M19">
        <v>10.506035750307662</v>
      </c>
      <c r="N19">
        <v>10.428208659059795</v>
      </c>
      <c r="O19">
        <v>14.22600858128715</v>
      </c>
      <c r="P19">
        <v>14.152969382374478</v>
      </c>
    </row>
    <row r="20" spans="1:16" x14ac:dyDescent="0.2">
      <c r="A20">
        <v>2175</v>
      </c>
      <c r="B20" s="2">
        <v>0</v>
      </c>
      <c r="C20" s="2">
        <v>0</v>
      </c>
      <c r="D20" s="2">
        <f>SUMIFS('PP-regionalLandDpayment-pros'!$C22:$N22,'PP-regionalLandDpayment-pros'!$C22:$N22,"&gt;"&amp;0)</f>
        <v>11.660653271811611</v>
      </c>
      <c r="E20" s="2">
        <f>SUMIFS('BP-regionalLandDpaymentretro'!$C22:$N22,'BP-regionalLandDpaymentretro'!$C22:$N22,"&gt;"&amp;0)</f>
        <v>15.327976581744368</v>
      </c>
      <c r="H20">
        <f>SUMIFS('PP-regionalLandDpayment-pros'!$C22:$N22,'PP-regionalLandDpayment-pros'!$C22:$N22,"&gt;"&amp;0)</f>
        <v>11.660653271811611</v>
      </c>
      <c r="I20">
        <f>SUMIFS('PP-regionalLandDpaymentretro'!$C22:$N22,'PP-regionalLandDpaymentretro'!$C22:$N22,"&gt;"&amp;0)</f>
        <v>11.586170147185667</v>
      </c>
      <c r="J20">
        <f>SUMIFS('BP-regionalLandDpayment-prosp'!$C22:$N22,'BP-regionalLandDpayment-prosp'!$C22:$N22,"&gt;"&amp;0)</f>
        <v>15.39704904380377</v>
      </c>
      <c r="K20">
        <f>SUMIFS('BP-regionalLandDpaymentretro'!$C22:$N22,'BP-regionalLandDpayment-prosp'!$C22:$N22,"&gt;"&amp;0)</f>
        <v>15.327976581744368</v>
      </c>
      <c r="M20">
        <v>11.936859997646685</v>
      </c>
      <c r="N20">
        <v>11.862387480607879</v>
      </c>
      <c r="O20">
        <v>15.965287718160912</v>
      </c>
      <c r="P20">
        <v>15.895891098560025</v>
      </c>
    </row>
    <row r="21" spans="1:16" x14ac:dyDescent="0.2">
      <c r="A21">
        <v>2185</v>
      </c>
      <c r="B21" s="2">
        <v>0</v>
      </c>
      <c r="C21" s="2">
        <v>0</v>
      </c>
      <c r="D21" s="2">
        <f>SUMIFS('PP-regionalLandDpayment-pros'!$C23:$N23,'PP-regionalLandDpayment-pros'!$C23:$N23,"&gt;"&amp;0)</f>
        <v>13.171617006371983</v>
      </c>
      <c r="E21" s="2">
        <f>SUMIFS('BP-regionalLandDpaymentretro'!$C23:$N23,'BP-regionalLandDpaymentretro'!$C23:$N23,"&gt;"&amp;0)</f>
        <v>17.125693895830228</v>
      </c>
      <c r="H21">
        <f>SUMIFS('PP-regionalLandDpayment-pros'!$C23:$N23,'PP-regionalLandDpayment-pros'!$C23:$N23,"&gt;"&amp;0)</f>
        <v>13.171617006371983</v>
      </c>
      <c r="I21">
        <f>SUMIFS('PP-regionalLandDpaymentretro'!$C23:$N23,'PP-regionalLandDpaymentretro'!$C23:$N23,"&gt;"&amp;0)</f>
        <v>13.099864644896812</v>
      </c>
      <c r="J21">
        <f>SUMIFS('BP-regionalLandDpayment-prosp'!$C23:$N23,'BP-regionalLandDpayment-prosp'!$C23:$N23,"&gt;"&amp;0)</f>
        <v>17.191760699148446</v>
      </c>
      <c r="K21">
        <f>SUMIFS('BP-regionalLandDpaymentretro'!$C23:$N23,'BP-regionalLandDpayment-prosp'!$C23:$N23,"&gt;"&amp;0)</f>
        <v>17.125693895830228</v>
      </c>
      <c r="M21">
        <v>13.468560063143267</v>
      </c>
      <c r="N21">
        <v>13.396998922523633</v>
      </c>
      <c r="O21">
        <v>17.804282380013206</v>
      </c>
      <c r="P21">
        <v>17.738061691615805</v>
      </c>
    </row>
    <row r="22" spans="1:16" x14ac:dyDescent="0.2">
      <c r="A22">
        <v>2195</v>
      </c>
      <c r="B22" s="2">
        <v>0</v>
      </c>
      <c r="C22" s="2">
        <v>0</v>
      </c>
      <c r="D22" s="2">
        <f>SUMIFS('PP-regionalLandDpayment-pros'!$C24:$N24,'PP-regionalLandDpayment-pros'!$C24:$N24,"&gt;"&amp;0)</f>
        <v>14.79467338659307</v>
      </c>
      <c r="E22" s="2">
        <f>SUMIFS('BP-regionalLandDpaymentretro'!$C24:$N24,'BP-regionalLandDpaymentretro'!$C24:$N24,"&gt;"&amp;0)</f>
        <v>19.037070903106549</v>
      </c>
      <c r="H22">
        <f>SUMIFS('PP-regionalLandDpayment-pros'!$C24:$N24,'PP-regionalLandDpayment-pros'!$C24:$N24,"&gt;"&amp;0)</f>
        <v>14.79467338659307</v>
      </c>
      <c r="I22">
        <f>SUMIFS('PP-regionalLandDpaymentretro'!$C24:$N24,'PP-regionalLandDpaymentretro'!$C24:$N24,"&gt;"&amp;0)</f>
        <v>14.725313263110266</v>
      </c>
      <c r="J22">
        <f>SUMIFS('BP-regionalLandDpayment-prosp'!$C24:$N24,'BP-regionalLandDpayment-prosp'!$C24:$N24,"&gt;"&amp;0)</f>
        <v>19.100496287508825</v>
      </c>
      <c r="K22">
        <f>SUMIFS('BP-regionalLandDpaymentretro'!$C24:$N24,'BP-regionalLandDpayment-prosp'!$C24:$N24,"&gt;"&amp;0)</f>
        <v>19.037070903106549</v>
      </c>
      <c r="M22">
        <v>15.110156564849959</v>
      </c>
      <c r="N22">
        <v>15.041131695012226</v>
      </c>
      <c r="O22">
        <v>19.754295997655056</v>
      </c>
      <c r="P22">
        <v>19.690854002070214</v>
      </c>
    </row>
    <row r="23" spans="1:16" x14ac:dyDescent="0.2">
      <c r="A23">
        <v>2205</v>
      </c>
      <c r="B23" s="2">
        <v>0</v>
      </c>
      <c r="C23" s="2">
        <v>0</v>
      </c>
      <c r="D23" s="2">
        <f>SUMIFS('PP-regionalLandDpayment-pros'!$C25:$N25,'PP-regionalLandDpayment-pros'!$C25:$N25,"&gt;"&amp;0)</f>
        <v>16.535478028465867</v>
      </c>
      <c r="E23" s="2">
        <f>SUMIFS('BP-regionalLandDpaymentretro'!$C25:$N25,'BP-regionalLandDpaymentretro'!$C25:$N25,"&gt;"&amp;0)</f>
        <v>21.08417212122334</v>
      </c>
      <c r="H23">
        <f>SUMIFS('PP-regionalLandDpayment-pros'!$C25:$N25,'PP-regionalLandDpayment-pros'!$C25:$N25,"&gt;"&amp;0)</f>
        <v>16.535478028465867</v>
      </c>
      <c r="I23">
        <f>SUMIFS('PP-regionalLandDpaymentretro'!$C25:$N25,'PP-regionalLandDpaymentretro'!$C25:$N25,"&gt;"&amp;0)</f>
        <v>16.468235335145909</v>
      </c>
      <c r="J23">
        <f>SUMIFS('BP-regionalLandDpayment-prosp'!$C25:$N25,'BP-regionalLandDpayment-prosp'!$C25:$N25,"&gt;"&amp;0)</f>
        <v>21.158123977800269</v>
      </c>
      <c r="K23">
        <f>SUMIFS('BP-regionalLandDpaymentretro'!$C25:$N25,'BP-regionalLandDpayment-prosp'!$C25:$N25,"&gt;"&amp;0)</f>
        <v>21.08417212122334</v>
      </c>
      <c r="M23">
        <v>16.868568336427824</v>
      </c>
      <c r="N23">
        <v>16.801771486674291</v>
      </c>
      <c r="O23">
        <v>21.84845494420275</v>
      </c>
      <c r="P23">
        <v>21.774724790194888</v>
      </c>
    </row>
    <row r="24" spans="1:16" x14ac:dyDescent="0.2">
      <c r="A24">
        <v>2215</v>
      </c>
      <c r="B24" s="2">
        <v>0</v>
      </c>
      <c r="C24" s="2">
        <v>0</v>
      </c>
      <c r="D24" s="2">
        <f>SUMIFS('PP-regionalLandDpayment-pros'!$C26:$N26,'PP-regionalLandDpayment-pros'!$C26:$N26,"&gt;"&amp;0)</f>
        <v>18.398143292663757</v>
      </c>
      <c r="E24" s="2">
        <f>SUMIFS('BP-regionalLandDpaymentretro'!$C26:$N26,'BP-regionalLandDpaymentretro'!$C26:$N26,"&gt;"&amp;0)</f>
        <v>23.30042315575016</v>
      </c>
      <c r="H24">
        <f>SUMIFS('PP-regionalLandDpayment-pros'!$C26:$N26,'PP-regionalLandDpayment-pros'!$C26:$N26,"&gt;"&amp;0)</f>
        <v>18.398143292663757</v>
      </c>
      <c r="I24">
        <f>SUMIFS('PP-regionalLandDpaymentretro'!$C26:$N26,'PP-regionalLandDpaymentretro'!$C26:$N26,"&gt;"&amp;0)</f>
        <v>18.332797641250693</v>
      </c>
      <c r="J24">
        <f>SUMIFS('BP-regionalLandDpayment-prosp'!$C26:$N26,'BP-regionalLandDpayment-prosp'!$C26:$N26,"&gt;"&amp;0)</f>
        <v>23.371894812293181</v>
      </c>
      <c r="K24">
        <f>SUMIFS('BP-regionalLandDpaymentretro'!$C26:$N26,'BP-regionalLandDpayment-prosp'!$C26:$N26,"&gt;"&amp;0)</f>
        <v>23.30042315575016</v>
      </c>
      <c r="M24">
        <v>18.748908080495482</v>
      </c>
      <c r="N24">
        <v>18.684090056464235</v>
      </c>
      <c r="O24">
        <v>24.104313511975548</v>
      </c>
      <c r="P24">
        <v>24.033157274248644</v>
      </c>
    </row>
    <row r="25" spans="1:16" x14ac:dyDescent="0.2">
      <c r="A25">
        <v>2225</v>
      </c>
      <c r="B25" s="2">
        <v>0</v>
      </c>
      <c r="C25" s="2">
        <v>0</v>
      </c>
      <c r="D25" s="2">
        <f>SUMIFS('PP-regionalLandDpayment-pros'!$C27:$N27,'PP-regionalLandDpayment-pros'!$C27:$N27,"&gt;"&amp;0)</f>
        <v>20.385589391152163</v>
      </c>
      <c r="E25" s="2">
        <f>SUMIFS('BP-regionalLandDpaymentretro'!$C27:$N27,'BP-regionalLandDpaymentretro'!$C27:$N27,"&gt;"&amp;0)</f>
        <v>25.652669594026143</v>
      </c>
      <c r="H25">
        <f>SUMIFS('PP-regionalLandDpayment-pros'!$C27:$N27,'PP-regionalLandDpayment-pros'!$C27:$N27,"&gt;"&amp;0)</f>
        <v>20.385589391152163</v>
      </c>
      <c r="I25">
        <f>SUMIFS('PP-regionalLandDpaymentretro'!$C27:$N27,'PP-regionalLandDpaymentretro'!$C27:$N27,"&gt;"&amp;0)</f>
        <v>20.321964733451452</v>
      </c>
      <c r="J25">
        <f>SUMIFS('BP-regionalLandDpayment-prosp'!$C27:$N27,'BP-regionalLandDpayment-prosp'!$C27:$N27,"&gt;"&amp;0)</f>
        <v>25.721898817709256</v>
      </c>
      <c r="K25">
        <f>SUMIFS('BP-regionalLandDpaymentretro'!$C27:$N27,'BP-regionalLandDpayment-prosp'!$C27:$N27,"&gt;"&amp;0)</f>
        <v>25.652669594026143</v>
      </c>
      <c r="M25">
        <v>20.754857066125975</v>
      </c>
      <c r="N25">
        <v>20.691817918605334</v>
      </c>
      <c r="O25">
        <v>26.49792306135615</v>
      </c>
      <c r="P25">
        <v>26.429076995426495</v>
      </c>
    </row>
    <row r="26" spans="1:16" x14ac:dyDescent="0.2">
      <c r="A26">
        <v>2235</v>
      </c>
      <c r="B26" s="2">
        <v>0</v>
      </c>
      <c r="C26" s="2">
        <v>0</v>
      </c>
      <c r="D26" s="2">
        <f>SUMIFS('PP-regionalLandDpayment-pros'!$C28:$N28,'PP-regionalLandDpayment-pros'!$C28:$N28,"&gt;"&amp;0)</f>
        <v>22.49988094762476</v>
      </c>
      <c r="E26" s="2">
        <f>SUMIFS('BP-regionalLandDpaymentretro'!$C28:$N28,'BP-regionalLandDpaymentretro'!$C28:$N28,"&gt;"&amp;0)</f>
        <v>28.143362198472531</v>
      </c>
      <c r="H26">
        <f>SUMIFS('PP-regionalLandDpayment-pros'!$C28:$N28,'PP-regionalLandDpayment-pros'!$C28:$N28,"&gt;"&amp;0)</f>
        <v>22.49988094762476</v>
      </c>
      <c r="I26">
        <f>SUMIFS('PP-regionalLandDpaymentretro'!$C28:$N28,'PP-regionalLandDpaymentretro'!$C28:$N28,"&gt;"&amp;0)</f>
        <v>22.437836257835102</v>
      </c>
      <c r="J26">
        <f>SUMIFS('BP-regionalLandDpayment-prosp'!$C28:$N28,'BP-regionalLandDpayment-prosp'!$C28:$N28,"&gt;"&amp;0)</f>
        <v>28.21054327715305</v>
      </c>
      <c r="K26">
        <f>SUMIFS('BP-regionalLandDpaymentretro'!$C28:$N28,'BP-regionalLandDpayment-prosp'!$C28:$N28,"&gt;"&amp;0)</f>
        <v>28.143362198472531</v>
      </c>
      <c r="M26">
        <v>22.889038556757459</v>
      </c>
      <c r="N26">
        <v>22.827617948807944</v>
      </c>
      <c r="O26">
        <v>29.032418946624745</v>
      </c>
      <c r="P26">
        <v>28.96566788480029</v>
      </c>
    </row>
    <row r="27" spans="1:16" x14ac:dyDescent="0.2">
      <c r="A27">
        <v>2245</v>
      </c>
      <c r="B27" s="2">
        <v>0</v>
      </c>
      <c r="C27" s="2">
        <v>0</v>
      </c>
      <c r="D27" s="2">
        <f>SUMIFS('PP-regionalLandDpayment-pros'!$C29:$N29,'PP-regionalLandDpayment-pros'!$C29:$N29,"&gt;"&amp;0)</f>
        <v>24.742527466881779</v>
      </c>
      <c r="E27" s="2">
        <f>SUMIFS('BP-regionalLandDpaymentretro'!$C29:$N29,'BP-regionalLandDpaymentretro'!$C29:$N29,"&gt;"&amp;0)</f>
        <v>30.774301864353898</v>
      </c>
      <c r="H27">
        <f>SUMIFS('PP-regionalLandDpayment-pros'!$C29:$N29,'PP-regionalLandDpayment-pros'!$C29:$N29,"&gt;"&amp;0)</f>
        <v>24.742527466881779</v>
      </c>
      <c r="I27">
        <f>SUMIFS('PP-regionalLandDpaymentretro'!$C29:$N29,'PP-regionalLandDpaymentretro'!$C29:$N29,"&gt;"&amp;0)</f>
        <v>24.681948771551841</v>
      </c>
      <c r="J27">
        <f>SUMIFS('BP-regionalLandDpayment-prosp'!$C29:$N29,'BP-regionalLandDpayment-prosp'!$C29:$N29,"&gt;"&amp;0)</f>
        <v>30.839595106497253</v>
      </c>
      <c r="K27">
        <f>SUMIFS('BP-regionalLandDpaymentretro'!$C29:$N29,'BP-regionalLandDpayment-prosp'!$C29:$N29,"&gt;"&amp;0)</f>
        <v>30.774301864353898</v>
      </c>
      <c r="M27">
        <v>25.169382245441376</v>
      </c>
      <c r="N27">
        <v>25.103160974406709</v>
      </c>
      <c r="O27">
        <v>31.71007446560515</v>
      </c>
      <c r="P27">
        <v>31.645241658566952</v>
      </c>
    </row>
    <row r="28" spans="1:16" x14ac:dyDescent="0.2">
      <c r="A28">
        <v>2255</v>
      </c>
      <c r="B28" s="2">
        <v>0</v>
      </c>
      <c r="C28" s="2">
        <v>0</v>
      </c>
      <c r="D28" s="2">
        <f>SUMIFS('PP-regionalLandDpayment-pros'!$C30:$N30,'PP-regionalLandDpayment-pros'!$C30:$N30,"&gt;"&amp;0)</f>
        <v>27.166129319709533</v>
      </c>
      <c r="E28" s="2">
        <f>SUMIFS('BP-regionalLandDpaymentretro'!$C30:$N30,'BP-regionalLandDpaymentretro'!$C30:$N30,"&gt;"&amp;0)</f>
        <v>33.557577100126899</v>
      </c>
      <c r="H28">
        <f>SUMIFS('PP-regionalLandDpayment-pros'!$C30:$N30,'PP-regionalLandDpayment-pros'!$C30:$N30,"&gt;"&amp;0)</f>
        <v>27.166129319709533</v>
      </c>
      <c r="I28">
        <f>SUMIFS('PP-regionalLandDpaymentretro'!$C30:$N30,'PP-regionalLandDpaymentretro'!$C30:$N30,"&gt;"&amp;0)</f>
        <v>27.100564352498132</v>
      </c>
      <c r="J28">
        <f>SUMIFS('BP-regionalLandDpayment-prosp'!$C30:$N30,'BP-regionalLandDpayment-prosp'!$C30:$N30,"&gt;"&amp;0)</f>
        <v>33.616783229612473</v>
      </c>
      <c r="K28">
        <f>SUMIFS('BP-regionalLandDpaymentretro'!$C30:$N30,'BP-regionalLandDpayment-prosp'!$C30:$N30,"&gt;"&amp;0)</f>
        <v>33.557577100126899</v>
      </c>
      <c r="M28">
        <v>27.663951723243137</v>
      </c>
      <c r="N28">
        <v>27.599137732873782</v>
      </c>
      <c r="O28">
        <v>34.532660480395954</v>
      </c>
      <c r="P28">
        <v>34.469599183424066</v>
      </c>
    </row>
    <row r="29" spans="1:16" x14ac:dyDescent="0.2">
      <c r="A29">
        <v>2265</v>
      </c>
      <c r="B29" s="2">
        <v>0</v>
      </c>
      <c r="C29" s="2">
        <v>0</v>
      </c>
      <c r="D29" s="2">
        <f>SUMIFS('PP-regionalLandDpayment-pros'!$C31:$N31,'PP-regionalLandDpayment-pros'!$C31:$N31,"&gt;"&amp;0)</f>
        <v>29.778709039571019</v>
      </c>
      <c r="E29" s="2">
        <f>SUMIFS('BP-regionalLandDpaymentretro'!$C31:$N31,'BP-regionalLandDpaymentretro'!$C31:$N31,"&gt;"&amp;0)</f>
        <v>36.589042574319919</v>
      </c>
      <c r="H29">
        <f>SUMIFS('PP-regionalLandDpayment-pros'!$C31:$N31,'PP-regionalLandDpayment-pros'!$C31:$N31,"&gt;"&amp;0)</f>
        <v>29.778709039571019</v>
      </c>
      <c r="I29">
        <f>SUMIFS('PP-regionalLandDpaymentretro'!$C31:$N31,'PP-regionalLandDpaymentretro'!$C31:$N31,"&gt;"&amp;0)</f>
        <v>29.714447101393059</v>
      </c>
      <c r="J29">
        <f>SUMIFS('BP-regionalLandDpayment-prosp'!$C31:$N31,'BP-regionalLandDpayment-prosp'!$C31:$N31,"&gt;"&amp;0)</f>
        <v>36.64697241689715</v>
      </c>
      <c r="K29">
        <f>SUMIFS('BP-regionalLandDpaymentretro'!$C31:$N31,'BP-regionalLandDpayment-prosp'!$C31:$N31,"&gt;"&amp;0)</f>
        <v>36.589042574319919</v>
      </c>
      <c r="M29">
        <v>30.311313165961302</v>
      </c>
      <c r="N29">
        <v>30.247805252847382</v>
      </c>
      <c r="O29">
        <v>37.543240005198399</v>
      </c>
      <c r="P29">
        <v>37.485971538849377</v>
      </c>
    </row>
    <row r="30" spans="1:16" x14ac:dyDescent="0.2">
      <c r="A30">
        <v>2275</v>
      </c>
      <c r="B30" s="2">
        <v>0</v>
      </c>
      <c r="C30" s="2">
        <v>0</v>
      </c>
      <c r="D30" s="2">
        <f>SUMIFS('PP-regionalLandDpayment-pros'!$C32:$N32,'PP-regionalLandDpayment-pros'!$C32:$N32,"&gt;"&amp;0)</f>
        <v>32.532234006798319</v>
      </c>
      <c r="E30" s="2">
        <f>SUMIFS('BP-regionalLandDpaymentretro'!$C32:$N32,'BP-regionalLandDpaymentretro'!$C32:$N32,"&gt;"&amp;0)</f>
        <v>39.776773595477195</v>
      </c>
      <c r="H30">
        <f>SUMIFS('PP-regionalLandDpayment-pros'!$C32:$N32,'PP-regionalLandDpayment-pros'!$C32:$N32,"&gt;"&amp;0)</f>
        <v>32.532234006798319</v>
      </c>
      <c r="I30">
        <f>SUMIFS('PP-regionalLandDpaymentretro'!$C32:$N32,'PP-regionalLandDpaymentretro'!$C32:$N32,"&gt;"&amp;0)</f>
        <v>32.469220124544691</v>
      </c>
      <c r="J30">
        <f>SUMIFS('BP-regionalLandDpayment-prosp'!$C32:$N32,'BP-regionalLandDpayment-prosp'!$C32:$N32,"&gt;"&amp;0)</f>
        <v>39.833488799855104</v>
      </c>
      <c r="K30">
        <f>SUMIFS('BP-regionalLandDpaymentretro'!$C32:$N32,'BP-regionalLandDpayment-prosp'!$C32:$N32,"&gt;"&amp;0)</f>
        <v>39.776773595477195</v>
      </c>
      <c r="M30">
        <v>33.102448216293965</v>
      </c>
      <c r="N30">
        <v>33.04018382607596</v>
      </c>
      <c r="O30">
        <v>40.785908713804709</v>
      </c>
      <c r="P30">
        <v>40.729850704597254</v>
      </c>
    </row>
    <row r="31" spans="1:16" x14ac:dyDescent="0.2">
      <c r="A31">
        <v>2285</v>
      </c>
      <c r="B31" s="2">
        <v>0</v>
      </c>
      <c r="C31" s="2">
        <v>0</v>
      </c>
      <c r="D31" s="2">
        <f>SUMIFS('PP-regionalLandDpayment-pros'!$C33:$N33,'PP-regionalLandDpayment-pros'!$C33:$N33,"&gt;"&amp;0)</f>
        <v>35.424553265068958</v>
      </c>
      <c r="E31" s="2">
        <f>SUMIFS('BP-regionalLandDpaymentretro'!$C33:$N33,'BP-regionalLandDpaymentretro'!$C33:$N33,"&gt;"&amp;0)</f>
        <v>43.11819102684273</v>
      </c>
      <c r="H31">
        <f>SUMIFS('PP-regionalLandDpayment-pros'!$C33:$N33,'PP-regionalLandDpayment-pros'!$C33:$N33,"&gt;"&amp;0)</f>
        <v>35.424553265068958</v>
      </c>
      <c r="I31">
        <f>SUMIFS('PP-regionalLandDpaymentretro'!$C33:$N33,'PP-regionalLandDpaymentretro'!$C33:$N33,"&gt;"&amp;0)</f>
        <v>35.36274445472683</v>
      </c>
      <c r="J31">
        <f>SUMIFS('BP-regionalLandDpayment-prosp'!$C33:$N33,'BP-regionalLandDpayment-prosp'!$C33:$N33,"&gt;"&amp;0)</f>
        <v>43.173740906177159</v>
      </c>
      <c r="K31">
        <f>SUMIFS('BP-regionalLandDpaymentretro'!$C33:$N33,'BP-regionalLandDpayment-prosp'!$C33:$N33,"&gt;"&amp;0)</f>
        <v>43.11819102684273</v>
      </c>
      <c r="M31">
        <v>36.035222058801914</v>
      </c>
      <c r="N31">
        <v>35.974152528402193</v>
      </c>
      <c r="O31">
        <v>44.18588110749382</v>
      </c>
      <c r="P31">
        <v>44.13097921908934</v>
      </c>
    </row>
    <row r="32" spans="1:16" x14ac:dyDescent="0.2">
      <c r="A32">
        <v>2295</v>
      </c>
      <c r="B32" s="2">
        <v>0</v>
      </c>
      <c r="C32" s="2">
        <v>0</v>
      </c>
      <c r="D32" s="2">
        <f>SUMIFS('PP-regionalLandDpayment-pros'!$C34:$N34,'PP-regionalLandDpayment-pros'!$C34:$N34,"&gt;"&amp;0)</f>
        <v>38.457818638510794</v>
      </c>
      <c r="E32" s="2">
        <f>SUMIFS('BP-regionalLandDpaymentretro'!$C34:$N34,'BP-regionalLandDpaymentretro'!$C34:$N34,"&gt;"&amp;0)</f>
        <v>46.615981082710476</v>
      </c>
      <c r="H32">
        <f>SUMIFS('PP-regionalLandDpayment-pros'!$C34:$N34,'PP-regionalLandDpayment-pros'!$C34:$N34,"&gt;"&amp;0)</f>
        <v>38.457818638510794</v>
      </c>
      <c r="I32">
        <f>SUMIFS('PP-regionalLandDpaymentretro'!$C34:$N34,'PP-regionalLandDpaymentretro'!$C34:$N34,"&gt;"&amp;0)</f>
        <v>38.397173670797699</v>
      </c>
      <c r="J32">
        <f>SUMIFS('BP-regionalLandDpayment-prosp'!$C34:$N34,'BP-regionalLandDpayment-prosp'!$C34:$N34,"&gt;"&amp;0)</f>
        <v>46.6704120598841</v>
      </c>
      <c r="K32">
        <f>SUMIFS('BP-regionalLandDpaymentretro'!$C34:$N34,'BP-regionalLandDpayment-prosp'!$C34:$N34,"&gt;"&amp;0)</f>
        <v>46.615981082710476</v>
      </c>
      <c r="M32">
        <v>39.111807983366724</v>
      </c>
      <c r="N32">
        <v>39.05188804853308</v>
      </c>
      <c r="O32">
        <v>47.745876334071198</v>
      </c>
      <c r="P32">
        <v>47.692080594993698</v>
      </c>
    </row>
    <row r="33" spans="1:16" x14ac:dyDescent="0.2">
      <c r="A33">
        <v>2305</v>
      </c>
      <c r="B33" s="2">
        <v>0</v>
      </c>
      <c r="C33" s="2">
        <v>0</v>
      </c>
      <c r="D33" s="2">
        <f>SUMIFS('PP-regionalLandDpayment-pros'!$C35:$N35,'PP-regionalLandDpayment-pros'!$C35:$N35,"&gt;"&amp;0)</f>
        <v>41.635179010920986</v>
      </c>
      <c r="E33" s="2">
        <f>SUMIFS('BP-regionalLandDpaymentretro'!$C35:$N35,'BP-regionalLandDpaymentretro'!$C35:$N35,"&gt;"&amp;0)</f>
        <v>50.27398622138891</v>
      </c>
      <c r="H33">
        <f>SUMIFS('PP-regionalLandDpayment-pros'!$C35:$N35,'PP-regionalLandDpayment-pros'!$C35:$N35,"&gt;"&amp;0)</f>
        <v>41.635179010920986</v>
      </c>
      <c r="I33">
        <f>SUMIFS('PP-regionalLandDpaymentretro'!$C35:$N35,'PP-regionalLandDpaymentretro'!$C35:$N35,"&gt;"&amp;0)</f>
        <v>41.575657158422523</v>
      </c>
      <c r="J33">
        <f>SUMIFS('BP-regionalLandDpayment-prosp'!$C35:$N35,'BP-regionalLandDpayment-prosp'!$C35:$N35,"&gt;"&amp;0)</f>
        <v>50.327343127069035</v>
      </c>
      <c r="K33">
        <f>SUMIFS('BP-regionalLandDpaymentretro'!$C35:$N35,'BP-regionalLandDpayment-prosp'!$C35:$N35,"&gt;"&amp;0)</f>
        <v>50.27398622138891</v>
      </c>
      <c r="M33">
        <v>42.335352423911125</v>
      </c>
      <c r="N33">
        <v>42.276538625129412</v>
      </c>
      <c r="O33">
        <v>51.469748986621475</v>
      </c>
      <c r="P33">
        <v>51.417012180504798</v>
      </c>
    </row>
    <row r="34" spans="1:16" x14ac:dyDescent="0.2">
      <c r="A34">
        <v>2315</v>
      </c>
      <c r="B34" s="2">
        <v>0</v>
      </c>
      <c r="C34" s="2">
        <v>0</v>
      </c>
      <c r="D34" s="2">
        <f>SUMIFS('PP-regionalLandDpayment-pros'!$C36:$N36,'PP-regionalLandDpayment-pros'!$C36:$N36,"&gt;"&amp;0)</f>
        <v>44.96004680182714</v>
      </c>
      <c r="E34" s="2">
        <f>SUMIFS('BP-regionalLandDpaymentretro'!$C36:$N36,'BP-regionalLandDpaymentretro'!$C36:$N36,"&gt;"&amp;0)</f>
        <v>54.096306484140193</v>
      </c>
      <c r="H34">
        <f>SUMIFS('PP-regionalLandDpayment-pros'!$C36:$N36,'PP-regionalLandDpayment-pros'!$C36:$N36,"&gt;"&amp;0)</f>
        <v>44.96004680182714</v>
      </c>
      <c r="I34">
        <f>SUMIFS('PP-regionalLandDpaymentretro'!$C36:$N36,'PP-regionalLandDpaymentretro'!$C36:$N36,"&gt;"&amp;0)</f>
        <v>44.901608076995707</v>
      </c>
      <c r="J34">
        <f>SUMIFS('BP-regionalLandDpayment-prosp'!$C36:$N36,'BP-regionalLandDpayment-prosp'!$C36:$N36,"&gt;"&amp;0)</f>
        <v>54.148632488686296</v>
      </c>
      <c r="K34">
        <f>SUMIFS('BP-regionalLandDpaymentretro'!$C36:$N36,'BP-regionalLandDpayment-prosp'!$C36:$N36,"&gt;"&amp;0)</f>
        <v>54.096306484140193</v>
      </c>
      <c r="M34">
        <v>45.709243674408384</v>
      </c>
      <c r="N34">
        <v>45.651494292728223</v>
      </c>
      <c r="O34">
        <v>55.361585845416371</v>
      </c>
      <c r="P34">
        <v>55.309863305425225</v>
      </c>
    </row>
    <row r="35" spans="1:16" x14ac:dyDescent="0.2">
      <c r="A35">
        <v>2325</v>
      </c>
      <c r="B35" s="2">
        <v>0</v>
      </c>
      <c r="C35" s="2">
        <v>0</v>
      </c>
      <c r="D35" s="2">
        <f>SUMIFS('PP-regionalLandDpayment-pros'!$C37:$N37,'PP-regionalLandDpayment-pros'!$C37:$N37,"&gt;"&amp;0)</f>
        <v>48.436065819367521</v>
      </c>
      <c r="E35" s="2">
        <f>SUMIFS('BP-regionalLandDpaymentretro'!$C37:$N37,'BP-regionalLandDpaymentretro'!$C37:$N37,"&gt;"&amp;0)</f>
        <v>58.087264124326751</v>
      </c>
      <c r="H35">
        <f>SUMIFS('PP-regionalLandDpayment-pros'!$C37:$N37,'PP-regionalLandDpayment-pros'!$C37:$N37,"&gt;"&amp;0)</f>
        <v>48.436065819367521</v>
      </c>
      <c r="I35">
        <f>SUMIFS('PP-regionalLandDpaymentretro'!$C37:$N37,'PP-regionalLandDpaymentretro'!$C37:$N37,"&gt;"&amp;0)</f>
        <v>48.378671179201561</v>
      </c>
      <c r="J35">
        <f>SUMIFS('BP-regionalLandDpayment-prosp'!$C37:$N37,'BP-regionalLandDpayment-prosp'!$C37:$N37,"&gt;"&amp;0)</f>
        <v>58.138600680657696</v>
      </c>
      <c r="K35">
        <f>SUMIFS('BP-regionalLandDpaymentretro'!$C37:$N37,'BP-regionalLandDpayment-prosp'!$C37:$N37,"&gt;"&amp;0)</f>
        <v>58.087264124326751</v>
      </c>
      <c r="M35">
        <v>49.237088133242644</v>
      </c>
      <c r="N35">
        <v>49.180363151165515</v>
      </c>
      <c r="O35">
        <v>59.425680419625948</v>
      </c>
      <c r="P35">
        <v>59.374929865984519</v>
      </c>
    </row>
    <row r="36" spans="1:16" x14ac:dyDescent="0.2">
      <c r="A36">
        <v>2335</v>
      </c>
      <c r="B36" s="2">
        <v>0</v>
      </c>
      <c r="C36" s="2">
        <v>0</v>
      </c>
      <c r="D36" s="2">
        <f>SUMIFS('PP-regionalLandDpayment-pros'!$C38:$N38,'PP-regionalLandDpayment-pros'!$C38:$N38,"&gt;"&amp;0)</f>
        <v>52.067212273970959</v>
      </c>
      <c r="E36" s="2">
        <f>SUMIFS('BP-regionalLandDpaymentretro'!$C38:$N38,'BP-regionalLandDpaymentretro'!$C38:$N38,"&gt;"&amp;0)</f>
        <v>62.251528089115126</v>
      </c>
      <c r="H36">
        <f>SUMIFS('PP-regionalLandDpayment-pros'!$C38:$N38,'PP-regionalLandDpayment-pros'!$C38:$N38,"&gt;"&amp;0)</f>
        <v>52.067212273970959</v>
      </c>
      <c r="I36">
        <f>SUMIFS('PP-regionalLandDpaymentretro'!$C38:$N38,'PP-regionalLandDpaymentretro'!$C38:$N38,"&gt;"&amp;0)</f>
        <v>52.010823656473384</v>
      </c>
      <c r="J36">
        <f>SUMIFS('BP-regionalLandDpayment-prosp'!$C38:$N38,'BP-regionalLandDpayment-prosp'!$C38:$N38,"&gt;"&amp;0)</f>
        <v>62.301915009745535</v>
      </c>
      <c r="K36">
        <f>SUMIFS('BP-regionalLandDpaymentretro'!$C38:$N38,'BP-regionalLandDpayment-prosp'!$C38:$N38,"&gt;"&amp;0)</f>
        <v>62.251528089115126</v>
      </c>
      <c r="M36">
        <v>52.922818973023439</v>
      </c>
      <c r="N36">
        <v>52.867079919585606</v>
      </c>
      <c r="O36">
        <v>63.666667345738553</v>
      </c>
      <c r="P36">
        <v>63.616848637097732</v>
      </c>
    </row>
    <row r="37" spans="1:16" x14ac:dyDescent="0.2">
      <c r="A37">
        <v>2345</v>
      </c>
      <c r="B37" s="2">
        <v>0</v>
      </c>
      <c r="C37" s="2">
        <v>0</v>
      </c>
      <c r="D37" s="2">
        <f>SUMIFS('PP-regionalLandDpayment-pros'!$C39:$N39,'PP-regionalLandDpayment-pros'!$C39:$N39,"&gt;"&amp;0)</f>
        <v>55.857886108550503</v>
      </c>
      <c r="E37" s="2">
        <f>SUMIFS('BP-regionalLandDpaymentretro'!$C39:$N39,'BP-regionalLandDpaymentretro'!$C39:$N39,"&gt;"&amp;0)</f>
        <v>66.594224632716859</v>
      </c>
      <c r="H37">
        <f>SUMIFS('PP-regionalLandDpayment-pros'!$C39:$N39,'PP-regionalLandDpayment-pros'!$C39:$N39,"&gt;"&amp;0)</f>
        <v>55.857886108550503</v>
      </c>
      <c r="I37">
        <f>SUMIFS('PP-regionalLandDpaymentretro'!$C39:$N39,'PP-regionalLandDpaymentretro'!$C39:$N39,"&gt;"&amp;0)</f>
        <v>55.802466386476915</v>
      </c>
      <c r="J37">
        <f>SUMIFS('BP-regionalLandDpayment-prosp'!$C39:$N39,'BP-regionalLandDpayment-prosp'!$C39:$N39,"&gt;"&amp;0)</f>
        <v>66.643700226137724</v>
      </c>
      <c r="K37">
        <f>SUMIFS('BP-regionalLandDpaymentretro'!$C39:$N39,'BP-regionalLandDpayment-prosp'!$C39:$N39,"&gt;"&amp;0)</f>
        <v>66.594224632716859</v>
      </c>
      <c r="M37">
        <v>56.770793155199399</v>
      </c>
      <c r="N37">
        <v>56.716002910881471</v>
      </c>
      <c r="O37">
        <v>68.08964022792388</v>
      </c>
      <c r="P37">
        <v>68.04071509210047</v>
      </c>
    </row>
    <row r="38" spans="1:16" x14ac:dyDescent="0.2">
      <c r="A38">
        <v>2355</v>
      </c>
      <c r="B38" s="2">
        <v>0</v>
      </c>
      <c r="C38" s="2">
        <v>0</v>
      </c>
      <c r="D38" s="2">
        <f>SUMIFS('PP-regionalLandDpayment-pros'!$C40:$N40,'PP-regionalLandDpayment-pros'!$C40:$N40,"&gt;"&amp;0)</f>
        <v>59.81296998800677</v>
      </c>
      <c r="E38" s="2">
        <f>SUMIFS('BP-regionalLandDpaymentretro'!$C40:$N40,'BP-regionalLandDpaymentretro'!$C40:$N40,"&gt;"&amp;0)</f>
        <v>71.121007848263673</v>
      </c>
      <c r="H38">
        <f>SUMIFS('PP-regionalLandDpayment-pros'!$C40:$N40,'PP-regionalLandDpayment-pros'!$C40:$N40,"&gt;"&amp;0)</f>
        <v>59.81296998800677</v>
      </c>
      <c r="I38">
        <f>SUMIFS('PP-regionalLandDpaymentretro'!$C40:$N40,'PP-regionalLandDpaymentretro'!$C40:$N40,"&gt;"&amp;0)</f>
        <v>59.758482909277006</v>
      </c>
      <c r="J38">
        <f>SUMIFS('BP-regionalLandDpayment-prosp'!$C40:$N40,'BP-regionalLandDpayment-prosp'!$C40:$N40,"&gt;"&amp;0)</f>
        <v>71.169609054474563</v>
      </c>
      <c r="K38">
        <f>SUMIFS('BP-regionalLandDpaymentretro'!$C40:$N40,'BP-regionalLandDpayment-prosp'!$C40:$N40,"&gt;"&amp;0)</f>
        <v>71.121007848263673</v>
      </c>
      <c r="M38">
        <v>60.785854311890922</v>
      </c>
      <c r="N38">
        <v>60.731976933851016</v>
      </c>
      <c r="O38">
        <v>72.700226896152998</v>
      </c>
      <c r="P38">
        <v>72.652158692196707</v>
      </c>
    </row>
    <row r="39" spans="1:16" x14ac:dyDescent="0.2">
      <c r="A39">
        <v>2365</v>
      </c>
      <c r="B39" s="2">
        <v>0</v>
      </c>
      <c r="C39" s="2">
        <v>0</v>
      </c>
      <c r="D39" s="2">
        <f>SUMIFS('PP-regionalLandDpayment-pros'!$C41:$N41,'PP-regionalLandDpayment-pros'!$C41:$N41,"&gt;"&amp;0)</f>
        <v>63.937861782447698</v>
      </c>
      <c r="E39" s="2">
        <f>SUMIFS('BP-regionalLandDpaymentretro'!$C41:$N41,'BP-regionalLandDpaymentretro'!$C41:$N41,"&gt;"&amp;0)</f>
        <v>75.838098031760069</v>
      </c>
      <c r="H39">
        <f>SUMIFS('PP-regionalLandDpayment-pros'!$C41:$N41,'PP-regionalLandDpayment-pros'!$C41:$N41,"&gt;"&amp;0)</f>
        <v>63.937861782447698</v>
      </c>
      <c r="I39">
        <f>SUMIFS('PP-regionalLandDpaymentretro'!$C41:$N41,'PP-regionalLandDpaymentretro'!$C41:$N41,"&gt;"&amp;0)</f>
        <v>63.8842719284292</v>
      </c>
      <c r="J39">
        <f>SUMIFS('BP-regionalLandDpayment-prosp'!$C41:$N41,'BP-regionalLandDpayment-prosp'!$C41:$N41,"&gt;"&amp;0)</f>
        <v>75.885860530870858</v>
      </c>
      <c r="K39">
        <f>SUMIFS('BP-regionalLandDpaymentretro'!$C41:$N41,'BP-regionalLandDpayment-prosp'!$C41:$N41,"&gt;"&amp;0)</f>
        <v>75.838098031760069</v>
      </c>
      <c r="M39">
        <v>64.973367746165735</v>
      </c>
      <c r="N39">
        <v>64.920368337829757</v>
      </c>
      <c r="O39">
        <v>77.504630651854569</v>
      </c>
      <c r="P39">
        <v>77.457384182914467</v>
      </c>
    </row>
    <row r="40" spans="1:16" x14ac:dyDescent="0.2">
      <c r="A40">
        <v>2375</v>
      </c>
      <c r="B40" s="2">
        <v>0</v>
      </c>
      <c r="C40" s="2">
        <v>0</v>
      </c>
      <c r="D40" s="2">
        <f>SUMIFS('PP-regionalLandDpayment-pros'!$C42:$N42,'PP-regionalLandDpayment-pros'!$C42:$N42,"&gt;"&amp;0)</f>
        <v>68.238489800937245</v>
      </c>
      <c r="E40" s="2">
        <f>SUMIFS('BP-regionalLandDpaymentretro'!$C42:$N42,'BP-regionalLandDpaymentretro'!$C42:$N42,"&gt;"&amp;0)</f>
        <v>80.752299446844219</v>
      </c>
      <c r="H40">
        <f>SUMIFS('PP-regionalLandDpayment-pros'!$C42:$N42,'PP-regionalLandDpayment-pros'!$C42:$N42,"&gt;"&amp;0)</f>
        <v>68.238489800937245</v>
      </c>
      <c r="I40">
        <f>SUMIFS('PP-regionalLandDpaymentretro'!$C42:$N42,'PP-regionalLandDpaymentretro'!$C42:$N42,"&gt;"&amp;0)</f>
        <v>68.18576256994416</v>
      </c>
      <c r="J40">
        <f>SUMIFS('BP-regionalLandDpayment-prosp'!$C42:$N42,'BP-regionalLandDpayment-prosp'!$C42:$N42,"&gt;"&amp;0)</f>
        <v>80.799257735802328</v>
      </c>
      <c r="K40">
        <f>SUMIFS('BP-regionalLandDpaymentretro'!$C42:$N42,'BP-regionalLandDpayment-prosp'!$C42:$N42,"&gt;"&amp;0)</f>
        <v>80.752299446844219</v>
      </c>
      <c r="M40">
        <v>69.339237178932862</v>
      </c>
      <c r="N40">
        <v>69.287081805605467</v>
      </c>
      <c r="O40">
        <v>82.509649639010931</v>
      </c>
      <c r="P40">
        <v>82.46319101574106</v>
      </c>
    </row>
    <row r="41" spans="1:16" x14ac:dyDescent="0.2">
      <c r="A41">
        <v>2385</v>
      </c>
      <c r="B41" s="2">
        <v>0</v>
      </c>
      <c r="C41" s="2">
        <v>0</v>
      </c>
      <c r="D41" s="2">
        <f>SUMIFS('PP-regionalLandDpayment-pros'!$C43:$N43,'PP-regionalLandDpayment-pros'!$C43:$N43,"&gt;"&amp;0)</f>
        <v>72.721317947895443</v>
      </c>
      <c r="E41" s="2">
        <f>SUMIFS('BP-regionalLandDpaymentretro'!$C43:$N43,'BP-regionalLandDpaymentretro'!$C43:$N43,"&gt;"&amp;0)</f>
        <v>85.871006250324101</v>
      </c>
      <c r="H41">
        <f>SUMIFS('PP-regionalLandDpayment-pros'!$C43:$N43,'PP-regionalLandDpayment-pros'!$C43:$N43,"&gt;"&amp;0)</f>
        <v>72.721317947895443</v>
      </c>
      <c r="I41">
        <f>SUMIFS('PP-regionalLandDpaymentretro'!$C43:$N43,'PP-regionalLandDpaymentretro'!$C43:$N43,"&gt;"&amp;0)</f>
        <v>72.669419560445107</v>
      </c>
      <c r="J41">
        <f>SUMIFS('BP-regionalLandDpayment-prosp'!$C43:$N43,'BP-regionalLandDpayment-prosp'!$C43:$N43,"&gt;"&amp;0)</f>
        <v>85.917193692231379</v>
      </c>
      <c r="K41">
        <f>SUMIFS('BP-regionalLandDpaymentretro'!$C43:$N43,'BP-regionalLandDpayment-prosp'!$C43:$N43,"&gt;"&amp;0)</f>
        <v>85.871006250324101</v>
      </c>
      <c r="M41">
        <v>73.88991069863188</v>
      </c>
      <c r="N41">
        <v>73.838566341175849</v>
      </c>
      <c r="O41">
        <v>87.722683511515413</v>
      </c>
      <c r="P41">
        <v>87.67698005746189</v>
      </c>
    </row>
    <row r="42" spans="1:16" x14ac:dyDescent="0.2">
      <c r="A42">
        <v>2395</v>
      </c>
      <c r="B42" s="2">
        <v>0</v>
      </c>
      <c r="C42" s="2">
        <v>0</v>
      </c>
      <c r="D42" s="2">
        <f>SUMIFS('PP-regionalLandDpayment-pros'!$C44:$N44,'PP-regionalLandDpayment-pros'!$C44:$N44,"&gt;"&amp;0)</f>
        <v>77.393345533560108</v>
      </c>
      <c r="E42" s="2">
        <f>SUMIFS('BP-regionalLandDpaymentretro'!$C44:$N44,'BP-regionalLandDpaymentretro'!$C44:$N44,"&gt;"&amp;0)</f>
        <v>91.202202256126796</v>
      </c>
      <c r="H42">
        <f>SUMIFS('PP-regionalLandDpayment-pros'!$C44:$N44,'PP-regionalLandDpayment-pros'!$C44:$N44,"&gt;"&amp;0)</f>
        <v>77.393345533560108</v>
      </c>
      <c r="I42">
        <f>SUMIFS('PP-regionalLandDpaymentretro'!$C44:$N44,'PP-regionalLandDpaymentretro'!$C44:$N44,"&gt;"&amp;0)</f>
        <v>77.342243052525532</v>
      </c>
      <c r="J42">
        <f>SUMIFS('BP-regionalLandDpayment-prosp'!$C44:$N44,'BP-regionalLandDpayment-prosp'!$C44:$N44,"&gt;"&amp;0)</f>
        <v>91.247651109419905</v>
      </c>
      <c r="K42">
        <f>SUMIFS('BP-regionalLandDpaymentretro'!$C44:$N44,'BP-regionalLandDpayment-prosp'!$C44:$N44,"&gt;"&amp;0)</f>
        <v>91.202202256126796</v>
      </c>
      <c r="M42">
        <v>78.632380854580319</v>
      </c>
      <c r="N42">
        <v>78.581815390741028</v>
      </c>
      <c r="O42">
        <v>93.151733358292802</v>
      </c>
      <c r="P42">
        <v>93.106753546759791</v>
      </c>
    </row>
    <row r="43" spans="1:16" x14ac:dyDescent="0.2">
      <c r="A43">
        <v>2405</v>
      </c>
      <c r="B43" s="2">
        <v>0</v>
      </c>
      <c r="C43" s="2">
        <v>0</v>
      </c>
      <c r="D43" s="2">
        <f>SUMIFS('PP-regionalLandDpayment-pros'!$C45:$N45,'PP-regionalLandDpayment-pros'!$C45:$N45,"&gt;"&amp;0)</f>
        <v>82.262104688185246</v>
      </c>
      <c r="E43" s="2">
        <f>SUMIFS('BP-regionalLandDpaymentretro'!$C45:$N45,'BP-regionalLandDpaymentretro'!$C45:$N45,"&gt;"&amp;0)</f>
        <v>96.754458015771007</v>
      </c>
      <c r="H43">
        <f>SUMIFS('PP-regionalLandDpayment-pros'!$C45:$N45,'PP-regionalLandDpayment-pros'!$C45:$N45,"&gt;"&amp;0)</f>
        <v>82.262104688185246</v>
      </c>
      <c r="I43">
        <f>SUMIFS('PP-regionalLandDpaymentretro'!$C45:$N45,'PP-regionalLandDpaymentretro'!$C45:$N45,"&gt;"&amp;0)</f>
        <v>82.211766046994967</v>
      </c>
      <c r="J43">
        <f>SUMIFS('BP-regionalLandDpayment-prosp'!$C45:$N45,'BP-regionalLandDpayment-prosp'!$C45:$N45,"&gt;"&amp;0)</f>
        <v>96.799199450334612</v>
      </c>
      <c r="K43">
        <f>SUMIFS('BP-regionalLandDpaymentretro'!$C45:$N45,'BP-regionalLandDpayment-prosp'!$C45:$N45,"&gt;"&amp;0)</f>
        <v>96.754458015771007</v>
      </c>
      <c r="M43">
        <v>83.574181997444683</v>
      </c>
      <c r="N43">
        <v>83.524364201146255</v>
      </c>
      <c r="O43">
        <v>98.805398560046214</v>
      </c>
      <c r="P43">
        <v>98.761111972824892</v>
      </c>
    </row>
    <row r="44" spans="1:16" x14ac:dyDescent="0.2">
      <c r="A44">
        <v>2415</v>
      </c>
      <c r="B44" s="2">
        <v>0</v>
      </c>
      <c r="C44" s="2">
        <v>0</v>
      </c>
      <c r="D44" s="2">
        <f>SUMIFS('PP-regionalLandDpayment-pros'!$C46:$N46,'PP-regionalLandDpayment-pros'!$C46:$N46,"&gt;"&amp;0)</f>
        <v>87.335657183392229</v>
      </c>
      <c r="E44" s="2">
        <f>SUMIFS('BP-regionalLandDpaymentretro'!$C46:$N46,'BP-regionalLandDpaymentretro'!$C46:$N46,"&gt;"&amp;0)</f>
        <v>102.53692730231015</v>
      </c>
      <c r="H44">
        <f>SUMIFS('PP-regionalLandDpayment-pros'!$C46:$N46,'PP-regionalLandDpayment-pros'!$C46:$N46,"&gt;"&amp;0)</f>
        <v>87.335657183392229</v>
      </c>
      <c r="I44">
        <f>SUMIFS('PP-regionalLandDpaymentretro'!$C46:$N46,'PP-regionalLandDpaymentretro'!$C46:$N46,"&gt;"&amp;0)</f>
        <v>87.286051216707264</v>
      </c>
      <c r="J44">
        <f>SUMIFS('BP-regionalLandDpayment-prosp'!$C46:$N46,'BP-regionalLandDpayment-prosp'!$C46:$N46,"&gt;"&amp;0)</f>
        <v>102.58099140829226</v>
      </c>
      <c r="K44">
        <f>SUMIFS('BP-regionalLandDpaymentretro'!$C46:$N46,'BP-regionalLandDpayment-prosp'!$C46:$N46,"&gt;"&amp;0)</f>
        <v>102.53692730231015</v>
      </c>
      <c r="M44">
        <v>88.723386783508687</v>
      </c>
      <c r="N44">
        <v>88.674286334317202</v>
      </c>
      <c r="O44">
        <v>104.69287280092315</v>
      </c>
      <c r="P44">
        <v>104.64925010110785</v>
      </c>
    </row>
    <row r="45" spans="1:16" x14ac:dyDescent="0.2">
      <c r="A45">
        <v>2425</v>
      </c>
      <c r="B45" s="2">
        <v>0</v>
      </c>
      <c r="C45" s="2">
        <v>0</v>
      </c>
      <c r="D45" s="2">
        <f>SUMIFS('PP-regionalLandDpayment-pros'!$C47:$N47,'PP-regionalLandDpayment-pros'!$C47:$N47,"&gt;"&amp;0)</f>
        <v>92.62259175691014</v>
      </c>
      <c r="E45" s="2">
        <f>SUMIFS('BP-regionalLandDpaymentretro'!$C47:$N47,'BP-regionalLandDpaymentretro'!$C47:$N47,"&gt;"&amp;0)</f>
        <v>108.55934424042103</v>
      </c>
      <c r="H45">
        <f>SUMIFS('PP-regionalLandDpayment-pros'!$C47:$N47,'PP-regionalLandDpayment-pros'!$C47:$N47,"&gt;"&amp;0)</f>
        <v>92.62259175691014</v>
      </c>
      <c r="I45">
        <f>SUMIFS('PP-regionalLandDpaymentretro'!$C47:$N47,'PP-regionalLandDpaymentretro'!$C47:$N47,"&gt;"&amp;0)</f>
        <v>92.573688229749749</v>
      </c>
      <c r="J45">
        <f>SUMIFS('BP-regionalLandDpayment-prosp'!$C47:$N47,'BP-regionalLandDpayment-prosp'!$C47:$N47,"&gt;"&amp;0)</f>
        <v>108.60276003401869</v>
      </c>
      <c r="K45">
        <f>SUMIFS('BP-regionalLandDpaymentretro'!$C47:$N47,'BP-regionalLandDpayment-prosp'!$C47:$N47,"&gt;"&amp;0)</f>
        <v>108.55934424042103</v>
      </c>
      <c r="M45">
        <v>94.088603022484321</v>
      </c>
      <c r="N45">
        <v>94.040190519444565</v>
      </c>
      <c r="O45">
        <v>110.82394057363048</v>
      </c>
      <c r="P45">
        <v>110.78095348667651</v>
      </c>
    </row>
    <row r="46" spans="1:16" x14ac:dyDescent="0.2">
      <c r="A46">
        <v>2435</v>
      </c>
      <c r="B46" s="2">
        <v>0</v>
      </c>
      <c r="C46" s="2">
        <v>0</v>
      </c>
      <c r="D46" s="2">
        <f>SUMIFS('PP-regionalLandDpayment-pros'!$C48:$N48,'PP-regionalLandDpayment-pros'!$C48:$N48,"&gt;"&amp;0)</f>
        <v>98.132022603680966</v>
      </c>
      <c r="E46" s="2">
        <f>SUMIFS('BP-regionalLandDpaymentretro'!$C48:$N48,'BP-regionalLandDpaymentretro'!$C48:$N48,"&gt;"&amp;0)</f>
        <v>114.83202181696598</v>
      </c>
      <c r="H46">
        <f>SUMIFS('PP-regionalLandDpayment-pros'!$C48:$N48,'PP-regionalLandDpayment-pros'!$C48:$N48,"&gt;"&amp;0)</f>
        <v>98.132022603680966</v>
      </c>
      <c r="I46">
        <f>SUMIFS('PP-regionalLandDpaymentretro'!$C48:$N48,'PP-regionalLandDpaymentretro'!$C48:$N48,"&gt;"&amp;0)</f>
        <v>98.083792236355691</v>
      </c>
      <c r="J46">
        <f>SUMIFS('BP-regionalLandDpayment-prosp'!$C48:$N48,'BP-regionalLandDpayment-prosp'!$C48:$N48,"&gt;"&amp;0)</f>
        <v>114.87481724610936</v>
      </c>
      <c r="K46">
        <f>SUMIFS('BP-regionalLandDpaymentretro'!$C48:$N48,'BP-regionalLandDpayment-prosp'!$C48:$N48,"&gt;"&amp;0)</f>
        <v>114.83202181696598</v>
      </c>
      <c r="M46">
        <v>99.678971593178375</v>
      </c>
      <c r="N46">
        <v>99.631218568996701</v>
      </c>
      <c r="O46">
        <v>117.20897497993053</v>
      </c>
      <c r="P46">
        <v>117.1665962787914</v>
      </c>
    </row>
    <row r="47" spans="1:16" x14ac:dyDescent="0.2">
      <c r="A47">
        <v>2445</v>
      </c>
      <c r="B47" s="2">
        <v>0</v>
      </c>
      <c r="C47" s="2">
        <v>0</v>
      </c>
      <c r="D47" s="2">
        <f>SUMIFS('PP-regionalLandDpayment-pros'!$C49:$N49,'PP-regionalLandDpayment-pros'!$C49:$N49,"&gt;"&amp;0)</f>
        <v>103.87358942828961</v>
      </c>
      <c r="E47" s="2">
        <f>SUMIFS('BP-regionalLandDpaymentretro'!$C49:$N49,'BP-regionalLandDpaymentretro'!$C49:$N49,"&gt;"&amp;0)</f>
        <v>121.36585219771113</v>
      </c>
      <c r="H47">
        <f>SUMIFS('PP-regionalLandDpayment-pros'!$C49:$N49,'PP-regionalLandDpayment-pros'!$C49:$N49,"&gt;"&amp;0)</f>
        <v>103.87358942828961</v>
      </c>
      <c r="I47">
        <f>SUMIFS('PP-regionalLandDpaymentretro'!$C49:$N49,'PP-regionalLandDpaymentretro'!$C49:$N49,"&gt;"&amp;0)</f>
        <v>103.82600391561105</v>
      </c>
      <c r="J47">
        <f>SUMIFS('BP-regionalLandDpayment-prosp'!$C49:$N49,'BP-regionalLandDpayment-prosp'!$C49:$N49,"&gt;"&amp;0)</f>
        <v>121.40805414950108</v>
      </c>
      <c r="K47">
        <f>SUMIFS('BP-regionalLandDpaymentretro'!$C49:$N49,'BP-regionalLandDpayment-prosp'!$C49:$N49,"&gt;"&amp;0)</f>
        <v>121.36585219771113</v>
      </c>
      <c r="M47">
        <v>105.50416586658376</v>
      </c>
      <c r="N47">
        <v>105.45704479953996</v>
      </c>
      <c r="O47">
        <v>123.85893729962373</v>
      </c>
      <c r="P47">
        <v>123.81714079114927</v>
      </c>
    </row>
    <row r="48" spans="1:16" x14ac:dyDescent="0.2">
      <c r="A48">
        <v>2455</v>
      </c>
      <c r="B48" s="2">
        <v>0</v>
      </c>
      <c r="C48" s="2">
        <v>0</v>
      </c>
      <c r="D48" s="2">
        <f>SUMIFS('PP-regionalLandDpayment-pros'!$C50:$N50,'PP-regionalLandDpayment-pros'!$C50:$N50,"&gt;"&amp;0)</f>
        <v>109.85815857285188</v>
      </c>
      <c r="E48" s="2">
        <f>SUMIFS('BP-regionalLandDpaymentretro'!$C50:$N50,'BP-regionalLandDpaymentretro'!$C50:$N50,"&gt;"&amp;0)</f>
        <v>128.17275833519383</v>
      </c>
      <c r="H48">
        <f>SUMIFS('PP-regionalLandDpayment-pros'!$C50:$N50,'PP-regionalLandDpayment-pros'!$C50:$N50,"&gt;"&amp;0)</f>
        <v>109.85815857285188</v>
      </c>
      <c r="I48">
        <f>SUMIFS('PP-regionalLandDpaymentretro'!$C50:$N50,'PP-regionalLandDpaymentretro'!$C50:$N50,"&gt;"&amp;0)</f>
        <v>109.8111905092731</v>
      </c>
      <c r="J48">
        <f>SUMIFS('BP-regionalLandDpayment-prosp'!$C50:$N50,'BP-regionalLandDpayment-prosp'!$C50:$N50,"&gt;"&amp;0)</f>
        <v>128.21439272394471</v>
      </c>
      <c r="K48">
        <f>SUMIFS('BP-regionalLandDpaymentretro'!$C50:$N50,'BP-regionalLandDpayment-prosp'!$C50:$N50,"&gt;"&amp;0)</f>
        <v>128.17275833519383</v>
      </c>
      <c r="M48">
        <v>111.57439289478816</v>
      </c>
      <c r="N48">
        <v>111.52787721682374</v>
      </c>
      <c r="O48">
        <v>130.78537859625126</v>
      </c>
      <c r="P48">
        <v>130.74413910704678</v>
      </c>
    </row>
    <row r="49" spans="1:16" x14ac:dyDescent="0.2">
      <c r="A49">
        <v>2465</v>
      </c>
      <c r="B49" s="2">
        <v>0</v>
      </c>
      <c r="C49" s="2">
        <v>0</v>
      </c>
      <c r="D49" s="2">
        <f>SUMIFS('PP-regionalLandDpayment-pros'!$C51:$N51,'PP-regionalLandDpayment-pros'!$C51:$N51,"&gt;"&amp;0)</f>
        <v>116.09542214243939</v>
      </c>
      <c r="E49" s="2">
        <f>SUMIFS('BP-regionalLandDpaymentretro'!$C51:$N51,'BP-regionalLandDpaymentretro'!$C51:$N51,"&gt;"&amp;0)</f>
        <v>135.2643441566367</v>
      </c>
      <c r="H49">
        <f>SUMIFS('PP-regionalLandDpayment-pros'!$C51:$N51,'PP-regionalLandDpayment-pros'!$C51:$N51,"&gt;"&amp;0)</f>
        <v>116.09542214243939</v>
      </c>
      <c r="I49">
        <f>SUMIFS('PP-regionalLandDpaymentretro'!$C51:$N51,'PP-regionalLandDpaymentretro'!$C51:$N51,"&gt;"&amp;0)</f>
        <v>116.04904516543722</v>
      </c>
      <c r="J49">
        <f>SUMIFS('BP-regionalLandDpayment-prosp'!$C51:$N51,'BP-regionalLandDpayment-prosp'!$C51:$N51,"&gt;"&amp;0)</f>
        <v>135.30543581565982</v>
      </c>
      <c r="K49">
        <f>SUMIFS('BP-regionalLandDpaymentretro'!$C51:$N51,'BP-regionalLandDpayment-prosp'!$C51:$N51,"&gt;"&amp;0)</f>
        <v>135.2643441566367</v>
      </c>
      <c r="M49">
        <v>117.90039650692346</v>
      </c>
      <c r="N49">
        <v>117.8544606071216</v>
      </c>
      <c r="O49">
        <v>138.00044349809195</v>
      </c>
      <c r="P49">
        <v>137.95973685878212</v>
      </c>
    </row>
    <row r="50" spans="1:16" x14ac:dyDescent="0.2">
      <c r="A50">
        <v>2475</v>
      </c>
      <c r="B50" s="3">
        <v>0</v>
      </c>
      <c r="C50" s="3">
        <v>0</v>
      </c>
      <c r="D50" s="2">
        <f>SUMIFS('PP-regionalLandDpayment-pros'!$C52:$N52,'PP-regionalLandDpayment-pros'!$C52:$N52,"&gt;"&amp;0)</f>
        <v>122.5967866982607</v>
      </c>
      <c r="E50" s="2">
        <f>SUMIFS('BP-regionalLandDpaymentretro'!$C52:$N52,'BP-regionalLandDpaymentretro'!$C52:$N52,"&gt;"&amp;0)</f>
        <v>142.65311132594351</v>
      </c>
      <c r="H50">
        <f>SUMIFS('PP-regionalLandDpayment-pros'!$C52:$N52,'PP-regionalLandDpayment-pros'!$C52:$N52,"&gt;"&amp;0)</f>
        <v>122.5967866982607</v>
      </c>
      <c r="I50">
        <f>SUMIFS('PP-regionalLandDpaymentretro'!$C52:$N52,'PP-regionalLandDpaymentretro'!$C52:$N52,"&gt;"&amp;0)</f>
        <v>122.55097554973699</v>
      </c>
      <c r="J50">
        <f>SUMIFS('BP-regionalLandDpayment-prosp'!$C52:$N52,'BP-regionalLandDpayment-prosp'!$C52:$N52,"&gt;"&amp;0)</f>
        <v>142.69368396993715</v>
      </c>
      <c r="K50">
        <f>SUMIFS('BP-regionalLandDpaymentretro'!$C52:$N52,'BP-regionalLandDpayment-prosp'!$C52:$N52,"&gt;"&amp;0)</f>
        <v>142.65311132594351</v>
      </c>
      <c r="M50">
        <v>124.49346237691201</v>
      </c>
      <c r="N50">
        <v>124.44808160012074</v>
      </c>
      <c r="O50">
        <v>145.5168762102771</v>
      </c>
      <c r="P50">
        <v>145.47667923764254</v>
      </c>
    </row>
    <row r="51" spans="1:16" x14ac:dyDescent="0.2">
      <c r="A51">
        <v>2485</v>
      </c>
      <c r="B51" s="3">
        <v>0</v>
      </c>
      <c r="C51" s="3">
        <v>0</v>
      </c>
      <c r="D51" s="2">
        <f>SUMIFS('PP-regionalLandDpayment-pros'!$C53:$N53,'PP-regionalLandDpayment-pros'!$C53:$N53,"&gt;"&amp;0)</f>
        <v>129.37408022662598</v>
      </c>
      <c r="E51" s="2">
        <f>SUMIFS('BP-regionalLandDpaymentretro'!$C53:$N53,'BP-regionalLandDpaymentretro'!$C53:$N53,"&gt;"&amp;0)</f>
        <v>150.35237027281715</v>
      </c>
      <c r="H51">
        <f>SUMIFS('PP-regionalLandDpayment-pros'!$C53:$N53,'PP-regionalLandDpayment-pros'!$C53:$N53,"&gt;"&amp;0)</f>
        <v>129.37408022662598</v>
      </c>
      <c r="I51">
        <f>SUMIFS('PP-regionalLandDpaymentretro'!$C53:$N53,'PP-regionalLandDpaymentretro'!$C53:$N53,"&gt;"&amp;0)</f>
        <v>129.32881060432527</v>
      </c>
      <c r="J51">
        <f>SUMIFS('BP-regionalLandDpayment-prosp'!$C53:$N53,'BP-regionalLandDpayment-prosp'!$C53:$N53,"&gt;"&amp;0)</f>
        <v>150.39244664451152</v>
      </c>
      <c r="K51">
        <f>SUMIFS('BP-regionalLandDpaymentretro'!$C53:$N53,'BP-regionalLandDpayment-prosp'!$C53:$N53,"&gt;"&amp;0)</f>
        <v>150.35237027281715</v>
      </c>
      <c r="M51">
        <v>131.36542507798805</v>
      </c>
      <c r="N51">
        <v>131.32057571869311</v>
      </c>
      <c r="O51">
        <v>153.34802876125036</v>
      </c>
      <c r="P51">
        <v>153.30831923806363</v>
      </c>
    </row>
    <row r="52" spans="1:16" x14ac:dyDescent="0.2">
      <c r="A52">
        <v>2495</v>
      </c>
      <c r="B52" s="3">
        <v>0</v>
      </c>
      <c r="C52" s="3">
        <v>0</v>
      </c>
      <c r="D52" s="2">
        <f>SUMIFS('PP-regionalLandDpayment-pros'!$C54:$N54,'PP-regionalLandDpayment-pros'!$C54:$N54,"&gt;"&amp;0)</f>
        <v>136.43966855226708</v>
      </c>
      <c r="E52" s="2">
        <f>SUMIFS('BP-regionalLandDpaymentretro'!$C54:$N54,'BP-regionalLandDpaymentretro'!$C54:$N54,"&gt;"&amp;0)</f>
        <v>158.37602532122401</v>
      </c>
      <c r="H52">
        <f>SUMIFS('PP-regionalLandDpayment-pros'!$C54:$N54,'PP-regionalLandDpayment-pros'!$C54:$N54,"&gt;"&amp;0)</f>
        <v>136.43966855226708</v>
      </c>
      <c r="I52">
        <f>SUMIFS('PP-regionalLandDpaymentretro'!$C54:$N54,'PP-regionalLandDpaymentretro'!$C54:$N54,"&gt;"&amp;0)</f>
        <v>136.39491711145166</v>
      </c>
      <c r="J52">
        <f>SUMIFS('BP-regionalLandDpayment-prosp'!$C54:$N54,'BP-regionalLandDpayment-prosp'!$C54:$N54,"&gt;"&amp;0)</f>
        <v>158.41562720307309</v>
      </c>
      <c r="K52">
        <f>SUMIFS('BP-regionalLandDpaymentretro'!$C54:$N54,'BP-regionalLandDpayment-prosp'!$C54:$N54,"&gt;"&amp;0)</f>
        <v>158.37602532122401</v>
      </c>
      <c r="M52">
        <v>138.52867710722126</v>
      </c>
      <c r="N52">
        <v>138.48433639900006</v>
      </c>
      <c r="O52">
        <v>161.50787145418943</v>
      </c>
      <c r="P52">
        <v>161.46862810681094</v>
      </c>
    </row>
    <row r="53" spans="1:16" x14ac:dyDescent="0.2">
      <c r="A53">
        <v>2505</v>
      </c>
      <c r="B53" s="3">
        <v>0</v>
      </c>
      <c r="C53" s="3">
        <v>0</v>
      </c>
      <c r="D53" s="2">
        <f>SUMIFS('PP-regionalLandDpayment-pros'!$C55:$N55,'PP-regionalLandDpayment-pros'!$C55:$N55,"&gt;"&amp;0)</f>
        <v>143.80647185913787</v>
      </c>
      <c r="E53" s="2">
        <f>SUMIFS('BP-regionalLandDpaymentretro'!$C55:$N55,'BP-regionalLandDpaymentretro'!$C55:$N55,"&gt;"&amp;0)</f>
        <v>166.73859372897761</v>
      </c>
      <c r="H53">
        <f>SUMIFS('PP-regionalLandDpayment-pros'!$C55:$N55,'PP-regionalLandDpayment-pros'!$C55:$N55,"&gt;"&amp;0)</f>
        <v>143.80647185913787</v>
      </c>
      <c r="I53">
        <f>SUMIFS('PP-regionalLandDpaymentretro'!$C55:$N55,'PP-regionalLandDpaymentretro'!$C55:$N55,"&gt;"&amp;0)</f>
        <v>143.76221620492413</v>
      </c>
      <c r="J53">
        <f>SUMIFS('BP-regionalLandDpayment-prosp'!$C55:$N55,'BP-regionalLandDpayment-prosp'!$C55:$N55,"&gt;"&amp;0)</f>
        <v>166.77774196163827</v>
      </c>
      <c r="K53">
        <f>SUMIFS('BP-regionalLandDpaymentretro'!$C55:$N55,'BP-regionalLandDpayment-prosp'!$C55:$N55,"&gt;"&amp;0)</f>
        <v>166.73859372897761</v>
      </c>
      <c r="M53">
        <v>145.99617984393447</v>
      </c>
      <c r="N53">
        <v>145.95232594495207</v>
      </c>
      <c r="O53">
        <v>170.01100547490856</v>
      </c>
      <c r="P53">
        <v>169.97220794884862</v>
      </c>
    </row>
    <row r="54" spans="1:16" x14ac:dyDescent="0.2">
      <c r="A54">
        <v>2515</v>
      </c>
      <c r="B54" s="3">
        <v>0</v>
      </c>
      <c r="C54" s="3">
        <v>0</v>
      </c>
      <c r="D54" s="2">
        <f>SUMIFS('PP-regionalLandDpayment-pros'!$C56:$N56,'PP-regionalLandDpayment-pros'!$C56:$N56,"&gt;"&amp;0)</f>
        <v>151.48798220778318</v>
      </c>
      <c r="E54" s="2">
        <f>SUMIFS('BP-regionalLandDpaymentretro'!$C56:$N56,'BP-regionalLandDpaymentretro'!$C56:$N56,"&gt;"&amp;0)</f>
        <v>175.45522576155045</v>
      </c>
      <c r="H54">
        <f>SUMIFS('PP-regionalLandDpayment-pros'!$C56:$N56,'PP-regionalLandDpayment-pros'!$C56:$N56,"&gt;"&amp;0)</f>
        <v>151.48798220778318</v>
      </c>
      <c r="I54">
        <f>SUMIFS('PP-regionalLandDpaymentretro'!$C56:$N56,'PP-regionalLandDpaymentretro'!$C56:$N56,"&gt;"&amp;0)</f>
        <v>151.44420088045851</v>
      </c>
      <c r="J54">
        <f>SUMIFS('BP-regionalLandDpayment-prosp'!$C56:$N56,'BP-regionalLandDpayment-prosp'!$C56:$N56,"&gt;"&amp;0)</f>
        <v>175.49394026726753</v>
      </c>
      <c r="K54">
        <f>SUMIFS('BP-regionalLandDpaymentretro'!$C56:$N56,'BP-regionalLandDpayment-prosp'!$C56:$N56,"&gt;"&amp;0)</f>
        <v>175.45522576155045</v>
      </c>
      <c r="M54">
        <v>153.78147639528441</v>
      </c>
      <c r="N54">
        <v>153.73808837035452</v>
      </c>
      <c r="O54">
        <v>178.87267759799292</v>
      </c>
      <c r="P54">
        <v>178.83430643172733</v>
      </c>
    </row>
    <row r="55" spans="1:16" x14ac:dyDescent="0.2">
      <c r="A55">
        <v>2525</v>
      </c>
      <c r="B55" s="3">
        <v>0</v>
      </c>
      <c r="C55" s="3">
        <v>0</v>
      </c>
      <c r="D55" s="2">
        <f>SUMIFS('PP-regionalLandDpayment-pros'!$C57:$N57,'PP-regionalLandDpayment-pros'!$C57:$N57,"&gt;"&amp;0)</f>
        <v>159.49828110279924</v>
      </c>
      <c r="E55" s="2">
        <f>SUMIFS('BP-regionalLandDpaymentretro'!$C57:$N57,'BP-regionalLandDpaymentretro'!$C57:$N57,"&gt;"&amp;0)</f>
        <v>184.54172471166731</v>
      </c>
      <c r="H55">
        <f>SUMIFS('PP-regionalLandDpayment-pros'!$C57:$N57,'PP-regionalLandDpayment-pros'!$C57:$N57,"&gt;"&amp;0)</f>
        <v>159.49828110279924</v>
      </c>
      <c r="I55">
        <f>SUMIFS('PP-regionalLandDpaymentretro'!$C57:$N57,'PP-regionalLandDpaymentretro'!$C57:$N57,"&gt;"&amp;0)</f>
        <v>159.45495355818301</v>
      </c>
      <c r="J55">
        <f>SUMIFS('BP-regionalLandDpayment-prosp'!$C57:$N57,'BP-regionalLandDpayment-prosp'!$C57:$N57,"&gt;"&amp;0)</f>
        <v>184.58002452089153</v>
      </c>
      <c r="K55">
        <f>SUMIFS('BP-regionalLandDpaymentretro'!$C57:$N57,'BP-regionalLandDpayment-prosp'!$C57:$N57,"&gt;"&amp;0)</f>
        <v>184.54172471166731</v>
      </c>
      <c r="M55">
        <v>161.89870627778342</v>
      </c>
      <c r="N55">
        <v>161.85576407753555</v>
      </c>
      <c r="O55">
        <v>188.10879692960808</v>
      </c>
      <c r="P55">
        <v>188.07083352697217</v>
      </c>
    </row>
    <row r="56" spans="1:16" x14ac:dyDescent="0.2">
      <c r="A56">
        <v>2535</v>
      </c>
      <c r="B56" s="3">
        <v>0</v>
      </c>
      <c r="C56" s="3">
        <v>0</v>
      </c>
      <c r="D56" s="2">
        <f>SUMIFS('PP-regionalLandDpayment-pros'!$C58:$N58,'PP-regionalLandDpayment-pros'!$C58:$N58,"&gt;"&amp;0)</f>
        <v>167.8520579296883</v>
      </c>
      <c r="E56" s="2">
        <f>SUMIFS('BP-regionalLandDpaymentretro'!$C58:$N58,'BP-regionalLandDpaymentretro'!$C58:$N58,"&gt;"&amp;0)</f>
        <v>194.01456782528092</v>
      </c>
      <c r="H56">
        <f>SUMIFS('PP-regionalLandDpayment-pros'!$C58:$N58,'PP-regionalLandDpayment-pros'!$C58:$N58,"&gt;"&amp;0)</f>
        <v>167.8520579296883</v>
      </c>
      <c r="I56">
        <f>SUMIFS('PP-regionalLandDpaymentretro'!$C58:$N58,'PP-regionalLandDpaymentretro'!$C58:$N58,"&gt;"&amp;0)</f>
        <v>167.80916451589761</v>
      </c>
      <c r="J56">
        <f>SUMIFS('BP-regionalLandDpayment-prosp'!$C58:$N58,'BP-regionalLandDpayment-prosp'!$C58:$N58,"&gt;"&amp;0)</f>
        <v>194.05247110545048</v>
      </c>
      <c r="K56">
        <f>SUMIFS('BP-regionalLandDpaymentretro'!$C58:$N58,'BP-regionalLandDpayment-prosp'!$C58:$N58,"&gt;"&amp;0)</f>
        <v>194.01456782528092</v>
      </c>
      <c r="M56">
        <v>170.36262188331438</v>
      </c>
      <c r="N56">
        <v>170.32010632099414</v>
      </c>
      <c r="O56">
        <v>197.73595362653575</v>
      </c>
      <c r="P56">
        <v>197.69838022802938</v>
      </c>
    </row>
    <row r="57" spans="1:16" x14ac:dyDescent="0.2">
      <c r="A57">
        <v>2545</v>
      </c>
      <c r="B57" s="3">
        <v>0</v>
      </c>
      <c r="C57" s="3">
        <v>0</v>
      </c>
      <c r="D57" s="2">
        <f>SUMIFS('PP-regionalLandDpayment-pros'!$C59:$N59,'PP-regionalLandDpayment-pros'!$C59:$N59,"&gt;"&amp;0)</f>
        <v>176.56462959504827</v>
      </c>
      <c r="E57" s="2">
        <f>SUMIFS('BP-regionalLandDpaymentretro'!$C59:$N59,'BP-regionalLandDpaymentretro'!$C59:$N59,"&gt;"&amp;0)</f>
        <v>203.89092852541489</v>
      </c>
      <c r="H57">
        <f>SUMIFS('PP-regionalLandDpayment-pros'!$C59:$N59,'PP-regionalLandDpayment-pros'!$C59:$N59,"&gt;"&amp;0)</f>
        <v>176.56462959504827</v>
      </c>
      <c r="I57">
        <f>SUMIFS('PP-regionalLandDpaymentretro'!$C59:$N59,'PP-regionalLandDpaymentretro'!$C59:$N59,"&gt;"&amp;0)</f>
        <v>176.52215152665946</v>
      </c>
      <c r="J57">
        <f>SUMIFS('BP-regionalLandDpayment-prosp'!$C59:$N59,'BP-regionalLandDpayment-prosp'!$C59:$N59,"&gt;"&amp;0)</f>
        <v>203.92845261114297</v>
      </c>
      <c r="K57">
        <f>SUMIFS('BP-regionalLandDpaymentretro'!$C59:$N59,'BP-regionalLandDpayment-prosp'!$C59:$N59,"&gt;"&amp;0)</f>
        <v>203.89092852541489</v>
      </c>
      <c r="M57">
        <v>179.1886066809484</v>
      </c>
      <c r="N57">
        <v>179.14649940734776</v>
      </c>
      <c r="O57">
        <v>207.77143953513513</v>
      </c>
      <c r="P57">
        <v>207.73423918846106</v>
      </c>
    </row>
    <row r="58" spans="1:16" x14ac:dyDescent="0.2">
      <c r="A58">
        <v>2555</v>
      </c>
      <c r="B58" s="3">
        <v>0</v>
      </c>
      <c r="C58" s="3">
        <v>0</v>
      </c>
      <c r="D58" s="2">
        <f>SUMIFS('PP-regionalLandDpayment-pros'!$C60:$N60,'PP-regionalLandDpayment-pros'!$C60:$N60,"&gt;"&amp;0)</f>
        <v>185.65196151549299</v>
      </c>
      <c r="E58" s="2">
        <f>SUMIFS('BP-regionalLandDpaymentretro'!$C60:$N60,'BP-regionalLandDpaymentretro'!$C60:$N60,"&gt;"&amp;0)</f>
        <v>214.18870010484761</v>
      </c>
      <c r="H58">
        <f>SUMIFS('PP-regionalLandDpayment-pros'!$C60:$N60,'PP-regionalLandDpayment-pros'!$C60:$N60,"&gt;"&amp;0)</f>
        <v>185.65196151549299</v>
      </c>
      <c r="I58">
        <f>SUMIFS('PP-regionalLandDpaymentretro'!$C60:$N60,'PP-regionalLandDpaymentretro'!$C60:$N60,"&gt;"&amp;0)</f>
        <v>185.60988084586057</v>
      </c>
      <c r="J58">
        <f>SUMIFS('BP-regionalLandDpayment-prosp'!$C60:$N60,'BP-regionalLandDpayment-prosp'!$C60:$N60,"&gt;"&amp;0)</f>
        <v>214.22586152894567</v>
      </c>
      <c r="K58">
        <f>SUMIFS('BP-regionalLandDpaymentretro'!$C60:$N60,'BP-regionalLandDpayment-prosp'!$C60:$N60,"&gt;"&amp;0)</f>
        <v>214.18870010484761</v>
      </c>
      <c r="M58">
        <v>188.39269511064731</v>
      </c>
      <c r="N58">
        <v>188.35097858761796</v>
      </c>
      <c r="O58">
        <v>218.233270700079</v>
      </c>
      <c r="P58">
        <v>218.19642723021238</v>
      </c>
    </row>
    <row r="59" spans="1:16" x14ac:dyDescent="0.2">
      <c r="A59">
        <v>2565</v>
      </c>
      <c r="B59" s="3">
        <v>0</v>
      </c>
      <c r="C59" s="3">
        <v>0</v>
      </c>
      <c r="D59" s="2">
        <f>SUMIFS('PP-regionalLandDpayment-pros'!$C61:$N61,'PP-regionalLandDpayment-pros'!$C61:$N61,"&gt;"&amp;0)</f>
        <v>195.13069002712965</v>
      </c>
      <c r="E59" s="2">
        <f>SUMIFS('BP-regionalLandDpaymentretro'!$C61:$N61,'BP-regionalLandDpaymentretro'!$C61:$N61,"&gt;"&amp;0)</f>
        <v>224.92652097270258</v>
      </c>
      <c r="H59">
        <f>SUMIFS('PP-regionalLandDpayment-pros'!$C61:$N61,'PP-regionalLandDpayment-pros'!$C61:$N61,"&gt;"&amp;0)</f>
        <v>195.13069002712965</v>
      </c>
      <c r="I59">
        <f>SUMIFS('PP-regionalLandDpaymentretro'!$C61:$N61,'PP-regionalLandDpaymentretro'!$C61:$N61,"&gt;"&amp;0)</f>
        <v>195.08898961946602</v>
      </c>
      <c r="J59">
        <f>SUMIFS('BP-regionalLandDpayment-prosp'!$C61:$N61,'BP-regionalLandDpayment-prosp'!$C61:$N61,"&gt;"&amp;0)</f>
        <v>224.96333549759854</v>
      </c>
      <c r="K59">
        <f>SUMIFS('BP-regionalLandDpaymentretro'!$C61:$N61,'BP-regionalLandDpayment-prosp'!$C61:$N61,"&gt;"&amp;0)</f>
        <v>224.92652097270258</v>
      </c>
      <c r="M59">
        <v>197.99159413095313</v>
      </c>
      <c r="N59">
        <v>197.95025160390963</v>
      </c>
      <c r="O59">
        <v>229.14021170006396</v>
      </c>
      <c r="P59">
        <v>229.10370967912246</v>
      </c>
    </row>
    <row r="60" spans="1:16" x14ac:dyDescent="0.2">
      <c r="A60">
        <v>2575</v>
      </c>
      <c r="B60" s="3">
        <v>0</v>
      </c>
      <c r="C60" s="3">
        <v>0</v>
      </c>
      <c r="D60" s="2">
        <f>SUMIFS('PP-regionalLandDpayment-pros'!$C62:$N62,'PP-regionalLandDpayment-pros'!$C62:$N62,"&gt;"&amp;0)</f>
        <v>205.01814625543864</v>
      </c>
      <c r="E60" s="2">
        <f>SUMIFS('BP-regionalLandDpaymentretro'!$C62:$N62,'BP-regionalLandDpaymentretro'!$C62:$N62,"&gt;"&amp;0)</f>
        <v>236.12380150266659</v>
      </c>
      <c r="H60">
        <f>SUMIFS('PP-regionalLandDpayment-pros'!$C62:$N62,'PP-regionalLandDpayment-pros'!$C62:$N62,"&gt;"&amp;0)</f>
        <v>205.01814625543864</v>
      </c>
      <c r="I60">
        <f>SUMIFS('PP-regionalLandDpaymentretro'!$C62:$N62,'PP-regionalLandDpaymentretro'!$C62:$N62,"&gt;"&amp;0)</f>
        <v>204.97680975313634</v>
      </c>
      <c r="J60">
        <f>SUMIFS('BP-regionalLandDpayment-prosp'!$C62:$N62,'BP-regionalLandDpayment-prosp'!$C62:$N62,"&gt;"&amp;0)</f>
        <v>236.16028415187068</v>
      </c>
      <c r="K60">
        <f>SUMIFS('BP-regionalLandDpaymentretro'!$C62:$N62,'BP-regionalLandDpayment-prosp'!$C62:$N62,"&gt;"&amp;0)</f>
        <v>236.12380150266659</v>
      </c>
      <c r="M60">
        <v>208.00270638961518</v>
      </c>
      <c r="N60">
        <v>207.96172185938474</v>
      </c>
      <c r="O60">
        <v>240.51180177580341</v>
      </c>
      <c r="P60">
        <v>240.47562649295458</v>
      </c>
    </row>
    <row r="61" spans="1:16" x14ac:dyDescent="0.2">
      <c r="A61">
        <v>2585</v>
      </c>
      <c r="B61" s="3">
        <v>0</v>
      </c>
      <c r="C61" s="3">
        <v>0</v>
      </c>
      <c r="D61" s="2">
        <f>SUMIFS('PP-regionalLandDpayment-pros'!$C63:$N63,'PP-regionalLandDpayment-pros'!$C63:$N63,"&gt;"&amp;0)</f>
        <v>215.33238147042636</v>
      </c>
      <c r="E61" s="2">
        <f>SUMIFS('BP-regionalLandDpaymentretro'!$C63:$N63,'BP-regionalLandDpaymentretro'!$C63:$N63,"&gt;"&amp;0)</f>
        <v>247.80075251300158</v>
      </c>
      <c r="H61">
        <f>SUMIFS('PP-regionalLandDpayment-pros'!$C63:$N63,'PP-regionalLandDpayment-pros'!$C63:$N63,"&gt;"&amp;0)</f>
        <v>215.33238147042636</v>
      </c>
      <c r="I61">
        <f>SUMIFS('PP-regionalLandDpaymentretro'!$C63:$N63,'PP-regionalLandDpaymentretro'!$C63:$N63,"&gt;"&amp;0)</f>
        <v>215.29139326701284</v>
      </c>
      <c r="J61">
        <f>SUMIFS('BP-regionalLandDpayment-prosp'!$C63:$N63,'BP-regionalLandDpayment-prosp'!$C63:$N63,"&gt;"&amp;0)</f>
        <v>247.83691760234751</v>
      </c>
      <c r="K61">
        <f>SUMIFS('BP-regionalLandDpaymentretro'!$C63:$N63,'BP-regionalLandDpayment-prosp'!$C63:$N63,"&gt;"&amp;0)</f>
        <v>247.80075251300158</v>
      </c>
      <c r="M61">
        <v>218.44415499332294</v>
      </c>
      <c r="N61">
        <v>218.40351318765221</v>
      </c>
      <c r="O61">
        <v>252.36838272401175</v>
      </c>
      <c r="P61">
        <v>252.33252015562212</v>
      </c>
    </row>
    <row r="62" spans="1:16" x14ac:dyDescent="0.2">
      <c r="A62">
        <v>2595</v>
      </c>
      <c r="B62" s="3">
        <v>0</v>
      </c>
      <c r="C62" s="3">
        <v>0</v>
      </c>
      <c r="D62" s="2">
        <f>SUMIFS('PP-regionalLandDpayment-pros'!$C64:$N64,'PP-regionalLandDpayment-pros'!$C64:$N64,"&gt;"&amp;0)</f>
        <v>226.09219394512397</v>
      </c>
      <c r="E62" s="2">
        <f>SUMIFS('BP-regionalLandDpaymentretro'!$C64:$N64,'BP-regionalLandDpaymentretro'!$C64:$N64,"&gt;"&amp;0)</f>
        <v>259.97841540044118</v>
      </c>
      <c r="H62">
        <f>SUMIFS('PP-regionalLandDpayment-pros'!$C64:$N64,'PP-regionalLandDpayment-pros'!$C64:$N64,"&gt;"&amp;0)</f>
        <v>226.09219394512397</v>
      </c>
      <c r="I62">
        <f>SUMIFS('PP-regionalLandDpaymentretro'!$C64:$N64,'PP-regionalLandDpaymentretro'!$C64:$N64,"&gt;"&amp;0)</f>
        <v>226.05153915416182</v>
      </c>
      <c r="J62">
        <f>SUMIFS('BP-regionalLandDpayment-prosp'!$C64:$N64,'BP-regionalLandDpayment-prosp'!$C64:$N64,"&gt;"&amp;0)</f>
        <v>260.01427656888688</v>
      </c>
      <c r="K62">
        <f>SUMIFS('BP-regionalLandDpaymentretro'!$C64:$N64,'BP-regionalLandDpayment-prosp'!$C64:$N64,"&gt;"&amp;0)</f>
        <v>259.97841540044118</v>
      </c>
      <c r="M62">
        <v>229.33480986009002</v>
      </c>
      <c r="N62">
        <v>229.29449620507177</v>
      </c>
      <c r="O62">
        <v>264.73112853956542</v>
      </c>
      <c r="P62">
        <v>264.69556531976286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ED75A-FA0A-7F41-818A-F733D2E6EE7E}">
  <dimension ref="A1:BC62"/>
  <sheetViews>
    <sheetView topLeftCell="AA1" zoomScale="70" zoomScaleNormal="70" workbookViewId="0">
      <selection activeCell="P37" sqref="P37"/>
    </sheetView>
  </sheetViews>
  <sheetFormatPr baseColWidth="10" defaultRowHeight="16" x14ac:dyDescent="0.2"/>
  <sheetData>
    <row r="1" spans="1:55" x14ac:dyDescent="0.2">
      <c r="A1" t="s">
        <v>107</v>
      </c>
      <c r="B1" t="s">
        <v>95</v>
      </c>
      <c r="O1" t="s">
        <v>108</v>
      </c>
      <c r="AC1" t="s">
        <v>109</v>
      </c>
      <c r="AD1" t="s">
        <v>95</v>
      </c>
      <c r="AQ1" t="s">
        <v>110</v>
      </c>
    </row>
    <row r="2" spans="1:55" x14ac:dyDescent="0.2">
      <c r="A2" t="str">
        <f>'PP-regionalLandDpayment-pros'!B4</f>
        <v>Year</v>
      </c>
      <c r="B2" t="str">
        <f>'PP-regionalLandDpayment-pros'!C4</f>
        <v>US</v>
      </c>
      <c r="C2" t="str">
        <f>'PP-regionalLandDpayment-pros'!D4</f>
        <v>EU</v>
      </c>
      <c r="D2" t="str">
        <f>'PP-regionalLandDpayment-pros'!E4</f>
        <v>Japan</v>
      </c>
      <c r="E2" t="str">
        <f>'PP-regionalLandDpayment-pros'!F4</f>
        <v>Russia</v>
      </c>
      <c r="F2" t="str">
        <f>'PP-regionalLandDpayment-pros'!G4</f>
        <v>Eurasia</v>
      </c>
      <c r="G2" t="str">
        <f>'PP-regionalLandDpayment-pros'!H4</f>
        <v>China</v>
      </c>
      <c r="H2" t="str">
        <f>'PP-regionalLandDpayment-pros'!I4</f>
        <v>India</v>
      </c>
      <c r="I2" t="str">
        <f>'PP-regionalLandDpayment-pros'!J4</f>
        <v>MidEast</v>
      </c>
      <c r="J2" t="str">
        <f>'PP-regionalLandDpayment-pros'!K4</f>
        <v>Africa</v>
      </c>
      <c r="K2" t="str">
        <f>'PP-regionalLandDpayment-pros'!L4</f>
        <v>LatAm</v>
      </c>
      <c r="L2" t="str">
        <f>'PP-regionalLandDpayment-pros'!M4</f>
        <v>OHI</v>
      </c>
      <c r="M2" t="str">
        <f>'PP-regionalLandDpayment-pros'!N4</f>
        <v>Oasia</v>
      </c>
      <c r="O2" t="str">
        <f>'BP-regionalLandDpaymentretro'!B4</f>
        <v>Year</v>
      </c>
      <c r="P2" t="str">
        <f>'BP-regionalLandDpaymentretro'!C4</f>
        <v>US</v>
      </c>
      <c r="Q2" t="str">
        <f>'BP-regionalLandDpaymentretro'!D4</f>
        <v>EU</v>
      </c>
      <c r="R2" t="str">
        <f>'BP-regionalLandDpaymentretro'!E4</f>
        <v>Japan</v>
      </c>
      <c r="S2" t="str">
        <f>'BP-regionalLandDpaymentretro'!F4</f>
        <v>Russia</v>
      </c>
      <c r="T2" t="str">
        <f>'BP-regionalLandDpaymentretro'!G4</f>
        <v>Eurasia</v>
      </c>
      <c r="U2" t="str">
        <f>'BP-regionalLandDpaymentretro'!H4</f>
        <v>China</v>
      </c>
      <c r="V2" t="str">
        <f>'BP-regionalLandDpaymentretro'!I4</f>
        <v>India</v>
      </c>
      <c r="W2" t="str">
        <f>'BP-regionalLandDpaymentretro'!J4</f>
        <v>MidEast</v>
      </c>
      <c r="X2" t="str">
        <f>'BP-regionalLandDpaymentretro'!K4</f>
        <v>Africa</v>
      </c>
      <c r="Y2" t="str">
        <f>'BP-regionalLandDpaymentretro'!L4</f>
        <v>LatAm</v>
      </c>
      <c r="Z2" t="str">
        <f>'BP-regionalLandDpaymentretro'!M4</f>
        <v>OHI</v>
      </c>
      <c r="AA2" t="str">
        <f>'BP-regionalLandDpaymentretro'!N4</f>
        <v>Oasia</v>
      </c>
      <c r="AC2" t="str">
        <f>'PP-regionalLandDpaymentretro'!B4</f>
        <v>Year</v>
      </c>
      <c r="AD2" t="str">
        <f>'PP-regionalLandDpaymentretro'!C4</f>
        <v>US</v>
      </c>
      <c r="AE2" t="str">
        <f>'PP-regionalLandDpaymentretro'!D4</f>
        <v>EU</v>
      </c>
      <c r="AF2" t="str">
        <f>'PP-regionalLandDpaymentretro'!E4</f>
        <v>Japan</v>
      </c>
      <c r="AG2" t="str">
        <f>'PP-regionalLandDpaymentretro'!F4</f>
        <v>Russia</v>
      </c>
      <c r="AH2" t="str">
        <f>'PP-regionalLandDpaymentretro'!G4</f>
        <v>Eurasia</v>
      </c>
      <c r="AI2" t="str">
        <f>'PP-regionalLandDpaymentretro'!H4</f>
        <v>China</v>
      </c>
      <c r="AJ2" t="str">
        <f>'PP-regionalLandDpaymentretro'!I4</f>
        <v>India</v>
      </c>
      <c r="AK2" t="str">
        <f>'PP-regionalLandDpaymentretro'!J4</f>
        <v>MidEast</v>
      </c>
      <c r="AL2" t="str">
        <f>'PP-regionalLandDpaymentretro'!K4</f>
        <v>Africa</v>
      </c>
      <c r="AM2" t="str">
        <f>'PP-regionalLandDpaymentretro'!L4</f>
        <v>LatAm</v>
      </c>
      <c r="AN2" t="str">
        <f>'PP-regionalLandDpaymentretro'!M4</f>
        <v>OHI</v>
      </c>
      <c r="AO2" t="str">
        <f>'PP-regionalLandDpaymentretro'!N4</f>
        <v>Oasia</v>
      </c>
      <c r="AQ2" t="str">
        <f>'BP-regionalLandDpaymentretro'!B4</f>
        <v>Year</v>
      </c>
      <c r="AR2" t="str">
        <f>'BP-regionalLandDpaymentretro'!C4</f>
        <v>US</v>
      </c>
      <c r="AS2" t="str">
        <f>'BP-regionalLandDpaymentretro'!D4</f>
        <v>EU</v>
      </c>
      <c r="AT2" t="str">
        <f>'BP-regionalLandDpaymentretro'!E4</f>
        <v>Japan</v>
      </c>
      <c r="AU2" t="str">
        <f>'BP-regionalLandDpaymentretro'!F4</f>
        <v>Russia</v>
      </c>
      <c r="AV2" t="str">
        <f>'BP-regionalLandDpaymentretro'!G4</f>
        <v>Eurasia</v>
      </c>
      <c r="AW2" t="str">
        <f>'BP-regionalLandDpaymentretro'!H4</f>
        <v>China</v>
      </c>
      <c r="AX2" t="str">
        <f>'BP-regionalLandDpaymentretro'!I4</f>
        <v>India</v>
      </c>
      <c r="AY2" t="str">
        <f>'BP-regionalLandDpaymentretro'!J4</f>
        <v>MidEast</v>
      </c>
      <c r="AZ2" t="str">
        <f>'BP-regionalLandDpaymentretro'!K4</f>
        <v>Africa</v>
      </c>
      <c r="BA2" t="str">
        <f>'BP-regionalLandDpaymentretro'!L4</f>
        <v>LatAm</v>
      </c>
      <c r="BB2" t="str">
        <f>'BP-regionalLandDpaymentretro'!M4</f>
        <v>OHI</v>
      </c>
      <c r="BC2" t="str">
        <f>'BP-regionalLandDpaymentretro'!N4</f>
        <v>Oasia</v>
      </c>
    </row>
    <row r="3" spans="1:55" x14ac:dyDescent="0.2">
      <c r="A3" t="str">
        <f>'PP-regionalLandDpayment-pros'!B5</f>
        <v>2005-2015</v>
      </c>
      <c r="B3">
        <f>'PP-regionalLandDpayment-pros'!C5</f>
        <v>8.4267858588480925E-3</v>
      </c>
      <c r="C3">
        <f>'PP-regionalLandDpayment-pros'!D5</f>
        <v>1.2593792536885809E-3</v>
      </c>
      <c r="D3">
        <f>'PP-regionalLandDpayment-pros'!E5</f>
        <v>1.8471492310624595E-4</v>
      </c>
      <c r="E3">
        <f>'PP-regionalLandDpayment-pros'!F5</f>
        <v>3.610395963288931E-3</v>
      </c>
      <c r="F3">
        <f>'PP-regionalLandDpayment-pros'!G5</f>
        <v>5.307859297821918E-3</v>
      </c>
      <c r="G3">
        <f>'PP-regionalLandDpayment-pros'!H5</f>
        <v>-2.6655094242650779E-3</v>
      </c>
      <c r="H3">
        <f>'PP-regionalLandDpayment-pros'!I5</f>
        <v>6.2229796540282871E-4</v>
      </c>
      <c r="I3">
        <f>'PP-regionalLandDpayment-pros'!J5</f>
        <v>-8.4241817040962581E-3</v>
      </c>
      <c r="J3">
        <f>'PP-regionalLandDpayment-pros'!K5</f>
        <v>-1.7852220112227362E-3</v>
      </c>
      <c r="K3">
        <f>'PP-regionalLandDpayment-pros'!L5</f>
        <v>-3.3066268349102434E-3</v>
      </c>
      <c r="L3">
        <f>'PP-regionalLandDpayment-pros'!M5</f>
        <v>4.5420525225769423E-4</v>
      </c>
      <c r="M3">
        <f>'PP-regionalLandDpayment-pros'!N5</f>
        <v>-3.6840985399199584E-3</v>
      </c>
      <c r="O3" t="str">
        <f>'BP-regionalLandDpaymentretro'!B5</f>
        <v>2005-2015</v>
      </c>
      <c r="P3">
        <f>'BP-regionalLandDpayment-prosp'!C5</f>
        <v>1.328565401775628E-2</v>
      </c>
      <c r="Q3">
        <f>'BP-regionalLandDpayment-prosp'!D5</f>
        <v>8.8766447977159223E-3</v>
      </c>
      <c r="R3">
        <f>'BP-regionalLandDpayment-prosp'!E5</f>
        <v>-7.093533166953837E-4</v>
      </c>
      <c r="S3">
        <f>'BP-regionalLandDpayment-prosp'!F5</f>
        <v>2.485590837975624E-3</v>
      </c>
      <c r="T3">
        <f>'BP-regionalLandDpayment-prosp'!G5</f>
        <v>6.1411194670182795E-3</v>
      </c>
      <c r="U3">
        <f>'BP-regionalLandDpayment-prosp'!H5</f>
        <v>-2.3845865138992909E-3</v>
      </c>
      <c r="V3">
        <f>'BP-regionalLandDpayment-prosp'!I5</f>
        <v>-4.45802260830908E-3</v>
      </c>
      <c r="W3">
        <f>'BP-regionalLandDpayment-prosp'!J5</f>
        <v>-9.8758760885142328E-3</v>
      </c>
      <c r="X3">
        <f>'BP-regionalLandDpayment-prosp'!K5</f>
        <v>-3.2870717723925994E-3</v>
      </c>
      <c r="Y3">
        <f>'BP-regionalLandDpayment-prosp'!L5</f>
        <v>-4.2997046125515491E-3</v>
      </c>
      <c r="Z3">
        <f>'BP-regionalLandDpayment-prosp'!M5</f>
        <v>-7.6995934570476664E-4</v>
      </c>
      <c r="AA3">
        <f>'BP-regionalLandDpayment-prosp'!N5</f>
        <v>-5.0044348623991845E-3</v>
      </c>
      <c r="AC3" t="str">
        <f>'PP-regionalLandDpaymentretro'!B5</f>
        <v>2005-2015</v>
      </c>
      <c r="AD3">
        <f>'PP-regionalLandDpaymentretro'!C5</f>
        <v>0.16198728064580845</v>
      </c>
      <c r="AE3">
        <f>'PP-regionalLandDpaymentretro'!D5</f>
        <v>1.5415581284104777E-2</v>
      </c>
      <c r="AF3">
        <f>'PP-regionalLandDpaymentretro'!E5</f>
        <v>-9.1563659620852875E-2</v>
      </c>
      <c r="AG3">
        <f>'PP-regionalLandDpaymentretro'!F5</f>
        <v>3.4091127062497041E-2</v>
      </c>
      <c r="AH3">
        <f>'PP-regionalLandDpaymentretro'!G5</f>
        <v>7.156977227763292E-2</v>
      </c>
      <c r="AI3">
        <f>'PP-regionalLandDpaymentretro'!H5</f>
        <v>5.8991721661966937E-2</v>
      </c>
      <c r="AJ3">
        <f>'PP-regionalLandDpaymentretro'!I5</f>
        <v>0.1083482558422043</v>
      </c>
      <c r="AK3">
        <f>'PP-regionalLandDpaymentretro'!J5</f>
        <v>-0.10448685972189392</v>
      </c>
      <c r="AL3">
        <f>'PP-regionalLandDpaymentretro'!K5</f>
        <v>-5.1046178330901956E-2</v>
      </c>
      <c r="AM3">
        <f>'PP-regionalLandDpaymentretro'!L5</f>
        <v>-9.9109319506207993E-2</v>
      </c>
      <c r="AN3">
        <f>'PP-regionalLandDpaymentretro'!M5</f>
        <v>-2.8044651528332114E-2</v>
      </c>
      <c r="AO3">
        <f>'PP-regionalLandDpaymentretro'!N5</f>
        <v>-7.6153070066025452E-2</v>
      </c>
      <c r="AQ3" t="str">
        <f>'BP-regionalLandDpaymentretro'!B5</f>
        <v>2005-2015</v>
      </c>
      <c r="AR3">
        <f>'BP-regionalLandDpaymentretro'!C5</f>
        <v>0.23671877861985186</v>
      </c>
      <c r="AS3">
        <f>'BP-regionalLandDpaymentretro'!D5</f>
        <v>0.13257242644928477</v>
      </c>
      <c r="AT3">
        <f>'BP-regionalLandDpaymentretro'!E5</f>
        <v>-0.10531481661178585</v>
      </c>
      <c r="AU3">
        <f>'BP-regionalLandDpaymentretro'!F5</f>
        <v>1.6791136777839194E-2</v>
      </c>
      <c r="AV3">
        <f>'BP-regionalLandDpaymentretro'!G5</f>
        <v>8.4385674790234011E-2</v>
      </c>
      <c r="AW3">
        <f>'BP-regionalLandDpaymentretro'!H5</f>
        <v>6.331243776708978E-2</v>
      </c>
      <c r="AX3">
        <f>'BP-regionalLandDpaymentretro'!I5</f>
        <v>3.0210723757539942E-2</v>
      </c>
      <c r="AY3">
        <f>'BP-regionalLandDpaymentretro'!J5</f>
        <v>-0.12681454847573728</v>
      </c>
      <c r="AZ3">
        <f>'BP-regionalLandDpaymentretro'!K5</f>
        <v>-7.4145278515049179E-2</v>
      </c>
      <c r="BA3">
        <f>'BP-regionalLandDpaymentretro'!L5</f>
        <v>-0.11438328609692634</v>
      </c>
      <c r="BB3">
        <f>'BP-regionalLandDpaymentretro'!M5</f>
        <v>-4.6872833561796494E-2</v>
      </c>
      <c r="BC3">
        <f>'BP-regionalLandDpaymentretro'!N5</f>
        <v>-9.6460414900544272E-2</v>
      </c>
    </row>
    <row r="4" spans="1:55" x14ac:dyDescent="0.2">
      <c r="A4" t="str">
        <f>'PP-regionalLandDpayment-pros'!B6</f>
        <v>2015-2025</v>
      </c>
      <c r="B4">
        <f>'PP-regionalLandDpayment-pros'!C6</f>
        <v>3.0540098717510782E-2</v>
      </c>
      <c r="C4">
        <f>'PP-regionalLandDpayment-pros'!D6</f>
        <v>-1.2374653521605016E-3</v>
      </c>
      <c r="D4">
        <f>'PP-regionalLandDpayment-pros'!E6</f>
        <v>3.3971535057813803E-3</v>
      </c>
      <c r="E4">
        <f>'PP-regionalLandDpayment-pros'!F6</f>
        <v>1.0660974097017094E-2</v>
      </c>
      <c r="F4">
        <f>'PP-regionalLandDpayment-pros'!G6</f>
        <v>1.439318930059913E-2</v>
      </c>
      <c r="G4">
        <f>'PP-regionalLandDpayment-pros'!H6</f>
        <v>-2.5471690011411391E-2</v>
      </c>
      <c r="H4">
        <f>'PP-regionalLandDpayment-pros'!I6</f>
        <v>4.915452378876594E-3</v>
      </c>
      <c r="I4">
        <f>'PP-regionalLandDpayment-pros'!J6</f>
        <v>-1.8792090787045811E-2</v>
      </c>
      <c r="J4">
        <f>'PP-regionalLandDpayment-pros'!K6</f>
        <v>-5.6743527573631727E-3</v>
      </c>
      <c r="K4">
        <f>'PP-regionalLandDpayment-pros'!L6</f>
        <v>-5.5228155871514467E-3</v>
      </c>
      <c r="L4">
        <f>'PP-regionalLandDpayment-pros'!M6</f>
        <v>-1.2214080856500116E-3</v>
      </c>
      <c r="M4">
        <f>'PP-regionalLandDpayment-pros'!N6</f>
        <v>-5.9870454190025851E-3</v>
      </c>
      <c r="O4" t="str">
        <f>'BP-regionalLandDpaymentretro'!B6</f>
        <v>2015-2025</v>
      </c>
      <c r="P4">
        <f>'BP-regionalLandDpayment-prosp'!C6</f>
        <v>4.4487729718189241E-2</v>
      </c>
      <c r="Q4">
        <f>'BP-regionalLandDpayment-prosp'!D6</f>
        <v>2.0243031971703435E-2</v>
      </c>
      <c r="R4">
        <f>'BP-regionalLandDpayment-prosp'!E6</f>
        <v>1.0657137547274438E-3</v>
      </c>
      <c r="S4">
        <f>'BP-regionalLandDpayment-prosp'!F6</f>
        <v>7.771265001344215E-3</v>
      </c>
      <c r="T4">
        <f>'BP-regionalLandDpayment-prosp'!G6</f>
        <v>1.7171822791274442E-2</v>
      </c>
      <c r="U4">
        <f>'BP-regionalLandDpayment-prosp'!H6</f>
        <v>-2.681254257701101E-2</v>
      </c>
      <c r="V4">
        <f>'BP-regionalLandDpayment-prosp'!I6</f>
        <v>-8.1202395035814643E-3</v>
      </c>
      <c r="W4">
        <f>'BP-regionalLandDpayment-prosp'!J6</f>
        <v>-2.3277874623138982E-2</v>
      </c>
      <c r="X4">
        <f>'BP-regionalLandDpayment-prosp'!K6</f>
        <v>-9.5817758905343033E-3</v>
      </c>
      <c r="Y4">
        <f>'BP-regionalLandDpayment-prosp'!L6</f>
        <v>-8.4471881225228768E-3</v>
      </c>
      <c r="Z4">
        <f>'BP-regionalLandDpayment-prosp'!M6</f>
        <v>-4.6081573298755911E-3</v>
      </c>
      <c r="AA4">
        <f>'BP-regionalLandDpayment-prosp'!N6</f>
        <v>-9.8917851905745667E-3</v>
      </c>
      <c r="AC4" t="str">
        <f>'PP-regionalLandDpaymentretro'!B6</f>
        <v>2015-2025</v>
      </c>
      <c r="AD4">
        <f>'PP-regionalLandDpaymentretro'!C6</f>
        <v>2.9022341902658944E-2</v>
      </c>
      <c r="AE4">
        <f>'PP-regionalLandDpaymentretro'!D6</f>
        <v>9.6206131674615595E-4</v>
      </c>
      <c r="AF4">
        <f>'PP-regionalLandDpaymentretro'!E6</f>
        <v>-1.3489359718075597E-2</v>
      </c>
      <c r="AG4">
        <f>'PP-regionalLandDpaymentretro'!F6</f>
        <v>6.6959850009069809E-3</v>
      </c>
      <c r="AH4">
        <f>'PP-regionalLandDpaymentretro'!G6</f>
        <v>1.2540759802931227E-2</v>
      </c>
      <c r="AI4">
        <f>'PP-regionalLandDpaymentretro'!H6</f>
        <v>6.7166014077654646E-3</v>
      </c>
      <c r="AJ4">
        <f>'PP-regionalLandDpaymentretro'!I6</f>
        <v>1.6615148851185913E-2</v>
      </c>
      <c r="AK4">
        <f>'PP-regionalLandDpaymentretro'!J6</f>
        <v>-1.7998081186381295E-2</v>
      </c>
      <c r="AL4">
        <f>'PP-regionalLandDpaymentretro'!K6</f>
        <v>-8.9536001885480807E-3</v>
      </c>
      <c r="AM4">
        <f>'PP-regionalLandDpaymentretro'!L6</f>
        <v>-1.557611168321274E-2</v>
      </c>
      <c r="AN4">
        <f>'PP-regionalLandDpaymentretro'!M6</f>
        <v>-4.5542121812055265E-3</v>
      </c>
      <c r="AO4">
        <f>'PP-regionalLandDpaymentretro'!N6</f>
        <v>-1.198153332477144E-2</v>
      </c>
      <c r="AQ4" t="str">
        <f>'BP-regionalLandDpaymentretro'!B6</f>
        <v>2015-2025</v>
      </c>
      <c r="AR4">
        <f>'BP-regionalLandDpaymentretro'!C6</f>
        <v>4.2969972903337407E-2</v>
      </c>
      <c r="AS4">
        <f>'BP-regionalLandDpaymentretro'!D6</f>
        <v>2.2442558640610091E-2</v>
      </c>
      <c r="AT4">
        <f>'BP-regionalLandDpaymentretro'!E6</f>
        <v>-1.582079946912953E-2</v>
      </c>
      <c r="AU4">
        <f>'BP-regionalLandDpaymentretro'!F6</f>
        <v>3.8062759052341012E-3</v>
      </c>
      <c r="AV4">
        <f>'BP-regionalLandDpaymentretro'!G6</f>
        <v>1.5319393293606541E-2</v>
      </c>
      <c r="AW4">
        <f>'BP-regionalLandDpaymentretro'!H6</f>
        <v>5.3757488421658436E-3</v>
      </c>
      <c r="AX4">
        <f>'BP-regionalLandDpaymentretro'!I6</f>
        <v>3.5794569687278544E-3</v>
      </c>
      <c r="AY4">
        <f>'BP-regionalLandDpaymentretro'!J6</f>
        <v>-2.2483865022474469E-2</v>
      </c>
      <c r="AZ4">
        <f>'BP-regionalLandDpaymentretro'!K6</f>
        <v>-1.2861023321719211E-2</v>
      </c>
      <c r="BA4">
        <f>'BP-regionalLandDpaymentretro'!L6</f>
        <v>-1.8500484218584173E-2</v>
      </c>
      <c r="BB4">
        <f>'BP-regionalLandDpaymentretro'!M6</f>
        <v>-7.9409614254311069E-3</v>
      </c>
      <c r="BC4">
        <f>'BP-regionalLandDpaymentretro'!N6</f>
        <v>-1.5886273096343422E-2</v>
      </c>
    </row>
    <row r="5" spans="1:55" x14ac:dyDescent="0.2">
      <c r="A5" t="str">
        <f>'PP-regionalLandDpayment-pros'!B7</f>
        <v>2025-2035</v>
      </c>
      <c r="B5">
        <f>'PP-regionalLandDpayment-pros'!C7</f>
        <v>6.2249630579514457E-2</v>
      </c>
      <c r="C5">
        <f>'PP-regionalLandDpayment-pros'!D7</f>
        <v>5.6761679393260711E-4</v>
      </c>
      <c r="D5">
        <f>'PP-regionalLandDpayment-pros'!E7</f>
        <v>8.7720611140256165E-3</v>
      </c>
      <c r="E5">
        <f>'PP-regionalLandDpayment-pros'!F7</f>
        <v>2.0845486722806721E-2</v>
      </c>
      <c r="F5">
        <f>'PP-regionalLandDpayment-pros'!G7</f>
        <v>2.6862048385825302E-2</v>
      </c>
      <c r="G5">
        <f>'PP-regionalLandDpayment-pros'!H7</f>
        <v>-5.6668942842247459E-2</v>
      </c>
      <c r="H5">
        <f>'PP-regionalLandDpayment-pros'!I7</f>
        <v>7.9241795617065822E-3</v>
      </c>
      <c r="I5">
        <f>'PP-regionalLandDpayment-pros'!J7</f>
        <v>-3.3808286705032595E-2</v>
      </c>
      <c r="J5">
        <f>'PP-regionalLandDpayment-pros'!K7</f>
        <v>-1.6131574017994366E-2</v>
      </c>
      <c r="K5">
        <f>'PP-regionalLandDpayment-pros'!L7</f>
        <v>-9.0405018519246379E-3</v>
      </c>
      <c r="L5">
        <f>'PP-regionalLandDpayment-pros'!M7</f>
        <v>-1.4064438532928345E-3</v>
      </c>
      <c r="M5">
        <f>'PP-regionalLandDpayment-pros'!N7</f>
        <v>-1.0165273887319422E-2</v>
      </c>
      <c r="O5" t="str">
        <f>'BP-regionalLandDpaymentretro'!B7</f>
        <v>2025-2035</v>
      </c>
      <c r="P5">
        <f>'BP-regionalLandDpayment-prosp'!C7</f>
        <v>9.0563013069927534E-2</v>
      </c>
      <c r="Q5">
        <f>'BP-regionalLandDpayment-prosp'!D7</f>
        <v>4.3189743997978071E-2</v>
      </c>
      <c r="R5">
        <f>'BP-regionalLandDpayment-prosp'!E7</f>
        <v>4.6180568866019929E-3</v>
      </c>
      <c r="S5">
        <f>'BP-regionalLandDpayment-prosp'!F7</f>
        <v>1.5722627019597091E-2</v>
      </c>
      <c r="T5">
        <f>'BP-regionalLandDpayment-prosp'!G7</f>
        <v>3.3126416969069865E-2</v>
      </c>
      <c r="U5">
        <f>'BP-regionalLandDpayment-prosp'!H7</f>
        <v>-6.2920755567625969E-2</v>
      </c>
      <c r="V5">
        <f>'BP-regionalLandDpayment-prosp'!I7</f>
        <v>-1.5864057876083956E-2</v>
      </c>
      <c r="W5">
        <f>'BP-regionalLandDpayment-prosp'!J7</f>
        <v>-4.353559545215524E-2</v>
      </c>
      <c r="X5">
        <f>'BP-regionalLandDpayment-prosp'!K7</f>
        <v>-2.3474793466501484E-2</v>
      </c>
      <c r="Y5">
        <f>'BP-regionalLandDpayment-prosp'!L7</f>
        <v>-1.5149696360590751E-2</v>
      </c>
      <c r="Z5">
        <f>'BP-regionalLandDpayment-prosp'!M7</f>
        <v>-7.8869082928437577E-3</v>
      </c>
      <c r="AA5">
        <f>'BP-regionalLandDpayment-prosp'!N7</f>
        <v>-1.8388050927373591E-2</v>
      </c>
      <c r="AC5" t="str">
        <f>'PP-regionalLandDpaymentretro'!B7</f>
        <v>2025-2035</v>
      </c>
      <c r="AD5">
        <f>'PP-regionalLandDpaymentretro'!C7</f>
        <v>5.7018759536732723E-2</v>
      </c>
      <c r="AE5">
        <f>'PP-regionalLandDpaymentretro'!D7</f>
        <v>5.9017435863768688E-4</v>
      </c>
      <c r="AF5">
        <f>'PP-regionalLandDpaymentretro'!E7</f>
        <v>-1.8289408189029591E-2</v>
      </c>
      <c r="AG5">
        <f>'PP-regionalLandDpaymentretro'!F7</f>
        <v>1.4530728280274392E-2</v>
      </c>
      <c r="AH5">
        <f>'PP-regionalLandDpaymentretro'!G7</f>
        <v>2.4012906927240018E-2</v>
      </c>
      <c r="AI5">
        <f>'PP-regionalLandDpaymentretro'!H7</f>
        <v>-5.0024425394298118E-4</v>
      </c>
      <c r="AJ5">
        <f>'PP-regionalLandDpaymentretro'!I7</f>
        <v>2.5534477870661813E-2</v>
      </c>
      <c r="AK5">
        <f>'PP-regionalLandDpaymentretro'!J7</f>
        <v>-3.3398435323355256E-2</v>
      </c>
      <c r="AL5">
        <f>'PP-regionalLandDpaymentretro'!K7</f>
        <v>-1.8177258706711177E-2</v>
      </c>
      <c r="AM5">
        <f>'PP-regionalLandDpaymentretro'!L7</f>
        <v>-2.4821425505181832E-2</v>
      </c>
      <c r="AN5">
        <f>'PP-regionalLandDpaymentretro'!M7</f>
        <v>-7.0397224649866568E-3</v>
      </c>
      <c r="AO5">
        <f>'PP-regionalLandDpaymentretro'!N7</f>
        <v>-1.9460552530339112E-2</v>
      </c>
      <c r="AQ5" t="str">
        <f>'BP-regionalLandDpaymentretro'!B7</f>
        <v>2025-2035</v>
      </c>
      <c r="AR5">
        <f>'BP-regionalLandDpaymentretro'!C7</f>
        <v>8.5332142027145785E-2</v>
      </c>
      <c r="AS5">
        <f>'BP-regionalLandDpaymentretro'!D7</f>
        <v>4.3212301562683152E-2</v>
      </c>
      <c r="AT5">
        <f>'BP-regionalLandDpaymentretro'!E7</f>
        <v>-2.2443412416453212E-2</v>
      </c>
      <c r="AU5">
        <f>'BP-regionalLandDpaymentretro'!F7</f>
        <v>9.4078685770647638E-3</v>
      </c>
      <c r="AV5">
        <f>'BP-regionalLandDpaymentretro'!G7</f>
        <v>3.0277275510484584E-2</v>
      </c>
      <c r="AW5">
        <f>'BP-regionalLandDpaymentretro'!H7</f>
        <v>-6.7520569793214982E-3</v>
      </c>
      <c r="AX5">
        <f>'BP-regionalLandDpaymentretro'!I7</f>
        <v>1.7462404328712762E-3</v>
      </c>
      <c r="AY5">
        <f>'BP-regionalLandDpaymentretro'!J7</f>
        <v>-4.3125744070477902E-2</v>
      </c>
      <c r="AZ5">
        <f>'BP-regionalLandDpaymentretro'!K7</f>
        <v>-2.5520478155218296E-2</v>
      </c>
      <c r="BA5">
        <f>'BP-regionalLandDpaymentretro'!L7</f>
        <v>-3.0930620013847946E-2</v>
      </c>
      <c r="BB5">
        <f>'BP-regionalLandDpaymentretro'!M7</f>
        <v>-1.352018690453758E-2</v>
      </c>
      <c r="BC5">
        <f>'BP-regionalLandDpaymentretro'!N7</f>
        <v>-2.7683329570393281E-2</v>
      </c>
    </row>
    <row r="6" spans="1:55" x14ac:dyDescent="0.2">
      <c r="A6" t="str">
        <f>'PP-regionalLandDpayment-pros'!B8</f>
        <v>2035-2045</v>
      </c>
      <c r="B6">
        <f>'PP-regionalLandDpayment-pros'!C8</f>
        <v>0.11421792942074735</v>
      </c>
      <c r="C6">
        <f>'PP-regionalLandDpayment-pros'!D8</f>
        <v>7.5557662414877814E-3</v>
      </c>
      <c r="D6">
        <f>'PP-regionalLandDpayment-pros'!E8</f>
        <v>1.8376767565272515E-2</v>
      </c>
      <c r="E6">
        <f>'PP-regionalLandDpayment-pros'!F8</f>
        <v>3.7516769411703121E-2</v>
      </c>
      <c r="F6">
        <f>'PP-regionalLandDpayment-pros'!G8</f>
        <v>4.6537678883313914E-2</v>
      </c>
      <c r="G6">
        <f>'PP-regionalLandDpayment-pros'!H8</f>
        <v>-0.10247137390153029</v>
      </c>
      <c r="H6">
        <f>'PP-regionalLandDpayment-pros'!I8</f>
        <v>1.0548058475012436E-2</v>
      </c>
      <c r="I6">
        <f>'PP-regionalLandDpayment-pros'!J8</f>
        <v>-5.7370851152319269E-2</v>
      </c>
      <c r="J6">
        <f>'PP-regionalLandDpayment-pros'!K8</f>
        <v>-4.200814624026248E-2</v>
      </c>
      <c r="K6">
        <f>'PP-regionalLandDpayment-pros'!L8</f>
        <v>-1.4580443412266426E-2</v>
      </c>
      <c r="L6">
        <f>'PP-regionalLandDpayment-pros'!M8</f>
        <v>-2.3668441547046153E-4</v>
      </c>
      <c r="M6">
        <f>'PP-regionalLandDpayment-pros'!N8</f>
        <v>-1.8085470875688105E-2</v>
      </c>
      <c r="O6" t="str">
        <f>'BP-regionalLandDpaymentretro'!B8</f>
        <v>2035-2045</v>
      </c>
      <c r="P6">
        <f>'BP-regionalLandDpayment-prosp'!C8</f>
        <v>0.16763506263678263</v>
      </c>
      <c r="Q6">
        <f>'BP-regionalLandDpayment-prosp'!D8</f>
        <v>8.6089203069851364E-2</v>
      </c>
      <c r="R6">
        <f>'BP-regionalLandDpayment-prosp'!E8</f>
        <v>1.1636822494751859E-2</v>
      </c>
      <c r="S6">
        <f>'BP-regionalLandDpayment-prosp'!F8</f>
        <v>2.9199132012635146E-2</v>
      </c>
      <c r="T6">
        <f>'BP-regionalLandDpayment-prosp'!G8</f>
        <v>5.9256451807359438E-2</v>
      </c>
      <c r="U6">
        <f>'BP-regionalLandDpayment-prosp'!H8</f>
        <v>-0.11890228695477732</v>
      </c>
      <c r="V6">
        <f>'BP-regionalLandDpayment-prosp'!I8</f>
        <v>-3.0324930522380771E-2</v>
      </c>
      <c r="W6">
        <f>'BP-regionalLandDpayment-prosp'!J8</f>
        <v>-7.6822981614354469E-2</v>
      </c>
      <c r="X6">
        <f>'BP-regionalLandDpayment-prosp'!K8</f>
        <v>-5.5276019797085151E-2</v>
      </c>
      <c r="Y6">
        <f>'BP-regionalLandDpayment-prosp'!L8</f>
        <v>-2.6483110498524153E-2</v>
      </c>
      <c r="Z6">
        <f>'BP-regionalLandDpayment-prosp'!M8</f>
        <v>-1.1656755121823514E-2</v>
      </c>
      <c r="AA6">
        <f>'BP-regionalLandDpayment-prosp'!N8</f>
        <v>-3.4350587512434971E-2</v>
      </c>
      <c r="AC6" t="str">
        <f>'PP-regionalLandDpaymentretro'!B8</f>
        <v>2035-2045</v>
      </c>
      <c r="AD6">
        <f>'PP-regionalLandDpaymentretro'!C8</f>
        <v>0.10527906329095633</v>
      </c>
      <c r="AE6">
        <f>'PP-regionalLandDpaymentretro'!D8</f>
        <v>2.9781422271022888E-3</v>
      </c>
      <c r="AF6">
        <f>'PP-regionalLandDpaymentretro'!E8</f>
        <v>-1.7849103111213155E-2</v>
      </c>
      <c r="AG6">
        <f>'PP-regionalLandDpaymentretro'!F8</f>
        <v>2.9108145414757931E-2</v>
      </c>
      <c r="AH6">
        <f>'PP-regionalLandDpaymentretro'!G8</f>
        <v>4.2906132558110301E-2</v>
      </c>
      <c r="AI6">
        <f>'PP-regionalLandDpaymentretro'!H8</f>
        <v>-2.7132014228350557E-2</v>
      </c>
      <c r="AJ6">
        <f>'PP-regionalLandDpaymentretro'!I8</f>
        <v>3.3828158561435916E-2</v>
      </c>
      <c r="AK6">
        <f>'PP-regionalLandDpaymentretro'!J8</f>
        <v>-5.7282017820529427E-2</v>
      </c>
      <c r="AL6">
        <f>'PP-regionalLandDpaymentretro'!K8</f>
        <v>-3.9168162908437561E-2</v>
      </c>
      <c r="AM6">
        <f>'PP-regionalLandDpaymentretro'!L8</f>
        <v>-3.4986565896635367E-2</v>
      </c>
      <c r="AN6">
        <f>'PP-regionalLandDpaymentretro'!M8</f>
        <v>-8.5579670285997732E-3</v>
      </c>
      <c r="AO6">
        <f>'PP-regionalLandDpaymentretro'!N8</f>
        <v>-2.9123811058596894E-2</v>
      </c>
      <c r="AQ6" t="str">
        <f>'BP-regionalLandDpaymentretro'!B8</f>
        <v>2035-2045</v>
      </c>
      <c r="AR6">
        <f>'BP-regionalLandDpaymentretro'!C8</f>
        <v>0.1586961965069916</v>
      </c>
      <c r="AS6">
        <f>'BP-regionalLandDpaymentretro'!D8</f>
        <v>8.1511579055465883E-2</v>
      </c>
      <c r="AT6">
        <f>'BP-regionalLandDpaymentretro'!E8</f>
        <v>-2.4589048181733811E-2</v>
      </c>
      <c r="AU6">
        <f>'BP-regionalLandDpaymentretro'!F8</f>
        <v>2.0790508015689955E-2</v>
      </c>
      <c r="AV6">
        <f>'BP-regionalLandDpaymentretro'!G8</f>
        <v>5.5624905482155824E-2</v>
      </c>
      <c r="AW6">
        <f>'BP-regionalLandDpaymentretro'!H8</f>
        <v>-4.3562927281597587E-2</v>
      </c>
      <c r="AX6">
        <f>'BP-regionalLandDpaymentretro'!I8</f>
        <v>-7.044830435957293E-3</v>
      </c>
      <c r="AY6">
        <f>'BP-regionalLandDpaymentretro'!J8</f>
        <v>-7.6734148282564613E-2</v>
      </c>
      <c r="AZ6">
        <f>'BP-regionalLandDpaymentretro'!K8</f>
        <v>-5.2436036465260231E-2</v>
      </c>
      <c r="BA6">
        <f>'BP-regionalLandDpaymentretro'!L8</f>
        <v>-4.6889232982893096E-2</v>
      </c>
      <c r="BB6">
        <f>'BP-regionalLandDpaymentretro'!M8</f>
        <v>-1.9978037734952828E-2</v>
      </c>
      <c r="BC6">
        <f>'BP-regionalLandDpaymentretro'!N8</f>
        <v>-4.5388927695343757E-2</v>
      </c>
    </row>
    <row r="7" spans="1:55" x14ac:dyDescent="0.2">
      <c r="A7" t="str">
        <f>'PP-regionalLandDpayment-pros'!B9</f>
        <v>2045-2055</v>
      </c>
      <c r="B7">
        <f>'PP-regionalLandDpayment-pros'!C9</f>
        <v>0.19189295647069762</v>
      </c>
      <c r="C7">
        <f>'PP-regionalLandDpayment-pros'!D9</f>
        <v>2.3015169472961342E-2</v>
      </c>
      <c r="D7">
        <f>'PP-regionalLandDpayment-pros'!E9</f>
        <v>3.3952048548205778E-2</v>
      </c>
      <c r="E7">
        <f>'PP-regionalLandDpayment-pros'!F9</f>
        <v>6.2131335635920062E-2</v>
      </c>
      <c r="F7">
        <f>'PP-regionalLandDpayment-pros'!G9</f>
        <v>7.4671612986756467E-2</v>
      </c>
      <c r="G7">
        <f>'PP-regionalLandDpayment-pros'!H9</f>
        <v>-0.16163520113547139</v>
      </c>
      <c r="H7">
        <f>'PP-regionalLandDpayment-pros'!I9</f>
        <v>1.2380572444007205E-2</v>
      </c>
      <c r="I7">
        <f>'PP-regionalLandDpayment-pros'!J9</f>
        <v>-9.0274316049584455E-2</v>
      </c>
      <c r="J7">
        <f>'PP-regionalLandDpayment-pros'!K9</f>
        <v>-9.6840851527983399E-2</v>
      </c>
      <c r="K7">
        <f>'PP-regionalLandDpayment-pros'!L9</f>
        <v>-2.1745043810669742E-2</v>
      </c>
      <c r="L7">
        <f>'PP-regionalLandDpayment-pros'!M9</f>
        <v>3.3829944867144151E-3</v>
      </c>
      <c r="M7">
        <f>'PP-regionalLandDpayment-pros'!N9</f>
        <v>-3.0931277521553623E-2</v>
      </c>
      <c r="O7" t="str">
        <f>'BP-regionalLandDpaymentretro'!B9</f>
        <v>2045-2055</v>
      </c>
      <c r="P7">
        <f>'BP-regionalLandDpayment-prosp'!C9</f>
        <v>0.28475786362986222</v>
      </c>
      <c r="Q7">
        <f>'BP-regionalLandDpayment-prosp'!D9</f>
        <v>0.15646998300507486</v>
      </c>
      <c r="R7">
        <f>'BP-regionalLandDpayment-prosp'!E9</f>
        <v>2.4005043174804539E-2</v>
      </c>
      <c r="S7">
        <f>'BP-regionalLandDpayment-prosp'!F9</f>
        <v>4.9784729766275848E-2</v>
      </c>
      <c r="T7">
        <f>'BP-regionalLandDpayment-prosp'!G9</f>
        <v>9.7958845434018199E-2</v>
      </c>
      <c r="U7">
        <f>'BP-regionalLandDpayment-prosp'!H9</f>
        <v>-0.19508015107361762</v>
      </c>
      <c r="V7">
        <f>'BP-regionalLandDpayment-prosp'!I9</f>
        <v>-5.3327934484241633E-2</v>
      </c>
      <c r="W7">
        <f>'BP-regionalLandDpayment-prosp'!J9</f>
        <v>-0.12581874595947587</v>
      </c>
      <c r="X7">
        <f>'BP-regionalLandDpayment-prosp'!K9</f>
        <v>-0.11974869437961261</v>
      </c>
      <c r="Y7">
        <f>'BP-regionalLandDpayment-prosp'!L9</f>
        <v>-4.3128816656034831E-2</v>
      </c>
      <c r="Z7">
        <f>'BP-regionalLandDpayment-prosp'!M9</f>
        <v>-1.5108930696970856E-2</v>
      </c>
      <c r="AA7">
        <f>'BP-regionalLandDpayment-prosp'!N9</f>
        <v>-6.0763191760082484E-2</v>
      </c>
      <c r="AC7" t="str">
        <f>'PP-regionalLandDpaymentretro'!B9</f>
        <v>2045-2055</v>
      </c>
      <c r="AD7">
        <f>'PP-regionalLandDpaymentretro'!C9</f>
        <v>0.17997037263440152</v>
      </c>
      <c r="AE7">
        <f>'PP-regionalLandDpaymentretro'!D9</f>
        <v>1.3077405723176883E-2</v>
      </c>
      <c r="AF7">
        <f>'PP-regionalLandDpaymentretro'!E9</f>
        <v>-8.184487269629042E-3</v>
      </c>
      <c r="AG7">
        <f>'PP-regionalLandDpaymentretro'!F9</f>
        <v>5.2408199130052534E-2</v>
      </c>
      <c r="AH7">
        <f>'PP-regionalLandDpaymentretro'!G9</f>
        <v>7.0651070510909172E-2</v>
      </c>
      <c r="AI7">
        <f>'PP-regionalLandDpaymentretro'!H9</f>
        <v>-7.7178703119198458E-2</v>
      </c>
      <c r="AJ7">
        <f>'PP-regionalLandDpaymentretro'!I9</f>
        <v>3.9341051149048491E-2</v>
      </c>
      <c r="AK7">
        <f>'PP-regionalLandDpaymentretro'!J9</f>
        <v>-9.0470538368519204E-2</v>
      </c>
      <c r="AL7">
        <f>'PP-regionalLandDpaymentretro'!K9</f>
        <v>-8.5845314094233863E-2</v>
      </c>
      <c r="AM7">
        <f>'PP-regionalLandDpaymentretro'!L9</f>
        <v>-4.4714030697156557E-2</v>
      </c>
      <c r="AN7">
        <f>'PP-regionalLandDpaymentretro'!M9</f>
        <v>-7.2181748592910922E-3</v>
      </c>
      <c r="AO7">
        <f>'PP-regionalLandDpaymentretro'!N9</f>
        <v>-4.1836850739560075E-2</v>
      </c>
      <c r="AQ7" t="str">
        <f>'BP-regionalLandDpaymentretro'!B9</f>
        <v>2045-2055</v>
      </c>
      <c r="AR7">
        <f>'BP-regionalLandDpaymentretro'!C9</f>
        <v>0.27283527979356614</v>
      </c>
      <c r="AS7">
        <f>'BP-regionalLandDpaymentretro'!D9</f>
        <v>0.14653221925529042</v>
      </c>
      <c r="AT7">
        <f>'BP-regionalLandDpaymentretro'!E9</f>
        <v>-1.8131492643030281E-2</v>
      </c>
      <c r="AU7">
        <f>'BP-regionalLandDpaymentretro'!F9</f>
        <v>4.0061593260408319E-2</v>
      </c>
      <c r="AV7">
        <f>'BP-regionalLandDpaymentretro'!G9</f>
        <v>9.3938302958170905E-2</v>
      </c>
      <c r="AW7">
        <f>'BP-regionalLandDpaymentretro'!H9</f>
        <v>-0.11062365305734469</v>
      </c>
      <c r="AX7">
        <f>'BP-regionalLandDpaymentretro'!I9</f>
        <v>-2.6367455779200348E-2</v>
      </c>
      <c r="AY7">
        <f>'BP-regionalLandDpaymentretro'!J9</f>
        <v>-0.12601496827841061</v>
      </c>
      <c r="AZ7">
        <f>'BP-regionalLandDpaymentretro'!K9</f>
        <v>-0.10875315694586307</v>
      </c>
      <c r="BA7">
        <f>'BP-regionalLandDpaymentretro'!L9</f>
        <v>-6.6097803542521649E-2</v>
      </c>
      <c r="BB7">
        <f>'BP-regionalLandDpaymentretro'!M9</f>
        <v>-2.5710100042976362E-2</v>
      </c>
      <c r="BC7">
        <f>'BP-regionalLandDpaymentretro'!N9</f>
        <v>-7.1668764978088939E-2</v>
      </c>
    </row>
    <row r="8" spans="1:55" x14ac:dyDescent="0.2">
      <c r="A8" t="str">
        <f>'PP-regionalLandDpayment-pros'!B10</f>
        <v>2055-2065</v>
      </c>
      <c r="B8">
        <f>'PP-regionalLandDpayment-pros'!C10</f>
        <v>0.30074047740420545</v>
      </c>
      <c r="C8">
        <f>'PP-regionalLandDpayment-pros'!D10</f>
        <v>5.1241153160414922E-2</v>
      </c>
      <c r="D8">
        <f>'PP-regionalLandDpayment-pros'!E10</f>
        <v>5.7030657064294311E-2</v>
      </c>
      <c r="E8">
        <f>'PP-regionalLandDpayment-pros'!F10</f>
        <v>9.603972384238936E-2</v>
      </c>
      <c r="F8">
        <f>'PP-regionalLandDpayment-pros'!G10</f>
        <v>0.11245057481684892</v>
      </c>
      <c r="G8">
        <f>'PP-regionalLandDpayment-pros'!H10</f>
        <v>-0.23150149753467819</v>
      </c>
      <c r="H8">
        <f>'PP-regionalLandDpayment-pros'!I10</f>
        <v>1.4025777089993904E-2</v>
      </c>
      <c r="I8">
        <f>'PP-regionalLandDpayment-pros'!J10</f>
        <v>-0.13218371314979518</v>
      </c>
      <c r="J8">
        <f>'PP-regionalLandDpayment-pros'!K10</f>
        <v>-0.19996778170733565</v>
      </c>
      <c r="K8">
        <f>'PP-regionalLandDpayment-pros'!L10</f>
        <v>-2.9298536354185774E-2</v>
      </c>
      <c r="L8">
        <f>'PP-regionalLandDpayment-pros'!M10</f>
        <v>1.0788011166765888E-2</v>
      </c>
      <c r="M8">
        <f>'PP-regionalLandDpayment-pros'!N10</f>
        <v>-4.9364845798917451E-2</v>
      </c>
      <c r="O8" t="str">
        <f>'BP-regionalLandDpaymentretro'!B10</f>
        <v>2055-2065</v>
      </c>
      <c r="P8">
        <f>'BP-regionalLandDpayment-prosp'!C10</f>
        <v>0.45105154941900505</v>
      </c>
      <c r="Q8">
        <f>'BP-regionalLandDpayment-prosp'!D10</f>
        <v>0.26279636285251939</v>
      </c>
      <c r="R8">
        <f>'BP-regionalLandDpayment-prosp'!E10</f>
        <v>4.3416114456368081E-2</v>
      </c>
      <c r="S8">
        <f>'BP-regionalLandDpayment-prosp'!F10</f>
        <v>7.9051476140771362E-2</v>
      </c>
      <c r="T8">
        <f>'BP-regionalLandDpayment-prosp'!G10</f>
        <v>0.1515980906819302</v>
      </c>
      <c r="U8">
        <f>'BP-regionalLandDpayment-prosp'!H10</f>
        <v>-0.28952589430565123</v>
      </c>
      <c r="V8">
        <f>'BP-regionalLandDpayment-prosp'!I10</f>
        <v>-8.5797708411678095E-2</v>
      </c>
      <c r="W8">
        <f>'BP-regionalLandDpayment-prosp'!J10</f>
        <v>-0.19211978072072494</v>
      </c>
      <c r="X8">
        <f>'BP-regionalLandDpayment-prosp'!K10</f>
        <v>-0.23795995546018056</v>
      </c>
      <c r="Y8">
        <f>'BP-regionalLandDpayment-prosp'!L10</f>
        <v>-6.5011942967340683E-2</v>
      </c>
      <c r="Z8">
        <f>'BP-regionalLandDpayment-prosp'!M10</f>
        <v>-1.7133612353330118E-2</v>
      </c>
      <c r="AA8">
        <f>'BP-regionalLandDpayment-prosp'!N10</f>
        <v>-0.10036469933168797</v>
      </c>
      <c r="AC8" t="str">
        <f>'PP-regionalLandDpaymentretro'!B10</f>
        <v>2055-2065</v>
      </c>
      <c r="AD8">
        <f>'PP-regionalLandDpaymentretro'!C10</f>
        <v>0.28679800450918586</v>
      </c>
      <c r="AE8">
        <f>'PP-regionalLandDpaymentretro'!D10</f>
        <v>3.6491775347811034E-2</v>
      </c>
      <c r="AF8">
        <f>'PP-regionalLandDpaymentretro'!E10</f>
        <v>1.2275119174069803E-2</v>
      </c>
      <c r="AG8">
        <f>'PP-regionalLandDpaymentretro'!F10</f>
        <v>8.5752996002771295E-2</v>
      </c>
      <c r="AH8">
        <f>'PP-regionalLandDpaymentretro'!G10</f>
        <v>0.10835490462981939</v>
      </c>
      <c r="AI8">
        <f>'PP-regionalLandDpaymentretro'!H10</f>
        <v>-0.14663835315049931</v>
      </c>
      <c r="AJ8">
        <f>'PP-regionalLandDpaymentretro'!I10</f>
        <v>4.2422870823289813E-2</v>
      </c>
      <c r="AK8">
        <f>'PP-regionalLandDpaymentretro'!J10</f>
        <v>-0.13278386775305182</v>
      </c>
      <c r="AL8">
        <f>'PP-regionalLandDpaymentretro'!K10</f>
        <v>-0.17910866300956224</v>
      </c>
      <c r="AM8">
        <f>'PP-regionalLandDpaymentretro'!L10</f>
        <v>-5.3161417517466961E-2</v>
      </c>
      <c r="AN8">
        <f>'PP-regionalLandDpaymentretro'!M10</f>
        <v>-1.3910862446484525E-3</v>
      </c>
      <c r="AO8">
        <f>'PP-regionalLandDpaymentretro'!N10</f>
        <v>-5.9012282811717602E-2</v>
      </c>
      <c r="AQ8" t="str">
        <f>'BP-regionalLandDpaymentretro'!B10</f>
        <v>2055-2065</v>
      </c>
      <c r="AR8">
        <f>'BP-regionalLandDpaymentretro'!C10</f>
        <v>0.43710907652398545</v>
      </c>
      <c r="AS8">
        <f>'BP-regionalLandDpaymentretro'!D10</f>
        <v>0.24804698503991551</v>
      </c>
      <c r="AT8">
        <f>'BP-regionalLandDpaymentretro'!E10</f>
        <v>-1.3394234338564277E-3</v>
      </c>
      <c r="AU8">
        <f>'BP-regionalLandDpaymentretro'!F10</f>
        <v>6.8764748301153283E-2</v>
      </c>
      <c r="AV8">
        <f>'BP-regionalLandDpaymentretro'!G10</f>
        <v>0.14750242049490067</v>
      </c>
      <c r="AW8">
        <f>'BP-regionalLandDpaymentretro'!H10</f>
        <v>-0.20466274992147235</v>
      </c>
      <c r="AX8">
        <f>'BP-regionalLandDpaymentretro'!I10</f>
        <v>-5.7400614678382186E-2</v>
      </c>
      <c r="AY8">
        <f>'BP-regionalLandDpaymentretro'!J10</f>
        <v>-0.19271993532398157</v>
      </c>
      <c r="AZ8">
        <f>'BP-regionalLandDpaymentretro'!K10</f>
        <v>-0.21710083676240716</v>
      </c>
      <c r="BA8">
        <f>'BP-regionalLandDpaymentretro'!L10</f>
        <v>-8.8874824130621866E-2</v>
      </c>
      <c r="BB8">
        <f>'BP-regionalLandDpaymentretro'!M10</f>
        <v>-2.9312709764744461E-2</v>
      </c>
      <c r="BC8">
        <f>'BP-regionalLandDpaymentretro'!N10</f>
        <v>-0.11001213634448813</v>
      </c>
    </row>
    <row r="9" spans="1:55" x14ac:dyDescent="0.2">
      <c r="A9" t="str">
        <f>'PP-regionalLandDpayment-pros'!B11</f>
        <v>2065-2075</v>
      </c>
      <c r="B9">
        <f>'PP-regionalLandDpayment-pros'!C11</f>
        <v>0.44542134060798633</v>
      </c>
      <c r="C9">
        <f>'PP-regionalLandDpayment-pros'!D11</f>
        <v>9.6818530896303448E-2</v>
      </c>
      <c r="D9">
        <f>'PP-regionalLandDpayment-pros'!E11</f>
        <v>8.9172412520475544E-2</v>
      </c>
      <c r="E9">
        <f>'PP-regionalLandDpayment-pros'!F11</f>
        <v>0.14015769469267889</v>
      </c>
      <c r="F9">
        <f>'PP-regionalLandDpayment-pros'!G11</f>
        <v>0.16065786523308298</v>
      </c>
      <c r="G9">
        <f>'PP-regionalLandDpayment-pros'!H11</f>
        <v>-0.30900600097321007</v>
      </c>
      <c r="H9">
        <f>'PP-regionalLandDpayment-pros'!I11</f>
        <v>1.7866549863968406E-2</v>
      </c>
      <c r="I9">
        <f>'PP-regionalLandDpayment-pros'!J11</f>
        <v>-0.18109095181286408</v>
      </c>
      <c r="J9">
        <f>'PP-regionalLandDpayment-pros'!K11</f>
        <v>-0.37551866350206969</v>
      </c>
      <c r="K9">
        <f>'PP-regionalLandDpayment-pros'!L11</f>
        <v>-3.4840188051400128E-2</v>
      </c>
      <c r="L9">
        <f>'PP-regionalLandDpayment-pros'!M11</f>
        <v>2.3323022238675734E-2</v>
      </c>
      <c r="M9">
        <f>'PP-regionalLandDpayment-pros'!N11</f>
        <v>-7.296161171362793E-2</v>
      </c>
      <c r="O9" t="str">
        <f>'BP-regionalLandDpaymentretro'!B11</f>
        <v>2065-2075</v>
      </c>
      <c r="P9">
        <f>'BP-regionalLandDpayment-prosp'!C11</f>
        <v>0.67417432492771667</v>
      </c>
      <c r="Q9">
        <f>'BP-regionalLandDpayment-prosp'!D11</f>
        <v>0.41282504162737937</v>
      </c>
      <c r="R9">
        <f>'BP-regionalLandDpayment-prosp'!E11</f>
        <v>7.1614467632506784E-2</v>
      </c>
      <c r="S9">
        <f>'BP-regionalLandDpayment-prosp'!F11</f>
        <v>0.11825398996251815</v>
      </c>
      <c r="T9">
        <f>'BP-regionalLandDpayment-prosp'!G11</f>
        <v>0.22198665227593106</v>
      </c>
      <c r="U9">
        <f>'BP-regionalLandDpayment-prosp'!H11</f>
        <v>-0.39891674467982124</v>
      </c>
      <c r="V9">
        <f>'BP-regionalLandDpayment-prosp'!I11</f>
        <v>-0.12658518681998301</v>
      </c>
      <c r="W9">
        <f>'BP-regionalLandDpayment-prosp'!J11</f>
        <v>-0.27528412310895656</v>
      </c>
      <c r="X9">
        <f>'BP-regionalLandDpayment-prosp'!K11</f>
        <v>-0.43607703443467472</v>
      </c>
      <c r="Y9">
        <f>'BP-regionalLandDpayment-prosp'!L11</f>
        <v>-9.0756491616695245E-2</v>
      </c>
      <c r="Z9">
        <f>'BP-regionalLandDpayment-prosp'!M11</f>
        <v>-1.6511245369007613E-2</v>
      </c>
      <c r="AA9">
        <f>'BP-regionalLandDpayment-prosp'!N11</f>
        <v>-0.15472365039691446</v>
      </c>
      <c r="AC9" t="str">
        <f>'PP-regionalLandDpaymentretro'!B11</f>
        <v>2065-2075</v>
      </c>
      <c r="AD9">
        <f>'PP-regionalLandDpaymentretro'!C11</f>
        <v>0.43028670876686892</v>
      </c>
      <c r="AE9">
        <f>'PP-regionalLandDpaymentretro'!D11</f>
        <v>7.8382336197773822E-2</v>
      </c>
      <c r="AF9">
        <f>'PP-regionalLandDpaymentretro'!E11</f>
        <v>4.4115398451825258E-2</v>
      </c>
      <c r="AG9">
        <f>'PP-regionalLandDpaymentretro'!F11</f>
        <v>0.12982201809471397</v>
      </c>
      <c r="AH9">
        <f>'PP-regionalLandDpaymentretro'!G11</f>
        <v>0.1566637650333757</v>
      </c>
      <c r="AI9">
        <f>'PP-regionalLandDpaymentretro'!H11</f>
        <v>-0.22888067089887068</v>
      </c>
      <c r="AJ9">
        <f>'PP-regionalLandDpaymentretro'!I11</f>
        <v>4.589844462359266E-2</v>
      </c>
      <c r="AK9">
        <f>'PP-regionalLandDpaymentretro'!J11</f>
        <v>-0.18230199365548805</v>
      </c>
      <c r="AL9">
        <f>'PP-regionalLandDpaymentretro'!K11</f>
        <v>-0.34455088341837825</v>
      </c>
      <c r="AM9">
        <f>'PP-regionalLandDpaymentretro'!L11</f>
        <v>-5.8646585187689775E-2</v>
      </c>
      <c r="AN9">
        <f>'PP-regionalLandDpaymentretro'!M11</f>
        <v>1.0238281762695464E-2</v>
      </c>
      <c r="AO9">
        <f>'PP-regionalLandDpaymentretro'!N11</f>
        <v>-8.1026819770419256E-2</v>
      </c>
      <c r="AQ9" t="str">
        <f>'BP-regionalLandDpaymentretro'!B11</f>
        <v>2065-2075</v>
      </c>
      <c r="AR9">
        <f>'BP-regionalLandDpaymentretro'!C11</f>
        <v>0.65903969308659927</v>
      </c>
      <c r="AS9">
        <f>'BP-regionalLandDpaymentretro'!D11</f>
        <v>0.39438884692884973</v>
      </c>
      <c r="AT9">
        <f>'BP-regionalLandDpaymentretro'!E11</f>
        <v>2.6557453563856491E-2</v>
      </c>
      <c r="AU9">
        <f>'BP-regionalLandDpaymentretro'!F11</f>
        <v>0.10791831336455324</v>
      </c>
      <c r="AV9">
        <f>'BP-regionalLandDpaymentretro'!G11</f>
        <v>0.21799255207622378</v>
      </c>
      <c r="AW9">
        <f>'BP-regionalLandDpaymentretro'!H11</f>
        <v>-0.31879141460548183</v>
      </c>
      <c r="AX9">
        <f>'BP-regionalLandDpaymentretro'!I11</f>
        <v>-9.8553292060358746E-2</v>
      </c>
      <c r="AY9">
        <f>'BP-regionalLandDpaymentretro'!J11</f>
        <v>-0.27649516495158055</v>
      </c>
      <c r="AZ9">
        <f>'BP-regionalLandDpaymentretro'!K11</f>
        <v>-0.40510925435098327</v>
      </c>
      <c r="BA9">
        <f>'BP-regionalLandDpaymentretro'!L11</f>
        <v>-0.1145628887529849</v>
      </c>
      <c r="BB9">
        <f>'BP-regionalLandDpaymentretro'!M11</f>
        <v>-2.9595985844987883E-2</v>
      </c>
      <c r="BC9">
        <f>'BP-regionalLandDpaymentretro'!N11</f>
        <v>-0.1627888584537058</v>
      </c>
    </row>
    <row r="10" spans="1:55" x14ac:dyDescent="0.2">
      <c r="A10" t="str">
        <f>'PP-regionalLandDpayment-pros'!B12</f>
        <v>2075-2085</v>
      </c>
      <c r="B10">
        <f>'PP-regionalLandDpayment-pros'!C12</f>
        <v>0.63032570363646057</v>
      </c>
      <c r="C10">
        <f>'PP-regionalLandDpayment-pros'!D12</f>
        <v>0.16406032721587022</v>
      </c>
      <c r="D10">
        <f>'PP-regionalLandDpayment-pros'!E12</f>
        <v>0.1317201362984651</v>
      </c>
      <c r="E10">
        <f>'PP-regionalLandDpayment-pros'!F12</f>
        <v>0.19488257696121694</v>
      </c>
      <c r="F10">
        <f>'PP-regionalLandDpayment-pros'!G12</f>
        <v>0.21972353184773863</v>
      </c>
      <c r="G10">
        <f>'PP-regionalLandDpayment-pros'!H12</f>
        <v>-0.39234841659447445</v>
      </c>
      <c r="H10">
        <f>'PP-regionalLandDpayment-pros'!I12</f>
        <v>2.8256415197240706E-2</v>
      </c>
      <c r="I10">
        <f>'PP-regionalLandDpayment-pros'!J12</f>
        <v>-0.23389023380512999</v>
      </c>
      <c r="J10">
        <f>'PP-regionalLandDpayment-pros'!K12</f>
        <v>-0.65004316944077623</v>
      </c>
      <c r="K10">
        <f>'PP-regionalLandDpayment-pros'!L12</f>
        <v>-3.4943860907421034E-2</v>
      </c>
      <c r="L10">
        <f>'PP-regionalLandDpayment-pros'!M12</f>
        <v>4.2341591946560606E-2</v>
      </c>
      <c r="M10">
        <f>'PP-regionalLandDpayment-pros'!N12</f>
        <v>-0.10008460235574987</v>
      </c>
      <c r="O10" t="str">
        <f>'BP-regionalLandDpaymentretro'!B12</f>
        <v>2075-2085</v>
      </c>
      <c r="P10">
        <f>'BP-regionalLandDpayment-prosp'!C12</f>
        <v>0.96075504072798101</v>
      </c>
      <c r="Q10">
        <f>'BP-regionalLandDpayment-prosp'!D12</f>
        <v>0.61285666065067024</v>
      </c>
      <c r="R10">
        <f>'BP-regionalLandDpayment-prosp'!E12</f>
        <v>0.11003267505583843</v>
      </c>
      <c r="S10">
        <f>'BP-regionalLandDpayment-prosp'!F12</f>
        <v>0.16816337619359889</v>
      </c>
      <c r="T10">
        <f>'BP-regionalLandDpayment-prosp'!G12</f>
        <v>0.3103740128958653</v>
      </c>
      <c r="U10">
        <f>'BP-regionalLandDpayment-prosp'!H12</f>
        <v>-0.52036208539635309</v>
      </c>
      <c r="V10">
        <f>'BP-regionalLandDpayment-prosp'!I12</f>
        <v>-0.17227110973927379</v>
      </c>
      <c r="W10">
        <f>'BP-regionalLandDpayment-prosp'!J12</f>
        <v>-0.37322817946669984</v>
      </c>
      <c r="X10">
        <f>'BP-regionalLandDpayment-prosp'!K12</f>
        <v>-0.74272910833018335</v>
      </c>
      <c r="Y10">
        <f>'BP-regionalLandDpayment-prosp'!L12</f>
        <v>-0.11773968367124193</v>
      </c>
      <c r="Z10">
        <f>'BP-regionalLandDpayment-prosp'!M12</f>
        <v>-1.1978218581415009E-2</v>
      </c>
      <c r="AA10">
        <f>'BP-regionalLandDpayment-prosp'!N12</f>
        <v>-0.22387338033878731</v>
      </c>
      <c r="AC10" t="str">
        <f>'PP-regionalLandDpaymentretro'!B12</f>
        <v>2075-2085</v>
      </c>
      <c r="AD10">
        <f>'PP-regionalLandDpaymentretro'!C12</f>
        <v>0.61454300583792143</v>
      </c>
      <c r="AE10">
        <f>'PP-regionalLandDpaymentretro'!D12</f>
        <v>0.1431297681490227</v>
      </c>
      <c r="AF10">
        <f>'PP-regionalLandDpaymentretro'!E12</f>
        <v>8.773544781981657E-2</v>
      </c>
      <c r="AG10">
        <f>'PP-regionalLandDpaymentretro'!F12</f>
        <v>0.18480123769274126</v>
      </c>
      <c r="AH10">
        <f>'PP-regionalLandDpaymentretro'!G12</f>
        <v>0.21590916420071127</v>
      </c>
      <c r="AI10">
        <f>'PP-regionalLandDpaymentretro'!H12</f>
        <v>-0.31912509814085477</v>
      </c>
      <c r="AJ10">
        <f>'PP-regionalLandDpaymentretro'!I12</f>
        <v>5.4720203550484507E-2</v>
      </c>
      <c r="AK10">
        <f>'PP-regionalLandDpaymentretro'!J12</f>
        <v>-0.23588211349732946</v>
      </c>
      <c r="AL10">
        <f>'PP-regionalLandDpaymentretro'!K12</f>
        <v>-0.60970011204010177</v>
      </c>
      <c r="AM10">
        <f>'PP-regionalLandDpaymentretro'!L12</f>
        <v>-5.8274562204436192E-2</v>
      </c>
      <c r="AN10">
        <f>'PP-regionalLandDpaymentretro'!M12</f>
        <v>2.8860213032454531E-2</v>
      </c>
      <c r="AO10">
        <f>'PP-regionalLandDpaymentretro'!N12</f>
        <v>-0.10671715440042882</v>
      </c>
      <c r="AQ10" t="str">
        <f>'BP-regionalLandDpaymentretro'!B12</f>
        <v>2075-2085</v>
      </c>
      <c r="AR10">
        <f>'BP-regionalLandDpaymentretro'!C12</f>
        <v>0.94497234292944199</v>
      </c>
      <c r="AS10">
        <f>'BP-regionalLandDpaymentretro'!D12</f>
        <v>0.59192610158382275</v>
      </c>
      <c r="AT10">
        <f>'BP-regionalLandDpaymentretro'!E12</f>
        <v>6.6047986577189896E-2</v>
      </c>
      <c r="AU10">
        <f>'BP-regionalLandDpaymentretro'!F12</f>
        <v>0.15808203692512324</v>
      </c>
      <c r="AV10">
        <f>'BP-regionalLandDpaymentretro'!G12</f>
        <v>0.30655964524883794</v>
      </c>
      <c r="AW10">
        <f>'BP-regionalLandDpaymentretro'!H12</f>
        <v>-0.44713876694273336</v>
      </c>
      <c r="AX10">
        <f>'BP-regionalLandDpaymentretro'!I12</f>
        <v>-0.14580732138603</v>
      </c>
      <c r="AY10">
        <f>'BP-regionalLandDpaymentretro'!J12</f>
        <v>-0.37522005915889933</v>
      </c>
      <c r="AZ10">
        <f>'BP-regionalLandDpaymentretro'!K12</f>
        <v>-0.7023860509295089</v>
      </c>
      <c r="BA10">
        <f>'BP-regionalLandDpaymentretro'!L12</f>
        <v>-0.14107038496825711</v>
      </c>
      <c r="BB10">
        <f>'BP-regionalLandDpaymentretro'!M12</f>
        <v>-2.5459597495521083E-2</v>
      </c>
      <c r="BC10">
        <f>'BP-regionalLandDpaymentretro'!N12</f>
        <v>-0.23050593238346626</v>
      </c>
    </row>
    <row r="11" spans="1:55" x14ac:dyDescent="0.2">
      <c r="A11" t="str">
        <f>'PP-regionalLandDpayment-pros'!B13</f>
        <v>2085-2095</v>
      </c>
      <c r="B11">
        <f>'PP-regionalLandDpayment-pros'!C13</f>
        <v>0.85874004517676683</v>
      </c>
      <c r="C11">
        <f>'PP-regionalLandDpayment-pros'!D13</f>
        <v>0.25698533114687933</v>
      </c>
      <c r="D11">
        <f>'PP-regionalLandDpayment-pros'!E13</f>
        <v>0.18559393844233613</v>
      </c>
      <c r="E11">
        <f>'PP-regionalLandDpayment-pros'!F13</f>
        <v>0.25984563241247322</v>
      </c>
      <c r="F11">
        <f>'PP-regionalLandDpayment-pros'!G13</f>
        <v>0.28951221246686187</v>
      </c>
      <c r="G11">
        <f>'PP-regionalLandDpayment-pros'!H13</f>
        <v>-0.48158744821822047</v>
      </c>
      <c r="H11">
        <f>'PP-regionalLandDpayment-pros'!I13</f>
        <v>5.0735741006881177E-2</v>
      </c>
      <c r="I11">
        <f>'PP-regionalLandDpayment-pros'!J13</f>
        <v>-0.28684669061568591</v>
      </c>
      <c r="J11">
        <f>'PP-regionalLandDpayment-pros'!K13</f>
        <v>-1.048324038123033</v>
      </c>
      <c r="K11">
        <f>'PP-regionalLandDpayment-pros'!L13</f>
        <v>-2.5645639918966415E-2</v>
      </c>
      <c r="L11">
        <f>'PP-regionalLandDpayment-pros'!M13</f>
        <v>6.8997081778599215E-2</v>
      </c>
      <c r="M11">
        <f>'PP-regionalLandDpayment-pros'!N13</f>
        <v>-0.12800616555489275</v>
      </c>
      <c r="O11" t="str">
        <f>'BP-regionalLandDpaymentretro'!B13</f>
        <v>2085-2095</v>
      </c>
      <c r="P11">
        <f>'BP-regionalLandDpayment-prosp'!C13</f>
        <v>1.3150445098418697</v>
      </c>
      <c r="Q11">
        <f>'BP-regionalLandDpayment-prosp'!D13</f>
        <v>0.86707693177041145</v>
      </c>
      <c r="R11">
        <f>'BP-regionalLandDpayment-prosp'!E13</f>
        <v>0.15950819197479038</v>
      </c>
      <c r="S11">
        <f>'BP-regionalLandDpayment-prosp'!F13</f>
        <v>0.22881991762884385</v>
      </c>
      <c r="T11">
        <f>'BP-regionalLandDpayment-prosp'!G13</f>
        <v>0.41709091128748255</v>
      </c>
      <c r="U11">
        <f>'BP-regionalLandDpayment-prosp'!H13</f>
        <v>-0.65203411697958613</v>
      </c>
      <c r="V11">
        <f>'BP-regionalLandDpayment-prosp'!I13</f>
        <v>-0.2177958590100402</v>
      </c>
      <c r="W11">
        <f>'BP-regionalLandDpayment-prosp'!J13</f>
        <v>-0.48241865132215833</v>
      </c>
      <c r="X11">
        <f>'BP-regionalLandDpayment-prosp'!K13</f>
        <v>-1.1842803303332876</v>
      </c>
      <c r="Y11">
        <f>'BP-regionalLandDpayment-prosp'!L13</f>
        <v>-0.1424708369744748</v>
      </c>
      <c r="Z11">
        <f>'BP-regionalLandDpayment-prosp'!M13</f>
        <v>-2.454520874807917E-3</v>
      </c>
      <c r="AA11">
        <f>'BP-regionalLandDpayment-prosp'!N13</f>
        <v>-0.30608614700904291</v>
      </c>
      <c r="AC11" t="str">
        <f>'PP-regionalLandDpaymentretro'!B13</f>
        <v>2085-2095</v>
      </c>
      <c r="AD11">
        <f>'PP-regionalLandDpaymentretro'!C13</f>
        <v>0.84264974202925247</v>
      </c>
      <c r="AE11">
        <f>'PP-regionalLandDpaymentretro'!D13</f>
        <v>0.23458346091239976</v>
      </c>
      <c r="AF11">
        <f>'PP-regionalLandDpaymentretro'!E13</f>
        <v>0.14344156327595758</v>
      </c>
      <c r="AG11">
        <f>'PP-regionalLandDpaymentretro'!F13</f>
        <v>0.25018571491834746</v>
      </c>
      <c r="AH11">
        <f>'PP-regionalLandDpaymentretro'!G13</f>
        <v>0.285904430567676</v>
      </c>
      <c r="AI11">
        <f>'PP-regionalLandDpaymentretro'!H13</f>
        <v>-0.41570506224716669</v>
      </c>
      <c r="AJ11">
        <f>'PP-regionalLandDpaymentretro'!I13</f>
        <v>7.4947370835679844E-2</v>
      </c>
      <c r="AK11">
        <f>'PP-regionalLandDpaymentretro'!J13</f>
        <v>-0.28969965102309414</v>
      </c>
      <c r="AL11">
        <f>'PP-regionalLandDpaymentretro'!K13</f>
        <v>-0.99992278215088848</v>
      </c>
      <c r="AM11">
        <f>'PP-regionalLandDpaymentretro'!L13</f>
        <v>-4.8336196585314607E-2</v>
      </c>
      <c r="AN11">
        <f>'PP-regionalLandDpaymentretro'!M13</f>
        <v>5.5484412063304955E-2</v>
      </c>
      <c r="AO11">
        <f>'PP-regionalLandDpaymentretro'!N13</f>
        <v>-0.13353300259615386</v>
      </c>
      <c r="AQ11" t="str">
        <f>'BP-regionalLandDpaymentretro'!B13</f>
        <v>2085-2095</v>
      </c>
      <c r="AR11">
        <f>'BP-regionalLandDpaymentretro'!C13</f>
        <v>1.2989542066943554</v>
      </c>
      <c r="AS11">
        <f>'BP-regionalLandDpaymentretro'!D13</f>
        <v>0.84467506153593208</v>
      </c>
      <c r="AT11">
        <f>'BP-regionalLandDpaymentretro'!E13</f>
        <v>0.11735581680841184</v>
      </c>
      <c r="AU11">
        <f>'BP-regionalLandDpaymentretro'!F13</f>
        <v>0.21916000013471806</v>
      </c>
      <c r="AV11">
        <f>'BP-regionalLandDpaymentretro'!G13</f>
        <v>0.41348312938829662</v>
      </c>
      <c r="AW11">
        <f>'BP-regionalLandDpaymentretro'!H13</f>
        <v>-0.58615173100853235</v>
      </c>
      <c r="AX11">
        <f>'BP-regionalLandDpaymentretro'!I13</f>
        <v>-0.19358422918124152</v>
      </c>
      <c r="AY11">
        <f>'BP-regionalLandDpaymentretro'!J13</f>
        <v>-0.48527161172956657</v>
      </c>
      <c r="AZ11">
        <f>'BP-regionalLandDpaymentretro'!K13</f>
        <v>-1.1358790743611431</v>
      </c>
      <c r="BA11">
        <f>'BP-regionalLandDpaymentretro'!L13</f>
        <v>-0.165161393640823</v>
      </c>
      <c r="BB11">
        <f>'BP-regionalLandDpaymentretro'!M13</f>
        <v>-1.5967190590102175E-2</v>
      </c>
      <c r="BC11">
        <f>'BP-regionalLandDpaymentretro'!N13</f>
        <v>-0.31161298405030402</v>
      </c>
    </row>
    <row r="12" spans="1:55" x14ac:dyDescent="0.2">
      <c r="A12" t="str">
        <f>'PP-regionalLandDpayment-pros'!B14</f>
        <v>2095-2105</v>
      </c>
      <c r="B12">
        <f>'PP-regionalLandDpayment-pros'!C14</f>
        <v>1.1315410690160674</v>
      </c>
      <c r="C12">
        <f>'PP-regionalLandDpayment-pros'!D14</f>
        <v>0.37933957698975213</v>
      </c>
      <c r="D12">
        <f>'PP-regionalLandDpayment-pros'!E14</f>
        <v>0.25135740614597896</v>
      </c>
      <c r="E12">
        <f>'PP-regionalLandDpayment-pros'!F14</f>
        <v>0.33379412238802014</v>
      </c>
      <c r="F12">
        <f>'PP-regionalLandDpayment-pros'!G14</f>
        <v>0.36916757642918535</v>
      </c>
      <c r="G12">
        <f>'PP-regionalLandDpayment-pros'!H14</f>
        <v>-0.57921448059591996</v>
      </c>
      <c r="H12">
        <f>'PP-regionalLandDpayment-pros'!I14</f>
        <v>9.1051188025304583E-2</v>
      </c>
      <c r="I12">
        <f>'PP-regionalLandDpayment-pros'!J14</f>
        <v>-0.33595407519651654</v>
      </c>
      <c r="J12">
        <f>'PP-regionalLandDpayment-pros'!K14</f>
        <v>-1.5883616326508554</v>
      </c>
      <c r="K12">
        <f>'PP-regionalLandDpayment-pros'!L14</f>
        <v>-3.1716054138004619E-3</v>
      </c>
      <c r="L12">
        <f>'PP-regionalLandDpayment-pros'!M14</f>
        <v>0.10397099624154603</v>
      </c>
      <c r="M12">
        <f>'PP-regionalLandDpayment-pros'!N14</f>
        <v>-0.15352014137875933</v>
      </c>
      <c r="O12" t="str">
        <f>'BP-regionalLandDpaymentretro'!B14</f>
        <v>2095-2105</v>
      </c>
      <c r="P12">
        <f>'BP-regionalLandDpayment-prosp'!C14</f>
        <v>1.7369910560195041</v>
      </c>
      <c r="Q12">
        <f>'BP-regionalLandDpayment-prosp'!D14</f>
        <v>1.176934155988876</v>
      </c>
      <c r="R12">
        <f>'BP-regionalLandDpayment-prosp'!E14</f>
        <v>0.22030360422174569</v>
      </c>
      <c r="S12">
        <f>'BP-regionalLandDpayment-prosp'!F14</f>
        <v>0.29943588605084887</v>
      </c>
      <c r="T12">
        <f>'BP-regionalLandDpayment-prosp'!G14</f>
        <v>0.54123954392619344</v>
      </c>
      <c r="U12">
        <f>'BP-regionalLandDpayment-prosp'!H14</f>
        <v>-0.79373099388541146</v>
      </c>
      <c r="V12">
        <f>'BP-regionalLandDpayment-prosp'!I14</f>
        <v>-0.25734274318657213</v>
      </c>
      <c r="W12">
        <f>'BP-regionalLandDpayment-prosp'!J14</f>
        <v>-0.59794502319147791</v>
      </c>
      <c r="X12">
        <f>'BP-regionalLandDpayment-prosp'!K14</f>
        <v>-1.7791264670919655</v>
      </c>
      <c r="Y12">
        <f>'BP-regionalLandDpayment-prosp'!L14</f>
        <v>-0.16125347367368748</v>
      </c>
      <c r="Z12">
        <f>'BP-regionalLandDpayment-prosp'!M14</f>
        <v>1.2661971478671008E-2</v>
      </c>
      <c r="AA12">
        <f>'BP-regionalLandDpayment-prosp'!N14</f>
        <v>-0.39816751665672384</v>
      </c>
      <c r="AC12" t="str">
        <f>'PP-regionalLandDpaymentretro'!B14</f>
        <v>2095-2105</v>
      </c>
      <c r="AD12">
        <f>'PP-regionalLandDpaymentretro'!C14</f>
        <v>1.1153904004076365</v>
      </c>
      <c r="AE12">
        <f>'PP-regionalLandDpaymentretro'!D14</f>
        <v>0.35626635710026511</v>
      </c>
      <c r="AF12">
        <f>'PP-regionalLandDpaymentretro'!E14</f>
        <v>0.21143798901798172</v>
      </c>
      <c r="AG12">
        <f>'PP-regionalLandDpaymentretro'!F14</f>
        <v>0.32463830425452217</v>
      </c>
      <c r="AH12">
        <f>'PP-regionalLandDpaymentretro'!G14</f>
        <v>0.36576902109102094</v>
      </c>
      <c r="AI12">
        <f>'PP-regionalLandDpaymentretro'!H14</f>
        <v>-0.52028433106894556</v>
      </c>
      <c r="AJ12">
        <f>'PP-regionalLandDpaymentretro'!I14</f>
        <v>0.11270359354734109</v>
      </c>
      <c r="AK12">
        <f>'PP-regionalLandDpaymentretro'!J14</f>
        <v>-0.33967128123135082</v>
      </c>
      <c r="AL12">
        <f>'PP-regionalLandDpaymentretro'!K14</f>
        <v>-1.5335341733703189</v>
      </c>
      <c r="AM12">
        <f>'PP-regionalLandDpaymentretro'!L14</f>
        <v>-2.5138748357840805E-2</v>
      </c>
      <c r="AN12">
        <f>'PP-regionalLandDpaymentretro'!M14</f>
        <v>9.0695943108606694E-2</v>
      </c>
      <c r="AO12">
        <f>'PP-regionalLandDpaymentretro'!N14</f>
        <v>-0.15827307449891476</v>
      </c>
      <c r="AQ12" t="str">
        <f>'BP-regionalLandDpaymentretro'!B14</f>
        <v>2095-2105</v>
      </c>
      <c r="AR12">
        <f>'BP-regionalLandDpaymentretro'!C14</f>
        <v>1.7208403874110734</v>
      </c>
      <c r="AS12">
        <f>'BP-regionalLandDpaymentretro'!D14</f>
        <v>1.1538609360993888</v>
      </c>
      <c r="AT12">
        <f>'BP-regionalLandDpaymentretro'!E14</f>
        <v>0.18038418709374845</v>
      </c>
      <c r="AU12">
        <f>'BP-regionalLandDpaymentretro'!F14</f>
        <v>0.29028006791735095</v>
      </c>
      <c r="AV12">
        <f>'BP-regionalLandDpaymentretro'!G14</f>
        <v>0.53784098858802909</v>
      </c>
      <c r="AW12">
        <f>'BP-regionalLandDpaymentretro'!H14</f>
        <v>-0.73480084435843707</v>
      </c>
      <c r="AX12">
        <f>'BP-regionalLandDpaymentretro'!I14</f>
        <v>-0.23569033766453565</v>
      </c>
      <c r="AY12">
        <f>'BP-regionalLandDpaymentretro'!J14</f>
        <v>-0.60166222922631218</v>
      </c>
      <c r="AZ12">
        <f>'BP-regionalLandDpaymentretro'!K14</f>
        <v>-1.7242990078114291</v>
      </c>
      <c r="BA12">
        <f>'BP-regionalLandDpaymentretro'!L14</f>
        <v>-0.18322061661772782</v>
      </c>
      <c r="BB12">
        <f>'BP-regionalLandDpaymentretro'!M14</f>
        <v>-6.1308165426832259E-4</v>
      </c>
      <c r="BC12">
        <f>'BP-regionalLandDpaymentretro'!N14</f>
        <v>-0.4029204497768793</v>
      </c>
    </row>
    <row r="13" spans="1:55" x14ac:dyDescent="0.2">
      <c r="A13" t="str">
        <f>'PP-regionalLandDpayment-pros'!B15</f>
        <v>2105-2115</v>
      </c>
      <c r="B13">
        <f>'PP-regionalLandDpayment-pros'!C15</f>
        <v>1.4435721380492255</v>
      </c>
      <c r="C13">
        <f>'PP-regionalLandDpayment-pros'!D15</f>
        <v>0.52970065425933721</v>
      </c>
      <c r="D13">
        <f>'PP-regionalLandDpayment-pros'!E15</f>
        <v>0.32745485815910935</v>
      </c>
      <c r="E13">
        <f>'PP-regionalLandDpayment-pros'!F15</f>
        <v>0.41620955952473543</v>
      </c>
      <c r="F13">
        <f>'PP-regionalLandDpayment-pros'!G15</f>
        <v>0.45755691534622611</v>
      </c>
      <c r="G13">
        <f>'PP-regionalLandDpayment-pros'!H15</f>
        <v>-0.70419829058124361</v>
      </c>
      <c r="H13">
        <f>'PP-regionalLandDpayment-pros'!I15</f>
        <v>0.14395041162878844</v>
      </c>
      <c r="I13">
        <f>'PP-regionalLandDpayment-pros'!J15</f>
        <v>-0.37851367830169735</v>
      </c>
      <c r="J13">
        <f>'PP-regionalLandDpayment-pros'!K15</f>
        <v>-2.2358142768366229</v>
      </c>
      <c r="K13">
        <f>'PP-regionalLandDpayment-pros'!L15</f>
        <v>3.1561889713077412E-2</v>
      </c>
      <c r="L13">
        <f>'PP-regionalLandDpayment-pros'!M15</f>
        <v>0.14689771808478208</v>
      </c>
      <c r="M13">
        <f>'PP-regionalLandDpayment-pros'!N15</f>
        <v>-0.17837789904571857</v>
      </c>
      <c r="O13" t="str">
        <f>'BP-regionalLandDpaymentretro'!B15</f>
        <v>2105-2115</v>
      </c>
      <c r="P13">
        <f>'BP-regionalLandDpayment-prosp'!C15</f>
        <v>2.2174902540557997</v>
      </c>
      <c r="Q13">
        <f>'BP-regionalLandDpayment-prosp'!D15</f>
        <v>1.5342915456007304</v>
      </c>
      <c r="R13">
        <f>'BP-regionalLandDpayment-prosp'!E15</f>
        <v>0.29056287995601332</v>
      </c>
      <c r="S13">
        <f>'BP-regionalLandDpayment-prosp'!F15</f>
        <v>0.37864076203670177</v>
      </c>
      <c r="T13">
        <f>'BP-regionalLandDpayment-prosp'!G15</f>
        <v>0.67958804437590037</v>
      </c>
      <c r="U13">
        <f>'BP-regionalLandDpayment-prosp'!H15</f>
        <v>-0.96028989854915925</v>
      </c>
      <c r="V13">
        <f>'BP-regionalLandDpayment-prosp'!I15</f>
        <v>-0.29451080054287676</v>
      </c>
      <c r="W13">
        <f>'BP-regionalLandDpayment-prosp'!J15</f>
        <v>-0.71424138833785933</v>
      </c>
      <c r="X13">
        <f>'BP-regionalLandDpayment-prosp'!K15</f>
        <v>-2.4901391620177935</v>
      </c>
      <c r="Y13">
        <f>'BP-regionalLandDpayment-prosp'!L15</f>
        <v>-0.17444056812992575</v>
      </c>
      <c r="Z13">
        <f>'BP-regionalLandDpayment-prosp'!M15</f>
        <v>3.3416966578521938E-2</v>
      </c>
      <c r="AA13">
        <f>'BP-regionalLandDpayment-prosp'!N15</f>
        <v>-0.50036863502605344</v>
      </c>
      <c r="AC13" t="str">
        <f>'PP-regionalLandDpaymentretro'!B15</f>
        <v>2105-2115</v>
      </c>
      <c r="AD13">
        <f>'PP-regionalLandDpaymentretro'!C15</f>
        <v>1.4275414824521213</v>
      </c>
      <c r="AE13">
        <f>'PP-regionalLandDpaymentretro'!D15</f>
        <v>0.50665997830193854</v>
      </c>
      <c r="AF13">
        <f>'PP-regionalLandDpaymentretro'!E15</f>
        <v>0.29003825238312553</v>
      </c>
      <c r="AG13">
        <f>'PP-regionalLandDpaymentretro'!F15</f>
        <v>0.40761041103606993</v>
      </c>
      <c r="AH13">
        <f>'PP-regionalLandDpaymentretro'!G15</f>
        <v>0.45437725780096883</v>
      </c>
      <c r="AI13">
        <f>'PP-regionalLandDpaymentretro'!H15</f>
        <v>-0.65113096976714613</v>
      </c>
      <c r="AJ13">
        <f>'PP-regionalLandDpaymentretro'!I15</f>
        <v>0.1632552569087283</v>
      </c>
      <c r="AK13">
        <f>'PP-regionalLandDpaymentretro'!J15</f>
        <v>-0.3829851205295568</v>
      </c>
      <c r="AL13">
        <f>'PP-regionalLandDpaymentretro'!K15</f>
        <v>-2.1775299574846456</v>
      </c>
      <c r="AM13">
        <f>'PP-regionalLandDpaymentretro'!L15</f>
        <v>1.054241288627332E-2</v>
      </c>
      <c r="AN13">
        <f>'PP-regionalLandDpaymentretro'!M15</f>
        <v>0.13406999447504669</v>
      </c>
      <c r="AO13">
        <f>'PP-regionalLandDpaymentretro'!N15</f>
        <v>-0.18244899846292295</v>
      </c>
      <c r="AQ13" t="str">
        <f>'BP-regionalLandDpaymentretro'!B15</f>
        <v>2105-2115</v>
      </c>
      <c r="AR13">
        <f>'BP-regionalLandDpaymentretro'!C15</f>
        <v>2.2014595984586953</v>
      </c>
      <c r="AS13">
        <f>'BP-regionalLandDpaymentretro'!D15</f>
        <v>1.5112508696433318</v>
      </c>
      <c r="AT13">
        <f>'BP-regionalLandDpaymentretro'!E15</f>
        <v>0.2531462741800295</v>
      </c>
      <c r="AU13">
        <f>'BP-regionalLandDpaymentretro'!F15</f>
        <v>0.37004161354803627</v>
      </c>
      <c r="AV13">
        <f>'BP-regionalLandDpaymentretro'!G15</f>
        <v>0.67640838683064297</v>
      </c>
      <c r="AW13">
        <f>'BP-regionalLandDpaymentretro'!H15</f>
        <v>-0.90722257773506176</v>
      </c>
      <c r="AX13">
        <f>'BP-regionalLandDpaymentretro'!I15</f>
        <v>-0.2752059552629369</v>
      </c>
      <c r="AY13">
        <f>'BP-regionalLandDpaymentretro'!J15</f>
        <v>-0.71871283056571877</v>
      </c>
      <c r="AZ13">
        <f>'BP-regionalLandDpaymentretro'!K15</f>
        <v>-2.4318548426658162</v>
      </c>
      <c r="BA13">
        <f>'BP-regionalLandDpaymentretro'!L15</f>
        <v>-0.19546004495672986</v>
      </c>
      <c r="BB13">
        <f>'BP-regionalLandDpaymentretro'!M15</f>
        <v>2.0589242968786572E-2</v>
      </c>
      <c r="BC13">
        <f>'BP-regionalLandDpaymentretro'!N15</f>
        <v>-0.50443973444325785</v>
      </c>
    </row>
    <row r="14" spans="1:55" x14ac:dyDescent="0.2">
      <c r="A14" t="str">
        <f>'PP-regionalLandDpayment-pros'!B16</f>
        <v>2115-2025</v>
      </c>
      <c r="B14">
        <f>'PP-regionalLandDpayment-pros'!C16</f>
        <v>1.7834767531928042</v>
      </c>
      <c r="C14">
        <f>'PP-regionalLandDpayment-pros'!D16</f>
        <v>0.70352434392864849</v>
      </c>
      <c r="D14">
        <f>'PP-regionalLandDpayment-pros'!E16</f>
        <v>0.41160248992131543</v>
      </c>
      <c r="E14">
        <f>'PP-regionalLandDpayment-pros'!F16</f>
        <v>0.50539055683909484</v>
      </c>
      <c r="F14">
        <f>'PP-regionalLandDpayment-pros'!G16</f>
        <v>0.55254473261587711</v>
      </c>
      <c r="G14">
        <f>'PP-regionalLandDpayment-pros'!H16</f>
        <v>-0.85292228968829908</v>
      </c>
      <c r="H14">
        <f>'PP-regionalLandDpayment-pros'!I16</f>
        <v>0.20540683845135535</v>
      </c>
      <c r="I14">
        <f>'PP-regionalLandDpayment-pros'!J16</f>
        <v>-0.41478137497284423</v>
      </c>
      <c r="J14">
        <f>'PP-regionalLandDpayment-pros'!K16</f>
        <v>-2.9637704901193724</v>
      </c>
      <c r="K14">
        <f>'PP-regionalLandDpayment-pros'!L16</f>
        <v>7.7770693260345705E-2</v>
      </c>
      <c r="L14">
        <f>'PP-regionalLandDpayment-pros'!M16</f>
        <v>0.19595034251823301</v>
      </c>
      <c r="M14">
        <f>'PP-regionalLandDpayment-pros'!N16</f>
        <v>-0.20419259594715897</v>
      </c>
      <c r="O14" t="str">
        <f>'BP-regionalLandDpaymentretro'!B16</f>
        <v>2115-2025</v>
      </c>
      <c r="P14">
        <f>'BP-regionalLandDpayment-prosp'!C16</f>
        <v>2.7412102502210485</v>
      </c>
      <c r="Q14">
        <f>'BP-regionalLandDpayment-prosp'!D16</f>
        <v>1.9273975962140308</v>
      </c>
      <c r="R14">
        <f>'BP-regionalLandDpayment-prosp'!E16</f>
        <v>0.36808815990730193</v>
      </c>
      <c r="S14">
        <f>'BP-regionalLandDpayment-prosp'!F16</f>
        <v>0.4643294140170291</v>
      </c>
      <c r="T14">
        <f>'BP-regionalLandDpayment-prosp'!G16</f>
        <v>0.82790288899846209</v>
      </c>
      <c r="U14">
        <f>'BP-regionalLandDpayment-prosp'!H16</f>
        <v>-1.1530074238640695</v>
      </c>
      <c r="V14">
        <f>'BP-regionalLandDpayment-prosp'!I16</f>
        <v>-0.32941023639279221</v>
      </c>
      <c r="W14">
        <f>'BP-regionalLandDpayment-prosp'!J16</f>
        <v>-0.82721495445482063</v>
      </c>
      <c r="X14">
        <f>'BP-regionalLandDpayment-prosp'!K16</f>
        <v>-3.2863001967861818</v>
      </c>
      <c r="Y14">
        <f>'BP-regionalLandDpayment-prosp'!L16</f>
        <v>-0.18107812082196934</v>
      </c>
      <c r="Z14">
        <f>'BP-regionalLandDpayment-prosp'!M16</f>
        <v>5.8967777026430322E-2</v>
      </c>
      <c r="AA14">
        <f>'BP-regionalLandDpayment-prosp'!N16</f>
        <v>-0.61088515406447186</v>
      </c>
      <c r="AC14" t="str">
        <f>'PP-regionalLandDpaymentretro'!B16</f>
        <v>2115-2025</v>
      </c>
      <c r="AD14">
        <f>'PP-regionalLandDpaymentretro'!C16</f>
        <v>1.7677194585584821</v>
      </c>
      <c r="AE14">
        <f>'PP-regionalLandDpaymentretro'!D16</f>
        <v>0.68101717179372767</v>
      </c>
      <c r="AF14">
        <f>'PP-regionalLandDpaymentretro'!E16</f>
        <v>0.3767919859889477</v>
      </c>
      <c r="AG14">
        <f>'PP-regionalLandDpaymentretro'!F16</f>
        <v>0.49736669547296491</v>
      </c>
      <c r="AH14">
        <f>'PP-regionalLandDpaymentretro'!G16</f>
        <v>0.54958367922096629</v>
      </c>
      <c r="AI14">
        <f>'PP-regionalLandDpaymentretro'!H16</f>
        <v>-0.80467106148217271</v>
      </c>
      <c r="AJ14">
        <f>'PP-regionalLandDpaymentretro'!I16</f>
        <v>0.22261637589618802</v>
      </c>
      <c r="AK14">
        <f>'PP-regionalLandDpaymentretro'!J16</f>
        <v>-0.41984676579633579</v>
      </c>
      <c r="AL14">
        <f>'PP-regionalLandDpaymentretro'!K16</f>
        <v>-2.9044724994172322</v>
      </c>
      <c r="AM14">
        <f>'PP-regionalLandDpaymentretro'!L16</f>
        <v>5.7841417400876109E-2</v>
      </c>
      <c r="AN14">
        <f>'PP-regionalLandDpaymentretro'!M16</f>
        <v>0.18371127001056359</v>
      </c>
      <c r="AO14">
        <f>'PP-regionalLandDpaymentretro'!N16</f>
        <v>-0.20765772764697688</v>
      </c>
      <c r="AQ14" t="str">
        <f>'BP-regionalLandDpaymentretro'!B16</f>
        <v>2115-2025</v>
      </c>
      <c r="AR14">
        <f>'BP-regionalLandDpaymentretro'!C16</f>
        <v>2.7254529555867268</v>
      </c>
      <c r="AS14">
        <f>'BP-regionalLandDpaymentretro'!D16</f>
        <v>1.90489042407911</v>
      </c>
      <c r="AT14">
        <f>'BP-regionalLandDpaymentretro'!E16</f>
        <v>0.33327765597493419</v>
      </c>
      <c r="AU14">
        <f>'BP-regionalLandDpaymentretro'!F16</f>
        <v>0.45630555265089917</v>
      </c>
      <c r="AV14">
        <f>'BP-regionalLandDpaymentretro'!G16</f>
        <v>0.82494183560355139</v>
      </c>
      <c r="AW14">
        <f>'BP-regionalLandDpaymentretro'!H16</f>
        <v>-1.1047561956579433</v>
      </c>
      <c r="AX14">
        <f>'BP-regionalLandDpaymentretro'!I16</f>
        <v>-0.31220069894795954</v>
      </c>
      <c r="AY14">
        <f>'BP-regionalLandDpaymentretro'!J16</f>
        <v>-0.83228034527831218</v>
      </c>
      <c r="AZ14">
        <f>'BP-regionalLandDpaymentretro'!K16</f>
        <v>-3.2270022060840415</v>
      </c>
      <c r="BA14">
        <f>'BP-regionalLandDpaymentretro'!L16</f>
        <v>-0.20100739668143894</v>
      </c>
      <c r="BB14">
        <f>'BP-regionalLandDpaymentretro'!M16</f>
        <v>4.6728704518760912E-2</v>
      </c>
      <c r="BC14">
        <f>'BP-regionalLandDpaymentretro'!N16</f>
        <v>-0.61435028576428985</v>
      </c>
    </row>
    <row r="15" spans="1:55" x14ac:dyDescent="0.2">
      <c r="A15" t="str">
        <f>'PP-regionalLandDpayment-pros'!B17</f>
        <v>2125-2135</v>
      </c>
      <c r="B15">
        <f>'PP-regionalLandDpayment-pros'!C17</f>
        <v>2.1418337061126542</v>
      </c>
      <c r="C15">
        <f>'PP-regionalLandDpayment-pros'!D17</f>
        <v>0.89710929233156811</v>
      </c>
      <c r="D15">
        <f>'PP-regionalLandDpayment-pros'!E17</f>
        <v>0.50178506125984634</v>
      </c>
      <c r="E15">
        <f>'PP-regionalLandDpayment-pros'!F17</f>
        <v>0.59908561101015123</v>
      </c>
      <c r="F15">
        <f>'PP-regionalLandDpayment-pros'!G17</f>
        <v>0.65175510536484227</v>
      </c>
      <c r="G15">
        <f>'PP-regionalLandDpayment-pros'!H17</f>
        <v>-1.0254449143281223</v>
      </c>
      <c r="H15">
        <f>'PP-regionalLandDpayment-pros'!I17</f>
        <v>0.27369915614096624</v>
      </c>
      <c r="I15">
        <f>'PP-regionalLandDpayment-pros'!J17</f>
        <v>-0.44434984410130696</v>
      </c>
      <c r="J15">
        <f>'PP-regionalLandDpayment-pros'!K17</f>
        <v>-3.7508708232615593</v>
      </c>
      <c r="K15">
        <f>'PP-regionalLandDpayment-pros'!L17</f>
        <v>0.13539911002007901</v>
      </c>
      <c r="L15">
        <f>'PP-regionalLandDpayment-pros'!M17</f>
        <v>0.24986448501216557</v>
      </c>
      <c r="M15">
        <f>'PP-regionalLandDpayment-pros'!N17</f>
        <v>-0.2298659455612829</v>
      </c>
      <c r="O15" t="str">
        <f>'BP-regionalLandDpaymentretro'!B17</f>
        <v>2125-2135</v>
      </c>
      <c r="P15">
        <f>'BP-regionalLandDpayment-prosp'!C17</f>
        <v>3.2944142051601069</v>
      </c>
      <c r="Q15">
        <f>'BP-regionalLandDpayment-prosp'!D17</f>
        <v>2.3463316312332663</v>
      </c>
      <c r="R15">
        <f>'BP-regionalLandDpayment-prosp'!E17</f>
        <v>0.45095481358152101</v>
      </c>
      <c r="S15">
        <f>'BP-regionalLandDpayment-prosp'!F17</f>
        <v>0.55434471614054204</v>
      </c>
      <c r="T15">
        <f>'BP-regionalLandDpayment-prosp'!G17</f>
        <v>0.98239368457457577</v>
      </c>
      <c r="U15">
        <f>'BP-regionalLandDpayment-prosp'!H17</f>
        <v>-1.3713234306538817</v>
      </c>
      <c r="V15">
        <f>'BP-regionalLandDpayment-prosp'!I17</f>
        <v>-0.36104477569153459</v>
      </c>
      <c r="W15">
        <f>'BP-regionalLandDpayment-prosp'!J17</f>
        <v>-0.93393343313518462</v>
      </c>
      <c r="X15">
        <f>'BP-regionalLandDpayment-prosp'!K17</f>
        <v>-4.1440770664702962</v>
      </c>
      <c r="Y15">
        <f>'BP-regionalLandDpayment-prosp'!L17</f>
        <v>-0.18014233446491518</v>
      </c>
      <c r="Z15">
        <f>'BP-regionalLandDpayment-prosp'!M17</f>
        <v>8.8676364177338041E-2</v>
      </c>
      <c r="AA15">
        <f>'BP-regionalLandDpayment-prosp'!N17</f>
        <v>-0.72659437445153474</v>
      </c>
      <c r="AC15" t="str">
        <f>'PP-regionalLandDpaymentretro'!B17</f>
        <v>2125-2135</v>
      </c>
      <c r="AD15">
        <f>'PP-regionalLandDpaymentretro'!C17</f>
        <v>2.1264699008381842</v>
      </c>
      <c r="AE15">
        <f>'PP-regionalLandDpaymentretro'!D17</f>
        <v>0.87542681608058392</v>
      </c>
      <c r="AF15">
        <f>'PP-regionalLandDpaymentretro'!E17</f>
        <v>0.46953016966349898</v>
      </c>
      <c r="AG15">
        <f>'PP-regionalLandDpaymentretro'!F17</f>
        <v>0.59162462387138681</v>
      </c>
      <c r="AH15">
        <f>'PP-regionalLandDpaymentretro'!G17</f>
        <v>0.64900252883998</v>
      </c>
      <c r="AI15">
        <f>'PP-regionalLandDpaymentretro'!H17</f>
        <v>-0.98119797606014536</v>
      </c>
      <c r="AJ15">
        <f>'PP-regionalLandDpaymentretro'!I17</f>
        <v>0.28906162799475288</v>
      </c>
      <c r="AK15">
        <f>'PP-regionalLandDpaymentretro'!J17</f>
        <v>-0.44984316926676271</v>
      </c>
      <c r="AL15">
        <f>'PP-regionalLandDpaymentretro'!K17</f>
        <v>-3.6921516371757708</v>
      </c>
      <c r="AM15">
        <f>'PP-regionalLandDpaymentretro'!L17</f>
        <v>0.11660630757646907</v>
      </c>
      <c r="AN15">
        <f>'PP-regionalLandDpaymentretro'!M17</f>
        <v>0.2382805356350933</v>
      </c>
      <c r="AO15">
        <f>'PP-regionalLandDpaymentretro'!N17</f>
        <v>-0.23280972799726837</v>
      </c>
      <c r="AQ15" t="str">
        <f>'BP-regionalLandDpaymentretro'!B17</f>
        <v>2125-2135</v>
      </c>
      <c r="AR15">
        <f>'BP-regionalLandDpaymentretro'!C17</f>
        <v>3.2790503998856364</v>
      </c>
      <c r="AS15">
        <f>'BP-regionalLandDpaymentretro'!D17</f>
        <v>2.3246491549822816</v>
      </c>
      <c r="AT15">
        <f>'BP-regionalLandDpaymentretro'!E17</f>
        <v>0.4186999219851737</v>
      </c>
      <c r="AU15">
        <f>'BP-regionalLandDpaymentretro'!F17</f>
        <v>0.54688372900177762</v>
      </c>
      <c r="AV15">
        <f>'BP-regionalLandDpaymentretro'!G17</f>
        <v>0.97964110804971338</v>
      </c>
      <c r="AW15">
        <f>'BP-regionalLandDpaymentretro'!H17</f>
        <v>-1.3270764923859046</v>
      </c>
      <c r="AX15">
        <f>'BP-regionalLandDpaymentretro'!I17</f>
        <v>-0.34568230383774795</v>
      </c>
      <c r="AY15">
        <f>'BP-regionalLandDpaymentretro'!J17</f>
        <v>-0.93942675830064026</v>
      </c>
      <c r="AZ15">
        <f>'BP-regionalLandDpaymentretro'!K17</f>
        <v>-4.0853578803845076</v>
      </c>
      <c r="BA15">
        <f>'BP-regionalLandDpaymentretro'!L17</f>
        <v>-0.1989351369085251</v>
      </c>
      <c r="BB15">
        <f>'BP-regionalLandDpaymentretro'!M17</f>
        <v>7.7092414800265768E-2</v>
      </c>
      <c r="BC15">
        <f>'BP-regionalLandDpaymentretro'!N17</f>
        <v>-0.72953815688752022</v>
      </c>
    </row>
    <row r="16" spans="1:55" x14ac:dyDescent="0.2">
      <c r="A16" t="str">
        <f>'PP-regionalLandDpayment-pros'!B18</f>
        <v>2135-2145</v>
      </c>
      <c r="B16">
        <f>'PP-regionalLandDpayment-pros'!C18</f>
        <v>2.5503624050347651</v>
      </c>
      <c r="C16">
        <f>'PP-regionalLandDpayment-pros'!D18</f>
        <v>1.1011177355054487</v>
      </c>
      <c r="D16">
        <f>'PP-regionalLandDpayment-pros'!E18</f>
        <v>0.59739074427133965</v>
      </c>
      <c r="E16">
        <f>'PP-regionalLandDpayment-pros'!F18</f>
        <v>0.70261295045381189</v>
      </c>
      <c r="F16">
        <f>'PP-regionalLandDpayment-pros'!G18</f>
        <v>0.76106824859769029</v>
      </c>
      <c r="G16">
        <f>'PP-regionalLandDpayment-pros'!H18</f>
        <v>-1.208979992942198</v>
      </c>
      <c r="H16">
        <f>'PP-regionalLandDpayment-pros'!I18</f>
        <v>0.34867285710416984</v>
      </c>
      <c r="I16">
        <f>'PP-regionalLandDpayment-pros'!J18</f>
        <v>-0.46344473769721795</v>
      </c>
      <c r="J16">
        <f>'PP-regionalLandDpayment-pros'!K18</f>
        <v>-4.6040732777578395</v>
      </c>
      <c r="K16">
        <f>'PP-regionalLandDpayment-pros'!L18</f>
        <v>0.18718074424924988</v>
      </c>
      <c r="L16">
        <f>'PP-regionalLandDpayment-pros'!M18</f>
        <v>0.30980597623095796</v>
      </c>
      <c r="M16">
        <f>'PP-regionalLandDpayment-pros'!N18</f>
        <v>-0.28171365305017659</v>
      </c>
      <c r="O16" t="str">
        <f>'BP-regionalLandDpaymentretro'!B18</f>
        <v>2135-2145</v>
      </c>
      <c r="P16">
        <f>'BP-regionalLandDpayment-prosp'!C18</f>
        <v>3.8923857286559067</v>
      </c>
      <c r="Q16">
        <f>'BP-regionalLandDpayment-prosp'!D18</f>
        <v>2.7885401598187278</v>
      </c>
      <c r="R16">
        <f>'BP-regionalLandDpayment-prosp'!E18</f>
        <v>0.53820583008432332</v>
      </c>
      <c r="S16">
        <f>'BP-regionalLandDpayment-prosp'!F18</f>
        <v>0.65051825990133449</v>
      </c>
      <c r="T16">
        <f>'BP-regionalLandDpayment-prosp'!G18</f>
        <v>1.1460519311735571</v>
      </c>
      <c r="U16">
        <f>'BP-regionalLandDpayment-prosp'!H18</f>
        <v>-1.6117085107613554</v>
      </c>
      <c r="V16">
        <f>'BP-regionalLandDpayment-prosp'!I18</f>
        <v>-0.39040017228527962</v>
      </c>
      <c r="W16">
        <f>'BP-regionalLandDpayment-prosp'!J18</f>
        <v>-1.0334982791970218</v>
      </c>
      <c r="X16">
        <f>'BP-regionalLandDpayment-prosp'!K18</f>
        <v>-5.0619085003871316</v>
      </c>
      <c r="Y16">
        <f>'BP-regionalLandDpayment-prosp'!L18</f>
        <v>-0.18022437705719135</v>
      </c>
      <c r="Z16">
        <f>'BP-regionalLandDpayment-prosp'!M18</f>
        <v>0.12212431943581249</v>
      </c>
      <c r="AA16">
        <f>'BP-regionalLandDpayment-prosp'!N18</f>
        <v>-0.86008638938167903</v>
      </c>
      <c r="AC16" t="str">
        <f>'PP-regionalLandDpaymentretro'!B18</f>
        <v>2135-2145</v>
      </c>
      <c r="AD16">
        <f>'PP-regionalLandDpaymentretro'!C18</f>
        <v>2.5354498893524533</v>
      </c>
      <c r="AE16">
        <f>'PP-regionalLandDpaymentretro'!D18</f>
        <v>1.0803874843575516</v>
      </c>
      <c r="AF16">
        <f>'PP-regionalLandDpaymentretro'!E18</f>
        <v>0.56751893975876899</v>
      </c>
      <c r="AG16">
        <f>'PP-regionalLandDpaymentretro'!F18</f>
        <v>0.69567567788781071</v>
      </c>
      <c r="AH16">
        <f>'PP-regionalLandDpaymentretro'!G18</f>
        <v>0.75850450862523844</v>
      </c>
      <c r="AI16">
        <f>'PP-regionalLandDpaymentretro'!H18</f>
        <v>-1.1680433040590856</v>
      </c>
      <c r="AJ16">
        <f>'PP-regionalLandDpaymentretro'!I18</f>
        <v>0.36240695406546691</v>
      </c>
      <c r="AK16">
        <f>'PP-regionalLandDpaymentretro'!J18</f>
        <v>-0.46923604635291616</v>
      </c>
      <c r="AL16">
        <f>'PP-regionalLandDpaymentretro'!K18</f>
        <v>-4.5467957206375491</v>
      </c>
      <c r="AM16">
        <f>'PP-regionalLandDpaymentretro'!L18</f>
        <v>0.1694786017701912</v>
      </c>
      <c r="AN16">
        <f>'PP-regionalLandDpaymentretro'!M18</f>
        <v>0.29888516186102637</v>
      </c>
      <c r="AO16">
        <f>'PP-regionalLandDpaymentretro'!N18</f>
        <v>-0.28423214662895591</v>
      </c>
      <c r="AQ16" t="str">
        <f>'BP-regionalLandDpaymentretro'!B18</f>
        <v>2135-2145</v>
      </c>
      <c r="AR16">
        <f>'BP-regionalLandDpaymentretro'!C18</f>
        <v>3.8774732129735949</v>
      </c>
      <c r="AS16">
        <f>'BP-regionalLandDpaymentretro'!D18</f>
        <v>2.7678099086708308</v>
      </c>
      <c r="AT16">
        <f>'BP-regionalLandDpaymentretro'!E18</f>
        <v>0.50833402557175267</v>
      </c>
      <c r="AU16">
        <f>'BP-regionalLandDpaymentretro'!F18</f>
        <v>0.64358098733533331</v>
      </c>
      <c r="AV16">
        <f>'BP-regionalLandDpaymentretro'!G18</f>
        <v>1.1434881912011052</v>
      </c>
      <c r="AW16">
        <f>'BP-regionalLandDpaymentretro'!H18</f>
        <v>-1.5707718218782429</v>
      </c>
      <c r="AX16">
        <f>'BP-regionalLandDpaymentretro'!I18</f>
        <v>-0.37666607532398255</v>
      </c>
      <c r="AY16">
        <f>'BP-regionalLandDpaymentretro'!J18</f>
        <v>-1.03928958785272</v>
      </c>
      <c r="AZ16">
        <f>'BP-regionalLandDpaymentretro'!K18</f>
        <v>-5.0046309432668412</v>
      </c>
      <c r="BA16">
        <f>'BP-regionalLandDpaymentretro'!L18</f>
        <v>-0.19792651953625007</v>
      </c>
      <c r="BB16">
        <f>'BP-regionalLandDpaymentretro'!M18</f>
        <v>0.11120350506588092</v>
      </c>
      <c r="BC16">
        <f>'BP-regionalLandDpaymentretro'!N18</f>
        <v>-0.86260488296045834</v>
      </c>
    </row>
    <row r="17" spans="1:55" x14ac:dyDescent="0.2">
      <c r="A17" t="str">
        <f>'PP-regionalLandDpayment-pros'!B19</f>
        <v>2145-2155</v>
      </c>
      <c r="B17">
        <f>'PP-regionalLandDpayment-pros'!C19</f>
        <v>2.9739878785037162</v>
      </c>
      <c r="C17">
        <f>'PP-regionalLandDpayment-pros'!D19</f>
        <v>1.3137938224760954</v>
      </c>
      <c r="D17">
        <f>'PP-regionalLandDpayment-pros'!E19</f>
        <v>0.69554471871315238</v>
      </c>
      <c r="E17">
        <f>'PP-regionalLandDpayment-pros'!F19</f>
        <v>0.80789925871639756</v>
      </c>
      <c r="F17">
        <f>'PP-regionalLandDpayment-pros'!G19</f>
        <v>0.87188677288262018</v>
      </c>
      <c r="G17">
        <f>'PP-regionalLandDpayment-pros'!H19</f>
        <v>-1.4193162187929742</v>
      </c>
      <c r="H17">
        <f>'PP-regionalLandDpayment-pros'!I19</f>
        <v>0.43256963158236239</v>
      </c>
      <c r="I17">
        <f>'PP-regionalLandDpayment-pros'!J19</f>
        <v>-0.47027010445519468</v>
      </c>
      <c r="J17">
        <f>'PP-regionalLandDpayment-pros'!K19</f>
        <v>-5.491475888792988</v>
      </c>
      <c r="K17">
        <f>'PP-regionalLandDpayment-pros'!L19</f>
        <v>0.24707315544741509</v>
      </c>
      <c r="L17">
        <f>'PP-regionalLandDpayment-pros'!M19</f>
        <v>0.37245294172618248</v>
      </c>
      <c r="M17">
        <f>'PP-regionalLandDpayment-pros'!N19</f>
        <v>-0.33414596800678198</v>
      </c>
      <c r="O17" t="str">
        <f>'BP-regionalLandDpaymentretro'!B19</f>
        <v>2145-2155</v>
      </c>
      <c r="P17">
        <f>'BP-regionalLandDpayment-prosp'!C19</f>
        <v>4.5063335152563404</v>
      </c>
      <c r="Q17">
        <f>'BP-regionalLandDpayment-prosp'!D19</f>
        <v>3.2405221764051704</v>
      </c>
      <c r="R17">
        <f>'BP-regionalLandDpayment-prosp'!E19</f>
        <v>0.62796635146738644</v>
      </c>
      <c r="S17">
        <f>'BP-regionalLandDpayment-prosp'!F19</f>
        <v>0.74841663247509504</v>
      </c>
      <c r="T17">
        <f>'BP-regionalLandDpayment-prosp'!G19</f>
        <v>1.3114678560371971</v>
      </c>
      <c r="U17">
        <f>'BP-regionalLandDpayment-prosp'!H19</f>
        <v>-1.8791586643108973</v>
      </c>
      <c r="V17">
        <f>'BP-regionalLandDpayment-prosp'!I19</f>
        <v>-0.41131684333420937</v>
      </c>
      <c r="W17">
        <f>'BP-regionalLandDpayment-prosp'!J19</f>
        <v>-1.1211671802791936</v>
      </c>
      <c r="X17">
        <f>'BP-regionalLandDpayment-prosp'!K19</f>
        <v>-6.0142401309632803</v>
      </c>
      <c r="Y17">
        <f>'BP-regionalLandDpayment-prosp'!L19</f>
        <v>-0.17243641986711089</v>
      </c>
      <c r="Z17">
        <f>'BP-regionalLandDpayment-prosp'!M19</f>
        <v>0.1581547526958007</v>
      </c>
      <c r="AA17">
        <f>'BP-regionalLandDpayment-prosp'!N19</f>
        <v>-0.99454204558229387</v>
      </c>
      <c r="AC17" t="str">
        <f>'PP-regionalLandDpaymentretro'!B19</f>
        <v>2145-2155</v>
      </c>
      <c r="AD17">
        <f>'PP-regionalLandDpaymentretro'!C19</f>
        <v>2.9595653001286553</v>
      </c>
      <c r="AE17">
        <f>'PP-regionalLandDpaymentretro'!D19</f>
        <v>1.2940696840066979</v>
      </c>
      <c r="AF17">
        <f>'PP-regionalLandDpaymentretro'!E19</f>
        <v>0.66786986850276897</v>
      </c>
      <c r="AG17">
        <f>'PP-regionalLandDpaymentretro'!F19</f>
        <v>0.80144446772106703</v>
      </c>
      <c r="AH17">
        <f>'PP-regionalLandDpaymentretro'!G19</f>
        <v>0.86949254812056176</v>
      </c>
      <c r="AI17">
        <f>'PP-regionalLandDpaymentretro'!H19</f>
        <v>-1.3811653449582788</v>
      </c>
      <c r="AJ17">
        <f>'PP-regionalLandDpaymentretro'!I19</f>
        <v>0.4448473117170651</v>
      </c>
      <c r="AK17">
        <f>'PP-regionalLandDpaymentretro'!J19</f>
        <v>-0.47625396639402445</v>
      </c>
      <c r="AL17">
        <f>'PP-regionalLandDpaymentretro'!K19</f>
        <v>-5.436117921448969</v>
      </c>
      <c r="AM17">
        <f>'PP-regionalLandDpaymentretro'!L19</f>
        <v>0.23039403196708833</v>
      </c>
      <c r="AN17">
        <f>'PP-regionalLandDpaymentretro'!M19</f>
        <v>0.36218369810031764</v>
      </c>
      <c r="AO17">
        <f>'PP-regionalLandDpaymentretro'!N19</f>
        <v>-0.33632967746294778</v>
      </c>
      <c r="AQ17" t="str">
        <f>'BP-regionalLandDpaymentretro'!B19</f>
        <v>2145-2155</v>
      </c>
      <c r="AR17">
        <f>'BP-regionalLandDpaymentretro'!C19</f>
        <v>4.49191093688128</v>
      </c>
      <c r="AS17">
        <f>'BP-regionalLandDpaymentretro'!D19</f>
        <v>3.2207980379357726</v>
      </c>
      <c r="AT17">
        <f>'BP-regionalLandDpaymentretro'!E19</f>
        <v>0.60029150125700304</v>
      </c>
      <c r="AU17">
        <f>'BP-regionalLandDpaymentretro'!F19</f>
        <v>0.74196184147976441</v>
      </c>
      <c r="AV17">
        <f>'BP-regionalLandDpaymentretro'!G19</f>
        <v>1.3090736312751385</v>
      </c>
      <c r="AW17">
        <f>'BP-regionalLandDpaymentretro'!H19</f>
        <v>-1.8410077904762019</v>
      </c>
      <c r="AX17">
        <f>'BP-regionalLandDpaymentretro'!I19</f>
        <v>-0.39903916319950661</v>
      </c>
      <c r="AY17">
        <f>'BP-regionalLandDpaymentretro'!J19</f>
        <v>-1.1271510422180235</v>
      </c>
      <c r="AZ17">
        <f>'BP-regionalLandDpaymentretro'!K19</f>
        <v>-5.9588821636192613</v>
      </c>
      <c r="BA17">
        <f>'BP-regionalLandDpaymentretro'!L19</f>
        <v>-0.18911554334743766</v>
      </c>
      <c r="BB17">
        <f>'BP-regionalLandDpaymentretro'!M19</f>
        <v>0.14788550906993583</v>
      </c>
      <c r="BC17">
        <f>'BP-regionalLandDpaymentretro'!N19</f>
        <v>-0.99672575503845973</v>
      </c>
    </row>
    <row r="18" spans="1:55" x14ac:dyDescent="0.2">
      <c r="A18" t="str">
        <f>'PP-regionalLandDpayment-pros'!B20</f>
        <v>2155-2165</v>
      </c>
      <c r="B18">
        <f>'PP-regionalLandDpayment-pros'!C20</f>
        <v>3.4204057292628569</v>
      </c>
      <c r="C18">
        <f>'PP-regionalLandDpayment-pros'!D20</f>
        <v>1.5379485094591638</v>
      </c>
      <c r="D18">
        <f>'PP-regionalLandDpayment-pros'!E20</f>
        <v>0.79811585336819979</v>
      </c>
      <c r="E18">
        <f>'PP-regionalLandDpayment-pros'!F20</f>
        <v>0.91727795658854916</v>
      </c>
      <c r="F18">
        <f>'PP-regionalLandDpayment-pros'!G20</f>
        <v>0.98684969980163806</v>
      </c>
      <c r="G18">
        <f>'PP-regionalLandDpayment-pros'!H20</f>
        <v>-1.6610748065257457</v>
      </c>
      <c r="H18">
        <f>'PP-regionalLandDpayment-pros'!I20</f>
        <v>0.52793837768659302</v>
      </c>
      <c r="I18">
        <f>'PP-regionalLandDpayment-pros'!J20</f>
        <v>-0.46676016249916835</v>
      </c>
      <c r="J18">
        <f>'PP-regionalLandDpayment-pros'!K20</f>
        <v>-6.4275067773078591</v>
      </c>
      <c r="K18">
        <f>'PP-regionalLandDpayment-pros'!L20</f>
        <v>0.31590069710228819</v>
      </c>
      <c r="L18">
        <f>'PP-regionalLandDpayment-pros'!M20</f>
        <v>0.43847328955663573</v>
      </c>
      <c r="M18">
        <f>'PP-regionalLandDpayment-pros'!N20</f>
        <v>-0.38756836649315246</v>
      </c>
      <c r="O18" t="str">
        <f>'BP-regionalLandDpaymentretro'!B20</f>
        <v>2155-2165</v>
      </c>
      <c r="P18">
        <f>'BP-regionalLandDpayment-prosp'!C20</f>
        <v>5.1484032244582423</v>
      </c>
      <c r="Q18">
        <f>'BP-regionalLandDpayment-prosp'!D20</f>
        <v>3.7106840135501722</v>
      </c>
      <c r="R18">
        <f>'BP-regionalLandDpayment-prosp'!E20</f>
        <v>0.72190899342141268</v>
      </c>
      <c r="S18">
        <f>'BP-regionalLandDpayment-prosp'!F20</f>
        <v>0.8502005122526618</v>
      </c>
      <c r="T18">
        <f>'BP-regionalLandDpayment-prosp'!G20</f>
        <v>1.4825570600784825</v>
      </c>
      <c r="U18">
        <f>'BP-regionalLandDpayment-prosp'!H20</f>
        <v>-2.1796305259282147</v>
      </c>
      <c r="V18">
        <f>'BP-regionalLandDpayment-prosp'!I20</f>
        <v>-0.42369660590328168</v>
      </c>
      <c r="W18">
        <f>'BP-regionalLandDpayment-prosp'!J20</f>
        <v>-1.2007646127206337</v>
      </c>
      <c r="X18">
        <f>'BP-regionalLandDpayment-prosp'!K20</f>
        <v>-7.0170182291512839</v>
      </c>
      <c r="Y18">
        <f>'BP-regionalLandDpayment-prosp'!L20</f>
        <v>-0.15717239944153533</v>
      </c>
      <c r="Z18">
        <f>'BP-regionalLandDpayment-prosp'!M20</f>
        <v>0.19681323259052722</v>
      </c>
      <c r="AA18">
        <f>'BP-regionalLandDpayment-prosp'!N20</f>
        <v>-1.1322846632065466</v>
      </c>
      <c r="AC18" t="str">
        <f>'PP-regionalLandDpaymentretro'!B20</f>
        <v>2155-2165</v>
      </c>
      <c r="AD18">
        <f>'PP-regionalLandDpaymentretro'!C20</f>
        <v>3.406446184293384</v>
      </c>
      <c r="AE18">
        <f>'PP-regionalLandDpaymentretro'!D20</f>
        <v>1.519171652437957</v>
      </c>
      <c r="AF18">
        <f>'PP-regionalLandDpaymentretro'!E20</f>
        <v>0.77236009040810472</v>
      </c>
      <c r="AG18">
        <f>'PP-regionalLandDpaymentretro'!F20</f>
        <v>0.91124356192289724</v>
      </c>
      <c r="AH18">
        <f>'PP-regionalLandDpaymentretro'!G20</f>
        <v>0.98459940588522932</v>
      </c>
      <c r="AI18">
        <f>'PP-regionalLandDpaymentretro'!H20</f>
        <v>-1.6251944151031485</v>
      </c>
      <c r="AJ18">
        <f>'PP-regionalLandDpaymentretro'!I20</f>
        <v>0.53894740694783061</v>
      </c>
      <c r="AK18">
        <f>'PP-regionalLandDpaymentretro'!J20</f>
        <v>-0.47287569524793088</v>
      </c>
      <c r="AL18">
        <f>'PP-regionalLandDpaymentretro'!K20</f>
        <v>-6.3741166639038278</v>
      </c>
      <c r="AM18">
        <f>'PP-regionalLandDpaymentretro'!L20</f>
        <v>0.3001166234052447</v>
      </c>
      <c r="AN18">
        <f>'PP-regionalLandDpaymentretro'!M20</f>
        <v>0.42879562459787124</v>
      </c>
      <c r="AO18">
        <f>'PP-regionalLandDpaymentretro'!N20</f>
        <v>-0.38949377564361454</v>
      </c>
      <c r="AQ18" t="str">
        <f>'BP-regionalLandDpaymentretro'!B20</f>
        <v>2155-2165</v>
      </c>
      <c r="AR18">
        <f>'BP-regionalLandDpaymentretro'!C20</f>
        <v>5.1344436794887693</v>
      </c>
      <c r="AS18">
        <f>'BP-regionalLandDpaymentretro'!D20</f>
        <v>3.691907156528965</v>
      </c>
      <c r="AT18">
        <f>'BP-regionalLandDpaymentretro'!E20</f>
        <v>0.69615323046131772</v>
      </c>
      <c r="AU18">
        <f>'BP-regionalLandDpaymentretro'!F20</f>
        <v>0.84416611758700988</v>
      </c>
      <c r="AV18">
        <f>'BP-regionalLandDpaymentretro'!G20</f>
        <v>1.4803067661620737</v>
      </c>
      <c r="AW18">
        <f>'BP-regionalLandDpaymentretro'!H20</f>
        <v>-2.1437501345056176</v>
      </c>
      <c r="AX18">
        <f>'BP-regionalLandDpaymentretro'!I20</f>
        <v>-0.41268757664204408</v>
      </c>
      <c r="AY18">
        <f>'BP-regionalLandDpaymentretro'!J20</f>
        <v>-1.2068801454693963</v>
      </c>
      <c r="AZ18">
        <f>'BP-regionalLandDpaymentretro'!K20</f>
        <v>-6.9636281157472526</v>
      </c>
      <c r="BA18">
        <f>'BP-regionalLandDpaymentretro'!L20</f>
        <v>-0.17295647313857884</v>
      </c>
      <c r="BB18">
        <f>'BP-regionalLandDpaymentretro'!M20</f>
        <v>0.1871355676317627</v>
      </c>
      <c r="BC18">
        <f>'BP-regionalLandDpaymentretro'!N20</f>
        <v>-1.1342100723570088</v>
      </c>
    </row>
    <row r="19" spans="1:55" x14ac:dyDescent="0.2">
      <c r="A19" t="str">
        <f>'PP-regionalLandDpayment-pros'!B21</f>
        <v>2165-2175</v>
      </c>
      <c r="B19">
        <f>'PP-regionalLandDpayment-pros'!C21</f>
        <v>3.8938715124193659</v>
      </c>
      <c r="C19">
        <f>'PP-regionalLandDpayment-pros'!D21</f>
        <v>1.7754229068613332</v>
      </c>
      <c r="D19">
        <f>'PP-regionalLandDpayment-pros'!E21</f>
        <v>0.90619527514627063</v>
      </c>
      <c r="E19">
        <f>'PP-regionalLandDpayment-pros'!F21</f>
        <v>1.032062173237932</v>
      </c>
      <c r="F19">
        <f>'PP-regionalLandDpayment-pros'!G21</f>
        <v>1.1074454013106376</v>
      </c>
      <c r="G19">
        <f>'PP-regionalLandDpayment-pros'!H21</f>
        <v>-1.936422203490588</v>
      </c>
      <c r="H19">
        <f>'PP-regionalLandDpayment-pros'!I21</f>
        <v>0.63669564706019688</v>
      </c>
      <c r="I19">
        <f>'PP-regionalLandDpayment-pros'!J21</f>
        <v>-0.45379440950208161</v>
      </c>
      <c r="J19">
        <f>'PP-regionalLandDpayment-pros'!K21</f>
        <v>-7.4216709133143084</v>
      </c>
      <c r="K19">
        <f>'PP-regionalLandDpayment-pros'!L21</f>
        <v>0.39422997265088933</v>
      </c>
      <c r="L19">
        <f>'PP-regionalLandDpayment-pros'!M21</f>
        <v>0.50834408635349748</v>
      </c>
      <c r="M19">
        <f>'PP-regionalLandDpayment-pros'!N21</f>
        <v>-0.44237944873314716</v>
      </c>
      <c r="O19" t="str">
        <f>'BP-regionalLandDpaymentretro'!B21</f>
        <v>2165-2175</v>
      </c>
      <c r="P19">
        <f>'BP-regionalLandDpayment-prosp'!C21</f>
        <v>5.8253609654502867</v>
      </c>
      <c r="Q19">
        <f>'BP-regionalLandDpayment-prosp'!D21</f>
        <v>4.2040234818309683</v>
      </c>
      <c r="R19">
        <f>'BP-regionalLandDpayment-prosp'!E21</f>
        <v>0.82101416426787754</v>
      </c>
      <c r="S19">
        <f>'BP-regionalLandDpayment-prosp'!F21</f>
        <v>0.95708557365878399</v>
      </c>
      <c r="T19">
        <f>'BP-regionalLandDpayment-prosp'!G21</f>
        <v>1.6615281131355548</v>
      </c>
      <c r="U19">
        <f>'BP-regionalLandDpayment-prosp'!H21</f>
        <v>-2.5160439365194782</v>
      </c>
      <c r="V19">
        <f>'BP-regionalLandDpayment-prosp'!I21</f>
        <v>-0.42700550936495446</v>
      </c>
      <c r="W19">
        <f>'BP-regionalLandDpayment-prosp'!J21</f>
        <v>-1.2742364865435285</v>
      </c>
      <c r="X19">
        <f>'BP-regionalLandDpayment-prosp'!K21</f>
        <v>-8.0806042479067735</v>
      </c>
      <c r="Y19">
        <f>'BP-regionalLandDpayment-prosp'!L21</f>
        <v>-0.13455302560441607</v>
      </c>
      <c r="Z19">
        <f>'BP-regionalLandDpayment-prosp'!M21</f>
        <v>0.2382257253334702</v>
      </c>
      <c r="AA19">
        <f>'BP-regionalLandDpayment-prosp'!N21</f>
        <v>-1.2747948177377906</v>
      </c>
      <c r="AC19" t="str">
        <f>'PP-regionalLandDpaymentretro'!B21</f>
        <v>2165-2175</v>
      </c>
      <c r="AD19">
        <f>'PP-regionalLandDpaymentretro'!C21</f>
        <v>3.8803342952672435</v>
      </c>
      <c r="AE19">
        <f>'PP-regionalLandDpaymentretro'!D21</f>
        <v>1.7575051705889611</v>
      </c>
      <c r="AF19">
        <f>'PP-regionalLandDpaymentretro'!E21</f>
        <v>0.88209342244146305</v>
      </c>
      <c r="AG19">
        <f>'PP-regionalLandDpaymentretro'!F21</f>
        <v>1.0263892378794097</v>
      </c>
      <c r="AH19">
        <f>'PP-regionalLandDpaymentretro'!G21</f>
        <v>1.1053159089890034</v>
      </c>
      <c r="AI19">
        <f>'PP-regionalLandDpaymentretro'!H21</f>
        <v>-1.9023938287788946</v>
      </c>
      <c r="AJ19">
        <f>'PP-regionalLandDpaymentretro'!I21</f>
        <v>0.64660205230382983</v>
      </c>
      <c r="AK19">
        <f>'PP-regionalLandDpaymentretro'!J21</f>
        <v>-0.46000298438320747</v>
      </c>
      <c r="AL19">
        <f>'PP-regionalLandDpaymentretro'!K21</f>
        <v>-7.3701446016139096</v>
      </c>
      <c r="AM19">
        <f>'PP-regionalLandDpaymentretro'!L21</f>
        <v>0.37921510208979792</v>
      </c>
      <c r="AN19">
        <f>'PP-regionalLandDpaymentretro'!M21</f>
        <v>0.49919054938276214</v>
      </c>
      <c r="AO19">
        <f>'PP-regionalLandDpaymentretro'!N21</f>
        <v>-0.44410432416646162</v>
      </c>
      <c r="AQ19" t="str">
        <f>'BP-regionalLandDpaymentretro'!B21</f>
        <v>2165-2175</v>
      </c>
      <c r="AR19">
        <f>'BP-regionalLandDpaymentretro'!C21</f>
        <v>5.8118237482981643</v>
      </c>
      <c r="AS19">
        <f>'BP-regionalLandDpaymentretro'!D21</f>
        <v>4.1861057455585966</v>
      </c>
      <c r="AT19">
        <f>'BP-regionalLandDpaymentretro'!E21</f>
        <v>0.79691231156306985</v>
      </c>
      <c r="AU19">
        <f>'BP-regionalLandDpaymentretro'!F21</f>
        <v>0.95141263830026179</v>
      </c>
      <c r="AV19">
        <f>'BP-regionalLandDpaymentretro'!G21</f>
        <v>1.6593986208139206</v>
      </c>
      <c r="AW19">
        <f>'BP-regionalLandDpaymentretro'!H21</f>
        <v>-2.4820155618077848</v>
      </c>
      <c r="AX19">
        <f>'BP-regionalLandDpaymentretro'!I21</f>
        <v>-0.4170991041213214</v>
      </c>
      <c r="AY19">
        <f>'BP-regionalLandDpaymentretro'!J21</f>
        <v>-1.2804450614246545</v>
      </c>
      <c r="AZ19">
        <f>'BP-regionalLandDpaymentretro'!K21</f>
        <v>-8.0290779362063738</v>
      </c>
      <c r="BA19">
        <f>'BP-regionalLandDpaymentretro'!L21</f>
        <v>-0.14956789616550747</v>
      </c>
      <c r="BB19">
        <f>'BP-regionalLandDpaymentretro'!M21</f>
        <v>0.2290721883627348</v>
      </c>
      <c r="BC19">
        <f>'BP-regionalLandDpaymentretro'!N21</f>
        <v>-1.2765196931711051</v>
      </c>
    </row>
    <row r="20" spans="1:55" x14ac:dyDescent="0.2">
      <c r="A20" t="str">
        <f>'PP-regionalLandDpayment-pros'!B22</f>
        <v>2175-2185</v>
      </c>
      <c r="B20">
        <f>'PP-regionalLandDpayment-pros'!C22</f>
        <v>4.3980579447045578</v>
      </c>
      <c r="C20">
        <f>'PP-regionalLandDpayment-pros'!D22</f>
        <v>2.0280525644785561</v>
      </c>
      <c r="D20">
        <f>'PP-regionalLandDpayment-pros'!E22</f>
        <v>1.0207282091616585</v>
      </c>
      <c r="E20">
        <f>'PP-regionalLandDpayment-pros'!F22</f>
        <v>1.1533504029079256</v>
      </c>
      <c r="F20">
        <f>'PP-regionalLandDpayment-pros'!G22</f>
        <v>1.2349017029718288</v>
      </c>
      <c r="G20">
        <f>'PP-regionalLandDpayment-pros'!H22</f>
        <v>-2.2469238571601058</v>
      </c>
      <c r="H20">
        <f>'PP-regionalLandDpayment-pros'!I22</f>
        <v>0.76043403409865207</v>
      </c>
      <c r="I20">
        <f>'PP-regionalLandDpayment-pros'!J22</f>
        <v>-0.43191369759713999</v>
      </c>
      <c r="J20">
        <f>'PP-regionalLandDpayment-pros'!K22</f>
        <v>-8.482627326393807</v>
      </c>
      <c r="K20">
        <f>'PP-regionalLandDpayment-pros'!L22</f>
        <v>0.48254146231949624</v>
      </c>
      <c r="L20">
        <f>'PP-regionalLandDpayment-pros'!M22</f>
        <v>0.58258695116893566</v>
      </c>
      <c r="M20">
        <f>'PP-regionalLandDpayment-pros'!N22</f>
        <v>-0.49918839066055642</v>
      </c>
      <c r="O20" t="str">
        <f>'BP-regionalLandDpaymentretro'!B22</f>
        <v>2175-2185</v>
      </c>
      <c r="P20">
        <f>'BP-regionalLandDpayment-prosp'!C22</f>
        <v>6.5429787131850059</v>
      </c>
      <c r="Q20">
        <f>'BP-regionalLandDpayment-prosp'!D22</f>
        <v>4.7250156793543052</v>
      </c>
      <c r="R20">
        <f>'BP-regionalLandDpayment-prosp'!E22</f>
        <v>0.92613450919679696</v>
      </c>
      <c r="S20">
        <f>'BP-regionalLandDpayment-prosp'!F22</f>
        <v>1.0700888218855713</v>
      </c>
      <c r="T20">
        <f>'BP-regionalLandDpayment-prosp'!G22</f>
        <v>1.8502110509904153</v>
      </c>
      <c r="U20">
        <f>'BP-regionalLandDpayment-prosp'!H22</f>
        <v>-2.890594311112304</v>
      </c>
      <c r="V20">
        <f>'BP-regionalLandDpayment-prosp'!I22</f>
        <v>-0.4208070533391946</v>
      </c>
      <c r="W20">
        <f>'BP-regionalLandDpayment-prosp'!J22</f>
        <v>-1.3430153593846057</v>
      </c>
      <c r="X20">
        <f>'BP-regionalLandDpayment-prosp'!K22</f>
        <v>-9.2143733849568434</v>
      </c>
      <c r="Y20">
        <f>'BP-regionalLandDpayment-prosp'!L22</f>
        <v>-0.10467253110789006</v>
      </c>
      <c r="Z20">
        <f>'BP-regionalLandDpayment-prosp'!M22</f>
        <v>0.28262026919167665</v>
      </c>
      <c r="AA20">
        <f>'BP-regionalLandDpayment-prosp'!N22</f>
        <v>-1.4235864039029267</v>
      </c>
      <c r="AC20" t="str">
        <f>'PP-regionalLandDpaymentretro'!B22</f>
        <v>2175-2185</v>
      </c>
      <c r="AD20">
        <f>'PP-regionalLandDpaymentretro'!C22</f>
        <v>4.3849013981961118</v>
      </c>
      <c r="AE20">
        <f>'PP-regionalLandDpaymentretro'!D22</f>
        <v>2.0109013566214551</v>
      </c>
      <c r="AF20">
        <f>'PP-regionalLandDpaymentretro'!E22</f>
        <v>0.99804798544320905</v>
      </c>
      <c r="AG20">
        <f>'PP-regionalLandDpaymentretro'!F22</f>
        <v>1.1479876077585089</v>
      </c>
      <c r="AH20">
        <f>'PP-regionalLandDpaymentretro'!G22</f>
        <v>1.232873630045527</v>
      </c>
      <c r="AI20">
        <f>'PP-regionalLandDpaymentretro'!H22</f>
        <v>-2.214418956571079</v>
      </c>
      <c r="AJ20">
        <f>'PP-regionalLandDpaymentretro'!I22</f>
        <v>0.76937970968245928</v>
      </c>
      <c r="AK20">
        <f>'PP-regionalLandDpaymentretro'!J22</f>
        <v>-0.4381897010195186</v>
      </c>
      <c r="AL20">
        <f>'PP-regionalLandDpaymentretro'!K22</f>
        <v>-8.432806811659324</v>
      </c>
      <c r="AM20">
        <f>'PP-regionalLandDpaymentretro'!L22</f>
        <v>0.46818512416914726</v>
      </c>
      <c r="AN20">
        <f>'PP-regionalLandDpaymentretro'!M22</f>
        <v>0.57389333526924813</v>
      </c>
      <c r="AO20">
        <f>'PP-regionalLandDpaymentretro'!N22</f>
        <v>-0.5007546779357458</v>
      </c>
      <c r="AQ20" t="str">
        <f>'BP-regionalLandDpaymentretro'!B22</f>
        <v>2175-2185</v>
      </c>
      <c r="AR20">
        <f>'BP-regionalLandDpaymentretro'!C22</f>
        <v>6.5298221666765599</v>
      </c>
      <c r="AS20">
        <f>'BP-regionalLandDpaymentretro'!D22</f>
        <v>4.7078644714972038</v>
      </c>
      <c r="AT20">
        <f>'BP-regionalLandDpaymentretro'!E22</f>
        <v>0.90345428547834772</v>
      </c>
      <c r="AU20">
        <f>'BP-regionalLandDpaymentretro'!F22</f>
        <v>1.0647260267361545</v>
      </c>
      <c r="AV20">
        <f>'BP-regionalLandDpaymentretro'!G22</f>
        <v>1.8481829780641135</v>
      </c>
      <c r="AW20">
        <f>'BP-regionalLandDpaymentretro'!H22</f>
        <v>-2.8580894105232773</v>
      </c>
      <c r="AX20">
        <f>'BP-regionalLandDpaymentretro'!I22</f>
        <v>-0.41186137775538739</v>
      </c>
      <c r="AY20">
        <f>'BP-regionalLandDpaymentretro'!J22</f>
        <v>-1.3492913628069845</v>
      </c>
      <c r="AZ20">
        <f>'BP-regionalLandDpaymentretro'!K22</f>
        <v>-9.1645528702223604</v>
      </c>
      <c r="BA20">
        <f>'BP-regionalLandDpaymentretro'!L22</f>
        <v>-0.119028869258239</v>
      </c>
      <c r="BB20">
        <f>'BP-regionalLandDpaymentretro'!M22</f>
        <v>0.27392665329198918</v>
      </c>
      <c r="BC20">
        <f>'BP-regionalLandDpaymentretro'!N22</f>
        <v>-1.425152691178116</v>
      </c>
    </row>
    <row r="21" spans="1:55" x14ac:dyDescent="0.2">
      <c r="A21" t="str">
        <f>'PP-regionalLandDpayment-pros'!B23</f>
        <v>2185-2195</v>
      </c>
      <c r="B21">
        <f>'PP-regionalLandDpayment-pros'!C23</f>
        <v>4.9360139612608753</v>
      </c>
      <c r="C21">
        <f>'PP-regionalLandDpayment-pros'!D23</f>
        <v>2.2974900877498405</v>
      </c>
      <c r="D21">
        <f>'PP-regionalLandDpayment-pros'!E23</f>
        <v>1.142495507694864</v>
      </c>
      <c r="E21">
        <f>'PP-regionalLandDpayment-pros'!F23</f>
        <v>1.282029240702669</v>
      </c>
      <c r="F21">
        <f>'PP-regionalLandDpayment-pros'!G23</f>
        <v>1.3701993972274282</v>
      </c>
      <c r="G21">
        <f>'PP-regionalLandDpayment-pros'!H23</f>
        <v>-2.5937220740783293</v>
      </c>
      <c r="H21">
        <f>'PP-regionalLandDpayment-pros'!I23</f>
        <v>0.90045300625543534</v>
      </c>
      <c r="I21">
        <f>'PP-regionalLandDpayment-pros'!J23</f>
        <v>-0.40140854627785993</v>
      </c>
      <c r="J21">
        <f>'PP-regionalLandDpayment-pros'!K23</f>
        <v>-9.6177680490988031</v>
      </c>
      <c r="K21">
        <f>'PP-regionalLandDpayment-pros'!L23</f>
        <v>0.58123927047038315</v>
      </c>
      <c r="L21">
        <f>'PP-regionalLandDpayment-pros'!M23</f>
        <v>0.66169653501048586</v>
      </c>
      <c r="M21">
        <f>'PP-regionalLandDpayment-pros'!N23</f>
        <v>-0.55871833691698403</v>
      </c>
      <c r="O21" t="str">
        <f>'BP-regionalLandDpaymentretro'!B23</f>
        <v>2185-2195</v>
      </c>
      <c r="P21">
        <f>'BP-regionalLandDpayment-prosp'!C23</f>
        <v>7.3059923379738345</v>
      </c>
      <c r="Q21">
        <f>'BP-regionalLandDpayment-prosp'!D23</f>
        <v>5.2774343164479163</v>
      </c>
      <c r="R21">
        <f>'BP-regionalLandDpayment-prosp'!E23</f>
        <v>1.0379764845288861</v>
      </c>
      <c r="S21">
        <f>'BP-regionalLandDpayment-prosp'!F23</f>
        <v>1.1900313685510977</v>
      </c>
      <c r="T21">
        <f>'BP-regionalLandDpayment-prosp'!G23</f>
        <v>2.0500705939740094</v>
      </c>
      <c r="U21">
        <f>'BP-regionalLandDpayment-prosp'!H23</f>
        <v>-3.3049301895540548</v>
      </c>
      <c r="V21">
        <f>'BP-regionalLandDpayment-prosp'!I23</f>
        <v>-0.40473079169710807</v>
      </c>
      <c r="W21">
        <f>'BP-regionalLandDpayment-prosp'!J23</f>
        <v>-1.408108313073102</v>
      </c>
      <c r="X21">
        <f>'BP-regionalLandDpayment-prosp'!K23</f>
        <v>-10.426293175771864</v>
      </c>
      <c r="Y21">
        <f>'BP-regionalLandDpayment-prosp'!L23</f>
        <v>-6.7588643071663151E-2</v>
      </c>
      <c r="Z21">
        <f>'BP-regionalLandDpayment-prosp'!M23</f>
        <v>0.33025559767270318</v>
      </c>
      <c r="AA21">
        <f>'BP-regionalLandDpayment-prosp'!N23</f>
        <v>-1.5801095859806475</v>
      </c>
      <c r="AC21" t="str">
        <f>'PP-regionalLandDpaymentretro'!B23</f>
        <v>2185-2195</v>
      </c>
      <c r="AD21">
        <f>'PP-regionalLandDpaymentretro'!C23</f>
        <v>4.9232005775784824</v>
      </c>
      <c r="AE21">
        <f>'PP-regionalLandDpaymentretro'!D23</f>
        <v>2.2810194008722657</v>
      </c>
      <c r="AF21">
        <f>'PP-regionalLandDpaymentretro'!E23</f>
        <v>1.1210413014789287</v>
      </c>
      <c r="AG21">
        <f>'PP-regionalLandDpaymentretro'!F23</f>
        <v>1.2769336304978505</v>
      </c>
      <c r="AH21">
        <f>'PP-regionalLandDpaymentretro'!G23</f>
        <v>1.3682570624408226</v>
      </c>
      <c r="AI21">
        <f>'PP-regionalLandDpaymentretro'!H23</f>
        <v>-2.5624869196920717</v>
      </c>
      <c r="AJ21">
        <f>'PP-regionalLandDpaymentretro'!I23</f>
        <v>0.90855770271805991</v>
      </c>
      <c r="AK21">
        <f>'PP-regionalLandDpaymentretro'!J23</f>
        <v>-0.40773383111389311</v>
      </c>
      <c r="AL21">
        <f>'PP-regionalLandDpaymentretro'!K23</f>
        <v>-9.5694881440503003</v>
      </c>
      <c r="AM21">
        <f>'PP-regionalLandDpaymentretro'!L23</f>
        <v>0.56744901585081076</v>
      </c>
      <c r="AN21">
        <f>'PP-regionalLandDpaymentretro'!M23</f>
        <v>0.65340595345959229</v>
      </c>
      <c r="AO21">
        <f>'PP-regionalLandDpaymentretro'!N23</f>
        <v>-0.56015575004055052</v>
      </c>
      <c r="AQ21" t="str">
        <f>'BP-regionalLandDpaymentretro'!B23</f>
        <v>2185-2195</v>
      </c>
      <c r="AR21">
        <f>'BP-regionalLandDpaymentretro'!C23</f>
        <v>7.2931789542914425</v>
      </c>
      <c r="AS21">
        <f>'BP-regionalLandDpaymentretro'!D23</f>
        <v>5.2609636295703419</v>
      </c>
      <c r="AT21">
        <f>'BP-regionalLandDpaymentretro'!E23</f>
        <v>1.0165222783129508</v>
      </c>
      <c r="AU21">
        <f>'BP-regionalLandDpaymentretro'!F23</f>
        <v>1.1849357583462794</v>
      </c>
      <c r="AV21">
        <f>'BP-regionalLandDpaymentretro'!G23</f>
        <v>2.0481282591874037</v>
      </c>
      <c r="AW21">
        <f>'BP-regionalLandDpaymentretro'!H23</f>
        <v>-3.2736950351677976</v>
      </c>
      <c r="AX21">
        <f>'BP-regionalLandDpaymentretro'!I23</f>
        <v>-0.39662609523448356</v>
      </c>
      <c r="AY21">
        <f>'BP-regionalLandDpaymentretro'!J23</f>
        <v>-1.4144335979091351</v>
      </c>
      <c r="AZ21">
        <f>'BP-regionalLandDpaymentretro'!K23</f>
        <v>-10.378013270723361</v>
      </c>
      <c r="BA21">
        <f>'BP-regionalLandDpaymentretro'!L23</f>
        <v>-8.1378897691235477E-2</v>
      </c>
      <c r="BB21">
        <f>'BP-regionalLandDpaymentretro'!M23</f>
        <v>0.32196501612180967</v>
      </c>
      <c r="BC21">
        <f>'BP-regionalLandDpaymentretro'!N23</f>
        <v>-1.5815469991042139</v>
      </c>
    </row>
    <row r="22" spans="1:55" x14ac:dyDescent="0.2">
      <c r="A22" t="str">
        <f>'PP-regionalLandDpayment-pros'!B24</f>
        <v>2195-2205</v>
      </c>
      <c r="B22">
        <f>'PP-regionalLandDpayment-pros'!C24</f>
        <v>5.5100996163022238</v>
      </c>
      <c r="C22">
        <f>'PP-regionalLandDpayment-pros'!D24</f>
        <v>2.5850986185052736</v>
      </c>
      <c r="D22">
        <f>'PP-regionalLandDpayment-pros'!E24</f>
        <v>1.2721003557646982</v>
      </c>
      <c r="E22">
        <f>'PP-regionalLandDpayment-pros'!F24</f>
        <v>1.4187718595401788</v>
      </c>
      <c r="F22">
        <f>'PP-regionalLandDpayment-pros'!G24</f>
        <v>1.5140782582172263</v>
      </c>
      <c r="G22">
        <f>'PP-regionalLandDpayment-pros'!H24</f>
        <v>-2.9775886944740209</v>
      </c>
      <c r="H22">
        <f>'PP-regionalLandDpayment-pros'!I24</f>
        <v>1.0577823448922083</v>
      </c>
      <c r="I22">
        <f>'PP-regionalLandDpayment-pros'!J24</f>
        <v>-0.36239568641769954</v>
      </c>
      <c r="J22">
        <f>'PP-regionalLandDpayment-pros'!K24</f>
        <v>-10.832960572476857</v>
      </c>
      <c r="K22">
        <f>'PP-regionalLandDpayment-pros'!L24</f>
        <v>0.69064613437038769</v>
      </c>
      <c r="L22">
        <f>'PP-regionalLandDpayment-pros'!M24</f>
        <v>0.74609619900087232</v>
      </c>
      <c r="M22">
        <f>'PP-regionalLandDpayment-pros'!N24</f>
        <v>-0.62172843322449445</v>
      </c>
      <c r="O22" t="str">
        <f>'BP-regionalLandDpaymentretro'!B24</f>
        <v>2195-2205</v>
      </c>
      <c r="P22">
        <f>'BP-regionalLandDpayment-prosp'!C24</f>
        <v>8.1180372098152649</v>
      </c>
      <c r="Q22">
        <f>'BP-regionalLandDpayment-prosp'!D24</f>
        <v>5.8642460811807036</v>
      </c>
      <c r="R22">
        <f>'BP-regionalLandDpayment-prosp'!E24</f>
        <v>1.1570870322550264</v>
      </c>
      <c r="S22">
        <f>'BP-regionalLandDpayment-prosp'!F24</f>
        <v>1.3175368813375286</v>
      </c>
      <c r="T22">
        <f>'BP-regionalLandDpayment-prosp'!G24</f>
        <v>2.2622123636436471</v>
      </c>
      <c r="U22">
        <f>'BP-regionalLandDpayment-prosp'!H24</f>
        <v>-3.7602061222892087</v>
      </c>
      <c r="V22">
        <f>'BP-regionalLandDpayment-prosp'!I24</f>
        <v>-0.37844927923151855</v>
      </c>
      <c r="W22">
        <f>'BP-regionalLandDpayment-prosp'!J24</f>
        <v>-1.4701737965485755</v>
      </c>
      <c r="X22">
        <f>'BP-regionalLandDpayment-prosp'!K24</f>
        <v>-11.722666189147954</v>
      </c>
      <c r="Y22">
        <f>'BP-regionalLandDpayment-prosp'!L24</f>
        <v>-2.3327766857265189E-2</v>
      </c>
      <c r="Z22">
        <f>'BP-regionalLandDpayment-prosp'!M24</f>
        <v>0.38137671927665157</v>
      </c>
      <c r="AA22">
        <f>'BP-regionalLandDpayment-prosp'!N24</f>
        <v>-1.7456731334343003</v>
      </c>
      <c r="AC22" t="str">
        <f>'PP-regionalLandDpaymentretro'!B24</f>
        <v>2195-2205</v>
      </c>
      <c r="AD22">
        <f>'PP-regionalLandDpaymentretro'!C24</f>
        <v>5.4975978191958079</v>
      </c>
      <c r="AE22">
        <f>'PP-regionalLandDpaymentretro'!D24</f>
        <v>2.5692332844527774</v>
      </c>
      <c r="AF22">
        <f>'PP-regionalLandDpaymentretro'!E24</f>
        <v>1.2517108138443562</v>
      </c>
      <c r="AG22">
        <f>'PP-regionalLandDpaymentretro'!F24</f>
        <v>1.413908229776079</v>
      </c>
      <c r="AH22">
        <f>'PP-regionalLandDpaymentretro'!G24</f>
        <v>1.5122092221539232</v>
      </c>
      <c r="AI22">
        <f>'PP-regionalLandDpaymentretro'!H24</f>
        <v>-2.9474293798426121</v>
      </c>
      <c r="AJ22">
        <f>'PP-regionalLandDpaymentretro'!I24</f>
        <v>1.0651467916526953</v>
      </c>
      <c r="AK22">
        <f>'PP-regionalLandDpaymentretro'!J24</f>
        <v>-0.36875623177564604</v>
      </c>
      <c r="AL22">
        <f>'PP-regionalLandDpaymentretro'!K24</f>
        <v>-10.786069994056744</v>
      </c>
      <c r="AM22">
        <f>'PP-regionalLandDpaymentretro'!L24</f>
        <v>0.67734694852936883</v>
      </c>
      <c r="AN22">
        <f>'PP-regionalLandDpaymentretro'!M24</f>
        <v>0.73816015350525699</v>
      </c>
      <c r="AO22">
        <f>'PP-regionalLandDpaymentretro'!N24</f>
        <v>-0.62305765743526087</v>
      </c>
      <c r="AQ22" t="str">
        <f>'BP-regionalLandDpaymentretro'!B24</f>
        <v>2195-2205</v>
      </c>
      <c r="AR22">
        <f>'BP-regionalLandDpaymentretro'!C24</f>
        <v>8.1055354127088481</v>
      </c>
      <c r="AS22">
        <f>'BP-regionalLandDpaymentretro'!D24</f>
        <v>5.8483807471282079</v>
      </c>
      <c r="AT22">
        <f>'BP-regionalLandDpaymentretro'!E24</f>
        <v>1.1366974903346845</v>
      </c>
      <c r="AU22">
        <f>'BP-regionalLandDpaymentretro'!F24</f>
        <v>1.3126732515734287</v>
      </c>
      <c r="AV22">
        <f>'BP-regionalLandDpaymentretro'!G24</f>
        <v>2.260343327580344</v>
      </c>
      <c r="AW22">
        <f>'BP-regionalLandDpaymentretro'!H24</f>
        <v>-3.7300468076577995</v>
      </c>
      <c r="AX22">
        <f>'BP-regionalLandDpaymentretro'!I24</f>
        <v>-0.37108483247103169</v>
      </c>
      <c r="AY22">
        <f>'BP-regionalLandDpaymentretro'!J24</f>
        <v>-1.476534341906522</v>
      </c>
      <c r="AZ22">
        <f>'BP-regionalLandDpaymentretro'!K24</f>
        <v>-11.67577561072784</v>
      </c>
      <c r="BA22">
        <f>'BP-regionalLandDpaymentretro'!L24</f>
        <v>-3.662695269828406E-2</v>
      </c>
      <c r="BB22">
        <f>'BP-regionalLandDpaymentretro'!M24</f>
        <v>0.37344067378103629</v>
      </c>
      <c r="BC22">
        <f>'BP-regionalLandDpaymentretro'!N24</f>
        <v>-1.7470023576450668</v>
      </c>
    </row>
    <row r="23" spans="1:55" x14ac:dyDescent="0.2">
      <c r="A23" t="str">
        <f>'PP-regionalLandDpayment-pros'!B25</f>
        <v>2205-2215</v>
      </c>
      <c r="B23">
        <f>'PP-regionalLandDpayment-pros'!C25</f>
        <v>6.1220522734370588</v>
      </c>
      <c r="C23">
        <f>'PP-regionalLandDpayment-pros'!D25</f>
        <v>2.8919437669286197</v>
      </c>
      <c r="D23">
        <f>'PP-regionalLandDpayment-pros'!E25</f>
        <v>1.4099880257062232</v>
      </c>
      <c r="E23">
        <f>'PP-regionalLandDpayment-pros'!F25</f>
        <v>1.5640686086762483</v>
      </c>
      <c r="F23">
        <f>'PP-regionalLandDpayment-pros'!G25</f>
        <v>1.6670749782917809</v>
      </c>
      <c r="G23">
        <f>'PP-regionalLandDpayment-pros'!H25</f>
        <v>-3.3989851130009812</v>
      </c>
      <c r="H23">
        <f>'PP-regionalLandDpayment-pros'!I25</f>
        <v>1.2332175082276255</v>
      </c>
      <c r="I23">
        <f>'PP-regionalLandDpayment-pros'!J25</f>
        <v>-0.31489018412629804</v>
      </c>
      <c r="J23">
        <f>'PP-regionalLandDpayment-pros'!K25</f>
        <v>-12.132629396157199</v>
      </c>
      <c r="K23">
        <f>'PP-regionalLandDpayment-pros'!L25</f>
        <v>0.81100558506569376</v>
      </c>
      <c r="L23">
        <f>'PP-regionalLandDpayment-pros'!M25</f>
        <v>0.83612728213261867</v>
      </c>
      <c r="M23">
        <f>'PP-regionalLandDpayment-pros'!N25</f>
        <v>-0.6889733351813957</v>
      </c>
      <c r="O23" t="str">
        <f>'BP-regionalLandDpaymentretro'!B25</f>
        <v>2205-2215</v>
      </c>
      <c r="P23">
        <f>'BP-regionalLandDpayment-prosp'!C25</f>
        <v>8.981777543079037</v>
      </c>
      <c r="Q23">
        <f>'BP-regionalLandDpayment-prosp'!D25</f>
        <v>6.4876819798447229</v>
      </c>
      <c r="R23">
        <f>'BP-regionalLandDpayment-prosp'!E25</f>
        <v>1.2838705494275595</v>
      </c>
      <c r="S23">
        <f>'BP-regionalLandDpayment-prosp'!F25</f>
        <v>1.453059730987655</v>
      </c>
      <c r="T23">
        <f>'BP-regionalLandDpayment-prosp'!G25</f>
        <v>2.4874389362678451</v>
      </c>
      <c r="U23">
        <f>'BP-regionalLandDpayment-prosp'!H25</f>
        <v>-4.2571616431266461</v>
      </c>
      <c r="V23">
        <f>'BP-regionalLandDpayment-prosp'!I25</f>
        <v>-0.34167748879294763</v>
      </c>
      <c r="W23">
        <f>'BP-regionalLandDpayment-prosp'!J25</f>
        <v>-1.5296205759030823</v>
      </c>
      <c r="X23">
        <f>'BP-regionalLandDpayment-prosp'!K25</f>
        <v>-13.108233122590468</v>
      </c>
      <c r="Y23">
        <f>'BP-regionalLandDpayment-prosp'!L25</f>
        <v>2.8099885065715941E-2</v>
      </c>
      <c r="Z23">
        <f>'BP-regionalLandDpayment-prosp'!M25</f>
        <v>0.43619535312773333</v>
      </c>
      <c r="AA23">
        <f>'BP-regionalLandDpayment-prosp'!N25</f>
        <v>-1.9214311473871259</v>
      </c>
      <c r="AC23" t="str">
        <f>'PP-regionalLandDpaymentretro'!B25</f>
        <v>2205-2215</v>
      </c>
      <c r="AD23">
        <f>'PP-regionalLandDpaymentretro'!C25</f>
        <v>6.1098364957888354</v>
      </c>
      <c r="AE23">
        <f>'PP-regionalLandDpaymentretro'!D25</f>
        <v>2.8766201826915907</v>
      </c>
      <c r="AF23">
        <f>'PP-regionalLandDpaymentretro'!E25</f>
        <v>1.3905312950745241</v>
      </c>
      <c r="AG23">
        <f>'PP-regionalLandDpaymentretro'!F25</f>
        <v>1.5594083897773481</v>
      </c>
      <c r="AH23">
        <f>'PP-regionalLandDpaymentretro'!G25</f>
        <v>1.66526947418528</v>
      </c>
      <c r="AI23">
        <f>'PP-regionalLandDpaymentretro'!H25</f>
        <v>-3.3697543081807728</v>
      </c>
      <c r="AJ23">
        <f>'PP-regionalLandDpaymentretro'!I25</f>
        <v>1.2399266714845965</v>
      </c>
      <c r="AK23">
        <f>'PP-regionalLandDpaymentretro'!J25</f>
        <v>-0.32127421729084532</v>
      </c>
      <c r="AL23">
        <f>'PP-regionalLandDpaymentretro'!K25</f>
        <v>-12.086998216917408</v>
      </c>
      <c r="AM23">
        <f>'PP-regionalLandDpaymentretro'!L25</f>
        <v>0.79813756438884775</v>
      </c>
      <c r="AN23">
        <f>'PP-regionalLandDpaymentretro'!M25</f>
        <v>0.82850526175488715</v>
      </c>
      <c r="AO23">
        <f>'PP-regionalLandDpaymentretro'!N25</f>
        <v>-0.69020859275688573</v>
      </c>
      <c r="AQ23" t="str">
        <f>'BP-regionalLandDpaymentretro'!B25</f>
        <v>2205-2215</v>
      </c>
      <c r="AR23">
        <f>'BP-regionalLandDpaymentretro'!C25</f>
        <v>8.9695617654308144</v>
      </c>
      <c r="AS23">
        <f>'BP-regionalLandDpaymentretro'!D25</f>
        <v>6.472358395607694</v>
      </c>
      <c r="AT23">
        <f>'BP-regionalLandDpaymentretro'!E25</f>
        <v>1.2644138187958605</v>
      </c>
      <c r="AU23">
        <f>'BP-regionalLandDpaymentretro'!F25</f>
        <v>1.4483995120887547</v>
      </c>
      <c r="AV23">
        <f>'BP-regionalLandDpaymentretro'!G25</f>
        <v>2.4856334321613449</v>
      </c>
      <c r="AW23">
        <f>'BP-regionalLandDpaymentretro'!H25</f>
        <v>-4.2279308383064373</v>
      </c>
      <c r="AX23">
        <f>'BP-regionalLandDpaymentretro'!I25</f>
        <v>-0.33496832553597672</v>
      </c>
      <c r="AY23">
        <f>'BP-regionalLandDpaymentretro'!J25</f>
        <v>-1.5360046090676296</v>
      </c>
      <c r="AZ23">
        <f>'BP-regionalLandDpaymentretro'!K25</f>
        <v>-13.062601943350678</v>
      </c>
      <c r="BA23">
        <f>'BP-regionalLandDpaymentretro'!L25</f>
        <v>1.5231864388869944E-2</v>
      </c>
      <c r="BB23">
        <f>'BP-regionalLandDpaymentretro'!M25</f>
        <v>0.42857333275000176</v>
      </c>
      <c r="BC23">
        <f>'BP-regionalLandDpaymentretro'!N25</f>
        <v>-1.9226664049626161</v>
      </c>
    </row>
    <row r="24" spans="1:55" x14ac:dyDescent="0.2">
      <c r="A24" t="str">
        <f>'PP-regionalLandDpayment-pros'!B26</f>
        <v>2215-2225</v>
      </c>
      <c r="B24">
        <f>'PP-regionalLandDpayment-pros'!C26</f>
        <v>6.7731014065901842</v>
      </c>
      <c r="C24">
        <f>'PP-regionalLandDpayment-pros'!D26</f>
        <v>3.2188281403526293</v>
      </c>
      <c r="D24">
        <f>'PP-regionalLandDpayment-pros'!E26</f>
        <v>1.5564765504927245</v>
      </c>
      <c r="E24">
        <f>'PP-regionalLandDpayment-pros'!F26</f>
        <v>1.7182662150971291</v>
      </c>
      <c r="F24">
        <f>'PP-regionalLandDpayment-pros'!G26</f>
        <v>1.82956834083588</v>
      </c>
      <c r="G24">
        <f>'PP-regionalLandDpayment-pros'!H26</f>
        <v>-3.8581262131699554</v>
      </c>
      <c r="H24">
        <f>'PP-regionalLandDpayment-pros'!I26</f>
        <v>1.4273583959880516</v>
      </c>
      <c r="I24">
        <f>'PP-regionalLandDpayment-pros'!J26</f>
        <v>-0.25885871851458814</v>
      </c>
      <c r="J24">
        <f>'PP-regionalLandDpayment-pros'!K26</f>
        <v>-13.519974135396373</v>
      </c>
      <c r="K24">
        <f>'PP-regionalLandDpayment-pros'!L26</f>
        <v>0.94249003756616134</v>
      </c>
      <c r="L24">
        <f>'PP-regionalLandDpayment-pros'!M26</f>
        <v>0.93205420574099351</v>
      </c>
      <c r="M24">
        <f>'PP-regionalLandDpayment-pros'!N26</f>
        <v>-0.76118422558283105</v>
      </c>
      <c r="O24" t="str">
        <f>'BP-regionalLandDpaymentretro'!B26</f>
        <v>2215-2225</v>
      </c>
      <c r="P24">
        <f>'BP-regionalLandDpayment-prosp'!C26</f>
        <v>9.8990991201824041</v>
      </c>
      <c r="Q24">
        <f>'BP-regionalLandDpayment-prosp'!D26</f>
        <v>7.1493698436327948</v>
      </c>
      <c r="R24">
        <f>'BP-regionalLandDpayment-prosp'!E26</f>
        <v>1.4186161249909139</v>
      </c>
      <c r="S24">
        <f>'BP-regionalLandDpayment-prosp'!F26</f>
        <v>1.5969211678904001</v>
      </c>
      <c r="T24">
        <f>'BP-regionalLandDpayment-prosp'!G26</f>
        <v>2.7263173692024041</v>
      </c>
      <c r="U24">
        <f>'BP-regionalLandDpayment-prosp'!H26</f>
        <v>-4.7962085875538367</v>
      </c>
      <c r="V24">
        <f>'BP-regionalLandDpayment-prosp'!I26</f>
        <v>-0.29417695990663645</v>
      </c>
      <c r="W24">
        <f>'BP-regionalLandDpayment-prosp'!J26</f>
        <v>-1.5866941115279183</v>
      </c>
      <c r="X24">
        <f>'BP-regionalLandDpayment-prosp'!K26</f>
        <v>-14.586417492937588</v>
      </c>
      <c r="Y24">
        <f>'BP-regionalLandDpayment-prosp'!L26</f>
        <v>8.6687050426546342E-2</v>
      </c>
      <c r="Z24">
        <f>'BP-regionalLandDpayment-prosp'!M26</f>
        <v>0.49488413596771297</v>
      </c>
      <c r="AA24">
        <f>'BP-regionalLandDpayment-prosp'!N26</f>
        <v>-2.1083976603671846</v>
      </c>
      <c r="AC24" t="str">
        <f>'PP-regionalLandDpaymentretro'!B26</f>
        <v>2215-2225</v>
      </c>
      <c r="AD24">
        <f>'PP-regionalLandDpaymentretro'!C26</f>
        <v>6.7611513937584844</v>
      </c>
      <c r="AE24">
        <f>'PP-regionalLandDpaymentretro'!D26</f>
        <v>3.2039933645728738</v>
      </c>
      <c r="AF24">
        <f>'PP-regionalLandDpaymentretro'!E26</f>
        <v>1.537845096524848</v>
      </c>
      <c r="AG24">
        <f>'PP-regionalLandDpaymentretro'!F26</f>
        <v>1.7137862768227257</v>
      </c>
      <c r="AH24">
        <f>'PP-regionalLandDpaymentretro'!G26</f>
        <v>1.8278187291315537</v>
      </c>
      <c r="AI24">
        <f>'PP-regionalLandDpaymentretro'!H26</f>
        <v>-3.8297121693718839</v>
      </c>
      <c r="AJ24">
        <f>'PP-regionalLandDpaymentretro'!I26</f>
        <v>1.4334844011180061</v>
      </c>
      <c r="AK24">
        <f>'PP-regionalLandDpaymentretro'!J26</f>
        <v>-0.26525573970063993</v>
      </c>
      <c r="AL24">
        <f>'PP-regionalLandDpaymentretro'!K26</f>
        <v>-13.475494512079264</v>
      </c>
      <c r="AM24">
        <f>'PP-regionalLandDpaymentretro'!L26</f>
        <v>0.93000569055009763</v>
      </c>
      <c r="AN24">
        <f>'PP-regionalLandDpaymentretro'!M26</f>
        <v>0.92471268877210222</v>
      </c>
      <c r="AO24">
        <f>'PP-regionalLandDpaymentretro'!N26</f>
        <v>-0.76233522009891053</v>
      </c>
      <c r="AQ24" t="str">
        <f>'BP-regionalLandDpaymentretro'!B26</f>
        <v>2215-2225</v>
      </c>
      <c r="AR24">
        <f>'BP-regionalLandDpaymentretro'!C26</f>
        <v>9.8871491073507034</v>
      </c>
      <c r="AS24">
        <f>'BP-regionalLandDpaymentretro'!D26</f>
        <v>7.1345350678530384</v>
      </c>
      <c r="AT24">
        <f>'BP-regionalLandDpaymentretro'!E26</f>
        <v>1.3999846710230373</v>
      </c>
      <c r="AU24">
        <f>'BP-regionalLandDpaymentretro'!F26</f>
        <v>1.5924412296159967</v>
      </c>
      <c r="AV24">
        <f>'BP-regionalLandDpaymentretro'!G26</f>
        <v>2.7245677574980784</v>
      </c>
      <c r="AW24">
        <f>'BP-regionalLandDpaymentretro'!H26</f>
        <v>-4.7677945437557652</v>
      </c>
      <c r="AX24">
        <f>'BP-regionalLandDpaymentretro'!I26</f>
        <v>-0.28805095477668191</v>
      </c>
      <c r="AY24">
        <f>'BP-regionalLandDpaymentretro'!J26</f>
        <v>-1.5930911327139701</v>
      </c>
      <c r="AZ24">
        <f>'BP-regionalLandDpaymentretro'!K26</f>
        <v>-14.54193786962048</v>
      </c>
      <c r="BA24">
        <f>'BP-regionalLandDpaymentretro'!L26</f>
        <v>7.4202703410482587E-2</v>
      </c>
      <c r="BB24">
        <f>'BP-regionalLandDpaymentretro'!M26</f>
        <v>0.48754261899882162</v>
      </c>
      <c r="BC24">
        <f>'BP-regionalLandDpaymentretro'!N26</f>
        <v>-2.1095486548832643</v>
      </c>
    </row>
    <row r="25" spans="1:55" x14ac:dyDescent="0.2">
      <c r="A25" t="str">
        <f>'PP-regionalLandDpayment-pros'!B27</f>
        <v>2225-2235</v>
      </c>
      <c r="B25">
        <f>'PP-regionalLandDpayment-pros'!C27</f>
        <v>7.4640933932784845</v>
      </c>
      <c r="C25">
        <f>'PP-regionalLandDpayment-pros'!D27</f>
        <v>3.566341484996121</v>
      </c>
      <c r="D25">
        <f>'PP-regionalLandDpayment-pros'!E27</f>
        <v>1.711788646005018</v>
      </c>
      <c r="E25">
        <f>'PP-regionalLandDpayment-pros'!F27</f>
        <v>1.8816059141847379</v>
      </c>
      <c r="F25">
        <f>'PP-regionalLandDpayment-pros'!G27</f>
        <v>2.0018219069340071</v>
      </c>
      <c r="G25">
        <f>'PP-regionalLandDpayment-pros'!H27</f>
        <v>-4.3550464047072746</v>
      </c>
      <c r="H25">
        <f>'PP-regionalLandDpayment-pros'!I27</f>
        <v>1.6406485186708379</v>
      </c>
      <c r="I25">
        <f>'PP-regionalLandDpayment-pros'!J27</f>
        <v>-0.19425348354805891</v>
      </c>
      <c r="J25">
        <f>'PP-regionalLandDpayment-pros'!K27</f>
        <v>-14.997228284058256</v>
      </c>
      <c r="K25">
        <f>'PP-regionalLandDpayment-pros'!L27</f>
        <v>1.0852132171729063</v>
      </c>
      <c r="L25">
        <f>'PP-regionalLandDpayment-pros'!M27</f>
        <v>1.0340763099100523</v>
      </c>
      <c r="M25">
        <f>'PP-regionalLandDpayment-pros'!N27</f>
        <v>-0.83906121883857965</v>
      </c>
      <c r="O25" t="str">
        <f>'BP-regionalLandDpaymentretro'!B27</f>
        <v>2225-2235</v>
      </c>
      <c r="P25">
        <f>'BP-regionalLandDpayment-prosp'!C27</f>
        <v>10.871307903280801</v>
      </c>
      <c r="Q25">
        <f>'BP-regionalLandDpayment-prosp'!D27</f>
        <v>7.8504772875766813</v>
      </c>
      <c r="R25">
        <f>'BP-regionalLandDpayment-prosp'!E27</f>
        <v>1.5615262065660951</v>
      </c>
      <c r="S25">
        <f>'BP-regionalLandDpayment-prosp'!F27</f>
        <v>1.7493445872611904</v>
      </c>
      <c r="T25">
        <f>'BP-regionalLandDpayment-prosp'!G27</f>
        <v>2.9792430637043972</v>
      </c>
      <c r="U25">
        <f>'BP-regionalLandDpayment-prosp'!H27</f>
        <v>-5.3775192823042444</v>
      </c>
      <c r="V25">
        <f>'BP-regionalLandDpayment-prosp'!I27</f>
        <v>-0.23575728245366862</v>
      </c>
      <c r="W25">
        <f>'BP-regionalLandDpayment-prosp'!J27</f>
        <v>-1.6415418159411979</v>
      </c>
      <c r="X25">
        <f>'BP-regionalLandDpayment-prosp'!K27</f>
        <v>-16.15960958271074</v>
      </c>
      <c r="Y25">
        <f>'BP-regionalLandDpayment-prosp'!L27</f>
        <v>0.15242163424668886</v>
      </c>
      <c r="Z25">
        <f>'BP-regionalLandDpayment-prosp'!M27</f>
        <v>0.55757813507339804</v>
      </c>
      <c r="AA25">
        <f>'BP-regionalLandDpayment-prosp'!N27</f>
        <v>-2.3074708542994005</v>
      </c>
      <c r="AC25" t="str">
        <f>'PP-regionalLandDpaymentretro'!B27</f>
        <v>2225-2235</v>
      </c>
      <c r="AD25">
        <f>'PP-regionalLandDpaymentretro'!C27</f>
        <v>7.4523932363458796</v>
      </c>
      <c r="AE25">
        <f>'PP-regionalLandDpaymentretro'!D27</f>
        <v>3.551951721516164</v>
      </c>
      <c r="AF25">
        <f>'PP-regionalLandDpaymentretro'!E27</f>
        <v>1.6938944868429664</v>
      </c>
      <c r="AG25">
        <f>'PP-regionalLandDpaymentretro'!F27</f>
        <v>1.8772874732124376</v>
      </c>
      <c r="AH25">
        <f>'PP-regionalLandDpaymentretro'!G27</f>
        <v>2.0001222032368635</v>
      </c>
      <c r="AI25">
        <f>'PP-regionalLandDpaymentretro'!H27</f>
        <v>-4.3273641501246054</v>
      </c>
      <c r="AJ25">
        <f>'PP-regionalLandDpaymentretro'!I27</f>
        <v>1.6462530846532302</v>
      </c>
      <c r="AK25">
        <f>'PP-regionalLandDpaymentretro'!J27</f>
        <v>-0.20065381762070084</v>
      </c>
      <c r="AL25">
        <f>'PP-regionalLandDpaymentretro'!K27</f>
        <v>-14.953812203107338</v>
      </c>
      <c r="AM25">
        <f>'PP-regionalLandDpaymentretro'!L27</f>
        <v>1.0730749127854025</v>
      </c>
      <c r="AN25">
        <f>'PP-regionalLandDpaymentretro'!M27</f>
        <v>1.0269876148585078</v>
      </c>
      <c r="AO25">
        <f>'PP-regionalLandDpaymentretro'!N27</f>
        <v>-0.84013456259880814</v>
      </c>
      <c r="AQ25" t="str">
        <f>'BP-regionalLandDpaymentretro'!B27</f>
        <v>2225-2235</v>
      </c>
      <c r="AR25">
        <f>'BP-regionalLandDpaymentretro'!C27</f>
        <v>10.859607746348196</v>
      </c>
      <c r="AS25">
        <f>'BP-regionalLandDpaymentretro'!D27</f>
        <v>7.8360875240967252</v>
      </c>
      <c r="AT25">
        <f>'BP-regionalLandDpaymentretro'!E27</f>
        <v>1.5436320474040435</v>
      </c>
      <c r="AU25">
        <f>'BP-regionalLandDpaymentretro'!F27</f>
        <v>1.7450261462888901</v>
      </c>
      <c r="AV25">
        <f>'BP-regionalLandDpaymentretro'!G27</f>
        <v>2.9775433600072536</v>
      </c>
      <c r="AW25">
        <f>'BP-regionalLandDpaymentretro'!H27</f>
        <v>-5.3498370277215761</v>
      </c>
      <c r="AX25">
        <f>'BP-regionalLandDpaymentretro'!I27</f>
        <v>-0.23015271647127639</v>
      </c>
      <c r="AY25">
        <f>'BP-regionalLandDpaymentretro'!J27</f>
        <v>-1.6479421500138398</v>
      </c>
      <c r="AZ25">
        <f>'BP-regionalLandDpaymentretro'!K27</f>
        <v>-16.116193501759824</v>
      </c>
      <c r="BA25">
        <f>'BP-regionalLandDpaymentretro'!L27</f>
        <v>0.14028332985918496</v>
      </c>
      <c r="BB25">
        <f>'BP-regionalLandDpaymentretro'!M27</f>
        <v>0.5504894400218534</v>
      </c>
      <c r="BC25">
        <f>'BP-regionalLandDpaymentretro'!N27</f>
        <v>-2.3085441980596291</v>
      </c>
    </row>
    <row r="26" spans="1:55" x14ac:dyDescent="0.2">
      <c r="A26" t="str">
        <f>'PP-regionalLandDpayment-pros'!B28</f>
        <v>2235-2245</v>
      </c>
      <c r="B26">
        <f>'PP-regionalLandDpayment-pros'!C28</f>
        <v>8.1956088089263943</v>
      </c>
      <c r="C26">
        <f>'PP-regionalLandDpayment-pros'!D28</f>
        <v>3.9349134894805675</v>
      </c>
      <c r="D26">
        <f>'PP-regionalLandDpayment-pros'!E28</f>
        <v>1.8760808715993011</v>
      </c>
      <c r="E26">
        <f>'PP-regionalLandDpayment-pros'!F28</f>
        <v>2.0542569193134375</v>
      </c>
      <c r="F26">
        <f>'PP-regionalLandDpayment-pros'!G28</f>
        <v>2.1840208762516702</v>
      </c>
      <c r="G26">
        <f>'PP-regionalLandDpayment-pros'!H28</f>
        <v>-4.8896648959962912</v>
      </c>
      <c r="H26">
        <f>'PP-regionalLandDpayment-pros'!I28</f>
        <v>1.8734130489518188</v>
      </c>
      <c r="I26">
        <f>'PP-regionalLandDpayment-pros'!J28</f>
        <v>-0.12103050223375278</v>
      </c>
      <c r="J26">
        <f>'PP-regionalLandDpayment-pros'!K28</f>
        <v>-16.565913939895101</v>
      </c>
      <c r="K26">
        <f>'PP-regionalLandDpayment-pros'!L28</f>
        <v>1.2392451103524216</v>
      </c>
      <c r="L26">
        <f>'PP-regionalLandDpayment-pros'!M28</f>
        <v>1.1423418227491535</v>
      </c>
      <c r="M26">
        <f>'PP-regionalLandDpayment-pros'!N28</f>
        <v>-0.92327160949963094</v>
      </c>
      <c r="O26" t="str">
        <f>'BP-regionalLandDpaymentretro'!B28</f>
        <v>2235-2245</v>
      </c>
      <c r="P26">
        <f>'BP-regionalLandDpayment-prosp'!C28</f>
        <v>11.899310605234781</v>
      </c>
      <c r="Q26">
        <f>'BP-regionalLandDpayment-prosp'!D28</f>
        <v>8.5918440763475221</v>
      </c>
      <c r="R26">
        <f>'BP-regionalLandDpayment-prosp'!E28</f>
        <v>1.7127429704387307</v>
      </c>
      <c r="S26">
        <f>'BP-regionalLandDpayment-prosp'!F28</f>
        <v>1.9104865424643025</v>
      </c>
      <c r="T26">
        <f>'BP-regionalLandDpayment-prosp'!G28</f>
        <v>3.2464947778663507</v>
      </c>
      <c r="U26">
        <f>'BP-regionalLandDpayment-prosp'!H28</f>
        <v>-6.0011108065239291</v>
      </c>
      <c r="V26">
        <f>'BP-regionalLandDpayment-prosp'!I28</f>
        <v>-0.16627289269544981</v>
      </c>
      <c r="W26">
        <f>'BP-regionalLandDpayment-prosp'!J28</f>
        <v>-1.6942582461062667</v>
      </c>
      <c r="X26">
        <f>'BP-regionalLandDpayment-prosp'!K28</f>
        <v>-17.829442752412266</v>
      </c>
      <c r="Y26">
        <f>'BP-regionalLandDpayment-prosp'!L28</f>
        <v>0.22528433649353519</v>
      </c>
      <c r="Z26">
        <f>'BP-regionalLandDpayment-prosp'!M28</f>
        <v>0.62437996830783038</v>
      </c>
      <c r="AA26">
        <f>'BP-regionalLandDpayment-prosp'!N28</f>
        <v>-2.5194585794151494</v>
      </c>
      <c r="AC26" t="str">
        <f>'PP-regionalLandDpaymentretro'!B28</f>
        <v>2235-2245</v>
      </c>
      <c r="AD26">
        <f>'PP-regionalLandDpaymentretro'!C28</f>
        <v>8.1841459650408517</v>
      </c>
      <c r="AE26">
        <f>'PP-regionalLandDpaymentretro'!D28</f>
        <v>3.9209324658377036</v>
      </c>
      <c r="AF26">
        <f>'PP-regionalLandDpaymentretro'!E28</f>
        <v>1.8588515218858783</v>
      </c>
      <c r="AG26">
        <f>'PP-regionalLandDpaymentretro'!F28</f>
        <v>2.0500846127849242</v>
      </c>
      <c r="AH26">
        <f>'PP-regionalLandDpaymentretro'!G28</f>
        <v>2.1823663637309436</v>
      </c>
      <c r="AI26">
        <f>'PP-regionalLandDpaymentretro'!H28</f>
        <v>-4.8626493495084588</v>
      </c>
      <c r="AJ26">
        <f>'PP-regionalLandDpaymentretro'!I28</f>
        <v>1.8785494378426806</v>
      </c>
      <c r="AK26">
        <f>'PP-regionalLandDpaymentretro'!J28</f>
        <v>-0.12742513862257623</v>
      </c>
      <c r="AL26">
        <f>'PP-regionalLandDpaymentretro'!K28</f>
        <v>-16.523489919956248</v>
      </c>
      <c r="AM26">
        <f>'PP-regionalLandDpaymentretro'!L28</f>
        <v>1.2274228744149689</v>
      </c>
      <c r="AN26">
        <f>'PP-regionalLandDpaymentretro'!M28</f>
        <v>1.1354830162971534</v>
      </c>
      <c r="AO26">
        <f>'PP-regionalLandDpaymentretro'!N28</f>
        <v>-0.92427184974782017</v>
      </c>
      <c r="AQ26" t="str">
        <f>'BP-regionalLandDpaymentretro'!B28</f>
        <v>2235-2245</v>
      </c>
      <c r="AR26">
        <f>'BP-regionalLandDpaymentretro'!C28</f>
        <v>11.887847761349239</v>
      </c>
      <c r="AS26">
        <f>'BP-regionalLandDpaymentretro'!D28</f>
        <v>8.5778630527046591</v>
      </c>
      <c r="AT26">
        <f>'BP-regionalLandDpaymentretro'!E28</f>
        <v>1.6955136207253076</v>
      </c>
      <c r="AU26">
        <f>'BP-regionalLandDpaymentretro'!F28</f>
        <v>1.906314235935789</v>
      </c>
      <c r="AV26">
        <f>'BP-regionalLandDpaymentretro'!G28</f>
        <v>3.2448402653456245</v>
      </c>
      <c r="AW26">
        <f>'BP-regionalLandDpaymentretro'!H28</f>
        <v>-5.9740952600360968</v>
      </c>
      <c r="AX26">
        <f>'BP-regionalLandDpaymentretro'!I28</f>
        <v>-0.16113650380458799</v>
      </c>
      <c r="AY26">
        <f>'BP-regionalLandDpaymentretro'!J28</f>
        <v>-1.7006528824950902</v>
      </c>
      <c r="AZ26">
        <f>'BP-regionalLandDpaymentretro'!K28</f>
        <v>-17.787018732473413</v>
      </c>
      <c r="BA26">
        <f>'BP-regionalLandDpaymentretro'!L28</f>
        <v>0.21346210055608256</v>
      </c>
      <c r="BB26">
        <f>'BP-regionalLandDpaymentretro'!M28</f>
        <v>0.61752116185583028</v>
      </c>
      <c r="BC26">
        <f>'BP-regionalLandDpaymentretro'!N28</f>
        <v>-2.5204588196633382</v>
      </c>
    </row>
    <row r="27" spans="1:55" x14ac:dyDescent="0.2">
      <c r="A27" t="str">
        <f>'PP-regionalLandDpayment-pros'!B29</f>
        <v>2245-2255</v>
      </c>
      <c r="B27">
        <f>'PP-regionalLandDpayment-pros'!C29</f>
        <v>8.9680649530474597</v>
      </c>
      <c r="C27">
        <f>'PP-regionalLandDpayment-pros'!D29</f>
        <v>4.324863190391282</v>
      </c>
      <c r="D27">
        <f>'PP-regionalLandDpayment-pros'!E29</f>
        <v>2.04946859018336</v>
      </c>
      <c r="E27">
        <f>'PP-regionalLandDpayment-pros'!F29</f>
        <v>2.2363442666651947</v>
      </c>
      <c r="F27">
        <f>'PP-regionalLandDpayment-pros'!G29</f>
        <v>2.3763024347518917</v>
      </c>
      <c r="G27">
        <f>'PP-regionalLandDpayment-pros'!H29</f>
        <v>-5.4618470106129724</v>
      </c>
      <c r="H27">
        <f>'PP-regionalLandDpayment-pros'!I29</f>
        <v>2.1258945917725161</v>
      </c>
      <c r="I27">
        <f>'PP-regionalLandDpayment-pros'!J29</f>
        <v>-3.9156834159381072E-2</v>
      </c>
      <c r="J27">
        <f>'PP-regionalLandDpayment-pros'!K29</f>
        <v>-18.227072452833674</v>
      </c>
      <c r="K27">
        <f>'PP-regionalLandDpayment-pros'!L29</f>
        <v>1.4046277559711338</v>
      </c>
      <c r="L27">
        <f>'PP-regionalLandDpayment-pros'!M29</f>
        <v>1.2569616840989366</v>
      </c>
      <c r="M27">
        <f>'PP-regionalLandDpayment-pros'!N29</f>
        <v>-1.0144511692757483</v>
      </c>
      <c r="O27" t="str">
        <f>'BP-regionalLandDpaymentretro'!B29</f>
        <v>2245-2255</v>
      </c>
      <c r="P27">
        <f>'BP-regionalLandDpayment-prosp'!C29</f>
        <v>12.98376870960363</v>
      </c>
      <c r="Q27">
        <f>'BP-regionalLandDpayment-prosp'!D29</f>
        <v>9.3740962766896399</v>
      </c>
      <c r="R27">
        <f>'BP-regionalLandDpayment-prosp'!E29</f>
        <v>1.872371010693489</v>
      </c>
      <c r="S27">
        <f>'BP-regionalLandDpayment-prosp'!F29</f>
        <v>2.0804625909401073</v>
      </c>
      <c r="T27">
        <f>'BP-regionalLandDpayment-prosp'!G29</f>
        <v>3.5282797462648272</v>
      </c>
      <c r="U27">
        <f>'BP-regionalLandDpayment-prosp'!H29</f>
        <v>-6.6669217611135396</v>
      </c>
      <c r="V27">
        <f>'BP-regionalLandDpayment-prosp'!I29</f>
        <v>-8.5615661626337491E-2</v>
      </c>
      <c r="W27">
        <f>'BP-regionalLandDpayment-prosp'!J29</f>
        <v>-1.7449141840854041</v>
      </c>
      <c r="X27">
        <f>'BP-regionalLandDpayment-prosp'!K29</f>
        <v>-19.597041656077717</v>
      </c>
      <c r="Y27">
        <f>'BP-regionalLandDpayment-prosp'!L29</f>
        <v>0.30525034587720862</v>
      </c>
      <c r="Z27">
        <f>'BP-regionalLandDpayment-prosp'!M29</f>
        <v>0.69536642642835012</v>
      </c>
      <c r="AA27">
        <f>'BP-regionalLandDpayment-prosp'!N29</f>
        <v>-2.7451018435942509</v>
      </c>
      <c r="AC27" t="str">
        <f>'PP-regionalLandDpaymentretro'!B29</f>
        <v>2245-2255</v>
      </c>
      <c r="AD27">
        <f>'PP-regionalLandDpaymentretro'!C29</f>
        <v>8.9568293719429288</v>
      </c>
      <c r="AE27">
        <f>'PP-regionalLandDpaymentretro'!D29</f>
        <v>4.3112606633743891</v>
      </c>
      <c r="AF27">
        <f>'PP-regionalLandDpaymentretro'!E29</f>
        <v>2.032843752299629</v>
      </c>
      <c r="AG27">
        <f>'PP-regionalLandDpaymentretro'!F29</f>
        <v>2.2323053986718664</v>
      </c>
      <c r="AH27">
        <f>'PP-regionalLandDpaymentretro'!G29</f>
        <v>2.3746893558571034</v>
      </c>
      <c r="AI27">
        <f>'PP-regionalLandDpaymentretro'!H29</f>
        <v>-5.435447688370691</v>
      </c>
      <c r="AJ27">
        <f>'PP-regionalLandDpaymentretro'!I29</f>
        <v>2.1306091385859403</v>
      </c>
      <c r="AK27">
        <f>'PP-regionalLandDpaymentretro'!J29</f>
        <v>-4.5537409363915149E-2</v>
      </c>
      <c r="AL27">
        <f>'PP-regionalLandDpaymentretro'!K29</f>
        <v>-18.185582160564202</v>
      </c>
      <c r="AM27">
        <f>'PP-regionalLandDpaymentretro'!L29</f>
        <v>1.3930974617597123</v>
      </c>
      <c r="AN27">
        <f>'PP-regionalLandDpaymentretro'!M29</f>
        <v>1.2503136290602734</v>
      </c>
      <c r="AO27">
        <f>'PP-regionalLandDpaymentretro'!N29</f>
        <v>-1.0153815132530384</v>
      </c>
      <c r="AQ27" t="str">
        <f>'BP-regionalLandDpaymentretro'!B29</f>
        <v>2245-2255</v>
      </c>
      <c r="AR27">
        <f>'BP-regionalLandDpaymentretro'!C29</f>
        <v>12.972533128499101</v>
      </c>
      <c r="AS27">
        <f>'BP-regionalLandDpaymentretro'!D29</f>
        <v>9.3604937496727469</v>
      </c>
      <c r="AT27">
        <f>'BP-regionalLandDpaymentretro'!E29</f>
        <v>1.855746172809758</v>
      </c>
      <c r="AU27">
        <f>'BP-regionalLandDpaymentretro'!F29</f>
        <v>2.0764237229467786</v>
      </c>
      <c r="AV27">
        <f>'BP-regionalLandDpaymentretro'!G29</f>
        <v>3.5266666673700389</v>
      </c>
      <c r="AW27">
        <f>'BP-regionalLandDpaymentretro'!H29</f>
        <v>-6.6405224388712574</v>
      </c>
      <c r="AX27">
        <f>'BP-regionalLandDpaymentretro'!I29</f>
        <v>-8.0901114812913275E-2</v>
      </c>
      <c r="AY27">
        <f>'BP-regionalLandDpaymentretro'!J29</f>
        <v>-1.7512947592899382</v>
      </c>
      <c r="AZ27">
        <f>'BP-regionalLandDpaymentretro'!K29</f>
        <v>-19.555551363808245</v>
      </c>
      <c r="BA27">
        <f>'BP-regionalLandDpaymentretro'!L29</f>
        <v>0.29372005166578719</v>
      </c>
      <c r="BB27">
        <f>'BP-regionalLandDpaymentretro'!M29</f>
        <v>0.68871837138968706</v>
      </c>
      <c r="BC27">
        <f>'BP-regionalLandDpaymentretro'!N29</f>
        <v>-2.746032187571541</v>
      </c>
    </row>
    <row r="28" spans="1:55" x14ac:dyDescent="0.2">
      <c r="A28" t="str">
        <f>'PP-regionalLandDpayment-pros'!B30</f>
        <v>2255-2265</v>
      </c>
      <c r="B28">
        <f>'PP-regionalLandDpayment-pros'!C30</f>
        <v>9.781801431415408</v>
      </c>
      <c r="C28">
        <f>'PP-regionalLandDpayment-pros'!D30</f>
        <v>4.7364424024612619</v>
      </c>
      <c r="D28">
        <f>'PP-regionalLandDpayment-pros'!E30</f>
        <v>2.2320464752863844</v>
      </c>
      <c r="E28">
        <f>'PP-regionalLandDpayment-pros'!F30</f>
        <v>2.4279711916558897</v>
      </c>
      <c r="F28">
        <f>'PP-regionalLandDpayment-pros'!G30</f>
        <v>2.5787799740044131</v>
      </c>
      <c r="G28">
        <f>'PP-regionalLandDpayment-pros'!H30</f>
        <v>-6.0714589474411209</v>
      </c>
      <c r="H28">
        <f>'PP-regionalLandDpayment-pros'!I30</f>
        <v>2.3982857334277305</v>
      </c>
      <c r="I28">
        <f>'PP-regionalLandDpayment-pros'!J30</f>
        <v>5.1389408390499339E-2</v>
      </c>
      <c r="J28">
        <f>'PP-regionalLandDpayment-pros'!K30</f>
        <v>-19.981463227117949</v>
      </c>
      <c r="K28">
        <f>'PP-regionalLandDpayment-pros'!L30</f>
        <v>1.5813905484064354</v>
      </c>
      <c r="L28">
        <f>'PP-regionalLandDpayment-pros'!M30</f>
        <v>1.3780221546615126</v>
      </c>
      <c r="M28">
        <f>'PP-regionalLandDpayment-pros'!N30</f>
        <v>-1.1132071451504677</v>
      </c>
      <c r="O28" t="str">
        <f>'BP-regionalLandDpaymentretro'!B30</f>
        <v>2255-2265</v>
      </c>
      <c r="P28">
        <f>'BP-regionalLandDpayment-prosp'!C30</f>
        <v>14.125224596761221</v>
      </c>
      <c r="Q28">
        <f>'BP-regionalLandDpayment-prosp'!D30</f>
        <v>10.197740666421499</v>
      </c>
      <c r="R28">
        <f>'BP-regionalLandDpayment-prosp'!E30</f>
        <v>2.0404960582450027</v>
      </c>
      <c r="S28">
        <f>'BP-regionalLandDpayment-prosp'!F30</f>
        <v>2.2593680967956482</v>
      </c>
      <c r="T28">
        <f>'BP-regionalLandDpayment-prosp'!G30</f>
        <v>3.824769530034076</v>
      </c>
      <c r="U28">
        <f>'BP-regionalLandDpayment-prosp'!H30</f>
        <v>-7.3748791956982389</v>
      </c>
      <c r="V28">
        <f>'BP-regionalLandDpayment-prosp'!I30</f>
        <v>6.295325935627369E-3</v>
      </c>
      <c r="W28">
        <f>'BP-regionalLandDpayment-prosp'!J30</f>
        <v>-1.793573875076732</v>
      </c>
      <c r="X28">
        <f>'BP-regionalLandDpayment-prosp'!K30</f>
        <v>-21.463234875105123</v>
      </c>
      <c r="Y28">
        <f>'BP-regionalLandDpayment-prosp'!L30</f>
        <v>0.39229354326408322</v>
      </c>
      <c r="Z28">
        <f>'BP-regionalLandDpayment-prosp'!M30</f>
        <v>0.77059541215532501</v>
      </c>
      <c r="AA28">
        <f>'BP-regionalLandDpayment-prosp'!N30</f>
        <v>-2.9850952837323823</v>
      </c>
      <c r="AC28" t="str">
        <f>'PP-regionalLandDpaymentretro'!B30</f>
        <v>2255-2265</v>
      </c>
      <c r="AD28">
        <f>'PP-regionalLandDpaymentretro'!C30</f>
        <v>9.7707848320348507</v>
      </c>
      <c r="AE28">
        <f>'PP-regionalLandDpaymentretro'!D30</f>
        <v>4.7231928789670015</v>
      </c>
      <c r="AF28">
        <f>'PP-regionalLandDpaymentretro'!E30</f>
        <v>2.2159754090040211</v>
      </c>
      <c r="AG28">
        <f>'PP-regionalLandDpaymentretro'!F30</f>
        <v>2.4240551362064378</v>
      </c>
      <c r="AH28">
        <f>'PP-regionalLandDpaymentretro'!G30</f>
        <v>2.5772052905402942</v>
      </c>
      <c r="AI28">
        <f>'PP-regionalLandDpaymentretro'!H30</f>
        <v>-6.0456359529401578</v>
      </c>
      <c r="AJ28">
        <f>'PP-regionalLandDpaymentretro'!I30</f>
        <v>2.4026190374756009</v>
      </c>
      <c r="AK28">
        <f>'PP-regionalLandDpaymentretro'!J30</f>
        <v>4.5030570664682329E-2</v>
      </c>
      <c r="AL28">
        <f>'PP-regionalLandDpaymentretro'!K30</f>
        <v>-19.940858436220513</v>
      </c>
      <c r="AM28">
        <f>'PP-regionalLandDpaymentretro'!L30</f>
        <v>1.5701324787042552</v>
      </c>
      <c r="AN28">
        <f>'PP-regionalLandDpaymentretro'!M30</f>
        <v>1.3715687189009893</v>
      </c>
      <c r="AO28">
        <f>'PP-regionalLandDpaymentretro'!N30</f>
        <v>-1.1140699633374653</v>
      </c>
      <c r="AQ28" t="str">
        <f>'BP-regionalLandDpaymentretro'!B30</f>
        <v>2255-2265</v>
      </c>
      <c r="AR28">
        <f>'BP-regionalLandDpaymentretro'!C30</f>
        <v>14.114207997380664</v>
      </c>
      <c r="AS28">
        <f>'BP-regionalLandDpaymentretro'!D30</f>
        <v>10.184491142927238</v>
      </c>
      <c r="AT28">
        <f>'BP-regionalLandDpaymentretro'!E30</f>
        <v>2.0244249919626394</v>
      </c>
      <c r="AU28">
        <f>'BP-regionalLandDpaymentretro'!F30</f>
        <v>2.2554520413461963</v>
      </c>
      <c r="AV28">
        <f>'BP-regionalLandDpaymentretro'!G30</f>
        <v>3.8231948465699572</v>
      </c>
      <c r="AW28">
        <f>'BP-regionalLandDpaymentretro'!H30</f>
        <v>-7.3490562011972749</v>
      </c>
      <c r="AX28">
        <f>'BP-regionalLandDpaymentretro'!I30</f>
        <v>1.0628629983497799E-2</v>
      </c>
      <c r="AY28">
        <f>'BP-regionalLandDpaymentretro'!J30</f>
        <v>-1.7999327128025491</v>
      </c>
      <c r="AZ28">
        <f>'BP-regionalLandDpaymentretro'!K30</f>
        <v>-21.422630084207686</v>
      </c>
      <c r="BA28">
        <f>'BP-regionalLandDpaymentretro'!L30</f>
        <v>0.38103547356190315</v>
      </c>
      <c r="BB28">
        <f>'BP-regionalLandDpaymentretro'!M30</f>
        <v>0.76414197639480186</v>
      </c>
      <c r="BC28">
        <f>'BP-regionalLandDpaymentretro'!N30</f>
        <v>-2.9859581019193802</v>
      </c>
    </row>
    <row r="29" spans="1:55" x14ac:dyDescent="0.2">
      <c r="A29" t="str">
        <f>'PP-regionalLandDpayment-pros'!B31</f>
        <v>2265-2275</v>
      </c>
      <c r="B29">
        <f>'PP-regionalLandDpayment-pros'!C31</f>
        <v>10.640906864812704</v>
      </c>
      <c r="C29">
        <f>'PP-regionalLandDpayment-pros'!D31</f>
        <v>5.1716846306972508</v>
      </c>
      <c r="D29">
        <f>'PP-regionalLandDpayment-pros'!E31</f>
        <v>2.4247570600673352</v>
      </c>
      <c r="E29">
        <f>'PP-regionalLandDpayment-pros'!F31</f>
        <v>2.6301602534107134</v>
      </c>
      <c r="F29">
        <f>'PP-regionalLandDpayment-pros'!G31</f>
        <v>2.7925454066508348</v>
      </c>
      <c r="G29">
        <f>'PP-regionalLandDpayment-pros'!H31</f>
        <v>-6.7207838924410837</v>
      </c>
      <c r="H29">
        <f>'PP-regionalLandDpayment-pros'!I31</f>
        <v>2.6916944014982249</v>
      </c>
      <c r="I29">
        <f>'PP-regionalLandDpayment-pros'!J31</f>
        <v>0.15064819390084255</v>
      </c>
      <c r="J29">
        <f>'PP-regionalLandDpayment-pros'!K31</f>
        <v>-21.837224466588019</v>
      </c>
      <c r="K29">
        <f>'PP-regionalLandDpayment-pros'!L31</f>
        <v>1.7701919683868808</v>
      </c>
      <c r="L29">
        <f>'PP-regionalLandDpayment-pros'!M31</f>
        <v>1.5061202601462276</v>
      </c>
      <c r="M29">
        <f>'PP-regionalLandDpayment-pros'!N31</f>
        <v>-1.2207006805419307</v>
      </c>
      <c r="O29" t="str">
        <f>'BP-regionalLandDpaymentretro'!B31</f>
        <v>2265-2275</v>
      </c>
      <c r="P29">
        <f>'BP-regionalLandDpayment-prosp'!C31</f>
        <v>15.329602651906068</v>
      </c>
      <c r="Q29">
        <f>'BP-regionalLandDpayment-prosp'!D31</f>
        <v>11.067118989152615</v>
      </c>
      <c r="R29">
        <f>'BP-regionalLandDpayment-prosp'!E31</f>
        <v>2.2179796867357187</v>
      </c>
      <c r="S29">
        <f>'BP-regionalLandDpayment-prosp'!F31</f>
        <v>2.4481543584131034</v>
      </c>
      <c r="T29">
        <f>'BP-regionalLandDpayment-prosp'!G31</f>
        <v>4.1375826640679305</v>
      </c>
      <c r="U29">
        <f>'BP-regionalLandDpayment-prosp'!H31</f>
        <v>-8.1278171917923725</v>
      </c>
      <c r="V29">
        <f>'BP-regionalLandDpayment-prosp'!I31</f>
        <v>0.10955701367522071</v>
      </c>
      <c r="W29">
        <f>'BP-regionalLandDpayment-prosp'!J31</f>
        <v>-1.8409771313847305</v>
      </c>
      <c r="X29">
        <f>'BP-regionalLandDpayment-prosp'!K31</f>
        <v>-23.436786889789925</v>
      </c>
      <c r="Y29">
        <f>'BP-regionalLandDpayment-prosp'!L31</f>
        <v>0.4865698329847481</v>
      </c>
      <c r="Z29">
        <f>'BP-regionalLandDpayment-prosp'!M31</f>
        <v>0.85040721996174606</v>
      </c>
      <c r="AA29">
        <f>'BP-regionalLandDpayment-prosp'!N31</f>
        <v>-3.2413912039301307</v>
      </c>
      <c r="AC29" t="str">
        <f>'PP-regionalLandDpaymentretro'!B31</f>
        <v>2265-2275</v>
      </c>
      <c r="AD29">
        <f>'PP-regionalLandDpaymentretro'!C31</f>
        <v>10.630098719307423</v>
      </c>
      <c r="AE29">
        <f>'PP-regionalLandDpaymentretro'!D31</f>
        <v>5.1587622650314202</v>
      </c>
      <c r="AF29">
        <f>'PP-regionalLandDpaymentretro'!E31</f>
        <v>2.4091916357398846</v>
      </c>
      <c r="AG29">
        <f>'PP-regionalLandDpaymentretro'!F31</f>
        <v>2.6263567923448146</v>
      </c>
      <c r="AH29">
        <f>'PP-regionalLandDpaymentretro'!G31</f>
        <v>2.7910061237762074</v>
      </c>
      <c r="AI29">
        <f>'PP-regionalLandDpaymentretro'!H31</f>
        <v>-6.6954969559980677</v>
      </c>
      <c r="AJ29">
        <f>'PP-regionalLandDpaymentretro'!I31</f>
        <v>2.6956835202255665</v>
      </c>
      <c r="AK29">
        <f>'PP-regionalLandDpaymentretro'!J31</f>
        <v>0.14431609830012515</v>
      </c>
      <c r="AL29">
        <f>'PP-regionalLandDpaymentretro'!K31</f>
        <v>-21.797452339324579</v>
      </c>
      <c r="AM29">
        <f>'PP-regionalLandDpaymentretro'!L31</f>
        <v>1.7591862308011164</v>
      </c>
      <c r="AN29">
        <f>'PP-regionalLandDpaymentretro'!M31</f>
        <v>1.4998457158665051</v>
      </c>
      <c r="AO29">
        <f>'PP-regionalLandDpaymentretro'!N31</f>
        <v>-1.2214978060704205</v>
      </c>
      <c r="AQ29" t="str">
        <f>'BP-regionalLandDpaymentretro'!B31</f>
        <v>2265-2275</v>
      </c>
      <c r="AR29">
        <f>'BP-regionalLandDpaymentretro'!C31</f>
        <v>15.318794506400785</v>
      </c>
      <c r="AS29">
        <f>'BP-regionalLandDpaymentretro'!D31</f>
        <v>11.054196623486785</v>
      </c>
      <c r="AT29">
        <f>'BP-regionalLandDpaymentretro'!E31</f>
        <v>2.2024142624082681</v>
      </c>
      <c r="AU29">
        <f>'BP-regionalLandDpaymentretro'!F31</f>
        <v>2.4443508973472046</v>
      </c>
      <c r="AV29">
        <f>'BP-regionalLandDpaymentretro'!G31</f>
        <v>4.1360433811933026</v>
      </c>
      <c r="AW29">
        <f>'BP-regionalLandDpaymentretro'!H31</f>
        <v>-8.1025302553493557</v>
      </c>
      <c r="AX29">
        <f>'BP-regionalLandDpaymentretro'!I31</f>
        <v>0.11354613240256203</v>
      </c>
      <c r="AY29">
        <f>'BP-regionalLandDpaymentretro'!J31</f>
        <v>-1.8473092269854479</v>
      </c>
      <c r="AZ29">
        <f>'BP-regionalLandDpaymentretro'!K31</f>
        <v>-23.397014762526489</v>
      </c>
      <c r="BA29">
        <f>'BP-regionalLandDpaymentretro'!L31</f>
        <v>0.47556409539898375</v>
      </c>
      <c r="BB29">
        <f>'BP-regionalLandDpaymentretro'!M31</f>
        <v>0.84413267568202355</v>
      </c>
      <c r="BC29">
        <f>'BP-regionalLandDpaymentretro'!N31</f>
        <v>-3.2421883294586205</v>
      </c>
    </row>
    <row r="30" spans="1:55" x14ac:dyDescent="0.2">
      <c r="A30" t="str">
        <f>'PP-regionalLandDpayment-pros'!B32</f>
        <v>2275-2285</v>
      </c>
      <c r="B30">
        <f>'PP-regionalLandDpayment-pros'!C32</f>
        <v>11.542083711920936</v>
      </c>
      <c r="C30">
        <f>'PP-regionalLandDpayment-pros'!D32</f>
        <v>5.629029582922862</v>
      </c>
      <c r="D30">
        <f>'PP-regionalLandDpayment-pros'!E32</f>
        <v>2.6268605338986455</v>
      </c>
      <c r="E30">
        <f>'PP-regionalLandDpayment-pros'!F32</f>
        <v>2.8421054597237649</v>
      </c>
      <c r="F30">
        <f>'PP-regionalLandDpayment-pros'!G32</f>
        <v>3.0167451858225736</v>
      </c>
      <c r="G30">
        <f>'PP-regionalLandDpayment-pros'!H32</f>
        <v>-7.4076084841158245</v>
      </c>
      <c r="H30">
        <f>'PP-regionalLandDpayment-pros'!I32</f>
        <v>3.005447534406898</v>
      </c>
      <c r="I30">
        <f>'PP-regionalLandDpayment-pros'!J32</f>
        <v>0.25865365138583796</v>
      </c>
      <c r="J30">
        <f>'PP-regionalLandDpayment-pros'!K32</f>
        <v>-23.787564981931173</v>
      </c>
      <c r="K30">
        <f>'PP-regionalLandDpayment-pros'!L32</f>
        <v>1.9705034677044635</v>
      </c>
      <c r="L30">
        <f>'PP-regionalLandDpayment-pros'!M32</f>
        <v>1.6408048790123371</v>
      </c>
      <c r="M30">
        <f>'PP-regionalLandDpayment-pros'!N32</f>
        <v>-1.3370605407513281</v>
      </c>
      <c r="O30" t="str">
        <f>'BP-regionalLandDpaymentretro'!B32</f>
        <v>2275-2285</v>
      </c>
      <c r="P30">
        <f>'BP-regionalLandDpayment-prosp'!C32</f>
        <v>16.592170255192965</v>
      </c>
      <c r="Q30">
        <f>'BP-regionalLandDpayment-prosp'!D32</f>
        <v>11.978866525284111</v>
      </c>
      <c r="R30">
        <f>'BP-regionalLandDpayment-prosp'!E32</f>
        <v>2.4041453743035963</v>
      </c>
      <c r="S30">
        <f>'BP-regionalLandDpayment-prosp'!F32</f>
        <v>2.6460710904960241</v>
      </c>
      <c r="T30">
        <f>'BP-regionalLandDpayment-prosp'!G32</f>
        <v>4.4654539232457919</v>
      </c>
      <c r="U30">
        <f>'BP-regionalLandDpayment-prosp'!H32</f>
        <v>-8.923091734393946</v>
      </c>
      <c r="V30">
        <f>'BP-regionalLandDpayment-prosp'!I32</f>
        <v>0.22428665998634537</v>
      </c>
      <c r="W30">
        <f>'BP-regionalLandDpayment-prosp'!J32</f>
        <v>-1.8864802432359695</v>
      </c>
      <c r="X30">
        <f>'BP-regionalLandDpayment-prosp'!K32</f>
        <v>-25.510416929539243</v>
      </c>
      <c r="Y30">
        <f>'BP-regionalLandDpayment-prosp'!L32</f>
        <v>0.58794354763359569</v>
      </c>
      <c r="Z30">
        <f>'BP-regionalLandDpayment-prosp'!M32</f>
        <v>0.93455142371267841</v>
      </c>
      <c r="AA30">
        <f>'BP-regionalLandDpayment-prosp'!N32</f>
        <v>-3.5134998926859473</v>
      </c>
      <c r="AC30" t="str">
        <f>'PP-regionalLandDpaymentretro'!B32</f>
        <v>2275-2285</v>
      </c>
      <c r="AD30">
        <f>'PP-regionalLandDpaymentretro'!C32</f>
        <v>11.53147860391587</v>
      </c>
      <c r="AE30">
        <f>'PP-regionalLandDpaymentretro'!D32</f>
        <v>5.6164166143134171</v>
      </c>
      <c r="AF30">
        <f>'PP-regionalLandDpaymentretro'!E32</f>
        <v>2.6117648479403721</v>
      </c>
      <c r="AG30">
        <f>'PP-regionalLandDpaymentretro'!F32</f>
        <v>2.838407160902026</v>
      </c>
      <c r="AH30">
        <f>'PP-regionalLandDpaymentretro'!G32</f>
        <v>3.0152393259850698</v>
      </c>
      <c r="AI30">
        <f>'PP-regionalLandDpaymentretro'!H32</f>
        <v>-7.3828327945754779</v>
      </c>
      <c r="AJ30">
        <f>'PP-regionalLandDpaymentretro'!I32</f>
        <v>3.0091236752305939</v>
      </c>
      <c r="AK30">
        <f>'PP-regionalLandDpaymentretro'!J32</f>
        <v>0.25235497351013053</v>
      </c>
      <c r="AL30">
        <f>'PP-regionalLandDpaymentretro'!K32</f>
        <v>-23.748594010825805</v>
      </c>
      <c r="AM30">
        <f>'PP-regionalLandDpaymentretro'!L32</f>
        <v>1.9597370223464998</v>
      </c>
      <c r="AN30">
        <f>'PP-regionalLandDpaymentretro'!M32</f>
        <v>1.6346979004007149</v>
      </c>
      <c r="AO30">
        <f>'PP-regionalLandDpaymentretro'!N32</f>
        <v>-1.3377933191434037</v>
      </c>
      <c r="AQ30" t="str">
        <f>'BP-regionalLandDpaymentretro'!B32</f>
        <v>2275-2285</v>
      </c>
      <c r="AR30">
        <f>'BP-regionalLandDpaymentretro'!C32</f>
        <v>16.581565147187899</v>
      </c>
      <c r="AS30">
        <f>'BP-regionalLandDpaymentretro'!D32</f>
        <v>11.966253556674667</v>
      </c>
      <c r="AT30">
        <f>'BP-regionalLandDpaymentretro'!E32</f>
        <v>2.3890496883453229</v>
      </c>
      <c r="AU30">
        <f>'BP-regionalLandDpaymentretro'!F32</f>
        <v>2.6423727916742852</v>
      </c>
      <c r="AV30">
        <f>'BP-regionalLandDpaymentretro'!G32</f>
        <v>4.4639480634082878</v>
      </c>
      <c r="AW30">
        <f>'BP-regionalLandDpaymentretro'!H32</f>
        <v>-8.8983160448535994</v>
      </c>
      <c r="AX30">
        <f>'BP-regionalLandDpaymentretro'!I32</f>
        <v>0.22796280081004142</v>
      </c>
      <c r="AY30">
        <f>'BP-regionalLandDpaymentretro'!J32</f>
        <v>-1.8927789211116768</v>
      </c>
      <c r="AZ30">
        <f>'BP-regionalLandDpaymentretro'!K32</f>
        <v>-25.471445958433875</v>
      </c>
      <c r="BA30">
        <f>'BP-regionalLandDpaymentretro'!L32</f>
        <v>0.57717710227563201</v>
      </c>
      <c r="BB30">
        <f>'BP-regionalLandDpaymentretro'!M32</f>
        <v>0.92844444510105639</v>
      </c>
      <c r="BC30">
        <f>'BP-regionalLandDpaymentretro'!N32</f>
        <v>-3.5142326710780227</v>
      </c>
    </row>
    <row r="31" spans="1:55" x14ac:dyDescent="0.2">
      <c r="A31" t="str">
        <f>'PP-regionalLandDpayment-pros'!B33</f>
        <v>2285-2295</v>
      </c>
      <c r="B31">
        <f>'PP-regionalLandDpayment-pros'!C33</f>
        <v>12.484525987259637</v>
      </c>
      <c r="C31">
        <f>'PP-regionalLandDpayment-pros'!D33</f>
        <v>6.1081061124034077</v>
      </c>
      <c r="D31">
        <f>'PP-regionalLandDpayment-pros'!E33</f>
        <v>2.8381871107904528</v>
      </c>
      <c r="E31">
        <f>'PP-regionalLandDpayment-pros'!F33</f>
        <v>3.0636260513926774</v>
      </c>
      <c r="F31">
        <f>'PP-regionalLandDpayment-pros'!G33</f>
        <v>3.2511897815967989</v>
      </c>
      <c r="G31">
        <f>'PP-regionalLandDpayment-pros'!H33</f>
        <v>-8.1311993233661131</v>
      </c>
      <c r="H31">
        <f>'PP-regionalLandDpayment-pros'!I33</f>
        <v>3.339397616929884</v>
      </c>
      <c r="I31">
        <f>'PP-regionalLandDpayment-pros'!J33</f>
        <v>0.37538810139347462</v>
      </c>
      <c r="J31">
        <f>'PP-regionalLandDpayment-pros'!K33</f>
        <v>-25.830715789985113</v>
      </c>
      <c r="K31">
        <f>'PP-regionalLandDpayment-pros'!L33</f>
        <v>2.1821630685785536</v>
      </c>
      <c r="L31">
        <f>'PP-regionalLandDpayment-pros'!M33</f>
        <v>1.7819694347240713</v>
      </c>
      <c r="M31">
        <f>'PP-regionalLandDpayment-pros'!N33</f>
        <v>-1.4626381517177278</v>
      </c>
      <c r="O31" t="str">
        <f>'BP-regionalLandDpaymentretro'!B33</f>
        <v>2285-2295</v>
      </c>
      <c r="P31">
        <f>'BP-regionalLandDpayment-prosp'!C33</f>
        <v>17.911815342485031</v>
      </c>
      <c r="Q31">
        <f>'BP-regionalLandDpayment-prosp'!D33</f>
        <v>12.932227273377702</v>
      </c>
      <c r="R31">
        <f>'BP-regionalLandDpayment-prosp'!E33</f>
        <v>2.5988368334119638</v>
      </c>
      <c r="S31">
        <f>'BP-regionalLandDpayment-prosp'!F33</f>
        <v>2.852949415209983</v>
      </c>
      <c r="T31">
        <f>'BP-regionalLandDpayment-prosp'!G33</f>
        <v>4.8081059734418554</v>
      </c>
      <c r="U31">
        <f>'BP-regionalLandDpayment-prosp'!H33</f>
        <v>-9.7598775730912646</v>
      </c>
      <c r="V31">
        <f>'BP-regionalLandDpayment-prosp'!I33</f>
        <v>0.35050531190172624</v>
      </c>
      <c r="W31">
        <f>'BP-regionalLandDpayment-prosp'!J33</f>
        <v>-1.9299708765283035</v>
      </c>
      <c r="X31">
        <f>'BP-regionalLandDpayment-prosp'!K33</f>
        <v>-27.682251591552653</v>
      </c>
      <c r="Y31">
        <f>'BP-regionalLandDpayment-prosp'!L33</f>
        <v>0.69633650444600603</v>
      </c>
      <c r="Z31">
        <f>'BP-regionalLandDpayment-prosp'!M33</f>
        <v>1.0229642519028865</v>
      </c>
      <c r="AA31">
        <f>'BP-regionalLandDpayment-prosp'!N33</f>
        <v>-3.8016408650049209</v>
      </c>
      <c r="AC31" t="str">
        <f>'PP-regionalLandDpaymentretro'!B33</f>
        <v>2285-2295</v>
      </c>
      <c r="AD31">
        <f>'PP-regionalLandDpaymentretro'!C33</f>
        <v>12.474119726635498</v>
      </c>
      <c r="AE31">
        <f>'PP-regionalLandDpaymentretro'!D33</f>
        <v>6.0957878379720976</v>
      </c>
      <c r="AF31">
        <f>'PP-regionalLandDpaymentretro'!E33</f>
        <v>2.8235309167422762</v>
      </c>
      <c r="AG31">
        <f>'PP-regionalLandDpaymentretro'!F33</f>
        <v>3.0600267013406333</v>
      </c>
      <c r="AH31">
        <f>'PP-regionalLandDpaymentretro'!G33</f>
        <v>3.2497157679454638</v>
      </c>
      <c r="AI31">
        <f>'PP-regionalLandDpaymentretro'!H33</f>
        <v>-8.1069155885850233</v>
      </c>
      <c r="AJ31">
        <f>'PP-regionalLandDpaymentretro'!I33</f>
        <v>3.3427883502447355</v>
      </c>
      <c r="AK31">
        <f>'PP-regionalLandDpaymentretro'!J33</f>
        <v>0.3691291703857873</v>
      </c>
      <c r="AL31">
        <f>'PP-regionalLandDpaymentretro'!K33</f>
        <v>-25.792520958671791</v>
      </c>
      <c r="AM31">
        <f>'PP-regionalLandDpaymentretro'!L33</f>
        <v>2.1716254244692776</v>
      </c>
      <c r="AN31">
        <f>'PP-regionalLandDpaymentretro'!M33</f>
        <v>1.7760205589910671</v>
      </c>
      <c r="AO31">
        <f>'PP-regionalLandDpaymentretro'!N33</f>
        <v>-1.4633079074700281</v>
      </c>
      <c r="AQ31" t="str">
        <f>'BP-regionalLandDpaymentretro'!B33</f>
        <v>2285-2295</v>
      </c>
      <c r="AR31">
        <f>'BP-regionalLandDpaymentretro'!C33</f>
        <v>17.901409081860894</v>
      </c>
      <c r="AS31">
        <f>'BP-regionalLandDpaymentretro'!D33</f>
        <v>12.919908998946392</v>
      </c>
      <c r="AT31">
        <f>'BP-regionalLandDpaymentretro'!E33</f>
        <v>2.5841806393637872</v>
      </c>
      <c r="AU31">
        <f>'BP-regionalLandDpaymentretro'!F33</f>
        <v>2.8493500651579389</v>
      </c>
      <c r="AV31">
        <f>'BP-regionalLandDpaymentretro'!G33</f>
        <v>4.8066319597905212</v>
      </c>
      <c r="AW31">
        <f>'BP-regionalLandDpaymentretro'!H33</f>
        <v>-9.7355938383101748</v>
      </c>
      <c r="AX31">
        <f>'BP-regionalLandDpaymentretro'!I33</f>
        <v>0.35389604521657753</v>
      </c>
      <c r="AY31">
        <f>'BP-regionalLandDpaymentretro'!J33</f>
        <v>-1.9362298075359907</v>
      </c>
      <c r="AZ31">
        <f>'BP-regionalLandDpaymentretro'!K33</f>
        <v>-27.64405676023933</v>
      </c>
      <c r="BA31">
        <f>'BP-regionalLandDpaymentretro'!L33</f>
        <v>0.68579886033672977</v>
      </c>
      <c r="BB31">
        <f>'BP-regionalLandDpaymentretro'!M33</f>
        <v>1.0170153761698824</v>
      </c>
      <c r="BC31">
        <f>'BP-regionalLandDpaymentretro'!N33</f>
        <v>-3.802310620757221</v>
      </c>
    </row>
    <row r="32" spans="1:55" x14ac:dyDescent="0.2">
      <c r="A32" t="str">
        <f>'PP-regionalLandDpayment-pros'!B34</f>
        <v>2295-2305</v>
      </c>
      <c r="B32">
        <f>'PP-regionalLandDpayment-pros'!C34</f>
        <v>13.468968762113713</v>
      </c>
      <c r="C32">
        <f>'PP-regionalLandDpayment-pros'!D34</f>
        <v>6.6092771927365188</v>
      </c>
      <c r="D32">
        <f>'PP-regionalLandDpayment-pros'!E34</f>
        <v>3.0589159880456771</v>
      </c>
      <c r="E32">
        <f>'PP-regionalLandDpayment-pros'!F34</f>
        <v>3.2949188500468476</v>
      </c>
      <c r="F32">
        <f>'PP-regionalLandDpayment-pros'!G34</f>
        <v>3.4960907340083796</v>
      </c>
      <c r="G32">
        <f>'PP-regionalLandDpayment-pros'!H34</f>
        <v>-8.8918560714804329</v>
      </c>
      <c r="H32">
        <f>'PP-regionalLandDpayment-pros'!I34</f>
        <v>3.6937907016325018</v>
      </c>
      <c r="I32">
        <f>'PP-regionalLandDpayment-pros'!J34</f>
        <v>0.50086267231232273</v>
      </c>
      <c r="J32">
        <f>'PP-regionalLandDpayment-pros'!K34</f>
        <v>-27.968013690225153</v>
      </c>
      <c r="K32">
        <f>'PP-regionalLandDpayment-pros'!L34</f>
        <v>2.4052760812889096</v>
      </c>
      <c r="L32">
        <f>'PP-regionalLandDpayment-pros'!M34</f>
        <v>1.9297176563259208</v>
      </c>
      <c r="M32">
        <f>'PP-regionalLandDpayment-pros'!N34</f>
        <v>-1.5979488768052177</v>
      </c>
      <c r="O32" t="str">
        <f>'BP-regionalLandDpaymentretro'!B34</f>
        <v>2295-2305</v>
      </c>
      <c r="P32">
        <f>'BP-regionalLandDpayment-prosp'!C34</f>
        <v>19.289635465618712</v>
      </c>
      <c r="Q32">
        <f>'BP-regionalLandDpayment-prosp'!D34</f>
        <v>13.928019979892992</v>
      </c>
      <c r="R32">
        <f>'BP-regionalLandDpayment-prosp'!E34</f>
        <v>2.8022172755161341</v>
      </c>
      <c r="S32">
        <f>'BP-regionalLandDpayment-prosp'!F34</f>
        <v>3.0689720834064462</v>
      </c>
      <c r="T32">
        <f>'BP-regionalLandDpayment-prosp'!G34</f>
        <v>5.1658543387985221</v>
      </c>
      <c r="U32">
        <f>'BP-regionalLandDpayment-prosp'!H34</f>
        <v>-10.638583146161029</v>
      </c>
      <c r="V32">
        <f>'BP-regionalLandDpayment-prosp'!I34</f>
        <v>0.48825939833290094</v>
      </c>
      <c r="W32">
        <f>'BP-regionalLandDpayment-prosp'!J34</f>
        <v>-1.9715918743567362</v>
      </c>
      <c r="X32">
        <f>'BP-regionalLandDpayment-prosp'!K34</f>
        <v>-29.953751336616783</v>
      </c>
      <c r="Y32">
        <f>'BP-regionalLandDpayment-prosp'!L34</f>
        <v>0.81175477756428327</v>
      </c>
      <c r="Z32">
        <f>'BP-regionalLandDpayment-prosp'!M34</f>
        <v>1.1156987407541124</v>
      </c>
      <c r="AA32">
        <f>'BP-regionalLandDpayment-prosp'!N34</f>
        <v>-4.1064857027495583</v>
      </c>
      <c r="AC32" t="str">
        <f>'PP-regionalLandDpaymentretro'!B34</f>
        <v>2295-2305</v>
      </c>
      <c r="AD32">
        <f>'PP-regionalLandDpaymentretro'!C34</f>
        <v>13.458756807637222</v>
      </c>
      <c r="AE32">
        <f>'PP-regionalLandDpaymentretro'!D34</f>
        <v>6.5972398744368679</v>
      </c>
      <c r="AF32">
        <f>'PP-regionalLandDpaymentretro'!E34</f>
        <v>3.0446718563584749</v>
      </c>
      <c r="AG32">
        <f>'PP-regionalLandDpaymentretro'!F34</f>
        <v>3.2914127795167705</v>
      </c>
      <c r="AH32">
        <f>'PP-regionalLandDpaymentretro'!G34</f>
        <v>3.494647120951194</v>
      </c>
      <c r="AI32">
        <f>'PP-regionalLandDpaymentretro'!H34</f>
        <v>-8.8680462094333752</v>
      </c>
      <c r="AJ32">
        <f>'PP-regionalLandDpaymentretro'!I34</f>
        <v>3.6969208827044522</v>
      </c>
      <c r="AK32">
        <f>'PP-regionalLandDpaymentretro'!J34</f>
        <v>0.49464868177285537</v>
      </c>
      <c r="AL32">
        <f>'PP-regionalLandDpaymentretro'!K34</f>
        <v>-27.930570429705092</v>
      </c>
      <c r="AM32">
        <f>'PP-regionalLandDpaymentretro'!L34</f>
        <v>2.3949574567462291</v>
      </c>
      <c r="AN32">
        <f>'PP-regionalLandDpaymentretro'!M34</f>
        <v>1.9239182106736341</v>
      </c>
      <c r="AO32">
        <f>'PP-regionalLandDpaymentretro'!N34</f>
        <v>-1.598557031659239</v>
      </c>
      <c r="AQ32" t="str">
        <f>'BP-regionalLandDpaymentretro'!B34</f>
        <v>2295-2305</v>
      </c>
      <c r="AR32">
        <f>'BP-regionalLandDpaymentretro'!C34</f>
        <v>19.27942351114222</v>
      </c>
      <c r="AS32">
        <f>'BP-regionalLandDpaymentretro'!D34</f>
        <v>13.915982661593342</v>
      </c>
      <c r="AT32">
        <f>'BP-regionalLandDpaymentretro'!E34</f>
        <v>2.787973143828931</v>
      </c>
      <c r="AU32">
        <f>'BP-regionalLandDpaymentretro'!F34</f>
        <v>3.0654660128763691</v>
      </c>
      <c r="AV32">
        <f>'BP-regionalLandDpaymentretro'!G34</f>
        <v>5.1644107257413365</v>
      </c>
      <c r="AW32">
        <f>'BP-regionalLandDpaymentretro'!H34</f>
        <v>-10.614773284113973</v>
      </c>
      <c r="AX32">
        <f>'BP-regionalLandDpaymentretro'!I34</f>
        <v>0.49138957940485134</v>
      </c>
      <c r="AY32">
        <f>'BP-regionalLandDpaymentretro'!J34</f>
        <v>-1.9778058648962036</v>
      </c>
      <c r="AZ32">
        <f>'BP-regionalLandDpaymentretro'!K34</f>
        <v>-29.916308076096723</v>
      </c>
      <c r="BA32">
        <f>'BP-regionalLandDpaymentretro'!L34</f>
        <v>0.80143615302160287</v>
      </c>
      <c r="BB32">
        <f>'BP-regionalLandDpaymentretro'!M34</f>
        <v>1.1098992951018256</v>
      </c>
      <c r="BC32">
        <f>'BP-regionalLandDpaymentretro'!N34</f>
        <v>-4.1070938576035791</v>
      </c>
    </row>
    <row r="33" spans="1:55" x14ac:dyDescent="0.2">
      <c r="A33" t="str">
        <f>'PP-regionalLandDpayment-pros'!B35</f>
        <v>2305-2315</v>
      </c>
      <c r="B33">
        <f>'PP-regionalLandDpayment-pros'!C35</f>
        <v>14.496483409683204</v>
      </c>
      <c r="C33">
        <f>'PP-regionalLandDpayment-pros'!D35</f>
        <v>7.1330590405015784</v>
      </c>
      <c r="D33">
        <f>'PP-regionalLandDpayment-pros'!E35</f>
        <v>3.2893003721687286</v>
      </c>
      <c r="E33">
        <f>'PP-regionalLandDpayment-pros'!F35</f>
        <v>3.5362584525440388</v>
      </c>
      <c r="F33">
        <f>'PP-regionalLandDpayment-pros'!G35</f>
        <v>3.751742334038342</v>
      </c>
      <c r="G33">
        <f>'PP-regionalLandDpayment-pros'!H35</f>
        <v>-9.6901794768874918</v>
      </c>
      <c r="H33">
        <f>'PP-regionalLandDpayment-pros'!I35</f>
        <v>4.0689898614664459</v>
      </c>
      <c r="I33">
        <f>'PP-regionalLandDpayment-pros'!J35</f>
        <v>0.63512330388906491</v>
      </c>
      <c r="J33">
        <f>'PP-regionalLandDpayment-pros'!K35</f>
        <v>-30.201456742505993</v>
      </c>
      <c r="K33">
        <f>'PP-regionalLandDpayment-pros'!L35</f>
        <v>2.6400274111453865</v>
      </c>
      <c r="L33">
        <f>'PP-regionalLandDpayment-pros'!M35</f>
        <v>2.0841948254841869</v>
      </c>
      <c r="M33">
        <f>'PP-regionalLandDpayment-pros'!N35</f>
        <v>-1.7435427915274979</v>
      </c>
      <c r="O33" t="str">
        <f>'BP-regionalLandDpaymentretro'!B35</f>
        <v>2305-2315</v>
      </c>
      <c r="P33">
        <f>'BP-regionalLandDpayment-prosp'!C35</f>
        <v>20.727194936326935</v>
      </c>
      <c r="Q33">
        <f>'BP-regionalLandDpayment-prosp'!D35</f>
        <v>14.967380668472</v>
      </c>
      <c r="R33">
        <f>'BP-regionalLandDpayment-prosp'!E35</f>
        <v>3.0145181679120712</v>
      </c>
      <c r="S33">
        <f>'BP-regionalLandDpayment-prosp'!F35</f>
        <v>3.294394557044491</v>
      </c>
      <c r="T33">
        <f>'BP-regionalLandDpayment-prosp'!G35</f>
        <v>5.539134718637742</v>
      </c>
      <c r="U33">
        <f>'BP-regionalLandDpayment-prosp'!H35</f>
        <v>-11.559957128227586</v>
      </c>
      <c r="V33">
        <f>'BP-regionalLandDpayment-prosp'!I35</f>
        <v>0.63764052334693966</v>
      </c>
      <c r="W33">
        <f>'BP-regionalLandDpayment-prosp'!J35</f>
        <v>-2.0115066833179283</v>
      </c>
      <c r="X33">
        <f>'BP-regionalLandDpayment-prosp'!K35</f>
        <v>-32.327082392023499</v>
      </c>
      <c r="Y33">
        <f>'BP-regionalLandDpayment-prosp'!L35</f>
        <v>0.93424832073799002</v>
      </c>
      <c r="Z33">
        <f>'BP-regionalLandDpayment-prosp'!M35</f>
        <v>1.2128312345908669</v>
      </c>
      <c r="AA33">
        <f>'BP-regionalLandDpayment-prosp'!N35</f>
        <v>-4.4287969235000206</v>
      </c>
      <c r="AC33" t="str">
        <f>'PP-regionalLandDpaymentretro'!B35</f>
        <v>2305-2315</v>
      </c>
      <c r="AD33">
        <f>'PP-regionalLandDpaymentretro'!C35</f>
        <v>14.486460777719021</v>
      </c>
      <c r="AE33">
        <f>'PP-regionalLandDpaymentretro'!D35</f>
        <v>7.1212896220374349</v>
      </c>
      <c r="AF33">
        <f>'PP-regionalLandDpaymentretro'!E35</f>
        <v>3.2754431050367918</v>
      </c>
      <c r="AG33">
        <f>'PP-regionalLandDpaymentretro'!F35</f>
        <v>3.5328404094729517</v>
      </c>
      <c r="AH33">
        <f>'PP-regionalLandDpaymentretro'!G35</f>
        <v>3.7503277594089983</v>
      </c>
      <c r="AI33">
        <f>'PP-regionalLandDpaymentretro'!H35</f>
        <v>-9.666825935535222</v>
      </c>
      <c r="AJ33">
        <f>'PP-regionalLandDpaymentretro'!I35</f>
        <v>4.071881927807218</v>
      </c>
      <c r="AK33">
        <f>'PP-regionalLandDpaymentretro'!J35</f>
        <v>0.62895835707073777</v>
      </c>
      <c r="AL33">
        <f>'PP-regionalLandDpaymentretro'!K35</f>
        <v>-30.16474037110688</v>
      </c>
      <c r="AM33">
        <f>'PP-regionalLandDpaymentretro'!L35</f>
        <v>2.6299184550977426</v>
      </c>
      <c r="AN33">
        <f>'PP-regionalLandDpaymentretro'!M35</f>
        <v>2.0785367447716285</v>
      </c>
      <c r="AO33">
        <f>'PP-regionalLandDpaymentretro'!N35</f>
        <v>-1.7440908517804292</v>
      </c>
      <c r="AQ33" t="str">
        <f>'BP-regionalLandDpaymentretro'!B35</f>
        <v>2305-2315</v>
      </c>
      <c r="AR33">
        <f>'BP-regionalLandDpaymentretro'!C35</f>
        <v>20.717172304362755</v>
      </c>
      <c r="AS33">
        <f>'BP-regionalLandDpaymentretro'!D35</f>
        <v>14.955611250007857</v>
      </c>
      <c r="AT33">
        <f>'BP-regionalLandDpaymentretro'!E35</f>
        <v>3.0006609007801344</v>
      </c>
      <c r="AU33">
        <f>'BP-regionalLandDpaymentretro'!F35</f>
        <v>3.290976513973404</v>
      </c>
      <c r="AV33">
        <f>'BP-regionalLandDpaymentretro'!G35</f>
        <v>5.5377201440083983</v>
      </c>
      <c r="AW33">
        <f>'BP-regionalLandDpaymentretro'!H35</f>
        <v>-11.536603586875319</v>
      </c>
      <c r="AX33">
        <f>'BP-regionalLandDpaymentretro'!I35</f>
        <v>0.64053258968771198</v>
      </c>
      <c r="AY33">
        <f>'BP-regionalLandDpaymentretro'!J35</f>
        <v>-2.0176716301362556</v>
      </c>
      <c r="AZ33">
        <f>'BP-regionalLandDpaymentretro'!K35</f>
        <v>-32.290366020624383</v>
      </c>
      <c r="BA33">
        <f>'BP-regionalLandDpaymentretro'!L35</f>
        <v>0.9241393646903463</v>
      </c>
      <c r="BB33">
        <f>'BP-regionalLandDpaymentretro'!M35</f>
        <v>1.2071731538783088</v>
      </c>
      <c r="BC33">
        <f>'BP-regionalLandDpaymentretro'!N35</f>
        <v>-4.4293449837529515</v>
      </c>
    </row>
    <row r="34" spans="1:55" x14ac:dyDescent="0.2">
      <c r="A34" t="str">
        <f>'PP-regionalLandDpayment-pros'!B36</f>
        <v>2315-2325</v>
      </c>
      <c r="B34">
        <f>'PP-regionalLandDpayment-pros'!C36</f>
        <v>15.56821336051285</v>
      </c>
      <c r="C34">
        <f>'PP-regionalLandDpayment-pros'!D36</f>
        <v>7.6799951837825455</v>
      </c>
      <c r="D34">
        <f>'PP-regionalLandDpayment-pros'!E36</f>
        <v>3.5296077855900925</v>
      </c>
      <c r="E34">
        <f>'PP-regionalLandDpayment-pros'!F36</f>
        <v>3.7879327859545318</v>
      </c>
      <c r="F34">
        <f>'PP-regionalLandDpayment-pros'!G36</f>
        <v>4.0184532288992756</v>
      </c>
      <c r="G34">
        <f>'PP-regionalLandDpayment-pros'!H36</f>
        <v>-10.526896103243903</v>
      </c>
      <c r="H34">
        <f>'PP-regionalLandDpayment-pros'!I36</f>
        <v>4.4654100146888842</v>
      </c>
      <c r="I34">
        <f>'PP-regionalLandDpayment-pros'!J36</f>
        <v>0.77824654352557177</v>
      </c>
      <c r="J34">
        <f>'PP-regionalLandDpayment-pros'!K36</f>
        <v>-32.533176782276151</v>
      </c>
      <c r="K34">
        <f>'PP-regionalLandDpayment-pros'!L36</f>
        <v>2.8866361345900668</v>
      </c>
      <c r="L34">
        <f>'PP-regionalLandDpayment-pros'!M36</f>
        <v>2.2455517642833174</v>
      </c>
      <c r="M34">
        <f>'PP-regionalLandDpayment-pros'!N36</f>
        <v>-1.8999739163070879</v>
      </c>
      <c r="O34" t="str">
        <f>'BP-regionalLandDpaymentretro'!B36</f>
        <v>2315-2325</v>
      </c>
      <c r="P34">
        <f>'BP-regionalLandDpayment-prosp'!C36</f>
        <v>22.226146547880546</v>
      </c>
      <c r="Q34">
        <f>'BP-regionalLandDpayment-prosp'!D36</f>
        <v>16.051493325580449</v>
      </c>
      <c r="R34">
        <f>'BP-regionalLandDpayment-prosp'!E36</f>
        <v>3.2359845694942688</v>
      </c>
      <c r="S34">
        <f>'BP-regionalLandDpayment-prosp'!F36</f>
        <v>3.5294849907410226</v>
      </c>
      <c r="T34">
        <f>'BP-regionalLandDpayment-prosp'!G36</f>
        <v>5.9284018800901501</v>
      </c>
      <c r="U34">
        <f>'BP-regionalLandDpayment-prosp'!H36</f>
        <v>-12.524878937888378</v>
      </c>
      <c r="V34">
        <f>'BP-regionalLandDpayment-prosp'!I36</f>
        <v>0.7987830912588052</v>
      </c>
      <c r="W34">
        <f>'BP-regionalLandDpayment-prosp'!J36</f>
        <v>-2.0498551188859842</v>
      </c>
      <c r="X34">
        <f>'BP-regionalLandDpayment-prosp'!K36</f>
        <v>-34.804550363820525</v>
      </c>
      <c r="Y34">
        <f>'BP-regionalLandDpayment-prosp'!L36</f>
        <v>1.0638967624049307</v>
      </c>
      <c r="Z34">
        <f>'BP-regionalLandDpayment-prosp'!M36</f>
        <v>1.3144413212361206</v>
      </c>
      <c r="AA34">
        <f>'BP-regionalLandDpayment-prosp'!N36</f>
        <v>-4.7693480680914</v>
      </c>
      <c r="AC34" t="str">
        <f>'PP-regionalLandDpaymentretro'!B36</f>
        <v>2315-2325</v>
      </c>
      <c r="AD34">
        <f>'PP-regionalLandDpaymentretro'!C36</f>
        <v>15.558374765843169</v>
      </c>
      <c r="AE34">
        <f>'PP-regionalLandDpaymentretro'!D36</f>
        <v>7.6684812960430406</v>
      </c>
      <c r="AF34">
        <f>'PP-regionalLandDpaymentretro'!E36</f>
        <v>3.516114219993121</v>
      </c>
      <c r="AG34">
        <f>'PP-regionalLandDpaymentretro'!F36</f>
        <v>3.7845979023815346</v>
      </c>
      <c r="AH34">
        <f>'PP-regionalLandDpaymentretro'!G36</f>
        <v>4.0170664061477988</v>
      </c>
      <c r="AI34">
        <f>'PP-regionalLandDpaymentretro'!H36</f>
        <v>-10.503981835639156</v>
      </c>
      <c r="AJ34">
        <f>'PP-regionalLandDpaymentretro'!I36</f>
        <v>4.4680841931950193</v>
      </c>
      <c r="AK34">
        <f>'PP-regionalLandDpaymentretro'!J36</f>
        <v>0.77213382324024282</v>
      </c>
      <c r="AL34">
        <f>'PP-regionalLandDpaymentretro'!K36</f>
        <v>-32.497162792651125</v>
      </c>
      <c r="AM34">
        <f>'PP-regionalLandDpaymentretro'!L36</f>
        <v>2.8767279157620513</v>
      </c>
      <c r="AN34">
        <f>'PP-regionalLandDpaymentretro'!M36</f>
        <v>2.2400275543897266</v>
      </c>
      <c r="AO34">
        <f>'PP-regionalLandDpaymentretro'!N36</f>
        <v>-1.9004634487054202</v>
      </c>
      <c r="AQ34" t="str">
        <f>'BP-regionalLandDpaymentretro'!B36</f>
        <v>2315-2325</v>
      </c>
      <c r="AR34">
        <f>'BP-regionalLandDpaymentretro'!C36</f>
        <v>22.216307953210865</v>
      </c>
      <c r="AS34">
        <f>'BP-regionalLandDpaymentretro'!D36</f>
        <v>16.039979437840945</v>
      </c>
      <c r="AT34">
        <f>'BP-regionalLandDpaymentretro'!E36</f>
        <v>3.2224910038972987</v>
      </c>
      <c r="AU34">
        <f>'BP-regionalLandDpaymentretro'!F36</f>
        <v>3.5261501071680255</v>
      </c>
      <c r="AV34">
        <f>'BP-regionalLandDpaymentretro'!G36</f>
        <v>5.9270150573386733</v>
      </c>
      <c r="AW34">
        <f>'BP-regionalLandDpaymentretro'!H36</f>
        <v>-12.50196467028363</v>
      </c>
      <c r="AX34">
        <f>'BP-regionalLandDpaymentretro'!I36</f>
        <v>0.80145726976494014</v>
      </c>
      <c r="AY34">
        <f>'BP-regionalLandDpaymentretro'!J36</f>
        <v>-2.0559678391713132</v>
      </c>
      <c r="AZ34">
        <f>'BP-regionalLandDpaymentretro'!K36</f>
        <v>-34.768536374195499</v>
      </c>
      <c r="BA34">
        <f>'BP-regionalLandDpaymentretro'!L36</f>
        <v>1.0539885435769154</v>
      </c>
      <c r="BB34">
        <f>'BP-regionalLandDpaymentretro'!M36</f>
        <v>1.3089171113425295</v>
      </c>
      <c r="BC34">
        <f>'BP-regionalLandDpaymentretro'!N36</f>
        <v>-4.7698376004897316</v>
      </c>
    </row>
    <row r="35" spans="1:55" x14ac:dyDescent="0.2">
      <c r="A35" t="str">
        <f>'PP-regionalLandDpayment-pros'!B37</f>
        <v>2325-2335</v>
      </c>
      <c r="B35">
        <f>'PP-regionalLandDpayment-pros'!C37</f>
        <v>16.68536192943003</v>
      </c>
      <c r="C35">
        <f>'PP-regionalLandDpayment-pros'!D37</f>
        <v>8.250652991320834</v>
      </c>
      <c r="D35">
        <f>'PP-regionalLandDpayment-pros'!E37</f>
        <v>3.7801177341984431</v>
      </c>
      <c r="E35">
        <f>'PP-regionalLandDpayment-pros'!F37</f>
        <v>4.0502408630585993</v>
      </c>
      <c r="F35">
        <f>'PP-regionalLandDpayment-pros'!G37</f>
        <v>4.2965440439127516</v>
      </c>
      <c r="G35">
        <f>'PP-regionalLandDpayment-pros'!H37</f>
        <v>-11.402841098821256</v>
      </c>
      <c r="H35">
        <f>'PP-regionalLandDpayment-pros'!I37</f>
        <v>4.8835142097528328</v>
      </c>
      <c r="I35">
        <f>'PP-regionalLandDpayment-pros'!J37</f>
        <v>0.93033808816857699</v>
      </c>
      <c r="J35">
        <f>'PP-regionalLandDpayment-pros'!K37</f>
        <v>-34.965426318445431</v>
      </c>
      <c r="K35">
        <f>'PP-regionalLandDpayment-pros'!L37</f>
        <v>3.1453515155631875</v>
      </c>
      <c r="L35">
        <f>'PP-regionalLandDpayment-pros'!M37</f>
        <v>2.4139444439622735</v>
      </c>
      <c r="M35">
        <f>'PP-regionalLandDpayment-pros'!N37</f>
        <v>-2.067798402100848</v>
      </c>
      <c r="O35" t="str">
        <f>'BP-regionalLandDpaymentretro'!B37</f>
        <v>2325-2335</v>
      </c>
      <c r="P35">
        <f>'BP-regionalLandDpayment-prosp'!C37</f>
        <v>23.788216281833719</v>
      </c>
      <c r="Q35">
        <f>'BP-regionalLandDpayment-prosp'!D37</f>
        <v>17.181582506418227</v>
      </c>
      <c r="R35">
        <f>'BP-regionalLandDpayment-prosp'!E37</f>
        <v>3.4668729358922676</v>
      </c>
      <c r="S35">
        <f>'BP-regionalLandDpayment-prosp'!F37</f>
        <v>3.7745221083879499</v>
      </c>
      <c r="T35">
        <f>'BP-regionalLandDpayment-prosp'!G37</f>
        <v>6.3341263848887799</v>
      </c>
      <c r="U35">
        <f>'BP-regionalLandDpayment-prosp'!H37</f>
        <v>-13.534340570760703</v>
      </c>
      <c r="V35">
        <f>'BP-regionalLandDpayment-prosp'!I37</f>
        <v>0.97186230986007682</v>
      </c>
      <c r="W35">
        <f>'BP-regionalLandDpayment-prosp'!J37</f>
        <v>-2.0867534981532629</v>
      </c>
      <c r="X35">
        <f>'BP-regionalLandDpayment-prosp'!K37</f>
        <v>-37.388586070216043</v>
      </c>
      <c r="Y35">
        <f>'BP-regionalLandDpayment-prosp'!L37</f>
        <v>1.2008062762707827</v>
      </c>
      <c r="Z35">
        <f>'BP-regionalLandDpayment-prosp'!M37</f>
        <v>1.4206118771058822</v>
      </c>
      <c r="AA35">
        <f>'BP-regionalLandDpayment-prosp'!N37</f>
        <v>-5.1289205415276697</v>
      </c>
      <c r="AC35" t="str">
        <f>'PP-regionalLandDpaymentretro'!B37</f>
        <v>2325-2335</v>
      </c>
      <c r="AD35">
        <f>'PP-regionalLandDpaymentretro'!C37</f>
        <v>16.675701903395709</v>
      </c>
      <c r="AE35">
        <f>'PP-regionalLandDpaymentretro'!D37</f>
        <v>8.2393829453873355</v>
      </c>
      <c r="AF35">
        <f>'PP-regionalLandDpaymentretro'!E37</f>
        <v>3.7669665634259273</v>
      </c>
      <c r="AG35">
        <f>'PP-regionalLandDpaymentretro'!F37</f>
        <v>4.0469846253628292</v>
      </c>
      <c r="AH35">
        <f>'PP-regionalLandDpaymentretro'!G37</f>
        <v>4.2951837566390791</v>
      </c>
      <c r="AI35">
        <f>'PP-regionalLandDpaymentretro'!H37</f>
        <v>-11.380349570728036</v>
      </c>
      <c r="AJ35">
        <f>'PP-regionalLandDpaymentretro'!I37</f>
        <v>4.8859887207293591</v>
      </c>
      <c r="AK35">
        <f>'PP-regionalLandDpaymentretro'!J37</f>
        <v>0.92428000433355562</v>
      </c>
      <c r="AL35">
        <f>'PP-regionalLandDpaymentretro'!K37</f>
        <v>-34.930090593233579</v>
      </c>
      <c r="AM35">
        <f>'PP-regionalLandDpaymentretro'!L37</f>
        <v>3.1356355155821687</v>
      </c>
      <c r="AN35">
        <f>'PP-regionalLandDpaymentretro'!M37</f>
        <v>2.4085471443456048</v>
      </c>
      <c r="AO35">
        <f>'PP-regionalLandDpaymentretro'!N37</f>
        <v>-2.0682310152399492</v>
      </c>
      <c r="AQ35" t="str">
        <f>'BP-regionalLandDpaymentretro'!B37</f>
        <v>2325-2335</v>
      </c>
      <c r="AR35">
        <f>'BP-regionalLandDpaymentretro'!C37</f>
        <v>23.778556255799398</v>
      </c>
      <c r="AS35">
        <f>'BP-regionalLandDpaymentretro'!D37</f>
        <v>17.17031246048473</v>
      </c>
      <c r="AT35">
        <f>'BP-regionalLandDpaymentretro'!E37</f>
        <v>3.4537217651197527</v>
      </c>
      <c r="AU35">
        <f>'BP-regionalLandDpaymentretro'!F37</f>
        <v>3.7712658706921798</v>
      </c>
      <c r="AV35">
        <f>'BP-regionalLandDpaymentretro'!G37</f>
        <v>6.3327660976151074</v>
      </c>
      <c r="AW35">
        <f>'BP-regionalLandDpaymentretro'!H37</f>
        <v>-13.511849042667487</v>
      </c>
      <c r="AX35">
        <f>'BP-regionalLandDpaymentretro'!I37</f>
        <v>0.97433682083660278</v>
      </c>
      <c r="AY35">
        <f>'BP-regionalLandDpaymentretro'!J37</f>
        <v>-2.0928115819882844</v>
      </c>
      <c r="AZ35">
        <f>'BP-regionalLandDpaymentretro'!K37</f>
        <v>-37.353250345004192</v>
      </c>
      <c r="BA35">
        <f>'BP-regionalLandDpaymentretro'!L37</f>
        <v>1.1910902762897637</v>
      </c>
      <c r="BB35">
        <f>'BP-regionalLandDpaymentretro'!M37</f>
        <v>1.4152145774892133</v>
      </c>
      <c r="BC35">
        <f>'BP-regionalLandDpaymentretro'!N37</f>
        <v>-5.129353154666771</v>
      </c>
    </row>
    <row r="36" spans="1:55" x14ac:dyDescent="0.2">
      <c r="A36" t="str">
        <f>'PP-regionalLandDpayment-pros'!B38</f>
        <v>2335-2345</v>
      </c>
      <c r="B36">
        <f>'PP-regionalLandDpayment-pros'!C38</f>
        <v>17.849226741230904</v>
      </c>
      <c r="C36">
        <f>'PP-regionalLandDpayment-pros'!D38</f>
        <v>8.8456427628303338</v>
      </c>
      <c r="D36">
        <f>'PP-regionalLandDpayment-pros'!E38</f>
        <v>4.0411298273102201</v>
      </c>
      <c r="E36">
        <f>'PP-regionalLandDpayment-pros'!F38</f>
        <v>4.3235016900115006</v>
      </c>
      <c r="F36">
        <f>'PP-regionalLandDpayment-pros'!G38</f>
        <v>4.586356839387741</v>
      </c>
      <c r="G36">
        <f>'PP-regionalLandDpayment-pros'!H38</f>
        <v>-12.318973654031987</v>
      </c>
      <c r="H36">
        <f>'PP-regionalLandDpayment-pros'!I38</f>
        <v>5.3238228493778736</v>
      </c>
      <c r="I36">
        <f>'PP-regionalLandDpayment-pros'!J38</f>
        <v>1.0915336102923856</v>
      </c>
      <c r="J36">
        <f>'PP-regionalLandDpayment-pros'!K38</f>
        <v>-37.500658924496179</v>
      </c>
      <c r="K36">
        <f>'PP-regionalLandDpayment-pros'!L38</f>
        <v>3.4164578942286754</v>
      </c>
      <c r="L36">
        <f>'PP-regionalLandDpayment-pros'!M38</f>
        <v>2.5895400593013194</v>
      </c>
      <c r="M36">
        <f>'PP-regionalLandDpayment-pros'!N38</f>
        <v>-2.2475796954427962</v>
      </c>
      <c r="O36" t="str">
        <f>'BP-regionalLandDpaymentretro'!B38</f>
        <v>2335-2345</v>
      </c>
      <c r="P36">
        <f>'BP-regionalLandDpayment-prosp'!C38</f>
        <v>25.415254051950328</v>
      </c>
      <c r="Q36">
        <f>'BP-regionalLandDpayment-prosp'!D38</f>
        <v>18.358952943331225</v>
      </c>
      <c r="R36">
        <f>'BP-regionalLandDpayment-prosp'!E38</f>
        <v>3.7074585197853405</v>
      </c>
      <c r="S36">
        <f>'BP-regionalLandDpayment-prosp'!F38</f>
        <v>4.0298034773753759</v>
      </c>
      <c r="T36">
        <f>'BP-regionalLandDpayment-prosp'!G38</f>
        <v>6.7568087274300677</v>
      </c>
      <c r="U36">
        <f>'BP-regionalLandDpayment-prosp'!H38</f>
        <v>-14.589466953957295</v>
      </c>
      <c r="V36">
        <f>'BP-regionalLandDpayment-prosp'!I38</f>
        <v>1.1570944277820414</v>
      </c>
      <c r="W36">
        <f>'BP-regionalLandDpayment-prosp'!J38</f>
        <v>-2.1223007453744698</v>
      </c>
      <c r="X36">
        <f>'BP-regionalLandDpayment-prosp'!K38</f>
        <v>-40.081831499705778</v>
      </c>
      <c r="Y36">
        <f>'BP-regionalLandDpayment-prosp'!L38</f>
        <v>1.3451100025973495</v>
      </c>
      <c r="Z36">
        <f>'BP-regionalLandDpayment-prosp'!M38</f>
        <v>1.5314328594938049</v>
      </c>
      <c r="AA36">
        <f>'BP-regionalLandDpayment-prosp'!N38</f>
        <v>-5.5083158107079795</v>
      </c>
      <c r="AC36" t="str">
        <f>'PP-regionalLandDpaymentretro'!B38</f>
        <v>2335-2345</v>
      </c>
      <c r="AD36">
        <f>'PP-regionalLandDpaymentretro'!C38</f>
        <v>17.839739706464496</v>
      </c>
      <c r="AE36">
        <f>'PP-regionalLandDpaymentretro'!D38</f>
        <v>8.8346055085014168</v>
      </c>
      <c r="AF36">
        <f>'PP-regionalLandDpaymentretro'!E38</f>
        <v>4.028301409182319</v>
      </c>
      <c r="AG36">
        <f>'PP-regionalLandDpaymentretro'!F38</f>
        <v>4.3203199044390193</v>
      </c>
      <c r="AH36">
        <f>'PP-regionalLandDpaymentretro'!G38</f>
        <v>4.5850219341553053</v>
      </c>
      <c r="AI36">
        <f>'PP-regionalLandDpaymentretro'!H38</f>
        <v>-12.296888814689851</v>
      </c>
      <c r="AJ36">
        <f>'PP-regionalLandDpaymentretro'!I38</f>
        <v>5.3261141069556839</v>
      </c>
      <c r="AK36">
        <f>'PP-regionalLandDpaymentretro'!J38</f>
        <v>1.0855319134252119</v>
      </c>
      <c r="AL36">
        <f>'PP-regionalLandDpaymentretro'!K38</f>
        <v>-37.465977816745344</v>
      </c>
      <c r="AM36">
        <f>'PP-regionalLandDpaymentretro'!L38</f>
        <v>3.4069259795741202</v>
      </c>
      <c r="AN36">
        <f>'PP-regionalLandDpaymentretro'!M38</f>
        <v>2.5842631937758109</v>
      </c>
      <c r="AO36">
        <f>'PP-regionalLandDpaymentretro'!N38</f>
        <v>-2.2479570250381902</v>
      </c>
      <c r="AQ36" t="str">
        <f>'BP-regionalLandDpaymentretro'!B38</f>
        <v>2335-2345</v>
      </c>
      <c r="AR36">
        <f>'BP-regionalLandDpaymentretro'!C38</f>
        <v>25.405767017183919</v>
      </c>
      <c r="AS36">
        <f>'BP-regionalLandDpaymentretro'!D38</f>
        <v>18.347915689002303</v>
      </c>
      <c r="AT36">
        <f>'BP-regionalLandDpaymentretro'!E38</f>
        <v>3.6946301016574394</v>
      </c>
      <c r="AU36">
        <f>'BP-regionalLandDpaymentretro'!F38</f>
        <v>4.0266216918028936</v>
      </c>
      <c r="AV36">
        <f>'BP-regionalLandDpaymentretro'!G38</f>
        <v>6.755473822197632</v>
      </c>
      <c r="AW36">
        <f>'BP-regionalLandDpaymentretro'!H38</f>
        <v>-14.567382114615159</v>
      </c>
      <c r="AX36">
        <f>'BP-regionalLandDpaymentretro'!I38</f>
        <v>1.1593856853598516</v>
      </c>
      <c r="AY36">
        <f>'BP-regionalLandDpaymentretro'!J38</f>
        <v>-2.1283024422416434</v>
      </c>
      <c r="AZ36">
        <f>'BP-regionalLandDpaymentretro'!K38</f>
        <v>-40.047150391954943</v>
      </c>
      <c r="BA36">
        <f>'BP-regionalLandDpaymentretro'!L38</f>
        <v>1.3355780879427943</v>
      </c>
      <c r="BB36">
        <f>'BP-regionalLandDpaymentretro'!M38</f>
        <v>1.5261559939682965</v>
      </c>
      <c r="BC36">
        <f>'BP-regionalLandDpaymentretro'!N38</f>
        <v>-5.5086931403033734</v>
      </c>
    </row>
    <row r="37" spans="1:55" x14ac:dyDescent="0.2">
      <c r="A37" t="str">
        <f>'PP-regionalLandDpayment-pros'!B39</f>
        <v>2345-2355</v>
      </c>
      <c r="B37">
        <f>'PP-regionalLandDpayment-pros'!C39</f>
        <v>19.06123027307633</v>
      </c>
      <c r="C37">
        <f>'PP-regionalLandDpayment-pros'!D39</f>
        <v>9.4656346443624368</v>
      </c>
      <c r="D37">
        <f>'PP-regionalLandDpayment-pros'!E39</f>
        <v>4.3129709088973263</v>
      </c>
      <c r="E37">
        <f>'PP-regionalLandDpayment-pros'!F39</f>
        <v>4.6080620041470119</v>
      </c>
      <c r="F37">
        <f>'PP-regionalLandDpayment-pros'!G39</f>
        <v>4.888263330314718</v>
      </c>
      <c r="G37">
        <f>'PP-regionalLandDpayment-pros'!H39</f>
        <v>-13.276392173133523</v>
      </c>
      <c r="H37">
        <f>'PP-regionalLandDpayment-pros'!I39</f>
        <v>5.7869226533763145</v>
      </c>
      <c r="I37">
        <f>'PP-regionalLandDpayment-pros'!J39</f>
        <v>1.2620003294084912</v>
      </c>
      <c r="J37">
        <f>'PP-regionalLandDpayment-pros'!K39</f>
        <v>-40.141599382997782</v>
      </c>
      <c r="K37">
        <f>'PP-regionalLandDpayment-pros'!L39</f>
        <v>3.7002795994359068</v>
      </c>
      <c r="L37">
        <f>'PP-regionalLandDpayment-pros'!M39</f>
        <v>2.7725223655319686</v>
      </c>
      <c r="M37">
        <f>'PP-regionalLandDpayment-pros'!N39</f>
        <v>-2.4398945524191959</v>
      </c>
      <c r="O37" t="str">
        <f>'BP-regionalLandDpaymentretro'!B39</f>
        <v>2345-2355</v>
      </c>
      <c r="P37">
        <f>'BP-regionalLandDpayment-prosp'!C39</f>
        <v>27.109278217272973</v>
      </c>
      <c r="Q37">
        <f>'BP-regionalLandDpayment-prosp'!D39</f>
        <v>19.585024027508222</v>
      </c>
      <c r="R37">
        <f>'BP-regionalLandDpayment-prosp'!E39</f>
        <v>3.9580418860059638</v>
      </c>
      <c r="S37">
        <f>'BP-regionalLandDpayment-prosp'!F39</f>
        <v>4.2956527040812365</v>
      </c>
      <c r="T37">
        <f>'BP-regionalLandDpayment-prosp'!G39</f>
        <v>7.1969915622084262</v>
      </c>
      <c r="U37">
        <f>'BP-regionalLandDpayment-prosp'!H39</f>
        <v>-15.691535310257441</v>
      </c>
      <c r="V37">
        <f>'BP-regionalLandDpayment-prosp'!I39</f>
        <v>1.3547380034557952</v>
      </c>
      <c r="W37">
        <f>'BP-regionalLandDpayment-prosp'!J39</f>
        <v>-2.1565827548037393</v>
      </c>
      <c r="X37">
        <f>'BP-regionalLandDpayment-prosp'!K39</f>
        <v>-42.887214721723957</v>
      </c>
      <c r="Y37">
        <f>'BP-regionalLandDpayment-prosp'!L39</f>
        <v>1.496969135919429</v>
      </c>
      <c r="Z37">
        <f>'BP-regionalLandDpayment-prosp'!M39</f>
        <v>1.6470046896856718</v>
      </c>
      <c r="AA37">
        <f>'BP-regionalLandDpayment-prosp'!N39</f>
        <v>-5.9083674393525634</v>
      </c>
      <c r="AC37" t="str">
        <f>'PP-regionalLandDpaymentretro'!B39</f>
        <v>2345-2355</v>
      </c>
      <c r="AD37">
        <f>'PP-regionalLandDpaymentretro'!C39</f>
        <v>19.05191059147916</v>
      </c>
      <c r="AE37">
        <f>'PP-regionalLandDpaymentretro'!D39</f>
        <v>9.4548197140997576</v>
      </c>
      <c r="AF37">
        <f>'PP-regionalLandDpaymentretro'!E39</f>
        <v>4.3004470794690288</v>
      </c>
      <c r="AG37">
        <f>'PP-regionalLandDpaymentretro'!F39</f>
        <v>4.6049507622078565</v>
      </c>
      <c r="AH37">
        <f>'PP-regionalLandDpaymentretro'!G39</f>
        <v>4.8869527091847615</v>
      </c>
      <c r="AI37">
        <f>'PP-regionalLandDpaymentretro'!H39</f>
        <v>-13.254698411960407</v>
      </c>
      <c r="AJ37">
        <f>'PP-regionalLandDpaymentretro'!I39</f>
        <v>5.7890454537267813</v>
      </c>
      <c r="AK37">
        <f>'PP-regionalLandDpaymentretro'!J39</f>
        <v>1.2560562007557479</v>
      </c>
      <c r="AL37">
        <f>'PP-regionalLandDpaymentretro'!K39</f>
        <v>-40.107549726415542</v>
      </c>
      <c r="AM37">
        <f>'PP-regionalLandDpaymentretro'!L39</f>
        <v>3.6909239851958597</v>
      </c>
      <c r="AN37">
        <f>'PP-regionalLandDpaymentretro'!M39</f>
        <v>2.767359890357957</v>
      </c>
      <c r="AO37">
        <f>'PP-regionalLandDpaymentretro'!N39</f>
        <v>-2.4402182481009751</v>
      </c>
      <c r="AQ37" t="str">
        <f>'BP-regionalLandDpaymentretro'!B39</f>
        <v>2345-2355</v>
      </c>
      <c r="AR37">
        <f>'BP-regionalLandDpaymentretro'!C39</f>
        <v>27.099958535675803</v>
      </c>
      <c r="AS37">
        <f>'BP-regionalLandDpaymentretro'!D39</f>
        <v>19.574209097245539</v>
      </c>
      <c r="AT37">
        <f>'BP-regionalLandDpaymentretro'!E39</f>
        <v>3.945518056577666</v>
      </c>
      <c r="AU37">
        <f>'BP-regionalLandDpaymentretro'!F39</f>
        <v>4.292541462142081</v>
      </c>
      <c r="AV37">
        <f>'BP-regionalLandDpaymentretro'!G39</f>
        <v>7.1956809410784706</v>
      </c>
      <c r="AW37">
        <f>'BP-regionalLandDpaymentretro'!H39</f>
        <v>-15.669841549084323</v>
      </c>
      <c r="AX37">
        <f>'BP-regionalLandDpaymentretro'!I39</f>
        <v>1.356860803806262</v>
      </c>
      <c r="AY37">
        <f>'BP-regionalLandDpaymentretro'!J39</f>
        <v>-2.1625268834564828</v>
      </c>
      <c r="AZ37">
        <f>'BP-regionalLandDpaymentretro'!K39</f>
        <v>-42.85316506514171</v>
      </c>
      <c r="BA37">
        <f>'BP-regionalLandDpaymentretro'!L39</f>
        <v>1.487613521679382</v>
      </c>
      <c r="BB37">
        <f>'BP-regionalLandDpaymentretro'!M39</f>
        <v>1.64184221451166</v>
      </c>
      <c r="BC37">
        <f>'BP-regionalLandDpaymentretro'!N39</f>
        <v>-5.908691135034343</v>
      </c>
    </row>
    <row r="38" spans="1:55" x14ac:dyDescent="0.2">
      <c r="A38" t="str">
        <f>'PP-regionalLandDpayment-pros'!B40</f>
        <v>2355-2365</v>
      </c>
      <c r="B38">
        <f>'PP-regionalLandDpayment-pros'!C40</f>
        <v>20.322938984896265</v>
      </c>
      <c r="C38">
        <f>'PP-regionalLandDpayment-pros'!D40</f>
        <v>10.111369625637803</v>
      </c>
      <c r="D38">
        <f>'PP-regionalLandDpayment-pros'!E40</f>
        <v>4.5959995366076312</v>
      </c>
      <c r="E38">
        <f>'PP-regionalLandDpayment-pros'!F40</f>
        <v>4.9043011081614809</v>
      </c>
      <c r="F38">
        <f>'PP-regionalLandDpayment-pros'!G40</f>
        <v>5.202670029661542</v>
      </c>
      <c r="G38">
        <f>'PP-regionalLandDpayment-pros'!H40</f>
        <v>-14.276343254428431</v>
      </c>
      <c r="H38">
        <f>'PP-regionalLandDpayment-pros'!I40</f>
        <v>6.2734728317508255</v>
      </c>
      <c r="I38">
        <f>'PP-regionalLandDpayment-pros'!J40</f>
        <v>1.4419384889751761</v>
      </c>
      <c r="J38">
        <f>'PP-regionalLandDpayment-pros'!K40</f>
        <v>-42.891288274756029</v>
      </c>
      <c r="K38">
        <f>'PP-regionalLandDpayment-pros'!L40</f>
        <v>3.997184180344211</v>
      </c>
      <c r="L38">
        <f>'PP-regionalLandDpayment-pros'!M40</f>
        <v>2.9630952019718371</v>
      </c>
      <c r="M38">
        <f>'PP-regionalLandDpayment-pros'!N40</f>
        <v>-2.6453384588223186</v>
      </c>
      <c r="O38" t="str">
        <f>'BP-regionalLandDpaymentretro'!B40</f>
        <v>2355-2365</v>
      </c>
      <c r="P38">
        <f>'BP-regionalLandDpayment-prosp'!C40</f>
        <v>28.872503408957392</v>
      </c>
      <c r="Q38">
        <f>'BP-regionalLandDpayment-prosp'!D40</f>
        <v>20.861351740959449</v>
      </c>
      <c r="R38">
        <f>'BP-regionalLandDpayment-prosp'!E40</f>
        <v>4.2189530070368289</v>
      </c>
      <c r="S38">
        <f>'BP-regionalLandDpayment-prosp'!F40</f>
        <v>4.5724239304771466</v>
      </c>
      <c r="T38">
        <f>'BP-regionalLandDpayment-prosp'!G40</f>
        <v>7.6552673418404913</v>
      </c>
      <c r="U38">
        <f>'BP-regionalLandDpayment-prosp'!H40</f>
        <v>-16.841986748023594</v>
      </c>
      <c r="V38">
        <f>'BP-regionalLandDpayment-prosp'!I40</f>
        <v>1.5650952889511835</v>
      </c>
      <c r="W38">
        <f>'BP-regionalLandDpayment-prosp'!J40</f>
        <v>-2.1896746077824791</v>
      </c>
      <c r="X38">
        <f>'BP-regionalLandDpayment-prosp'!K40</f>
        <v>-45.807997442605419</v>
      </c>
      <c r="Y38">
        <f>'BP-regionalLandDpayment-prosp'!L40</f>
        <v>1.6565737758515899</v>
      </c>
      <c r="Z38">
        <f>'BP-regionalLandDpayment-prosp'!M40</f>
        <v>1.7674405604004888</v>
      </c>
      <c r="AA38">
        <f>'BP-regionalLandDpayment-prosp'!N40</f>
        <v>-6.3299502560630687</v>
      </c>
      <c r="AC38" t="str">
        <f>'PP-regionalLandDpaymentretro'!B40</f>
        <v>2355-2365</v>
      </c>
      <c r="AD38">
        <f>'PP-regionalLandDpaymentretro'!C40</f>
        <v>20.313780992716801</v>
      </c>
      <c r="AE38">
        <f>'PP-regionalLandDpaymentretro'!D40</f>
        <v>10.100767079091499</v>
      </c>
      <c r="AF38">
        <f>'PP-regionalLandDpaymentretro'!E40</f>
        <v>4.583763443070052</v>
      </c>
      <c r="AG38">
        <f>'PP-regionalLandDpaymentretro'!F40</f>
        <v>4.901256755364364</v>
      </c>
      <c r="AH38">
        <f>'PP-regionalLandDpaymentretro'!G40</f>
        <v>5.2013826436731598</v>
      </c>
      <c r="AI38">
        <f>'PP-regionalLandDpaymentretro'!H40</f>
        <v>-14.255025363865164</v>
      </c>
      <c r="AJ38">
        <f>'PP-regionalLandDpaymentretro'!I40</f>
        <v>6.2754405246293841</v>
      </c>
      <c r="AK38">
        <f>'PP-regionalLandDpaymentretro'!J40</f>
        <v>1.4360526164562868</v>
      </c>
      <c r="AL38">
        <f>'PP-regionalLandDpaymentretro'!K40</f>
        <v>-42.857847373847399</v>
      </c>
      <c r="AM38">
        <f>'PP-regionalLandDpaymentretro'!L40</f>
        <v>3.9879973963130908</v>
      </c>
      <c r="AN38">
        <f>'PP-regionalLandDpaymentretro'!M40</f>
        <v>2.9580414579623677</v>
      </c>
      <c r="AO38">
        <f>'PP-regionalLandDpaymentretro'!N40</f>
        <v>-2.645610171564456</v>
      </c>
      <c r="AQ38" t="str">
        <f>'BP-regionalLandDpaymentretro'!B40</f>
        <v>2355-2365</v>
      </c>
      <c r="AR38">
        <f>'BP-regionalLandDpaymentretro'!C40</f>
        <v>28.863345416777925</v>
      </c>
      <c r="AS38">
        <f>'BP-regionalLandDpaymentretro'!D40</f>
        <v>20.850749194413147</v>
      </c>
      <c r="AT38">
        <f>'BP-regionalLandDpaymentretro'!E40</f>
        <v>4.2067169134992497</v>
      </c>
      <c r="AU38">
        <f>'BP-regionalLandDpaymentretro'!F40</f>
        <v>4.5693795776800306</v>
      </c>
      <c r="AV38">
        <f>'BP-regionalLandDpaymentretro'!G40</f>
        <v>7.6539799558521073</v>
      </c>
      <c r="AW38">
        <f>'BP-regionalLandDpaymentretro'!H40</f>
        <v>-16.820668857460323</v>
      </c>
      <c r="AX38">
        <f>'BP-regionalLandDpaymentretro'!I40</f>
        <v>1.5670629818297424</v>
      </c>
      <c r="AY38">
        <f>'BP-regionalLandDpaymentretro'!J40</f>
        <v>-2.1955604803013684</v>
      </c>
      <c r="AZ38">
        <f>'BP-regionalLandDpaymentretro'!K40</f>
        <v>-45.774556541696789</v>
      </c>
      <c r="BA38">
        <f>'BP-regionalLandDpaymentretro'!L40</f>
        <v>1.6473869918204695</v>
      </c>
      <c r="BB38">
        <f>'BP-regionalLandDpaymentretro'!M40</f>
        <v>1.7623868163910192</v>
      </c>
      <c r="BC38">
        <f>'BP-regionalLandDpaymentretro'!N40</f>
        <v>-6.3302219688052057</v>
      </c>
    </row>
    <row r="39" spans="1:55" x14ac:dyDescent="0.2">
      <c r="A39" t="str">
        <f>'PP-regionalLandDpayment-pros'!B41</f>
        <v>2365-2375</v>
      </c>
      <c r="B39">
        <f>'PP-regionalLandDpayment-pros'!C41</f>
        <v>21.636073366196491</v>
      </c>
      <c r="C39">
        <f>'PP-regionalLandDpayment-pros'!D41</f>
        <v>10.783665753220541</v>
      </c>
      <c r="D39">
        <f>'PP-regionalLandDpayment-pros'!E41</f>
        <v>4.8906083669610014</v>
      </c>
      <c r="E39">
        <f>'PP-regionalLandDpayment-pros'!F41</f>
        <v>5.2126334384712543</v>
      </c>
      <c r="F39">
        <f>'PP-regionalLandDpayment-pros'!G41</f>
        <v>5.5300209907974924</v>
      </c>
      <c r="G39">
        <f>'PP-regionalLandDpayment-pros'!H41</f>
        <v>-15.320225367603785</v>
      </c>
      <c r="H39">
        <f>'PP-regionalLandDpayment-pros'!I41</f>
        <v>6.7842087481345299</v>
      </c>
      <c r="I39">
        <f>'PP-regionalLandDpayment-pros'!J41</f>
        <v>1.6315824486157486</v>
      </c>
      <c r="J39">
        <f>'PP-regionalLandDpayment-pros'!K41</f>
        <v>-45.75310612678004</v>
      </c>
      <c r="K39">
        <f>'PP-regionalLandDpayment-pros'!L41</f>
        <v>4.307584122585876</v>
      </c>
      <c r="L39">
        <f>'PP-regionalLandDpayment-pros'!M41</f>
        <v>3.161484547464755</v>
      </c>
      <c r="M39">
        <f>'PP-regionalLandDpayment-pros'!N41</f>
        <v>-2.8645302880638694</v>
      </c>
      <c r="O39" t="str">
        <f>'BP-regionalLandDpaymentretro'!B41</f>
        <v>2365-2375</v>
      </c>
      <c r="P39">
        <f>'BP-regionalLandDpayment-prosp'!C41</f>
        <v>30.707355217083009</v>
      </c>
      <c r="Q39">
        <f>'BP-regionalLandDpayment-prosp'!D41</f>
        <v>22.189640703901219</v>
      </c>
      <c r="R39">
        <f>'BP-regionalLandDpayment-prosp'!E41</f>
        <v>4.4905534435768821</v>
      </c>
      <c r="S39">
        <f>'BP-regionalLandDpayment-prosp'!F41</f>
        <v>4.8605042223700554</v>
      </c>
      <c r="T39">
        <f>'BP-regionalLandDpayment-prosp'!G41</f>
        <v>8.1322823905582347</v>
      </c>
      <c r="U39">
        <f>'BP-regionalLandDpayment-prosp'!H41</f>
        <v>-18.042431330962046</v>
      </c>
      <c r="V39">
        <f>'BP-regionalLandDpayment-prosp'!I41</f>
        <v>1.7885133380949279</v>
      </c>
      <c r="W39">
        <f>'BP-regionalLandDpayment-prosp'!J41</f>
        <v>-2.2216414514634866</v>
      </c>
      <c r="X39">
        <f>'BP-regionalLandDpayment-prosp'!K41</f>
        <v>-48.847800736503629</v>
      </c>
      <c r="Y39">
        <f>'BP-regionalLandDpayment-prosp'!L41</f>
        <v>1.8241433729594174</v>
      </c>
      <c r="Z39">
        <f>'BP-regionalLandDpayment-prosp'!M41</f>
        <v>1.892867842327117</v>
      </c>
      <c r="AA39">
        <f>'BP-regionalLandDpayment-prosp'!N41</f>
        <v>-6.7739870119416876</v>
      </c>
      <c r="AC39" t="str">
        <f>'PP-regionalLandDpaymentretro'!B41</f>
        <v>2365-2375</v>
      </c>
      <c r="AD39">
        <f>'PP-regionalLandDpaymentretro'!C41</f>
        <v>21.627071403385813</v>
      </c>
      <c r="AE39">
        <f>'PP-regionalLandDpaymentretro'!D41</f>
        <v>10.773266129053868</v>
      </c>
      <c r="AF39">
        <f>'PP-regionalLandDpaymentretro'!E41</f>
        <v>4.8786443241967516</v>
      </c>
      <c r="AG39">
        <f>'PP-regionalLandDpaymentretro'!F41</f>
        <v>5.2096525476363178</v>
      </c>
      <c r="AH39">
        <f>'PP-regionalLandDpaymentretro'!G41</f>
        <v>5.5287558348295462</v>
      </c>
      <c r="AI39">
        <f>'PP-regionalLandDpaymentretro'!H41</f>
        <v>-15.299268519787564</v>
      </c>
      <c r="AJ39">
        <f>'PP-regionalLandDpaymentretro'!I41</f>
        <v>6.7860333908214443</v>
      </c>
      <c r="AK39">
        <f>'PP-regionalLandDpaymentretro'!J41</f>
        <v>1.6257550937080509</v>
      </c>
      <c r="AL39">
        <f>'PP-regionalLandDpaymentretro'!K41</f>
        <v>-45.720251750378473</v>
      </c>
      <c r="AM39">
        <f>'PP-regionalLandDpaymentretro'!L41</f>
        <v>4.2985589860305282</v>
      </c>
      <c r="AN39">
        <f>'PP-regionalLandDpaymentretro'!M41</f>
        <v>3.1565342187668843</v>
      </c>
      <c r="AO39">
        <f>'PP-regionalLandDpaymentretro'!N41</f>
        <v>-2.864751658263168</v>
      </c>
      <c r="AQ39" t="str">
        <f>'BP-regionalLandDpaymentretro'!B41</f>
        <v>2365-2375</v>
      </c>
      <c r="AR39">
        <f>'BP-regionalLandDpaymentretro'!C41</f>
        <v>30.698353254272327</v>
      </c>
      <c r="AS39">
        <f>'BP-regionalLandDpaymentretro'!D41</f>
        <v>22.179241079734545</v>
      </c>
      <c r="AT39">
        <f>'BP-regionalLandDpaymentretro'!E41</f>
        <v>4.4785894008126323</v>
      </c>
      <c r="AU39">
        <f>'BP-regionalLandDpaymentretro'!F41</f>
        <v>4.8575233315351198</v>
      </c>
      <c r="AV39">
        <f>'BP-regionalLandDpaymentretro'!G41</f>
        <v>8.1310172345902885</v>
      </c>
      <c r="AW39">
        <f>'BP-regionalLandDpaymentretro'!H41</f>
        <v>-18.021474483145827</v>
      </c>
      <c r="AX39">
        <f>'BP-regionalLandDpaymentretro'!I41</f>
        <v>1.7903379807818425</v>
      </c>
      <c r="AY39">
        <f>'BP-regionalLandDpaymentretro'!J41</f>
        <v>-2.2274688063711845</v>
      </c>
      <c r="AZ39">
        <f>'BP-regionalLandDpaymentretro'!K41</f>
        <v>-48.814946360102063</v>
      </c>
      <c r="BA39">
        <f>'BP-regionalLandDpaymentretro'!L41</f>
        <v>1.8151182364040701</v>
      </c>
      <c r="BB39">
        <f>'BP-regionalLandDpaymentretro'!M41</f>
        <v>1.8879175136292463</v>
      </c>
      <c r="BC39">
        <f>'BP-regionalLandDpaymentretro'!N41</f>
        <v>-6.7742083821409862</v>
      </c>
    </row>
    <row r="40" spans="1:55" x14ac:dyDescent="0.2">
      <c r="A40" t="str">
        <f>'PP-regionalLandDpayment-pros'!B42</f>
        <v>2375-2385</v>
      </c>
      <c r="B40">
        <f>'PP-regionalLandDpayment-pros'!C42</f>
        <v>23.002512242960243</v>
      </c>
      <c r="C40">
        <f>'PP-regionalLandDpayment-pros'!D42</f>
        <v>11.483421225047532</v>
      </c>
      <c r="D40">
        <f>'PP-regionalLandDpayment-pros'!E42</f>
        <v>5.1972252210049543</v>
      </c>
      <c r="E40">
        <f>'PP-regionalLandDpayment-pros'!F42</f>
        <v>5.5335097170659466</v>
      </c>
      <c r="F40">
        <f>'PP-regionalLandDpayment-pros'!G42</f>
        <v>5.8707990488275996</v>
      </c>
      <c r="G40">
        <f>'PP-regionalLandDpayment-pros'!H42</f>
        <v>-16.409589131384749</v>
      </c>
      <c r="H40">
        <f>'PP-regionalLandDpayment-pros'!I42</f>
        <v>7.3199438392495724</v>
      </c>
      <c r="I40">
        <f>'PP-regionalLandDpayment-pros'!J42</f>
        <v>1.8312013671698477</v>
      </c>
      <c r="J40">
        <f>'PP-regionalLandDpayment-pros'!K42</f>
        <v>-48.730784355768492</v>
      </c>
      <c r="K40">
        <f>'PP-regionalLandDpayment-pros'!L42</f>
        <v>4.6319375340928852</v>
      </c>
      <c r="L40">
        <f>'PP-regionalLandDpayment-pros'!M42</f>
        <v>3.3679396055186603</v>
      </c>
      <c r="M40">
        <f>'PP-regionalLandDpayment-pros'!N42</f>
        <v>-3.0981163137840242</v>
      </c>
      <c r="O40" t="str">
        <f>'BP-regionalLandDpaymentretro'!B42</f>
        <v>2375-2385</v>
      </c>
      <c r="P40">
        <f>'BP-regionalLandDpayment-prosp'!C42</f>
        <v>32.616476623285401</v>
      </c>
      <c r="Q40">
        <f>'BP-regionalLandDpayment-prosp'!D42</f>
        <v>23.571749942119485</v>
      </c>
      <c r="R40">
        <f>'BP-regionalLandDpayment-prosp'!E42</f>
        <v>4.7732373164495749</v>
      </c>
      <c r="S40">
        <f>'BP-regionalLandDpayment-prosp'!F42</f>
        <v>5.1603146387388517</v>
      </c>
      <c r="T40">
        <f>'BP-regionalLandDpayment-prosp'!G42</f>
        <v>8.6287387553476762</v>
      </c>
      <c r="U40">
        <f>'BP-regionalLandDpayment-prosp'!H42</f>
        <v>-19.29464899368827</v>
      </c>
      <c r="V40">
        <f>'BP-regionalLandDpayment-prosp'!I42</f>
        <v>2.0253847552562876</v>
      </c>
      <c r="W40">
        <f>'BP-regionalLandDpayment-prosp'!J42</f>
        <v>-2.2525387187099728</v>
      </c>
      <c r="X40">
        <f>'BP-regionalLandDpayment-prosp'!K42</f>
        <v>-52.010616714076178</v>
      </c>
      <c r="Y40">
        <f>'BP-regionalLandDpayment-prosp'!L42</f>
        <v>1.9999268326258743</v>
      </c>
      <c r="Z40">
        <f>'BP-regionalLandDpayment-prosp'!M42</f>
        <v>2.0234288719791897</v>
      </c>
      <c r="AA40">
        <f>'BP-regionalLandDpayment-prosp'!N42</f>
        <v>-7.2414533093279232</v>
      </c>
      <c r="AC40" t="str">
        <f>'PP-regionalLandDpaymentretro'!B42</f>
        <v>2375-2385</v>
      </c>
      <c r="AD40">
        <f>'PP-regionalLandDpaymentretro'!C42</f>
        <v>22.993660679664245</v>
      </c>
      <c r="AE40">
        <f>'PP-regionalLandDpaymentretro'!D42</f>
        <v>11.47321550160906</v>
      </c>
      <c r="AF40">
        <f>'PP-regionalLandDpaymentretro'!E42</f>
        <v>5.1855185908673347</v>
      </c>
      <c r="AG40">
        <f>'PP-regionalLandDpaymentretro'!F42</f>
        <v>5.5305890661361792</v>
      </c>
      <c r="AH40">
        <f>'PP-regionalLandDpaymentretro'!G42</f>
        <v>5.8695551577958538</v>
      </c>
      <c r="AI40">
        <f>'PP-regionalLandDpaymentretro'!H42</f>
        <v>-16.3889788686005</v>
      </c>
      <c r="AJ40">
        <f>'PP-regionalLandDpaymentretro'!I42</f>
        <v>7.3216363337311279</v>
      </c>
      <c r="AK40">
        <f>'PP-regionalLandDpaymentretro'!J42</f>
        <v>1.8254324251349012</v>
      </c>
      <c r="AL40">
        <f>'PP-regionalLandDpaymentretro'!K42</f>
        <v>-48.698494741037216</v>
      </c>
      <c r="AM40">
        <f>'PP-regionalLandDpaymentretro'!L42</f>
        <v>4.6230671296966195</v>
      </c>
      <c r="AN40">
        <f>'PP-regionalLandDpaymentretro'!M42</f>
        <v>3.3630876853088405</v>
      </c>
      <c r="AO40">
        <f>'PP-regionalLandDpaymentretro'!N42</f>
        <v>-3.0982889603064749</v>
      </c>
      <c r="AQ40" t="str">
        <f>'BP-regionalLandDpaymentretro'!B42</f>
        <v>2375-2385</v>
      </c>
      <c r="AR40">
        <f>'BP-regionalLandDpaymentretro'!C42</f>
        <v>32.607625059989402</v>
      </c>
      <c r="AS40">
        <f>'BP-regionalLandDpaymentretro'!D42</f>
        <v>23.561544218681007</v>
      </c>
      <c r="AT40">
        <f>'BP-regionalLandDpaymentretro'!E42</f>
        <v>4.7615306863119535</v>
      </c>
      <c r="AU40">
        <f>'BP-regionalLandDpaymentretro'!F42</f>
        <v>5.1573939878090851</v>
      </c>
      <c r="AV40">
        <f>'BP-regionalLandDpaymentretro'!G42</f>
        <v>8.6274948643159313</v>
      </c>
      <c r="AW40">
        <f>'BP-regionalLandDpaymentretro'!H42</f>
        <v>-19.274038730904017</v>
      </c>
      <c r="AX40">
        <f>'BP-regionalLandDpaymentretro'!I42</f>
        <v>2.0270772497378431</v>
      </c>
      <c r="AY40">
        <f>'BP-regionalLandDpaymentretro'!J42</f>
        <v>-2.2583076607449191</v>
      </c>
      <c r="AZ40">
        <f>'BP-regionalLandDpaymentretro'!K42</f>
        <v>-51.978327099344902</v>
      </c>
      <c r="BA40">
        <f>'BP-regionalLandDpaymentretro'!L42</f>
        <v>1.9910564282296093</v>
      </c>
      <c r="BB40">
        <f>'BP-regionalLandDpaymentretro'!M42</f>
        <v>2.0185769517693699</v>
      </c>
      <c r="BC40">
        <f>'BP-regionalLandDpaymentretro'!N42</f>
        <v>-7.2416259558503739</v>
      </c>
    </row>
    <row r="41" spans="1:55" x14ac:dyDescent="0.2">
      <c r="A41" t="str">
        <f>'PP-regionalLandDpayment-pros'!B43</f>
        <v>2385-2395</v>
      </c>
      <c r="B41">
        <f>'PP-regionalLandDpayment-pros'!C43</f>
        <v>24.424293851412866</v>
      </c>
      <c r="C41">
        <f>'PP-regionalLandDpayment-pros'!D43</f>
        <v>12.211615636188858</v>
      </c>
      <c r="D41">
        <f>'PP-regionalLandDpayment-pros'!E43</f>
        <v>5.5163134063407355</v>
      </c>
      <c r="E41">
        <f>'PP-regionalLandDpayment-pros'!F43</f>
        <v>5.8674173110552195</v>
      </c>
      <c r="F41">
        <f>'PP-regionalLandDpayment-pros'!G43</f>
        <v>6.2255262221130545</v>
      </c>
      <c r="G41">
        <f>'PP-regionalLandDpayment-pros'!H43</f>
        <v>-17.546135737302318</v>
      </c>
      <c r="H41">
        <f>'PP-regionalLandDpayment-pros'!I43</f>
        <v>7.8815704537046809</v>
      </c>
      <c r="I41">
        <f>'PP-regionalLandDpayment-pros'!J43</f>
        <v>2.0410995503513263</v>
      </c>
      <c r="J41">
        <f>'PP-regionalLandDpayment-pros'!K43</f>
        <v>-51.828408490476086</v>
      </c>
      <c r="K41">
        <f>'PP-regionalLandDpayment-pros'!L43</f>
        <v>4.9707482169494215</v>
      </c>
      <c r="L41">
        <f>'PP-regionalLandDpayment-pros'!M43</f>
        <v>3.5827332997792891</v>
      </c>
      <c r="M41">
        <f>'PP-regionalLandDpayment-pros'!N43</f>
        <v>-3.3467737201170724</v>
      </c>
      <c r="O41" t="str">
        <f>'BP-regionalLandDpaymentretro'!B43</f>
        <v>2385-2395</v>
      </c>
      <c r="P41">
        <f>'BP-regionalLandDpayment-prosp'!C43</f>
        <v>34.60272980223894</v>
      </c>
      <c r="Q41">
        <f>'BP-regionalLandDpayment-prosp'!D43</f>
        <v>25.00969504774238</v>
      </c>
      <c r="R41">
        <f>'BP-regionalLandDpayment-prosp'!E43</f>
        <v>5.0674315965356591</v>
      </c>
      <c r="S41">
        <f>'BP-regionalLandDpayment-prosp'!F43</f>
        <v>5.472310563032571</v>
      </c>
      <c r="T41">
        <f>'BP-regionalLandDpayment-prosp'!G43</f>
        <v>9.1453948162283627</v>
      </c>
      <c r="U41">
        <f>'BP-regionalLandDpayment-prosp'!H43</f>
        <v>-20.6005881838759</v>
      </c>
      <c r="V41">
        <f>'BP-regionalLandDpayment-prosp'!I43</f>
        <v>2.2761481333790727</v>
      </c>
      <c r="W41">
        <f>'BP-regionalLandDpayment-prosp'!J43</f>
        <v>-2.2824120895516797</v>
      </c>
      <c r="X41">
        <f>'BP-regionalLandDpayment-prosp'!K43</f>
        <v>-55.300811993114458</v>
      </c>
      <c r="Y41">
        <f>'BP-regionalLandDpayment-prosp'!L43</f>
        <v>2.1842023876767849</v>
      </c>
      <c r="Z41">
        <f>'BP-regionalLandDpayment-prosp'!M43</f>
        <v>2.1592813453976119</v>
      </c>
      <c r="AA41">
        <f>'BP-regionalLandDpayment-prosp'!N43</f>
        <v>-7.7333814256893456</v>
      </c>
      <c r="AC41" t="str">
        <f>'PP-regionalLandDpaymentretro'!B43</f>
        <v>2385-2395</v>
      </c>
      <c r="AD41">
        <f>'PP-regionalLandDpaymentretro'!C43</f>
        <v>24.415587112361354</v>
      </c>
      <c r="AE41">
        <f>'PP-regionalLandDpaymentretro'!D43</f>
        <v>12.201595200224068</v>
      </c>
      <c r="AF41">
        <f>'PP-regionalLandDpaymentretro'!E43</f>
        <v>5.5048504965547966</v>
      </c>
      <c r="AG41">
        <f>'PP-regionalLandDpaymentretro'!F43</f>
        <v>5.8645538647812634</v>
      </c>
      <c r="AH41">
        <f>'PP-regionalLandDpaymentretro'!G43</f>
        <v>6.2243026682587557</v>
      </c>
      <c r="AI41">
        <f>'PP-regionalLandDpaymentretro'!H43</f>
        <v>-17.52585797300058</v>
      </c>
      <c r="AJ41">
        <f>'PP-regionalLandDpaymentretro'!I43</f>
        <v>7.883140668602981</v>
      </c>
      <c r="AK41">
        <f>'PP-regionalLandDpaymentretro'!J43</f>
        <v>2.0353886048082419</v>
      </c>
      <c r="AL41">
        <f>'PP-regionalLandDpaymentretro'!K43</f>
        <v>-51.796662356821315</v>
      </c>
      <c r="AM41">
        <f>'PP-regionalLandDpaymentretro'!L43</f>
        <v>4.9620258827945447</v>
      </c>
      <c r="AN41">
        <f>'PP-regionalLandDpaymentretro'!M43</f>
        <v>3.5779750620590893</v>
      </c>
      <c r="AO41">
        <f>'PP-regionalLandDpaymentretro'!N43</f>
        <v>-3.3468992306231944</v>
      </c>
      <c r="AQ41" t="str">
        <f>'BP-regionalLandDpaymentretro'!B43</f>
        <v>2385-2395</v>
      </c>
      <c r="AR41">
        <f>'BP-regionalLandDpaymentretro'!C43</f>
        <v>34.594023063187421</v>
      </c>
      <c r="AS41">
        <f>'BP-regionalLandDpaymentretro'!D43</f>
        <v>24.999674611777589</v>
      </c>
      <c r="AT41">
        <f>'BP-regionalLandDpaymentretro'!E43</f>
        <v>5.0559686867497193</v>
      </c>
      <c r="AU41">
        <f>'BP-regionalLandDpaymentretro'!F43</f>
        <v>5.4694471167586149</v>
      </c>
      <c r="AV41">
        <f>'BP-regionalLandDpaymentretro'!G43</f>
        <v>9.1441712623740621</v>
      </c>
      <c r="AW41">
        <f>'BP-regionalLandDpaymentretro'!H43</f>
        <v>-20.580310419574165</v>
      </c>
      <c r="AX41">
        <f>'BP-regionalLandDpaymentretro'!I43</f>
        <v>2.277718348277372</v>
      </c>
      <c r="AY41">
        <f>'BP-regionalLandDpaymentretro'!J43</f>
        <v>-2.2881230350947641</v>
      </c>
      <c r="AZ41">
        <f>'BP-regionalLandDpaymentretro'!K43</f>
        <v>-55.269065859459687</v>
      </c>
      <c r="BA41">
        <f>'BP-regionalLandDpaymentretro'!L43</f>
        <v>2.1754800535219072</v>
      </c>
      <c r="BB41">
        <f>'BP-regionalLandDpaymentretro'!M43</f>
        <v>2.1545231076774116</v>
      </c>
      <c r="BC41">
        <f>'BP-regionalLandDpaymentretro'!N43</f>
        <v>-7.733506936195468</v>
      </c>
    </row>
    <row r="42" spans="1:55" x14ac:dyDescent="0.2">
      <c r="A42" t="str">
        <f>'PP-regionalLandDpayment-pros'!B44</f>
        <v>2395-2405</v>
      </c>
      <c r="B42">
        <f>'PP-regionalLandDpayment-pros'!C44</f>
        <v>25.903615285087039</v>
      </c>
      <c r="C42">
        <f>'PP-regionalLandDpayment-pros'!D44</f>
        <v>12.969310207378111</v>
      </c>
      <c r="D42">
        <f>'PP-regionalLandDpayment-pros'!E44</f>
        <v>5.8483716629627143</v>
      </c>
      <c r="E42">
        <f>'PP-regionalLandDpayment-pros'!F44</f>
        <v>6.214880194623186</v>
      </c>
      <c r="F42">
        <f>'PP-regionalLandDpayment-pros'!G44</f>
        <v>6.5947636921702779</v>
      </c>
      <c r="G42">
        <f>'PP-regionalLandDpayment-pros'!H44</f>
        <v>-18.731714556306322</v>
      </c>
      <c r="H42">
        <f>'PP-regionalLandDpayment-pros'!I44</f>
        <v>8.4700600839089226</v>
      </c>
      <c r="I42">
        <f>'PP-regionalLandDpayment-pros'!J44</f>
        <v>2.261616558946892</v>
      </c>
      <c r="J42">
        <f>'PP-regionalLandDpayment-pros'!K44</f>
        <v>-55.050417251325491</v>
      </c>
      <c r="K42">
        <f>'PP-regionalLandDpayment-pros'!L44</f>
        <v>5.3245654173101133</v>
      </c>
      <c r="L42">
        <f>'PP-regionalLandDpayment-pros'!M44</f>
        <v>3.8061624311728495</v>
      </c>
      <c r="M42">
        <f>'PP-regionalLandDpayment-pros'!N44</f>
        <v>-3.611213725928299</v>
      </c>
      <c r="O42" t="str">
        <f>'BP-regionalLandDpaymentretro'!B44</f>
        <v>2395-2405</v>
      </c>
      <c r="P42">
        <f>'BP-regionalLandDpayment-prosp'!C44</f>
        <v>36.669195596477621</v>
      </c>
      <c r="Q42">
        <f>'BP-regionalLandDpayment-prosp'!D44</f>
        <v>26.505648442669735</v>
      </c>
      <c r="R42">
        <f>'BP-regionalLandDpayment-prosp'!E44</f>
        <v>5.3735960493885369</v>
      </c>
      <c r="S42">
        <f>'BP-regionalLandDpayment-prosp'!F44</f>
        <v>5.7969816640473786</v>
      </c>
      <c r="T42">
        <f>'BP-regionalLandDpayment-prosp'!G44</f>
        <v>9.6830652741146341</v>
      </c>
      <c r="U42">
        <f>'BP-regionalLandDpayment-prosp'!H44</f>
        <v>-21.962363477198988</v>
      </c>
      <c r="V42">
        <f>'BP-regionalLandDpayment-prosp'!I44</f>
        <v>2.5412882706099342</v>
      </c>
      <c r="W42">
        <f>'BP-regionalLandDpayment-prosp'!J44</f>
        <v>-2.3112973947760542</v>
      </c>
      <c r="X42">
        <f>'BP-regionalLandDpayment-prosp'!K44</f>
        <v>-58.72312678762448</v>
      </c>
      <c r="Y42">
        <f>'BP-regionalLandDpayment-prosp'!L44</f>
        <v>2.3772773407004273</v>
      </c>
      <c r="Z42">
        <f>'BP-regionalLandDpayment-prosp'!M44</f>
        <v>2.3005984714116119</v>
      </c>
      <c r="AA42">
        <f>'BP-regionalLandDpayment-prosp'!N44</f>
        <v>-8.2508634498203488</v>
      </c>
      <c r="AC42" t="str">
        <f>'PP-regionalLandDpaymentretro'!B44</f>
        <v>2395-2405</v>
      </c>
      <c r="AD42">
        <f>'PP-regionalLandDpaymentretro'!C44</f>
        <v>25.895047871823557</v>
      </c>
      <c r="AE42">
        <f>'PP-regionalLandDpaymentretro'!D44</f>
        <v>12.959466829194373</v>
      </c>
      <c r="AF42">
        <f>'PP-regionalLandDpaymentretro'!E44</f>
        <v>5.8371396421037094</v>
      </c>
      <c r="AG42">
        <f>'PP-regionalLandDpaymentretro'!F44</f>
        <v>6.2120710893714399</v>
      </c>
      <c r="AH42">
        <f>'PP-regionalLandDpaymentretro'!G44</f>
        <v>6.5935595831577682</v>
      </c>
      <c r="AI42">
        <f>'PP-regionalLandDpaymentretro'!H44</f>
        <v>-18.711755582854675</v>
      </c>
      <c r="AJ42">
        <f>'PP-regionalLandDpaymentretro'!I44</f>
        <v>8.4715169627996723</v>
      </c>
      <c r="AK42">
        <f>'PP-regionalLandDpaymentretro'!J44</f>
        <v>2.255962931205401</v>
      </c>
      <c r="AL42">
        <f>'PP-regionalLandDpaymentretro'!K44</f>
        <v>-55.019193820997152</v>
      </c>
      <c r="AM42">
        <f>'PP-regionalLandDpaymentretro'!L44</f>
        <v>5.3159847353191543</v>
      </c>
      <c r="AN42">
        <f>'PP-regionalLandDpaymentretro'!M44</f>
        <v>3.8014934075504572</v>
      </c>
      <c r="AO42">
        <f>'PP-regionalLandDpaymentretro'!N44</f>
        <v>-3.6112936486737235</v>
      </c>
      <c r="AQ42" t="str">
        <f>'BP-regionalLandDpaymentretro'!B44</f>
        <v>2395-2405</v>
      </c>
      <c r="AR42">
        <f>'BP-regionalLandDpaymentretro'!C44</f>
        <v>36.660628183214136</v>
      </c>
      <c r="AS42">
        <f>'BP-regionalLandDpaymentretro'!D44</f>
        <v>26.495805064485996</v>
      </c>
      <c r="AT42">
        <f>'BP-regionalLandDpaymentretro'!E44</f>
        <v>5.3623640285295329</v>
      </c>
      <c r="AU42">
        <f>'BP-regionalLandDpaymentretro'!F44</f>
        <v>5.7941725587956325</v>
      </c>
      <c r="AV42">
        <f>'BP-regionalLandDpaymentretro'!G44</f>
        <v>9.6818611651021236</v>
      </c>
      <c r="AW42">
        <f>'BP-regionalLandDpaymentretro'!H44</f>
        <v>-21.942404503747341</v>
      </c>
      <c r="AX42">
        <f>'BP-regionalLandDpaymentretro'!I44</f>
        <v>2.5427451495006843</v>
      </c>
      <c r="AY42">
        <f>'BP-regionalLandDpaymentretro'!J44</f>
        <v>-2.3169510225175447</v>
      </c>
      <c r="AZ42">
        <f>'BP-regionalLandDpaymentretro'!K44</f>
        <v>-58.691903357296141</v>
      </c>
      <c r="BA42">
        <f>'BP-regionalLandDpaymentretro'!L44</f>
        <v>2.3686966587094678</v>
      </c>
      <c r="BB42">
        <f>'BP-regionalLandDpaymentretro'!M44</f>
        <v>2.2959294477892196</v>
      </c>
      <c r="BC42">
        <f>'BP-regionalLandDpaymentretro'!N44</f>
        <v>-8.2509433725657733</v>
      </c>
    </row>
    <row r="43" spans="1:55" x14ac:dyDescent="0.2">
      <c r="A43" t="str">
        <f>'PP-regionalLandDpayment-pros'!B45</f>
        <v>2405-2415</v>
      </c>
      <c r="B43">
        <f>'PP-regionalLandDpayment-pros'!C45</f>
        <v>27.442831285299864</v>
      </c>
      <c r="C43">
        <f>'PP-regionalLandDpayment-pros'!D45</f>
        <v>13.757647513451488</v>
      </c>
      <c r="D43">
        <f>'PP-regionalLandDpayment-pros'!E45</f>
        <v>6.1939339541233913</v>
      </c>
      <c r="E43">
        <f>'PP-regionalLandDpayment-pros'!F45</f>
        <v>6.5764587489816719</v>
      </c>
      <c r="F43">
        <f>'PP-regionalLandDpayment-pros'!G45</f>
        <v>6.9791116116091665</v>
      </c>
      <c r="G43">
        <f>'PP-regionalLandDpayment-pros'!H45</f>
        <v>-19.968320573192873</v>
      </c>
      <c r="H43">
        <f>'PP-regionalLandDpayment-pros'!I45</f>
        <v>9.0864633086179154</v>
      </c>
      <c r="I43">
        <f>'PP-regionalLandDpayment-pros'!J45</f>
        <v>2.4931271665222172</v>
      </c>
      <c r="J43">
        <f>'PP-regionalLandDpayment-pros'!K45</f>
        <v>-58.401599703432701</v>
      </c>
      <c r="K43">
        <f>'PP-regionalLandDpayment-pros'!L45</f>
        <v>5.6939834444271904</v>
      </c>
      <c r="L43">
        <f>'PP-regionalLandDpayment-pros'!M45</f>
        <v>4.038547655152362</v>
      </c>
      <c r="M43">
        <f>'PP-regionalLandDpayment-pros'!N45</f>
        <v>-3.8921844115596831</v>
      </c>
      <c r="O43" t="str">
        <f>'BP-regionalLandDpaymentretro'!B45</f>
        <v>2405-2415</v>
      </c>
      <c r="P43">
        <f>'BP-regionalLandDpayment-prosp'!C45</f>
        <v>38.819172046958556</v>
      </c>
      <c r="Q43">
        <f>'BP-regionalLandDpayment-prosp'!D45</f>
        <v>28.061938780204013</v>
      </c>
      <c r="R43">
        <f>'BP-regionalLandDpayment-prosp'!E45</f>
        <v>5.6922230375617779</v>
      </c>
      <c r="S43">
        <f>'BP-regionalLandDpayment-prosp'!F45</f>
        <v>6.1348517059691678</v>
      </c>
      <c r="T43">
        <f>'BP-regionalLandDpayment-prosp'!G45</f>
        <v>10.242620884192952</v>
      </c>
      <c r="U43">
        <f>'BP-regionalLandDpayment-prosp'!H45</f>
        <v>-23.382252933761787</v>
      </c>
      <c r="V43">
        <f>'BP-regionalLandDpayment-prosp'!I45</f>
        <v>2.8213362559830513</v>
      </c>
      <c r="W43">
        <f>'BP-regionalLandDpayment-prosp'!J45</f>
        <v>-2.3392205478181713</v>
      </c>
      <c r="X43">
        <f>'BP-regionalLandDpayment-prosp'!K45</f>
        <v>-62.282671972181944</v>
      </c>
      <c r="Y43">
        <f>'BP-regionalLandDpayment-prosp'!L45</f>
        <v>2.5794877542311401</v>
      </c>
      <c r="Z43">
        <f>'BP-regionalLandDpayment-prosp'!M45</f>
        <v>2.4475689852339499</v>
      </c>
      <c r="AA43">
        <f>'BP-regionalLandDpayment-prosp'!N45</f>
        <v>-8.7950539965726797</v>
      </c>
      <c r="AC43" t="str">
        <f>'PP-regionalLandDpaymentretro'!B45</f>
        <v>2405-2415</v>
      </c>
      <c r="AD43">
        <f>'PP-regionalLandDpaymentretro'!C45</f>
        <v>27.434397795994222</v>
      </c>
      <c r="AE43">
        <f>'PP-regionalLandDpaymentretro'!D45</f>
        <v>13.747973326906381</v>
      </c>
      <c r="AF43">
        <f>'PP-regionalLandDpaymentretro'!E45</f>
        <v>6.1829207794329664</v>
      </c>
      <c r="AG43">
        <f>'PP-regionalLandDpaymentretro'!F45</f>
        <v>6.573701279975011</v>
      </c>
      <c r="AH43">
        <f>'PP-regionalLandDpaymentretro'!G45</f>
        <v>6.9779260891803663</v>
      </c>
      <c r="AI43">
        <f>'PP-regionalLandDpaymentretro'!H45</f>
        <v>-19.948667073000841</v>
      </c>
      <c r="AJ43">
        <f>'PP-regionalLandDpaymentretro'!I45</f>
        <v>9.0878149662905354</v>
      </c>
      <c r="AK43">
        <f>'PP-regionalLandDpaymentretro'!J45</f>
        <v>2.4875299598955136</v>
      </c>
      <c r="AL43">
        <f>'PP-regionalLandDpaymentretro'!K45</f>
        <v>-58.370878725254187</v>
      </c>
      <c r="AM43">
        <f>'PP-regionalLandDpaymentretro'!L45</f>
        <v>5.6855382337844782</v>
      </c>
      <c r="AN43">
        <f>'PP-regionalLandDpaymentretro'!M45</f>
        <v>4.0339636155354803</v>
      </c>
      <c r="AO43">
        <f>'PP-regionalLandDpaymentretro'!N45</f>
        <v>-3.8922202487399065</v>
      </c>
      <c r="AQ43" t="str">
        <f>'BP-regionalLandDpaymentretro'!B45</f>
        <v>2405-2415</v>
      </c>
      <c r="AR43">
        <f>'BP-regionalLandDpaymentretro'!C45</f>
        <v>38.810738557652918</v>
      </c>
      <c r="AS43">
        <f>'BP-regionalLandDpaymentretro'!D45</f>
        <v>28.052264593658904</v>
      </c>
      <c r="AT43">
        <f>'BP-regionalLandDpaymentretro'!E45</f>
        <v>5.681209862871353</v>
      </c>
      <c r="AU43">
        <f>'BP-regionalLandDpaymentretro'!F45</f>
        <v>6.1320942369625069</v>
      </c>
      <c r="AV43">
        <f>'BP-regionalLandDpaymentretro'!G45</f>
        <v>10.241435361764152</v>
      </c>
      <c r="AW43">
        <f>'BP-regionalLandDpaymentretro'!H45</f>
        <v>-23.362599433569759</v>
      </c>
      <c r="AX43">
        <f>'BP-regionalLandDpaymentretro'!I45</f>
        <v>2.8226879136556695</v>
      </c>
      <c r="AY43">
        <f>'BP-regionalLandDpaymentretro'!J45</f>
        <v>-2.3448177544448745</v>
      </c>
      <c r="AZ43">
        <f>'BP-regionalLandDpaymentretro'!K45</f>
        <v>-62.251950994003423</v>
      </c>
      <c r="BA43">
        <f>'BP-regionalLandDpaymentretro'!L45</f>
        <v>2.5710425435884279</v>
      </c>
      <c r="BB43">
        <f>'BP-regionalLandDpaymentretro'!M45</f>
        <v>2.4429849456170678</v>
      </c>
      <c r="BC43">
        <f>'BP-regionalLandDpaymentretro'!N45</f>
        <v>-8.7950898337529022</v>
      </c>
    </row>
    <row r="44" spans="1:55" x14ac:dyDescent="0.2">
      <c r="A44" t="str">
        <f>'PP-regionalLandDpayment-pros'!B46</f>
        <v>2415-2425</v>
      </c>
      <c r="B44">
        <f>'PP-regionalLandDpayment-pros'!C46</f>
        <v>29.044452946440913</v>
      </c>
      <c r="C44">
        <f>'PP-regionalLandDpayment-pros'!D46</f>
        <v>14.577851028754084</v>
      </c>
      <c r="D44">
        <f>'PP-regionalLandDpayment-pros'!E46</f>
        <v>6.553569232249056</v>
      </c>
      <c r="E44">
        <f>'PP-regionalLandDpayment-pros'!F46</f>
        <v>6.9527495375399084</v>
      </c>
      <c r="F44">
        <f>'PP-regionalLandDpayment-pros'!G46</f>
        <v>7.379208885584303</v>
      </c>
      <c r="G44">
        <f>'PP-regionalLandDpayment-pros'!H46</f>
        <v>-21.258092034253814</v>
      </c>
      <c r="H44">
        <f>'PP-regionalLandDpayment-pros'!I46</f>
        <v>9.7319096543346433</v>
      </c>
      <c r="I44">
        <f>'PP-regionalLandDpayment-pros'!J46</f>
        <v>2.7360412400541856</v>
      </c>
      <c r="J44">
        <f>'PP-regionalLandDpayment-pros'!K46</f>
        <v>-61.887091832609805</v>
      </c>
      <c r="K44">
        <f>'PP-regionalLandDpayment-pros'!L46</f>
        <v>6.079641280356654</v>
      </c>
      <c r="L44">
        <f>'PP-regionalLandDpayment-pros'!M46</f>
        <v>4.2802333780784769</v>
      </c>
      <c r="M44">
        <f>'PP-regionalLandDpayment-pros'!N46</f>
        <v>-4.190473316528629</v>
      </c>
      <c r="O44" t="str">
        <f>'BP-regionalLandDpaymentretro'!B46</f>
        <v>2415-2425</v>
      </c>
      <c r="P44">
        <f>'BP-regionalLandDpayment-prosp'!C46</f>
        <v>41.056172788344661</v>
      </c>
      <c r="Q44">
        <f>'BP-regionalLandDpayment-prosp'!D46</f>
        <v>29.681050100664631</v>
      </c>
      <c r="R44">
        <f>'BP-regionalLandDpayment-prosp'!E46</f>
        <v>6.0238373001963996</v>
      </c>
      <c r="S44">
        <f>'BP-regionalLandDpayment-prosp'!F46</f>
        <v>6.4864783355770435</v>
      </c>
      <c r="T44">
        <f>'BP-regionalLandDpayment-prosp'!G46</f>
        <v>10.824988148442459</v>
      </c>
      <c r="U44">
        <f>'BP-regionalLandDpayment-prosp'!H46</f>
        <v>-24.862695652718564</v>
      </c>
      <c r="V44">
        <f>'BP-regionalLandDpayment-prosp'!I46</f>
        <v>3.1168695015456716</v>
      </c>
      <c r="W44">
        <f>'BP-regionalLandDpayment-prosp'!J46</f>
        <v>-2.3661975324469995</v>
      </c>
      <c r="X44">
        <f>'BP-regionalLandDpayment-prosp'!K46</f>
        <v>-65.984925552175753</v>
      </c>
      <c r="Y44">
        <f>'BP-regionalLandDpayment-prosp'!L46</f>
        <v>2.791198145325501</v>
      </c>
      <c r="Z44">
        <f>'BP-regionalLandDpayment-prosp'!M46</f>
        <v>2.6003970881959044</v>
      </c>
      <c r="AA44">
        <f>'BP-regionalLandDpayment-prosp'!N46</f>
        <v>-9.3671726709509588</v>
      </c>
      <c r="AC44" t="str">
        <f>'PP-regionalLandDpaymentretro'!B46</f>
        <v>2415-2425</v>
      </c>
      <c r="AD44">
        <f>'PP-regionalLandDpaymentretro'!C46</f>
        <v>29.036148093073713</v>
      </c>
      <c r="AE44">
        <f>'PP-regionalLandDpaymentretro'!D46</f>
        <v>14.568338514674558</v>
      </c>
      <c r="AF44">
        <f>'PP-regionalLandDpaymentretro'!E46</f>
        <v>6.542763587594556</v>
      </c>
      <c r="AG44">
        <f>'PP-regionalLandDpaymentretro'!F46</f>
        <v>6.9500411479606257</v>
      </c>
      <c r="AH44">
        <f>'PP-regionalLandDpaymentretro'!G46</f>
        <v>7.3780411245697319</v>
      </c>
      <c r="AI44">
        <f>'PP-regionalLandDpaymentretro'!H46</f>
        <v>-21.238731091716936</v>
      </c>
      <c r="AJ44">
        <f>'PP-regionalLandDpaymentretro'!I46</f>
        <v>9.7331634623943319</v>
      </c>
      <c r="AK44">
        <f>'PP-regionalLandDpaymentretro'!J46</f>
        <v>2.7304993793513543</v>
      </c>
      <c r="AL44">
        <f>'PP-regionalLandDpaymentretro'!K46</f>
        <v>-61.856853605856074</v>
      </c>
      <c r="AM44">
        <f>'PP-regionalLandDpaymentretro'!L46</f>
        <v>6.0713255927201644</v>
      </c>
      <c r="AN44">
        <f>'PP-regionalLandDpaymentretro'!M46</f>
        <v>4.2757303143682295</v>
      </c>
      <c r="AO44">
        <f>'PP-regionalLandDpaymentretro'!N46</f>
        <v>-4.1904665191342572</v>
      </c>
      <c r="AQ44" t="str">
        <f>'BP-regionalLandDpaymentretro'!B46</f>
        <v>2415-2425</v>
      </c>
      <c r="AR44">
        <f>'BP-regionalLandDpaymentretro'!C46</f>
        <v>41.047867934977461</v>
      </c>
      <c r="AS44">
        <f>'BP-regionalLandDpaymentretro'!D46</f>
        <v>29.671537586585107</v>
      </c>
      <c r="AT44">
        <f>'BP-regionalLandDpaymentretro'!E46</f>
        <v>6.0130316555418997</v>
      </c>
      <c r="AU44">
        <f>'BP-regionalLandDpaymentretro'!F46</f>
        <v>6.4837699459977607</v>
      </c>
      <c r="AV44">
        <f>'BP-regionalLandDpaymentretro'!G46</f>
        <v>10.823820387427892</v>
      </c>
      <c r="AW44">
        <f>'BP-regionalLandDpaymentretro'!H46</f>
        <v>-24.843334710181686</v>
      </c>
      <c r="AX44">
        <f>'BP-regionalLandDpaymentretro'!I46</f>
        <v>3.1181233096053611</v>
      </c>
      <c r="AY44">
        <f>'BP-regionalLandDpaymentretro'!J46</f>
        <v>-2.3717393931498312</v>
      </c>
      <c r="AZ44">
        <f>'BP-regionalLandDpaymentretro'!K46</f>
        <v>-65.954687325422029</v>
      </c>
      <c r="BA44">
        <f>'BP-regionalLandDpaymentretro'!L46</f>
        <v>2.7828824576890114</v>
      </c>
      <c r="BB44">
        <f>'BP-regionalLandDpaymentretro'!M46</f>
        <v>2.5958940244856565</v>
      </c>
      <c r="BC44">
        <f>'BP-regionalLandDpaymentretro'!N46</f>
        <v>-9.3671658735565853</v>
      </c>
    </row>
    <row r="45" spans="1:55" x14ac:dyDescent="0.2">
      <c r="A45" t="str">
        <f>'PP-regionalLandDpayment-pros'!B47</f>
        <v>2425-2435</v>
      </c>
      <c r="B45">
        <f>'PP-regionalLandDpayment-pros'!C47</f>
        <v>30.711146668160954</v>
      </c>
      <c r="C45">
        <f>'PP-regionalLandDpayment-pros'!D47</f>
        <v>15.431224684049628</v>
      </c>
      <c r="D45">
        <f>'PP-regionalLandDpayment-pros'!E47</f>
        <v>6.9278812554145883</v>
      </c>
      <c r="E45">
        <f>'PP-regionalLandDpayment-pros'!F47</f>
        <v>7.3443851351799978</v>
      </c>
      <c r="F45">
        <f>'PP-regionalLandDpayment-pros'!G47</f>
        <v>7.7957330104542297</v>
      </c>
      <c r="G45">
        <f>'PP-regionalLandDpayment-pros'!H47</f>
        <v>-22.603308530595584</v>
      </c>
      <c r="H45">
        <f>'PP-regionalLandDpayment-pros'!I47</f>
        <v>10.407607511160261</v>
      </c>
      <c r="I45">
        <f>'PP-regionalLandDpayment-pros'!J47</f>
        <v>2.9908036007663563</v>
      </c>
      <c r="J45">
        <f>'PP-regionalLandDpayment-pros'!K47</f>
        <v>-65.512373363231532</v>
      </c>
      <c r="K45">
        <f>'PP-regionalLandDpayment-pros'!L47</f>
        <v>6.4822222566412346</v>
      </c>
      <c r="L45">
        <f>'PP-regionalLandDpayment-pros'!M47</f>
        <v>4.5315876350828868</v>
      </c>
      <c r="M45">
        <f>'PP-regionalLandDpayment-pros'!N47</f>
        <v>-4.5069098630830249</v>
      </c>
      <c r="O45" t="str">
        <f>'BP-regionalLandDpaymentretro'!B47</f>
        <v>2425-2435</v>
      </c>
      <c r="P45">
        <f>'BP-regionalLandDpayment-prosp'!C47</f>
        <v>43.383925776177207</v>
      </c>
      <c r="Q45">
        <f>'BP-regionalLandDpayment-prosp'!D47</f>
        <v>31.36562110536871</v>
      </c>
      <c r="R45">
        <f>'BP-regionalLandDpayment-prosp'!E47</f>
        <v>6.3689957794191701</v>
      </c>
      <c r="S45">
        <f>'BP-regionalLandDpayment-prosp'!F47</f>
        <v>6.8524529202534703</v>
      </c>
      <c r="T45">
        <f>'BP-regionalLandDpayment-prosp'!G47</f>
        <v>11.431149089744304</v>
      </c>
      <c r="U45">
        <f>'BP-regionalLandDpayment-prosp'!H47</f>
        <v>-26.406289788067195</v>
      </c>
      <c r="V45">
        <f>'BP-regionalLandDpayment-prosp'!I47</f>
        <v>3.4285117821288136</v>
      </c>
      <c r="W45">
        <f>'BP-regionalLandDpayment-prosp'!J47</f>
        <v>-2.3922344463494327</v>
      </c>
      <c r="X45">
        <f>'BP-regionalLandDpayment-prosp'!K47</f>
        <v>-69.835729404909699</v>
      </c>
      <c r="Y45">
        <f>'BP-regionalLandDpayment-prosp'!L47</f>
        <v>3.0128012238478696</v>
      </c>
      <c r="Z45">
        <f>'BP-regionalLandDpayment-prosp'!M47</f>
        <v>2.7593023570791479</v>
      </c>
      <c r="AA45">
        <f>'BP-regionalLandDpayment-prosp'!N47</f>
        <v>-9.9685063946923584</v>
      </c>
      <c r="AC45" t="str">
        <f>'PP-regionalLandDpaymentretro'!B47</f>
        <v>2425-2435</v>
      </c>
      <c r="AD45">
        <f>'PP-regionalLandDpaymentretro'!C47</f>
        <v>30.702965290991163</v>
      </c>
      <c r="AE45">
        <f>'PP-regionalLandDpaymentretro'!D47</f>
        <v>15.4218666559958</v>
      </c>
      <c r="AF45">
        <f>'PP-regionalLandDpaymentretro'!E47</f>
        <v>6.9172724972553343</v>
      </c>
      <c r="AG45">
        <f>'PP-regionalLandDpaymentretro'!F47</f>
        <v>7.3417234066899741</v>
      </c>
      <c r="AH45">
        <f>'PP-regionalLandDpaymentretro'!G47</f>
        <v>7.7945822179923532</v>
      </c>
      <c r="AI45">
        <f>'PP-regionalLandDpaymentretro'!H47</f>
        <v>-22.58422764309999</v>
      </c>
      <c r="AJ45">
        <f>'PP-regionalLandDpaymentretro'!I47</f>
        <v>10.408770174208604</v>
      </c>
      <c r="AK45">
        <f>'PP-regionalLandDpaymentretro'!J47</f>
        <v>2.9853158672036524</v>
      </c>
      <c r="AL45">
        <f>'PP-regionalLandDpaymentretro'!K47</f>
        <v>-65.482598759488326</v>
      </c>
      <c r="AM45">
        <f>'PP-regionalLandDpaymentretro'!L47</f>
        <v>6.4740303722670554</v>
      </c>
      <c r="AN45">
        <f>'PP-regionalLandDpaymentretro'!M47</f>
        <v>4.5271617471458239</v>
      </c>
      <c r="AO45">
        <f>'PP-regionalLandDpaymentretro'!N47</f>
        <v>-4.5068618271614573</v>
      </c>
      <c r="AQ45" t="str">
        <f>'BP-regionalLandDpaymentretro'!B47</f>
        <v>2425-2435</v>
      </c>
      <c r="AR45">
        <f>'BP-regionalLandDpaymentretro'!C47</f>
        <v>43.375744399007417</v>
      </c>
      <c r="AS45">
        <f>'BP-regionalLandDpaymentretro'!D47</f>
        <v>31.356263077314885</v>
      </c>
      <c r="AT45">
        <f>'BP-regionalLandDpaymentretro'!E47</f>
        <v>6.3583870212599161</v>
      </c>
      <c r="AU45">
        <f>'BP-regionalLandDpaymentretro'!F47</f>
        <v>6.8497911917634466</v>
      </c>
      <c r="AV45">
        <f>'BP-regionalLandDpaymentretro'!G47</f>
        <v>11.429998297282426</v>
      </c>
      <c r="AW45">
        <f>'BP-regionalLandDpaymentretro'!H47</f>
        <v>-26.387208900571608</v>
      </c>
      <c r="AX45">
        <f>'BP-regionalLandDpaymentretro'!I47</f>
        <v>3.4296744451771555</v>
      </c>
      <c r="AY45">
        <f>'BP-regionalLandDpaymentretro'!J47</f>
        <v>-2.3977221799121367</v>
      </c>
      <c r="AZ45">
        <f>'BP-regionalLandDpaymentretro'!K47</f>
        <v>-69.805954801166493</v>
      </c>
      <c r="BA45">
        <f>'BP-regionalLandDpaymentretro'!L47</f>
        <v>3.0046093394736908</v>
      </c>
      <c r="BB45">
        <f>'BP-regionalLandDpaymentretro'!M47</f>
        <v>2.7548764691420855</v>
      </c>
      <c r="BC45">
        <f>'BP-regionalLandDpaymentretro'!N47</f>
        <v>-9.9684583587707909</v>
      </c>
    </row>
    <row r="46" spans="1:55" x14ac:dyDescent="0.2">
      <c r="A46" t="str">
        <f>'PP-regionalLandDpayment-pros'!B48</f>
        <v>2435-2445</v>
      </c>
      <c r="B46">
        <f>'PP-regionalLandDpayment-pros'!C48</f>
        <v>32.445733544420889</v>
      </c>
      <c r="C46">
        <f>'PP-regionalLandDpayment-pros'!D48</f>
        <v>16.319152554709234</v>
      </c>
      <c r="D46">
        <f>'PP-regionalLandDpayment-pros'!E48</f>
        <v>7.3175084976210787</v>
      </c>
      <c r="E46">
        <f>'PP-regionalLandDpayment-pros'!F48</f>
        <v>7.7520340563073997</v>
      </c>
      <c r="F46">
        <f>'PP-regionalLandDpayment-pros'!G48</f>
        <v>8.2294000170941395</v>
      </c>
      <c r="G46">
        <f>'PP-regionalLandDpayment-pros'!H48</f>
        <v>-24.006389639137542</v>
      </c>
      <c r="H46">
        <f>'PP-regionalLandDpayment-pros'!I48</f>
        <v>11.114844190928801</v>
      </c>
      <c r="I46">
        <f>'PP-regionalLandDpayment-pros'!J48</f>
        <v>3.2578939083526706</v>
      </c>
      <c r="J46">
        <f>'PP-regionalLandDpayment-pros'!K48</f>
        <v>-69.283265313365504</v>
      </c>
      <c r="K46">
        <f>'PP-regionalLandDpayment-pros'!L48</f>
        <v>6.9024538451539366</v>
      </c>
      <c r="L46">
        <f>'PP-regionalLandDpayment-pros'!M48</f>
        <v>4.7930019890928044</v>
      </c>
      <c r="M46">
        <f>'PP-regionalLandDpayment-pros'!N48</f>
        <v>-4.8423676511779155</v>
      </c>
      <c r="O46" t="str">
        <f>'BP-regionalLandDpaymentretro'!B48</f>
        <v>2435-2445</v>
      </c>
      <c r="P46">
        <f>'BP-regionalLandDpayment-prosp'!C48</f>
        <v>45.806372611514931</v>
      </c>
      <c r="Q46">
        <f>'BP-regionalLandDpayment-prosp'!D48</f>
        <v>33.118444763832635</v>
      </c>
      <c r="R46">
        <f>'BP-regionalLandDpayment-prosp'!E48</f>
        <v>6.7282875334607795</v>
      </c>
      <c r="S46">
        <f>'BP-regionalLandDpayment-prosp'!F48</f>
        <v>7.2334004785350263</v>
      </c>
      <c r="T46">
        <f>'BP-regionalLandDpayment-prosp'!G48</f>
        <v>12.062141176717178</v>
      </c>
      <c r="U46">
        <f>'BP-regionalLandDpayment-prosp'!H48</f>
        <v>-28.015791170318757</v>
      </c>
      <c r="V46">
        <f>'BP-regionalLandDpayment-prosp'!I48</f>
        <v>3.7569333289534788</v>
      </c>
      <c r="W46">
        <f>'BP-regionalLandDpayment-prosp'!J48</f>
        <v>-2.4173275895470927</v>
      </c>
      <c r="X46">
        <f>'BP-regionalLandDpayment-prosp'!K48</f>
        <v>-73.841286812758952</v>
      </c>
      <c r="Y46">
        <f>'BP-regionalLandDpayment-prosp'!L48</f>
        <v>3.2447177009473784</v>
      </c>
      <c r="Z46">
        <f>'BP-regionalLandDpayment-prosp'!M48</f>
        <v>2.9245196521479317</v>
      </c>
      <c r="AA46">
        <f>'BP-regionalLandDpayment-prosp'!N48</f>
        <v>-10.600411673484517</v>
      </c>
      <c r="AC46" t="str">
        <f>'PP-regionalLandDpaymentretro'!B48</f>
        <v>2435-2445</v>
      </c>
      <c r="AD46">
        <f>'PP-regionalLandDpaymentretro'!C48</f>
        <v>32.437670623769435</v>
      </c>
      <c r="AE46">
        <f>'PP-regionalLandDpaymentretro'!D48</f>
        <v>16.309942146282932</v>
      </c>
      <c r="AF46">
        <f>'PP-regionalLandDpaymentretro'!E48</f>
        <v>7.3070866073320513</v>
      </c>
      <c r="AG46">
        <f>'PP-regionalLandDpaymentretro'!F48</f>
        <v>7.7494167006499941</v>
      </c>
      <c r="AH46">
        <f>'PP-regionalLandDpaymentretro'!G48</f>
        <v>8.22826543195516</v>
      </c>
      <c r="AI46">
        <f>'PP-regionalLandDpaymentretro'!H48</f>
        <v>-23.987576726029491</v>
      </c>
      <c r="AJ46">
        <f>'PP-regionalLandDpaymentretro'!I48</f>
        <v>11.115921814408727</v>
      </c>
      <c r="AK46">
        <f>'PP-regionalLandDpaymentretro'!J48</f>
        <v>3.2524589701707698</v>
      </c>
      <c r="AL46">
        <f>'PP-regionalLandDpaymentretro'!K48</f>
        <v>-69.253935794969934</v>
      </c>
      <c r="AM46">
        <f>'PP-regionalLandDpaymentretro'!L48</f>
        <v>6.8943802693283924</v>
      </c>
      <c r="AN46">
        <f>'PP-regionalLandDpaymentretro'!M48</f>
        <v>4.7886496724582406</v>
      </c>
      <c r="AO46">
        <f>'PP-regionalLandDpaymentretro'!N48</f>
        <v>-4.8422797153562858</v>
      </c>
      <c r="AQ46" t="str">
        <f>'BP-regionalLandDpaymentretro'!B48</f>
        <v>2435-2445</v>
      </c>
      <c r="AR46">
        <f>'BP-regionalLandDpaymentretro'!C48</f>
        <v>45.798309690863476</v>
      </c>
      <c r="AS46">
        <f>'BP-regionalLandDpaymentretro'!D48</f>
        <v>33.109234355406329</v>
      </c>
      <c r="AT46">
        <f>'BP-regionalLandDpaymentretro'!E48</f>
        <v>6.7178656431717521</v>
      </c>
      <c r="AU46">
        <f>'BP-regionalLandDpaymentretro'!F48</f>
        <v>7.2307831228776198</v>
      </c>
      <c r="AV46">
        <f>'BP-regionalLandDpaymentretro'!G48</f>
        <v>12.061006591578199</v>
      </c>
      <c r="AW46">
        <f>'BP-regionalLandDpaymentretro'!H48</f>
        <v>-27.99697825721071</v>
      </c>
      <c r="AX46">
        <f>'BP-regionalLandDpaymentretro'!I48</f>
        <v>3.7580109524334051</v>
      </c>
      <c r="AY46">
        <f>'BP-regionalLandDpaymentretro'!J48</f>
        <v>-2.4227625277289939</v>
      </c>
      <c r="AZ46">
        <f>'BP-regionalLandDpaymentretro'!K48</f>
        <v>-73.811957294363381</v>
      </c>
      <c r="BA46">
        <f>'BP-regionalLandDpaymentretro'!L48</f>
        <v>3.2366441251218343</v>
      </c>
      <c r="BB46">
        <f>'BP-regionalLandDpaymentretro'!M48</f>
        <v>2.920167335513367</v>
      </c>
      <c r="BC46">
        <f>'BP-regionalLandDpaymentretro'!N48</f>
        <v>-10.600323737662888</v>
      </c>
    </row>
    <row r="47" spans="1:55" x14ac:dyDescent="0.2">
      <c r="A47" t="str">
        <f>'PP-regionalLandDpayment-pros'!B49</f>
        <v>2445-2455</v>
      </c>
      <c r="B47">
        <f>'PP-regionalLandDpayment-pros'!C49</f>
        <v>34.251189294513097</v>
      </c>
      <c r="C47">
        <f>'PP-regionalLandDpayment-pros'!D49</f>
        <v>17.243098753696938</v>
      </c>
      <c r="D47">
        <f>'PP-regionalLandDpayment-pros'!E49</f>
        <v>7.7231241769192529</v>
      </c>
      <c r="E47">
        <f>'PP-regionalLandDpayment-pros'!F49</f>
        <v>8.1764008061741453</v>
      </c>
      <c r="F47">
        <f>'PP-regionalLandDpayment-pros'!G49</f>
        <v>8.6809645449339339</v>
      </c>
      <c r="G47">
        <f>'PP-regionalLandDpayment-pros'!H49</f>
        <v>-25.469894181681259</v>
      </c>
      <c r="H47">
        <f>'PP-regionalLandDpayment-pros'!I49</f>
        <v>11.854986183851286</v>
      </c>
      <c r="I47">
        <f>'PP-regionalLandDpayment-pros'!J49</f>
        <v>3.5378266002909768</v>
      </c>
      <c r="J47">
        <f>'PP-regionalLandDpayment-pros'!K49</f>
        <v>-73.205928583034463</v>
      </c>
      <c r="K47">
        <f>'PP-regionalLandDpayment-pros'!L49</f>
        <v>7.341107591490573</v>
      </c>
      <c r="L47">
        <f>'PP-regionalLandDpayment-pros'!M49</f>
        <v>5.06489147641941</v>
      </c>
      <c r="M47">
        <f>'PP-regionalLandDpayment-pros'!N49</f>
        <v>-5.1977666635739004</v>
      </c>
      <c r="O47" t="str">
        <f>'BP-regionalLandDpaymentretro'!B49</f>
        <v>2445-2455</v>
      </c>
      <c r="P47">
        <f>'BP-regionalLandDpayment-prosp'!C49</f>
        <v>48.327668609134378</v>
      </c>
      <c r="Q47">
        <f>'BP-regionalLandDpayment-prosp'!D49</f>
        <v>34.942468379242676</v>
      </c>
      <c r="R47">
        <f>'BP-regionalLandDpayment-prosp'!E49</f>
        <v>7.1023337587294995</v>
      </c>
      <c r="S47">
        <f>'BP-regionalLandDpayment-prosp'!F49</f>
        <v>7.6299797261105908</v>
      </c>
      <c r="T47">
        <f>'BP-regionalLandDpayment-prosp'!G49</f>
        <v>12.719057437107676</v>
      </c>
      <c r="U47">
        <f>'BP-regionalLandDpayment-prosp'!H49</f>
        <v>-29.694112606732883</v>
      </c>
      <c r="V47">
        <f>'BP-regionalLandDpayment-prosp'!I49</f>
        <v>4.1028510107281448</v>
      </c>
      <c r="W47">
        <f>'BP-regionalLandDpayment-prosp'!J49</f>
        <v>-2.4414635833525811</v>
      </c>
      <c r="X47">
        <f>'BP-regionalLandDpayment-prosp'!K49</f>
        <v>-78.008161098231511</v>
      </c>
      <c r="Y47">
        <f>'BP-regionalLandDpayment-prosp'!L49</f>
        <v>3.4873961848950383</v>
      </c>
      <c r="Z47">
        <f>'BP-regionalLandDpayment-prosp'!M49</f>
        <v>3.0962990435530684</v>
      </c>
      <c r="AA47">
        <f>'BP-regionalLandDpayment-prosp'!N49</f>
        <v>-11.264316861184078</v>
      </c>
      <c r="AC47" t="str">
        <f>'PP-regionalLandDpaymentretro'!B49</f>
        <v>2445-2455</v>
      </c>
      <c r="AD47">
        <f>'PP-regionalLandDpaymentretro'!C49</f>
        <v>34.243239959991023</v>
      </c>
      <c r="AE47">
        <f>'PP-regionalLandDpaymentretro'!D49</f>
        <v>17.234029406831905</v>
      </c>
      <c r="AF47">
        <f>'PP-regionalLandDpaymentretro'!E49</f>
        <v>7.7128797182163096</v>
      </c>
      <c r="AG47">
        <f>'PP-regionalLandDpaymentretro'!F49</f>
        <v>8.1738256576101911</v>
      </c>
      <c r="AH47">
        <f>'PP-regionalLandDpaymentretro'!G49</f>
        <v>8.6798454368789848</v>
      </c>
      <c r="AI47">
        <f>'PP-regionalLandDpaymentretro'!H49</f>
        <v>-25.451337590609942</v>
      </c>
      <c r="AJ47">
        <f>'PP-regionalLandDpaymentretro'!I49</f>
        <v>11.855984334509982</v>
      </c>
      <c r="AK47">
        <f>'PP-regionalLandDpaymentretro'!J49</f>
        <v>3.5324430394023332</v>
      </c>
      <c r="AL47">
        <f>'PP-regionalLandDpaymentretro'!K49</f>
        <v>-73.177026217321867</v>
      </c>
      <c r="AM47">
        <f>'PP-regionalLandDpaymentretro'!L49</f>
        <v>7.333147050880668</v>
      </c>
      <c r="AN47">
        <f>'PP-regionalLandDpaymentretro'!M49</f>
        <v>5.0606093112896531</v>
      </c>
      <c r="AO47">
        <f>'PP-regionalLandDpaymentretro'!N49</f>
        <v>-5.1976401076792254</v>
      </c>
      <c r="AQ47" t="str">
        <f>'BP-regionalLandDpaymentretro'!B49</f>
        <v>2445-2455</v>
      </c>
      <c r="AR47">
        <f>'BP-regionalLandDpaymentretro'!C49</f>
        <v>48.319719274612304</v>
      </c>
      <c r="AS47">
        <f>'BP-regionalLandDpaymentretro'!D49</f>
        <v>34.933399032377636</v>
      </c>
      <c r="AT47">
        <f>'BP-regionalLandDpaymentretro'!E49</f>
        <v>7.0920893000265561</v>
      </c>
      <c r="AU47">
        <f>'BP-regionalLandDpaymentretro'!F49</f>
        <v>7.6274045775466375</v>
      </c>
      <c r="AV47">
        <f>'BP-regionalLandDpaymentretro'!G49</f>
        <v>12.717938329052727</v>
      </c>
      <c r="AW47">
        <f>'BP-regionalLandDpaymentretro'!H49</f>
        <v>-29.675556015661581</v>
      </c>
      <c r="AX47">
        <f>'BP-regionalLandDpaymentretro'!I49</f>
        <v>4.1038491613868402</v>
      </c>
      <c r="AY47">
        <f>'BP-regionalLandDpaymentretro'!J49</f>
        <v>-2.4468471442412247</v>
      </c>
      <c r="AZ47">
        <f>'BP-regionalLandDpaymentretro'!K49</f>
        <v>-77.979258732518915</v>
      </c>
      <c r="BA47">
        <f>'BP-regionalLandDpaymentretro'!L49</f>
        <v>3.4794356442851333</v>
      </c>
      <c r="BB47">
        <f>'BP-regionalLandDpaymentretro'!M49</f>
        <v>3.0920168784233124</v>
      </c>
      <c r="BC47">
        <f>'BP-regionalLandDpaymentretro'!N49</f>
        <v>-11.264190305289402</v>
      </c>
    </row>
    <row r="48" spans="1:55" x14ac:dyDescent="0.2">
      <c r="A48" t="str">
        <f>'PP-regionalLandDpayment-pros'!B50</f>
        <v>2455-2465</v>
      </c>
      <c r="B48">
        <f>'PP-regionalLandDpayment-pros'!C50</f>
        <v>36.130338290168524</v>
      </c>
      <c r="C48">
        <f>'PP-regionalLandDpayment-pros'!D50</f>
        <v>18.206052616157596</v>
      </c>
      <c r="D48">
        <f>'PP-regionalLandDpayment-pros'!E50</f>
        <v>8.1456895518487507</v>
      </c>
      <c r="E48">
        <f>'PP-regionalLandDpayment-pros'!F50</f>
        <v>8.6181577028274994</v>
      </c>
      <c r="F48">
        <f>'PP-regionalLandDpayment-pros'!G50</f>
        <v>9.1511456235885635</v>
      </c>
      <c r="G48">
        <f>'PP-regionalLandDpayment-pros'!H50</f>
        <v>-26.99678516778318</v>
      </c>
      <c r="H48">
        <f>'PP-regionalLandDpayment-pros'!I50</f>
        <v>12.62924951157571</v>
      </c>
      <c r="I48">
        <f>'PP-regionalLandDpayment-pros'!J50</f>
        <v>3.8310181835929602</v>
      </c>
      <c r="J48">
        <f>'PP-regionalLandDpayment-pros'!K50</f>
        <v>-77.287142450259694</v>
      </c>
      <c r="K48">
        <f>'PP-regionalLandDpayment-pros'!L50</f>
        <v>7.7989019007731955</v>
      </c>
      <c r="L48">
        <f>'PP-regionalLandDpayment-pros'!M50</f>
        <v>5.3476051923190804</v>
      </c>
      <c r="M48">
        <f>'PP-regionalLandDpayment-pros'!N50</f>
        <v>-5.5742309548090114</v>
      </c>
      <c r="O48" t="str">
        <f>'BP-regionalLandDpaymentretro'!B50</f>
        <v>2455-2465</v>
      </c>
      <c r="P48">
        <f>'BP-regionalLandDpayment-prosp'!C50</f>
        <v>50.952043939339461</v>
      </c>
      <c r="Q48">
        <f>'BP-regionalLandDpayment-prosp'!D50</f>
        <v>36.84144552873591</v>
      </c>
      <c r="R48">
        <f>'BP-regionalLandDpayment-prosp'!E50</f>
        <v>7.49191668004008</v>
      </c>
      <c r="S48">
        <f>'BP-regionalLandDpayment-prosp'!F50</f>
        <v>8.0428619760383331</v>
      </c>
      <c r="T48">
        <f>'BP-regionalLandDpayment-prosp'!G50</f>
        <v>13.403011697734488</v>
      </c>
      <c r="U48">
        <f>'BP-regionalLandDpayment-prosp'!H50</f>
        <v>-31.444464114934163</v>
      </c>
      <c r="V48">
        <f>'BP-regionalLandDpayment-prosp'!I50</f>
        <v>4.4669527983192223</v>
      </c>
      <c r="W48">
        <f>'BP-regionalLandDpayment-prosp'!J50</f>
        <v>-2.464662880569334</v>
      </c>
      <c r="X48">
        <f>'BP-regionalLandDpayment-prosp'!K50</f>
        <v>-82.343477055240371</v>
      </c>
      <c r="Y48">
        <f>'BP-regionalLandDpayment-prosp'!L50</f>
        <v>3.7412852483037109</v>
      </c>
      <c r="Z48">
        <f>'BP-regionalLandDpayment-prosp'!M50</f>
        <v>3.2748748554335125</v>
      </c>
      <c r="AA48">
        <f>'BP-regionalLandDpayment-prosp'!N50</f>
        <v>-11.961788673200878</v>
      </c>
      <c r="AC48" t="str">
        <f>'PP-regionalLandDpaymentretro'!B50</f>
        <v>2455-2465</v>
      </c>
      <c r="AD48">
        <f>'PP-regionalLandDpaymentretro'!C50</f>
        <v>36.122497812880717</v>
      </c>
      <c r="AE48">
        <f>'PP-regionalLandDpaymentretro'!D50</f>
        <v>18.197118052831055</v>
      </c>
      <c r="AF48">
        <f>'PP-regionalLandDpaymentretro'!E50</f>
        <v>8.1356136131507313</v>
      </c>
      <c r="AG48">
        <f>'PP-regionalLandDpaymentretro'!F50</f>
        <v>8.615622706429221</v>
      </c>
      <c r="AH48">
        <f>'PP-regionalLandDpaymentretro'!G50</f>
        <v>9.1500412906888702</v>
      </c>
      <c r="AI48">
        <f>'PP-regionalLandDpaymentretro'!H50</f>
        <v>-26.978473645038637</v>
      </c>
      <c r="AJ48">
        <f>'PP-regionalLandDpaymentretro'!I50</f>
        <v>12.630173274210804</v>
      </c>
      <c r="AK48">
        <f>'PP-regionalLandDpaymentretro'!J50</f>
        <v>3.8256845087650526</v>
      </c>
      <c r="AL48">
        <f>'PP-regionalLandDpaymentretro'!K50</f>
        <v>-77.258649865586619</v>
      </c>
      <c r="AM48">
        <f>'PP-regionalLandDpaymentretro'!L50</f>
        <v>7.7910493248865338</v>
      </c>
      <c r="AN48">
        <f>'PP-regionalLandDpaymentretro'!M50</f>
        <v>5.3433899254301132</v>
      </c>
      <c r="AO48">
        <f>'PP-regionalLandDpaymentretro'!N50</f>
        <v>-5.5740669986478268</v>
      </c>
      <c r="AQ48" t="str">
        <f>'BP-regionalLandDpaymentretro'!B50</f>
        <v>2455-2465</v>
      </c>
      <c r="AR48">
        <f>'BP-regionalLandDpaymentretro'!C50</f>
        <v>50.944203462051654</v>
      </c>
      <c r="AS48">
        <f>'BP-regionalLandDpaymentretro'!D50</f>
        <v>36.832510965409377</v>
      </c>
      <c r="AT48">
        <f>'BP-regionalLandDpaymentretro'!E50</f>
        <v>7.4818407413420607</v>
      </c>
      <c r="AU48">
        <f>'BP-regionalLandDpaymentretro'!F50</f>
        <v>8.0403269796400565</v>
      </c>
      <c r="AV48">
        <f>'BP-regionalLandDpaymentretro'!G50</f>
        <v>13.401907364834795</v>
      </c>
      <c r="AW48">
        <f>'BP-regionalLandDpaymentretro'!H50</f>
        <v>-31.426152592189627</v>
      </c>
      <c r="AX48">
        <f>'BP-regionalLandDpaymentretro'!I50</f>
        <v>4.4678765609543154</v>
      </c>
      <c r="AY48">
        <f>'BP-regionalLandDpaymentretro'!J50</f>
        <v>-2.4699965553972412</v>
      </c>
      <c r="AZ48">
        <f>'BP-regionalLandDpaymentretro'!K50</f>
        <v>-82.314984470567296</v>
      </c>
      <c r="BA48">
        <f>'BP-regionalLandDpaymentretro'!L50</f>
        <v>3.7334326724170492</v>
      </c>
      <c r="BB48">
        <f>'BP-regionalLandDpaymentretro'!M50</f>
        <v>3.2706595885445449</v>
      </c>
      <c r="BC48">
        <f>'BP-regionalLandDpaymentretro'!N50</f>
        <v>-11.961624717039694</v>
      </c>
    </row>
    <row r="49" spans="1:55" x14ac:dyDescent="0.2">
      <c r="A49" t="str">
        <f>'PP-regionalLandDpayment-pros'!B51</f>
        <v>2465-2475</v>
      </c>
      <c r="B49">
        <f>'PP-regionalLandDpayment-pros'!C51</f>
        <v>38.087183810293503</v>
      </c>
      <c r="C49">
        <f>'PP-regionalLandDpayment-pros'!D51</f>
        <v>19.206886346321433</v>
      </c>
      <c r="D49">
        <f>'PP-regionalLandDpayment-pros'!E51</f>
        <v>8.5854818551538763</v>
      </c>
      <c r="E49">
        <f>'PP-regionalLandDpayment-pros'!F51</f>
        <v>9.0782436510911158</v>
      </c>
      <c r="F49">
        <f>'PP-regionalLandDpayment-pros'!G51</f>
        <v>9.6409510746511753</v>
      </c>
      <c r="G49">
        <f>'PP-regionalLandDpayment-pros'!H51</f>
        <v>-28.58946308581055</v>
      </c>
      <c r="H49">
        <f>'PP-regionalLandDpayment-pros'!I51</f>
        <v>13.439645118731132</v>
      </c>
      <c r="I49">
        <f>'PP-regionalLandDpayment-pros'!J51</f>
        <v>4.1383222904486665</v>
      </c>
      <c r="J49">
        <f>'PP-regionalLandDpayment-pros'!K51</f>
        <v>-81.533460063749473</v>
      </c>
      <c r="K49">
        <f>'PP-regionalLandDpayment-pros'!L51</f>
        <v>8.2769100090524041</v>
      </c>
      <c r="L49">
        <f>'PP-regionalLandDpayment-pros'!M51</f>
        <v>5.641797986696095</v>
      </c>
      <c r="M49">
        <f>'PP-regionalLandDpayment-pros'!N51</f>
        <v>-5.9724989928793741</v>
      </c>
      <c r="O49" t="str">
        <f>'BP-regionalLandDpaymentretro'!B51</f>
        <v>2465-2475</v>
      </c>
      <c r="P49">
        <f>'BP-regionalLandDpayment-prosp'!C51</f>
        <v>53.684525825935907</v>
      </c>
      <c r="Q49">
        <f>'BP-regionalLandDpayment-prosp'!D51</f>
        <v>38.817490127919328</v>
      </c>
      <c r="R49">
        <f>'BP-regionalLandDpayment-prosp'!E51</f>
        <v>7.8974963207279556</v>
      </c>
      <c r="S49">
        <f>'BP-regionalLandDpayment-prosp'!F51</f>
        <v>8.47284205809901</v>
      </c>
      <c r="T49">
        <f>'BP-regionalLandDpayment-prosp'!G51</f>
        <v>14.11532203659713</v>
      </c>
      <c r="U49">
        <f>'BP-regionalLandDpayment-prosp'!H51</f>
        <v>-33.269894026521257</v>
      </c>
      <c r="V49">
        <f>'BP-regionalLandDpayment-prosp'!I51</f>
        <v>4.8502063265138231</v>
      </c>
      <c r="W49">
        <f>'BP-regionalLandDpayment-prosp'!J51</f>
        <v>-2.4868187765401695</v>
      </c>
      <c r="X49">
        <f>'BP-regionalLandDpayment-prosp'!K51</f>
        <v>-86.854398290843676</v>
      </c>
      <c r="Y49">
        <f>'BP-regionalLandDpayment-prosp'!L51</f>
        <v>4.0069537573930285</v>
      </c>
      <c r="Z49">
        <f>'BP-regionalLandDpayment-prosp'!M51</f>
        <v>3.4605993624736362</v>
      </c>
      <c r="AA49">
        <f>'BP-regionalLandDpayment-prosp'!N51</f>
        <v>-12.694324721754727</v>
      </c>
      <c r="AC49" t="str">
        <f>'PP-regionalLandDpaymentretro'!B51</f>
        <v>2465-2475</v>
      </c>
      <c r="AD49">
        <f>'PP-regionalLandDpaymentretro'!C51</f>
        <v>38.079447630517393</v>
      </c>
      <c r="AE49">
        <f>'PP-regionalLandDpaymentretro'!D51</f>
        <v>19.198080584293834</v>
      </c>
      <c r="AF49">
        <f>'PP-regionalLandDpaymentretro'!E51</f>
        <v>8.5755660444307349</v>
      </c>
      <c r="AG49">
        <f>'PP-regionalLandDpaymentretro'!F51</f>
        <v>9.0757468638298171</v>
      </c>
      <c r="AH49">
        <f>'PP-regionalLandDpaymentretro'!G51</f>
        <v>9.6398608458151092</v>
      </c>
      <c r="AI49">
        <f>'PP-regionalLandDpaymentretro'!H51</f>
        <v>-28.571385829794664</v>
      </c>
      <c r="AJ49">
        <f>'PP-regionalLandDpaymentretro'!I51</f>
        <v>13.440499140647368</v>
      </c>
      <c r="AK49">
        <f>'PP-regionalLandDpaymentretro'!J51</f>
        <v>4.1330369724696023</v>
      </c>
      <c r="AL49">
        <f>'PP-regionalLandDpaymentretro'!K51</f>
        <v>-81.505360538508299</v>
      </c>
      <c r="AM49">
        <f>'PP-regionalLandDpaymentretro'!L51</f>
        <v>8.2691605487574176</v>
      </c>
      <c r="AN49">
        <f>'PP-regionalLandDpaymentretro'!M51</f>
        <v>5.6376465346759632</v>
      </c>
      <c r="AO49">
        <f>'PP-regionalLandDpaymentretro'!N51</f>
        <v>-5.9722987971342718</v>
      </c>
      <c r="AQ49" t="str">
        <f>'BP-regionalLandDpaymentretro'!B51</f>
        <v>2465-2475</v>
      </c>
      <c r="AR49">
        <f>'BP-regionalLandDpaymentretro'!C51</f>
        <v>53.67678964615979</v>
      </c>
      <c r="AS49">
        <f>'BP-regionalLandDpaymentretro'!D51</f>
        <v>38.808684365891729</v>
      </c>
      <c r="AT49">
        <f>'BP-regionalLandDpaymentretro'!E51</f>
        <v>7.8875805100048142</v>
      </c>
      <c r="AU49">
        <f>'BP-regionalLandDpaymentretro'!F51</f>
        <v>8.4703452708377114</v>
      </c>
      <c r="AV49">
        <f>'BP-regionalLandDpaymentretro'!G51</f>
        <v>14.114231807761065</v>
      </c>
      <c r="AW49">
        <f>'BP-regionalLandDpaymentretro'!H51</f>
        <v>-33.251816770505364</v>
      </c>
      <c r="AX49">
        <f>'BP-regionalLandDpaymentretro'!I51</f>
        <v>4.8510603484300594</v>
      </c>
      <c r="AY49">
        <f>'BP-regionalLandDpaymentretro'!J51</f>
        <v>-2.4921040945192341</v>
      </c>
      <c r="AZ49">
        <f>'BP-regionalLandDpaymentretro'!K51</f>
        <v>-86.826298765602488</v>
      </c>
      <c r="BA49">
        <f>'BP-regionalLandDpaymentretro'!L51</f>
        <v>3.999204297098041</v>
      </c>
      <c r="BB49">
        <f>'BP-regionalLandDpaymentretro'!M51</f>
        <v>3.456447910453504</v>
      </c>
      <c r="BC49">
        <f>'BP-regionalLandDpaymentretro'!N51</f>
        <v>-12.694124526009626</v>
      </c>
    </row>
    <row r="50" spans="1:55" x14ac:dyDescent="0.2">
      <c r="A50" t="str">
        <f>'PP-regionalLandDpayment-pros'!B52</f>
        <v>2475-2485</v>
      </c>
      <c r="B50">
        <f>'PP-regionalLandDpayment-pros'!C52</f>
        <v>40.124716433487052</v>
      </c>
      <c r="C50">
        <f>'PP-regionalLandDpayment-pros'!D52</f>
        <v>20.248595151470639</v>
      </c>
      <c r="D50">
        <f>'PP-regionalLandDpayment-pros'!E52</f>
        <v>9.043483545726394</v>
      </c>
      <c r="E50">
        <f>'PP-regionalLandDpayment-pros'!F52</f>
        <v>9.557368772837588</v>
      </c>
      <c r="F50">
        <f>'PP-regionalLandDpayment-pros'!G52</f>
        <v>10.151141141009468</v>
      </c>
      <c r="G50">
        <f>'PP-regionalLandDpayment-pros'!H52</f>
        <v>-30.251042736560223</v>
      </c>
      <c r="H50">
        <f>'PP-regionalLandDpayment-pros'!I52</f>
        <v>14.287509054907101</v>
      </c>
      <c r="I50">
        <f>'PP-regionalLandDpayment-pros'!J52</f>
        <v>4.46021603137818</v>
      </c>
      <c r="J50">
        <f>'PP-regionalLandDpayment-pros'!K52</f>
        <v>-85.951980875539263</v>
      </c>
      <c r="K50">
        <f>'PP-regionalLandDpayment-pros'!L52</f>
        <v>8.7759106690839808</v>
      </c>
      <c r="L50">
        <f>'PP-regionalLandDpayment-pros'!M52</f>
        <v>5.9478458983602929</v>
      </c>
      <c r="M50">
        <f>'PP-regionalLandDpayment-pros'!N52</f>
        <v>-6.3937630861611972</v>
      </c>
      <c r="O50" t="str">
        <f>'BP-regionalLandDpaymentretro'!B52</f>
        <v>2475-2485</v>
      </c>
      <c r="P50">
        <f>'BP-regionalLandDpayment-prosp'!C52</f>
        <v>56.529555549243639</v>
      </c>
      <c r="Q50">
        <f>'BP-regionalLandDpayment-prosp'!D52</f>
        <v>40.874468436631865</v>
      </c>
      <c r="R50">
        <f>'BP-regionalLandDpayment-prosp'!E52</f>
        <v>8.3198799987306202</v>
      </c>
      <c r="S50">
        <f>'BP-regionalLandDpayment-prosp'!F52</f>
        <v>8.920624658135349</v>
      </c>
      <c r="T50">
        <f>'BP-regionalLandDpayment-prosp'!G52</f>
        <v>14.857156800685525</v>
      </c>
      <c r="U50">
        <f>'BP-regionalLandDpayment-prosp'!H52</f>
        <v>-35.17378640004884</v>
      </c>
      <c r="V50">
        <f>'BP-regionalLandDpayment-prosp'!I52</f>
        <v>5.2533825133689236</v>
      </c>
      <c r="W50">
        <f>'BP-regionalLandDpayment-prosp'!J52</f>
        <v>-2.5079182324050651</v>
      </c>
      <c r="X50">
        <f>'BP-regionalLandDpayment-prosp'!K52</f>
        <v>-91.548391819969297</v>
      </c>
      <c r="Y50">
        <f>'BP-regionalLandDpayment-prosp'!L52</f>
        <v>4.2848925667982938</v>
      </c>
      <c r="Z50">
        <f>'BP-regionalLandDpayment-prosp'!M52</f>
        <v>3.6537234463429251</v>
      </c>
      <c r="AA50">
        <f>'BP-regionalLandDpayment-prosp'!N52</f>
        <v>-13.463587517513952</v>
      </c>
      <c r="AC50" t="str">
        <f>'PP-regionalLandDpaymentretro'!B52</f>
        <v>2475-2485</v>
      </c>
      <c r="AD50">
        <f>'PP-regionalLandDpaymentretro'!C52</f>
        <v>40.117080173791358</v>
      </c>
      <c r="AE50">
        <f>'PP-regionalLandDpaymentretro'!D52</f>
        <v>20.239912505964099</v>
      </c>
      <c r="AF50">
        <f>'PP-regionalLandDpaymentretro'!E52</f>
        <v>9.0337199718710064</v>
      </c>
      <c r="AG50">
        <f>'PP-regionalLandDpaymentretro'!F52</f>
        <v>9.5549083609859942</v>
      </c>
      <c r="AH50">
        <f>'PP-regionalLandDpaymentretro'!G52</f>
        <v>10.150064376666428</v>
      </c>
      <c r="AI50">
        <f>'PP-regionalLandDpaymentretro'!H52</f>
        <v>-30.233189418418917</v>
      </c>
      <c r="AJ50">
        <f>'PP-regionalLandDpaymentretro'!I52</f>
        <v>14.288297586702839</v>
      </c>
      <c r="AK50">
        <f>'PP-regionalLandDpaymentretro'!J52</f>
        <v>4.4549775268480989</v>
      </c>
      <c r="AL50">
        <f>'PP-regionalLandDpaymentretro'!K52</f>
        <v>-85.924258376940983</v>
      </c>
      <c r="AM50">
        <f>'PP-regionalLandDpaymentretro'!L52</f>
        <v>8.7682597019213837</v>
      </c>
      <c r="AN50">
        <f>'PP-regionalLandDpaymentretro'!M52</f>
        <v>5.9437553449857834</v>
      </c>
      <c r="AO50">
        <f>'PP-regionalLandDpaymentretro'!N52</f>
        <v>-6.3935277543770912</v>
      </c>
      <c r="AQ50" t="str">
        <f>'BP-regionalLandDpaymentretro'!B52</f>
        <v>2475-2485</v>
      </c>
      <c r="AR50">
        <f>'BP-regionalLandDpaymentretro'!C52</f>
        <v>56.521919289547952</v>
      </c>
      <c r="AS50">
        <f>'BP-regionalLandDpaymentretro'!D52</f>
        <v>40.865785791125319</v>
      </c>
      <c r="AT50">
        <f>'BP-regionalLandDpaymentretro'!E52</f>
        <v>8.3101164248752326</v>
      </c>
      <c r="AU50">
        <f>'BP-regionalLandDpaymentretro'!F52</f>
        <v>8.9181642462837551</v>
      </c>
      <c r="AV50">
        <f>'BP-regionalLandDpaymentretro'!G52</f>
        <v>14.856080036342485</v>
      </c>
      <c r="AW50">
        <f>'BP-regionalLandDpaymentretro'!H52</f>
        <v>-35.155933081907527</v>
      </c>
      <c r="AX50">
        <f>'BP-regionalLandDpaymentretro'!I52</f>
        <v>5.2541710451646608</v>
      </c>
      <c r="AY50">
        <f>'BP-regionalLandDpaymentretro'!J52</f>
        <v>-2.5131567369351462</v>
      </c>
      <c r="AZ50">
        <f>'BP-regionalLandDpaymentretro'!K52</f>
        <v>-91.520669321371017</v>
      </c>
      <c r="BA50">
        <f>'BP-regionalLandDpaymentretro'!L52</f>
        <v>4.2772415996356976</v>
      </c>
      <c r="BB50">
        <f>'BP-regionalLandDpaymentretro'!M52</f>
        <v>3.6496328929684152</v>
      </c>
      <c r="BC50">
        <f>'BP-regionalLandDpaymentretro'!N52</f>
        <v>-13.463352185729846</v>
      </c>
    </row>
    <row r="51" spans="1:55" x14ac:dyDescent="0.2">
      <c r="A51" t="str">
        <f>'PP-regionalLandDpayment-pros'!B53</f>
        <v>2485-2495</v>
      </c>
      <c r="B51">
        <f>'PP-regionalLandDpayment-pros'!C53</f>
        <v>42.246557532008509</v>
      </c>
      <c r="C51">
        <f>'PP-regionalLandDpayment-pros'!D53</f>
        <v>21.332975250498151</v>
      </c>
      <c r="D51">
        <f>'PP-regionalLandDpayment-pros'!E53</f>
        <v>9.5205133207402284</v>
      </c>
      <c r="E51">
        <f>'PP-regionalLandDpayment-pros'!F53</f>
        <v>10.056388549196813</v>
      </c>
      <c r="F51">
        <f>'PP-regionalLandDpayment-pros'!G53</f>
        <v>10.682632561751689</v>
      </c>
      <c r="G51">
        <f>'PP-regionalLandDpayment-pros'!H53</f>
        <v>-31.984658558320461</v>
      </c>
      <c r="H51">
        <f>'PP-regionalLandDpayment-pros'!I53</f>
        <v>15.174538269322944</v>
      </c>
      <c r="I51">
        <f>'PP-regionalLandDpayment-pros'!J53</f>
        <v>4.7973559071287193</v>
      </c>
      <c r="J51">
        <f>'PP-regionalLandDpayment-pros'!K53</f>
        <v>-90.550269871476985</v>
      </c>
      <c r="K51">
        <f>'PP-regionalLandDpayment-pros'!L53</f>
        <v>9.2968579995213663</v>
      </c>
      <c r="L51">
        <f>'PP-regionalLandDpayment-pros'!M53</f>
        <v>6.266260836457584</v>
      </c>
      <c r="M51">
        <f>'PP-regionalLandDpayment-pros'!N53</f>
        <v>-6.8391517968285553</v>
      </c>
      <c r="O51" t="str">
        <f>'BP-regionalLandDpaymentretro'!B53</f>
        <v>2485-2495</v>
      </c>
      <c r="P51">
        <f>'BP-regionalLandDpayment-prosp'!C53</f>
        <v>59.4921827067812</v>
      </c>
      <c r="Q51">
        <f>'BP-regionalLandDpayment-prosp'!D53</f>
        <v>43.015972387397696</v>
      </c>
      <c r="R51">
        <f>'BP-regionalLandDpayment-prosp'!E53</f>
        <v>8.7598234134165267</v>
      </c>
      <c r="S51">
        <f>'BP-regionalLandDpayment-prosp'!F53</f>
        <v>9.3870098215596638</v>
      </c>
      <c r="T51">
        <f>'BP-regionalLandDpayment-prosp'!G53</f>
        <v>15.629842440538779</v>
      </c>
      <c r="U51">
        <f>'BP-regionalLandDpayment-prosp'!H53</f>
        <v>-37.159704253859829</v>
      </c>
      <c r="V51">
        <f>'BP-regionalLandDpayment-prosp'!I53</f>
        <v>5.6773917860520244</v>
      </c>
      <c r="W51">
        <f>'BP-regionalLandDpayment-prosp'!J53</f>
        <v>-2.5279114016664797</v>
      </c>
      <c r="X51">
        <f>'BP-regionalLandDpayment-prosp'!K53</f>
        <v>-96.433509858813167</v>
      </c>
      <c r="Y51">
        <f>'BP-regionalLandDpayment-prosp'!L53</f>
        <v>4.5756648016711043</v>
      </c>
      <c r="Z51">
        <f>'BP-regionalLandDpayment-prosp'!M53</f>
        <v>3.8545592870945198</v>
      </c>
      <c r="AA51">
        <f>'BP-regionalLandDpayment-prosp'!N53</f>
        <v>-14.271321130172058</v>
      </c>
      <c r="AC51" t="str">
        <f>'PP-regionalLandDpaymentretro'!B53</f>
        <v>2485-2495</v>
      </c>
      <c r="AD51">
        <f>'PP-regionalLandDpaymentretro'!C53</f>
        <v>42.239016974631966</v>
      </c>
      <c r="AE51">
        <f>'PP-regionalLandDpaymentretro'!D53</f>
        <v>21.32441029643595</v>
      </c>
      <c r="AF51">
        <f>'PP-regionalLandDpaymentretro'!E53</f>
        <v>9.5108945331669545</v>
      </c>
      <c r="AG51">
        <f>'PP-regionalLandDpaymentretro'!F53</f>
        <v>10.053962775012359</v>
      </c>
      <c r="AH51">
        <f>'PP-regionalLandDpaymentretro'!G53</f>
        <v>10.681568649737057</v>
      </c>
      <c r="AI51">
        <f>'PP-regionalLandDpaymentretro'!H53</f>
        <v>-31.967019262286616</v>
      </c>
      <c r="AJ51">
        <f>'PP-regionalLandDpaymentretro'!I53</f>
        <v>15.175265206540706</v>
      </c>
      <c r="AK51">
        <f>'PP-regionalLandDpaymentretro'!J53</f>
        <v>4.7921626565223372</v>
      </c>
      <c r="AL51">
        <f>'PP-regionalLandDpaymentretro'!K53</f>
        <v>-90.522908965849481</v>
      </c>
      <c r="AM51">
        <f>'PP-regionalLandDpaymentretro'!L53</f>
        <v>9.2893011005824686</v>
      </c>
      <c r="AN51">
        <f>'PP-regionalLandDpaymentretro'!M53</f>
        <v>6.2622284116954754</v>
      </c>
      <c r="AO51">
        <f>'PP-regionalLandDpaymentretro'!N53</f>
        <v>-6.838882376189189</v>
      </c>
      <c r="AQ51" t="str">
        <f>'BP-regionalLandDpaymentretro'!B53</f>
        <v>2485-2495</v>
      </c>
      <c r="AR51">
        <f>'BP-regionalLandDpaymentretro'!C53</f>
        <v>59.484642149404657</v>
      </c>
      <c r="AS51">
        <f>'BP-regionalLandDpaymentretro'!D53</f>
        <v>43.007407433335494</v>
      </c>
      <c r="AT51">
        <f>'BP-regionalLandDpaymentretro'!E53</f>
        <v>8.7502046258432529</v>
      </c>
      <c r="AU51">
        <f>'BP-regionalLandDpaymentretro'!F53</f>
        <v>9.3845840473752098</v>
      </c>
      <c r="AV51">
        <f>'BP-regionalLandDpaymentretro'!G53</f>
        <v>15.628778528524148</v>
      </c>
      <c r="AW51">
        <f>'BP-regionalLandDpaymentretro'!H53</f>
        <v>-37.14206495782598</v>
      </c>
      <c r="AX51">
        <f>'BP-regionalLandDpaymentretro'!I53</f>
        <v>5.6781187232697867</v>
      </c>
      <c r="AY51">
        <f>'BP-regionalLandDpaymentretro'!J53</f>
        <v>-2.5331046522728617</v>
      </c>
      <c r="AZ51">
        <f>'BP-regionalLandDpaymentretro'!K53</f>
        <v>-96.406148953185649</v>
      </c>
      <c r="BA51">
        <f>'BP-regionalLandDpaymentretro'!L53</f>
        <v>4.5681079027322067</v>
      </c>
      <c r="BB51">
        <f>'BP-regionalLandDpaymentretro'!M53</f>
        <v>3.8505268623324111</v>
      </c>
      <c r="BC51">
        <f>'BP-regionalLandDpaymentretro'!N53</f>
        <v>-14.271051709532692</v>
      </c>
    </row>
    <row r="52" spans="1:55" x14ac:dyDescent="0.2">
      <c r="A52" t="str">
        <f>'PP-regionalLandDpayment-pros'!B54</f>
        <v>2495-2505</v>
      </c>
      <c r="B52">
        <f>'PP-regionalLandDpayment-pros'!C54</f>
        <v>44.456486614532977</v>
      </c>
      <c r="C52">
        <f>'PP-regionalLandDpayment-pros'!D54</f>
        <v>22.461903919117038</v>
      </c>
      <c r="D52">
        <f>'PP-regionalLandDpayment-pros'!E54</f>
        <v>10.017425582675962</v>
      </c>
      <c r="E52">
        <f>'PP-regionalLandDpayment-pros'!F54</f>
        <v>10.576195533978401</v>
      </c>
      <c r="F52">
        <f>'PP-regionalLandDpayment-pros'!G54</f>
        <v>11.236381922780204</v>
      </c>
      <c r="G52">
        <f>'PP-regionalLandDpayment-pros'!H54</f>
        <v>-33.793585464401055</v>
      </c>
      <c r="H52">
        <f>'PP-regionalLandDpayment-pros'!I54</f>
        <v>16.102511868162061</v>
      </c>
      <c r="I52">
        <f>'PP-regionalLandDpayment-pros'!J54</f>
        <v>5.1504337225547312</v>
      </c>
      <c r="J52">
        <f>'PP-regionalLandDpayment-pros'!K54</f>
        <v>-95.336232837638065</v>
      </c>
      <c r="K52">
        <f>'PP-regionalLandDpayment-pros'!L54</f>
        <v>9.8407511030583343</v>
      </c>
      <c r="L52">
        <f>'PP-regionalLandDpayment-pros'!M54</f>
        <v>6.5975782854073728</v>
      </c>
      <c r="M52">
        <f>'PP-regionalLandDpayment-pros'!N54</f>
        <v>-7.3098502502279814</v>
      </c>
      <c r="O52" t="str">
        <f>'BP-regionalLandDpaymentretro'!B54</f>
        <v>2495-2505</v>
      </c>
      <c r="P52">
        <f>'BP-regionalLandDpayment-prosp'!C54</f>
        <v>62.577676071296864</v>
      </c>
      <c r="Q52">
        <f>'BP-regionalLandDpayment-prosp'!D54</f>
        <v>45.245751713918978</v>
      </c>
      <c r="R52">
        <f>'BP-regionalLandDpayment-prosp'!E54</f>
        <v>9.2181152770904369</v>
      </c>
      <c r="S52">
        <f>'BP-regionalLandDpayment-prosp'!F54</f>
        <v>9.8728322972785634</v>
      </c>
      <c r="T52">
        <f>'BP-regionalLandDpayment-prosp'!G54</f>
        <v>16.434762763563867</v>
      </c>
      <c r="U52">
        <f>'BP-regionalLandDpayment-prosp'!H54</f>
        <v>-39.231369397769839</v>
      </c>
      <c r="V52">
        <f>'BP-regionalLandDpayment-prosp'!I54</f>
        <v>6.1231931146881333</v>
      </c>
      <c r="W52">
        <f>'BP-regionalLandDpayment-prosp'!J54</f>
        <v>-2.546739060621356</v>
      </c>
      <c r="X52">
        <f>'BP-regionalLandDpayment-prosp'!K54</f>
        <v>-101.51816624681837</v>
      </c>
      <c r="Y52">
        <f>'BP-regionalLandDpayment-prosp'!L54</f>
        <v>4.8798618611084734</v>
      </c>
      <c r="Z52">
        <f>'BP-regionalLandDpayment-prosp'!M54</f>
        <v>4.0634341041277793</v>
      </c>
      <c r="AA52">
        <f>'BP-regionalLandDpayment-prosp'!N54</f>
        <v>-15.119352497863566</v>
      </c>
      <c r="AC52" t="str">
        <f>'PP-regionalLandDpaymentretro'!B54</f>
        <v>2495-2505</v>
      </c>
      <c r="AD52">
        <f>'PP-regionalLandDpaymentretro'!C54</f>
        <v>44.449037703330283</v>
      </c>
      <c r="AE52">
        <f>'PP-regionalLandDpaymentretro'!D54</f>
        <v>22.453451483148921</v>
      </c>
      <c r="AF52">
        <f>'PP-regionalLandDpaymentretro'!E54</f>
        <v>10.007944546550299</v>
      </c>
      <c r="AG52">
        <f>'PP-regionalLandDpaymentretro'!F54</f>
        <v>10.573802751116414</v>
      </c>
      <c r="AH52">
        <f>'PP-regionalLandDpaymentretro'!G54</f>
        <v>11.235330277826298</v>
      </c>
      <c r="AI52">
        <f>'PP-regionalLandDpaymentretro'!H54</f>
        <v>-33.776150686441241</v>
      </c>
      <c r="AJ52">
        <f>'PP-regionalLandDpaymentretro'!I54</f>
        <v>16.103180785526849</v>
      </c>
      <c r="AK52">
        <f>'PP-regionalLandDpaymentretro'!J54</f>
        <v>5.1452841635884043</v>
      </c>
      <c r="AL52">
        <f>'PP-regionalLandDpaymentretro'!K54</f>
        <v>-95.309218691767327</v>
      </c>
      <c r="AM52">
        <f>'PP-regionalLandDpaymentretro'!L54</f>
        <v>9.833284041444637</v>
      </c>
      <c r="AN52">
        <f>'PP-regionalLandDpaymentretro'!M54</f>
        <v>6.593601358919571</v>
      </c>
      <c r="AO52">
        <f>'PP-regionalLandDpaymentretro'!N54</f>
        <v>-7.3095477332431154</v>
      </c>
      <c r="AQ52" t="str">
        <f>'BP-regionalLandDpaymentretro'!B54</f>
        <v>2495-2505</v>
      </c>
      <c r="AR52">
        <f>'BP-regionalLandDpaymentretro'!C54</f>
        <v>62.57022716009417</v>
      </c>
      <c r="AS52">
        <f>'BP-regionalLandDpaymentretro'!D54</f>
        <v>45.237299277950861</v>
      </c>
      <c r="AT52">
        <f>'BP-regionalLandDpaymentretro'!E54</f>
        <v>9.2086342409647735</v>
      </c>
      <c r="AU52">
        <f>'BP-regionalLandDpaymentretro'!F54</f>
        <v>9.8704395144165762</v>
      </c>
      <c r="AV52">
        <f>'BP-regionalLandDpaymentretro'!G54</f>
        <v>16.433711118609963</v>
      </c>
      <c r="AW52">
        <f>'BP-regionalLandDpaymentretro'!H54</f>
        <v>-39.213934619810026</v>
      </c>
      <c r="AX52">
        <f>'BP-regionalLandDpaymentretro'!I54</f>
        <v>6.1238620320529238</v>
      </c>
      <c r="AY52">
        <f>'BP-regionalLandDpaymentretro'!J54</f>
        <v>-2.5518886195876829</v>
      </c>
      <c r="AZ52">
        <f>'BP-regionalLandDpaymentretro'!K54</f>
        <v>-101.49115210094762</v>
      </c>
      <c r="BA52">
        <f>'BP-regionalLandDpaymentretro'!L54</f>
        <v>4.8723947994947761</v>
      </c>
      <c r="BB52">
        <f>'BP-regionalLandDpaymentretro'!M54</f>
        <v>4.0594571776399784</v>
      </c>
      <c r="BC52">
        <f>'BP-regionalLandDpaymentretro'!N54</f>
        <v>-15.119049980878701</v>
      </c>
    </row>
    <row r="53" spans="1:55" x14ac:dyDescent="0.2">
      <c r="A53" t="str">
        <f>'PP-regionalLandDpayment-pros'!B55</f>
        <v>2505-2515</v>
      </c>
      <c r="B53">
        <f>'PP-regionalLandDpayment-pros'!C55</f>
        <v>46.758446537945609</v>
      </c>
      <c r="C53">
        <f>'PP-regionalLandDpayment-pros'!D55</f>
        <v>23.63734184733681</v>
      </c>
      <c r="D53">
        <f>'PP-regionalLandDpayment-pros'!E55</f>
        <v>10.535111638251287</v>
      </c>
      <c r="E53">
        <f>'PP-regionalLandDpayment-pros'!F55</f>
        <v>11.117720627649399</v>
      </c>
      <c r="F53">
        <f>'PP-regionalLandDpayment-pros'!G55</f>
        <v>11.813387032795244</v>
      </c>
      <c r="G53">
        <f>'PP-regionalLandDpayment-pros'!H55</f>
        <v>-35.681243162672409</v>
      </c>
      <c r="H53">
        <f>'PP-regionalLandDpayment-pros'!I55</f>
        <v>17.073293572684285</v>
      </c>
      <c r="I53">
        <f>'PP-regionalLandDpayment-pros'!J55</f>
        <v>5.5201773031380803</v>
      </c>
      <c r="J53">
        <f>'PP-regionalLandDpayment-pros'!K55</f>
        <v>-100.31812619202159</v>
      </c>
      <c r="K53">
        <f>'PP-regionalLandDpayment-pros'!L55</f>
        <v>10.408635368945735</v>
      </c>
      <c r="L53">
        <f>'PP-regionalLandDpayment-pros'!M55</f>
        <v>6.9423579303914256</v>
      </c>
      <c r="M53">
        <f>'PP-regionalLandDpayment-pros'!N55</f>
        <v>-7.8071025044438755</v>
      </c>
      <c r="O53" t="str">
        <f>'BP-regionalLandDpaymentretro'!B55</f>
        <v>2505-2515</v>
      </c>
      <c r="P53">
        <f>'BP-regionalLandDpayment-prosp'!C55</f>
        <v>65.791530968370125</v>
      </c>
      <c r="Q53">
        <f>'BP-regionalLandDpayment-prosp'!D55</f>
        <v>47.567719031630546</v>
      </c>
      <c r="R53">
        <f>'BP-regionalLandDpayment-prosp'!E55</f>
        <v>9.6955784183919693</v>
      </c>
      <c r="S53">
        <f>'BP-regionalLandDpayment-prosp'!F55</f>
        <v>10.378962727606156</v>
      </c>
      <c r="T53">
        <f>'BP-regionalLandDpayment-prosp'!G55</f>
        <v>17.273360931319107</v>
      </c>
      <c r="U53">
        <f>'BP-regionalLandDpayment-prosp'!H55</f>
        <v>-41.392667402519017</v>
      </c>
      <c r="V53">
        <f>'BP-regionalLandDpayment-prosp'!I55</f>
        <v>6.5917952777645628</v>
      </c>
      <c r="W53">
        <f>'BP-regionalLandDpayment-prosp'!J55</f>
        <v>-2.5643328117911235</v>
      </c>
      <c r="X53">
        <f>'BP-regionalLandDpayment-prosp'!K55</f>
        <v>-106.81114701722313</v>
      </c>
      <c r="Y53">
        <f>'BP-regionalLandDpayment-prosp'!L55</f>
        <v>5.1981041277543421</v>
      </c>
      <c r="Z53">
        <f>'BP-regionalLandDpayment-prosp'!M55</f>
        <v>4.2806904788014704</v>
      </c>
      <c r="AA53">
        <f>'BP-regionalLandDpayment-prosp'!N55</f>
        <v>-16.009594730104997</v>
      </c>
      <c r="AC53" t="str">
        <f>'PP-regionalLandDpaymentretro'!B55</f>
        <v>2505-2515</v>
      </c>
      <c r="AD53">
        <f>'PP-regionalLandDpaymentretro'!C55</f>
        <v>46.751085378348122</v>
      </c>
      <c r="AE53">
        <f>'PP-regionalLandDpaymentretro'!D55</f>
        <v>23.628996999075909</v>
      </c>
      <c r="AF53">
        <f>'PP-regionalLandDpaymentretro'!E55</f>
        <v>10.525761710596159</v>
      </c>
      <c r="AG53">
        <f>'PP-regionalLandDpaymentretro'!F55</f>
        <v>11.115359276599127</v>
      </c>
      <c r="AH53">
        <f>'PP-regionalLandDpaymentretro'!G55</f>
        <v>11.812347095866599</v>
      </c>
      <c r="AI53">
        <f>'PP-regionalLandDpaymentretro'!H55</f>
        <v>-35.664003805333529</v>
      </c>
      <c r="AJ53">
        <f>'PP-regionalLandDpaymentretro'!I55</f>
        <v>17.073907754773025</v>
      </c>
      <c r="AK53">
        <f>'PP-regionalLandDpaymentretro'!J55</f>
        <v>5.5150698815850374</v>
      </c>
      <c r="AL53">
        <f>'PP-regionalLandDpaymentretro'!K55</f>
        <v>-100.29144456862122</v>
      </c>
      <c r="AM53">
        <f>'PP-regionalLandDpaymentretro'!L55</f>
        <v>10.401254103067114</v>
      </c>
      <c r="AN53">
        <f>'PP-regionalLandDpaymentretro'!M55</f>
        <v>6.9384340050130495</v>
      </c>
      <c r="AO53">
        <f>'PP-regionalLandDpaymentretro'!N55</f>
        <v>-7.8067678309693918</v>
      </c>
      <c r="AQ53" t="str">
        <f>'BP-regionalLandDpaymentretro'!B55</f>
        <v>2505-2515</v>
      </c>
      <c r="AR53">
        <f>'BP-regionalLandDpaymentretro'!C55</f>
        <v>65.784169808772631</v>
      </c>
      <c r="AS53">
        <f>'BP-regionalLandDpaymentretro'!D55</f>
        <v>47.559374183369641</v>
      </c>
      <c r="AT53">
        <f>'BP-regionalLandDpaymentretro'!E55</f>
        <v>9.6862284907368412</v>
      </c>
      <c r="AU53">
        <f>'BP-regionalLandDpaymentretro'!F55</f>
        <v>10.376601376555884</v>
      </c>
      <c r="AV53">
        <f>'BP-regionalLandDpaymentretro'!G55</f>
        <v>17.272320994390462</v>
      </c>
      <c r="AW53">
        <f>'BP-regionalLandDpaymentretro'!H55</f>
        <v>-41.375428045180129</v>
      </c>
      <c r="AX53">
        <f>'BP-regionalLandDpaymentretro'!I55</f>
        <v>6.592409459853303</v>
      </c>
      <c r="AY53">
        <f>'BP-regionalLandDpaymentretro'!J55</f>
        <v>-2.5694402333441668</v>
      </c>
      <c r="AZ53">
        <f>'BP-regionalLandDpaymentretro'!K55</f>
        <v>-106.78446539382276</v>
      </c>
      <c r="BA53">
        <f>'BP-regionalLandDpaymentretro'!L55</f>
        <v>5.1907228618757193</v>
      </c>
      <c r="BB53">
        <f>'BP-regionalLandDpaymentretro'!M55</f>
        <v>4.2767665534230943</v>
      </c>
      <c r="BC53">
        <f>'BP-regionalLandDpaymentretro'!N55</f>
        <v>-16.009260056630513</v>
      </c>
    </row>
    <row r="54" spans="1:55" x14ac:dyDescent="0.2">
      <c r="A54" t="str">
        <f>'PP-regionalLandDpayment-pros'!B56</f>
        <v>2515-2525</v>
      </c>
      <c r="B54">
        <f>'PP-regionalLandDpayment-pros'!C56</f>
        <v>49.156548990600712</v>
      </c>
      <c r="C54">
        <f>'PP-regionalLandDpayment-pros'!D56</f>
        <v>24.861335650847675</v>
      </c>
      <c r="D54">
        <f>'PP-regionalLandDpayment-pros'!E56</f>
        <v>11.074500956547201</v>
      </c>
      <c r="E54">
        <f>'PP-regionalLandDpayment-pros'!F56</f>
        <v>11.681934409675465</v>
      </c>
      <c r="F54">
        <f>'PP-regionalLandDpayment-pros'!G56</f>
        <v>12.414688360940223</v>
      </c>
      <c r="G54">
        <f>'PP-regionalLandDpayment-pros'!H56</f>
        <v>-37.651200729489581</v>
      </c>
      <c r="H54">
        <f>'PP-regionalLandDpayment-pros'!I56</f>
        <v>18.088834329834103</v>
      </c>
      <c r="I54">
        <f>'PP-regionalLandDpayment-pros'!J56</f>
        <v>5.9073513086559872</v>
      </c>
      <c r="J54">
        <f>'PP-regionalLandDpayment-pros'!K56</f>
        <v>-105.50456749266047</v>
      </c>
      <c r="K54">
        <f>'PP-regionalLandDpayment-pros'!L56</f>
        <v>11.001603869860809</v>
      </c>
      <c r="L54">
        <f>'PP-regionalLandDpayment-pros'!M56</f>
        <v>7.3011843308210063</v>
      </c>
      <c r="M54">
        <f>'PP-regionalLandDpayment-pros'!N56</f>
        <v>-8.3322139856331621</v>
      </c>
      <c r="O54" t="str">
        <f>'BP-regionalLandDpaymentretro'!B56</f>
        <v>2515-2525</v>
      </c>
      <c r="P54">
        <f>'BP-regionalLandDpayment-prosp'!C56</f>
        <v>69.139477014276679</v>
      </c>
      <c r="Q54">
        <f>'BP-regionalLandDpayment-prosp'!D56</f>
        <v>49.985955183809715</v>
      </c>
      <c r="R54">
        <f>'BP-regionalLandDpayment-prosp'!E56</f>
        <v>10.193070940973024</v>
      </c>
      <c r="S54">
        <f>'BP-regionalLandDpayment-prosp'!F56</f>
        <v>10.906308893094026</v>
      </c>
      <c r="T54">
        <f>'BP-regionalLandDpayment-prosp'!G56</f>
        <v>18.147141543932719</v>
      </c>
      <c r="U54">
        <f>'BP-regionalLandDpayment-prosp'!H56</f>
        <v>-43.647652850255355</v>
      </c>
      <c r="V54">
        <f>'BP-regionalLandDpayment-prosp'!I56</f>
        <v>7.0842582311301845</v>
      </c>
      <c r="W54">
        <f>'BP-regionalLandDpayment-prosp'!J56</f>
        <v>-2.5806152279222059</v>
      </c>
      <c r="X54">
        <f>'BP-regionalLandDpayment-prosp'!K56</f>
        <v>-112.32162167431619</v>
      </c>
      <c r="Y54">
        <f>'BP-regionalLandDpayment-prosp'!L56</f>
        <v>5.5310417474439344</v>
      </c>
      <c r="Z54">
        <f>'BP-regionalLandDpayment-prosp'!M56</f>
        <v>4.5066867126072232</v>
      </c>
      <c r="AA54">
        <f>'BP-regionalLandDpayment-prosp'!N56</f>
        <v>-16.94405051477381</v>
      </c>
      <c r="AC54" t="str">
        <f>'PP-regionalLandDpaymentretro'!B56</f>
        <v>2515-2525</v>
      </c>
      <c r="AD54">
        <f>'PP-regionalLandDpaymentretro'!C56</f>
        <v>49.149271848067443</v>
      </c>
      <c r="AE54">
        <f>'PP-regionalLandDpaymentretro'!D56</f>
        <v>24.853093693630647</v>
      </c>
      <c r="AF54">
        <f>'PP-regionalLandDpaymentretro'!E56</f>
        <v>11.06527586337884</v>
      </c>
      <c r="AG54">
        <f>'PP-regionalLandDpaymentretro'!F56</f>
        <v>11.679603013282659</v>
      </c>
      <c r="AH54">
        <f>'PP-regionalLandDpaymentretro'!G56</f>
        <v>12.413659598460281</v>
      </c>
      <c r="AI54">
        <f>'PP-regionalLandDpaymentretro'!H56</f>
        <v>-37.634148093942599</v>
      </c>
      <c r="AJ54">
        <f>'PP-regionalLandDpaymentretro'!I56</f>
        <v>18.089396798559143</v>
      </c>
      <c r="AK54">
        <f>'PP-regionalLandDpaymentretro'!J56</f>
        <v>5.9022844870484157</v>
      </c>
      <c r="AL54">
        <f>'PP-regionalLandDpaymentretro'!K56</f>
        <v>-105.47820474140227</v>
      </c>
      <c r="AM54">
        <f>'PP-regionalLandDpaymentretro'!L56</f>
        <v>10.994304541919538</v>
      </c>
      <c r="AN54">
        <f>'PP-regionalLandDpaymentretro'!M56</f>
        <v>7.2973110361115578</v>
      </c>
      <c r="AO54">
        <f>'PP-regionalLandDpaymentretro'!N56</f>
        <v>-8.3318480451136701</v>
      </c>
      <c r="AQ54" t="str">
        <f>'BP-regionalLandDpaymentretro'!B56</f>
        <v>2515-2525</v>
      </c>
      <c r="AR54">
        <f>'BP-regionalLandDpaymentretro'!C56</f>
        <v>69.13219987174341</v>
      </c>
      <c r="AS54">
        <f>'BP-regionalLandDpaymentretro'!D56</f>
        <v>49.977713226592691</v>
      </c>
      <c r="AT54">
        <f>'BP-regionalLandDpaymentretro'!E56</f>
        <v>10.183845847804664</v>
      </c>
      <c r="AU54">
        <f>'BP-regionalLandDpaymentretro'!F56</f>
        <v>10.903977496701218</v>
      </c>
      <c r="AV54">
        <f>'BP-regionalLandDpaymentretro'!G56</f>
        <v>18.146112781452775</v>
      </c>
      <c r="AW54">
        <f>'BP-regionalLandDpaymentretro'!H56</f>
        <v>-43.630600214708373</v>
      </c>
      <c r="AX54">
        <f>'BP-regionalLandDpaymentretro'!I56</f>
        <v>7.0848206998552232</v>
      </c>
      <c r="AY54">
        <f>'BP-regionalLandDpaymentretro'!J56</f>
        <v>-2.5856820495297774</v>
      </c>
      <c r="AZ54">
        <f>'BP-regionalLandDpaymentretro'!K56</f>
        <v>-112.295258923058</v>
      </c>
      <c r="BA54">
        <f>'BP-regionalLandDpaymentretro'!L56</f>
        <v>5.523742419502665</v>
      </c>
      <c r="BB54">
        <f>'BP-regionalLandDpaymentretro'!M56</f>
        <v>4.5028134178977748</v>
      </c>
      <c r="BC54">
        <f>'BP-regionalLandDpaymentretro'!N56</f>
        <v>-16.94368457425432</v>
      </c>
    </row>
    <row r="55" spans="1:55" x14ac:dyDescent="0.2">
      <c r="A55" t="str">
        <f>'PP-regionalLandDpayment-pros'!B57</f>
        <v>2525-2535</v>
      </c>
      <c r="B55">
        <f>'PP-regionalLandDpayment-pros'!C57</f>
        <v>51.655079941450936</v>
      </c>
      <c r="C55">
        <f>'PP-regionalLandDpayment-pros'!D57</f>
        <v>26.13602037746778</v>
      </c>
      <c r="D55">
        <f>'PP-regionalLandDpayment-pros'!E57</f>
        <v>11.636562417823692</v>
      </c>
      <c r="E55">
        <f>'PP-regionalLandDpayment-pros'!F57</f>
        <v>12.269848457468335</v>
      </c>
      <c r="F55">
        <f>'PP-regionalLandDpayment-pros'!G57</f>
        <v>13.041370460183025</v>
      </c>
      <c r="G55">
        <f>'PP-regionalLandDpayment-pros'!H57</f>
        <v>-39.707181218535091</v>
      </c>
      <c r="H55">
        <f>'PP-regionalLandDpayment-pros'!I57</f>
        <v>19.151174967376225</v>
      </c>
      <c r="I55">
        <f>'PP-regionalLandDpayment-pros'!J57</f>
        <v>6.3127581032253914</v>
      </c>
      <c r="J55">
        <f>'PP-regionalLandDpayment-pros'!K57</f>
        <v>-110.90454594474056</v>
      </c>
      <c r="K55">
        <f>'PP-regionalLandDpayment-pros'!L57</f>
        <v>11.620798783621289</v>
      </c>
      <c r="L55">
        <f>'PP-regionalLandDpayment-pros'!M57</f>
        <v>7.6746675941825657</v>
      </c>
      <c r="M55">
        <f>'PP-regionalLandDpayment-pros'!N57</f>
        <v>-8.8865539395235249</v>
      </c>
      <c r="O55" t="str">
        <f>'BP-regionalLandDpaymentretro'!B57</f>
        <v>2525-2535</v>
      </c>
      <c r="P55">
        <f>'BP-regionalLandDpayment-prosp'!C57</f>
        <v>72.627485786584572</v>
      </c>
      <c r="Q55">
        <f>'BP-regionalLandDpayment-prosp'!D57</f>
        <v>52.504714541083203</v>
      </c>
      <c r="R55">
        <f>'BP-regionalLandDpayment-prosp'!E57</f>
        <v>10.711487374326461</v>
      </c>
      <c r="S55">
        <f>'BP-regionalLandDpayment-prosp'!F57</f>
        <v>11.455816945253789</v>
      </c>
      <c r="T55">
        <f>'BP-regionalLandDpayment-prosp'!G57</f>
        <v>19.057672700750814</v>
      </c>
      <c r="U55">
        <f>'BP-regionalLandDpayment-prosp'!H57</f>
        <v>-46.000554609992555</v>
      </c>
      <c r="V55">
        <f>'BP-regionalLandDpayment-prosp'!I57</f>
        <v>7.6016945397716853</v>
      </c>
      <c r="W55">
        <f>'BP-regionalLandDpayment-prosp'!J57</f>
        <v>-2.5954999255339311</v>
      </c>
      <c r="X55">
        <f>'BP-regionalLandDpayment-prosp'!K57</f>
        <v>-118.05915445839565</v>
      </c>
      <c r="Y55">
        <f>'BP-regionalLandDpayment-prosp'!L57</f>
        <v>5.8793554427651333</v>
      </c>
      <c r="Z55">
        <f>'BP-regionalLandDpayment-prosp'!M57</f>
        <v>4.7417971903558493</v>
      </c>
      <c r="AA55">
        <f>'BP-regionalLandDpayment-prosp'!N57</f>
        <v>-17.924815526969322</v>
      </c>
      <c r="AC55" t="str">
        <f>'PP-regionalLandDpaymentretro'!B57</f>
        <v>2525-2535</v>
      </c>
      <c r="AD55">
        <f>'PP-regionalLandDpaymentretro'!C57</f>
        <v>51.647883238824939</v>
      </c>
      <c r="AE55">
        <f>'PP-regionalLandDpaymentretro'!D57</f>
        <v>26.127876838919281</v>
      </c>
      <c r="AF55">
        <f>'PP-regionalLandDpaymentretro'!E57</f>
        <v>11.627456232454987</v>
      </c>
      <c r="AG55">
        <f>'PP-regionalLandDpaymentretro'!F57</f>
        <v>12.267545616601014</v>
      </c>
      <c r="AH55">
        <f>'PP-regionalLandDpaymentretro'!G57</f>
        <v>13.04035236319401</v>
      </c>
      <c r="AI55">
        <f>'PP-regionalLandDpaymentretro'!H57</f>
        <v>-39.690306994681862</v>
      </c>
      <c r="AJ55">
        <f>'PP-regionalLandDpaymentretro'!I57</f>
        <v>19.151688506623437</v>
      </c>
      <c r="AK55">
        <f>'PP-regionalLandDpaymentretro'!J57</f>
        <v>6.3077303678333578</v>
      </c>
      <c r="AL55">
        <f>'PP-regionalLandDpaymentretro'!K57</f>
        <v>-110.87848899012586</v>
      </c>
      <c r="AM55">
        <f>'PP-regionalLandDpaymentretro'!L57</f>
        <v>11.613577713589297</v>
      </c>
      <c r="AN55">
        <f>'PP-regionalLandDpaymentretro'!M57</f>
        <v>7.6708426801426643</v>
      </c>
      <c r="AO55">
        <f>'PP-regionalLandDpaymentretro'!N57</f>
        <v>-8.8861575733752911</v>
      </c>
      <c r="AQ55" t="str">
        <f>'BP-regionalLandDpaymentretro'!B57</f>
        <v>2525-2535</v>
      </c>
      <c r="AR55">
        <f>'BP-regionalLandDpaymentretro'!C57</f>
        <v>72.620289083958568</v>
      </c>
      <c r="AS55">
        <f>'BP-regionalLandDpaymentretro'!D57</f>
        <v>52.496571002534701</v>
      </c>
      <c r="AT55">
        <f>'BP-regionalLandDpaymentretro'!E57</f>
        <v>10.702381188957757</v>
      </c>
      <c r="AU55">
        <f>'BP-regionalLandDpaymentretro'!F57</f>
        <v>11.453514104386469</v>
      </c>
      <c r="AV55">
        <f>'BP-regionalLandDpaymentretro'!G57</f>
        <v>19.056654603761803</v>
      </c>
      <c r="AW55">
        <f>'BP-regionalLandDpaymentretro'!H57</f>
        <v>-45.983680386139319</v>
      </c>
      <c r="AX55">
        <f>'BP-regionalLandDpaymentretro'!I57</f>
        <v>7.6022080790188955</v>
      </c>
      <c r="AY55">
        <f>'BP-regionalLandDpaymentretro'!J57</f>
        <v>-2.6005276609259651</v>
      </c>
      <c r="AZ55">
        <f>'BP-regionalLandDpaymentretro'!K57</f>
        <v>-118.03309750378094</v>
      </c>
      <c r="BA55">
        <f>'BP-regionalLandDpaymentretro'!L57</f>
        <v>5.8721343727331403</v>
      </c>
      <c r="BB55">
        <f>'BP-regionalLandDpaymentretro'!M57</f>
        <v>4.7379722763159489</v>
      </c>
      <c r="BC55">
        <f>'BP-regionalLandDpaymentretro'!N57</f>
        <v>-17.924419160821088</v>
      </c>
    </row>
    <row r="56" spans="1:55" x14ac:dyDescent="0.2">
      <c r="A56" t="str">
        <f>'PP-regionalLandDpayment-pros'!B58</f>
        <v>2535-2545</v>
      </c>
      <c r="B56">
        <f>'PP-regionalLandDpayment-pros'!C58</f>
        <v>54.258505324901535</v>
      </c>
      <c r="C56">
        <f>'PP-regionalLandDpayment-pros'!D58</f>
        <v>27.463622142297858</v>
      </c>
      <c r="D56">
        <f>'PP-regionalLandDpayment-pros'!E58</f>
        <v>12.222305614117229</v>
      </c>
      <c r="E56">
        <f>'PP-regionalLandDpayment-pros'!F58</f>
        <v>12.882516716917454</v>
      </c>
      <c r="F56">
        <f>'PP-regionalLandDpayment-pros'!G58</f>
        <v>13.694563445688111</v>
      </c>
      <c r="G56">
        <f>'PP-regionalLandDpayment-pros'!H58</f>
        <v>-41.85306651017406</v>
      </c>
      <c r="H56">
        <f>'PP-regionalLandDpayment-pros'!I58</f>
        <v>20.262448991387267</v>
      </c>
      <c r="I56">
        <f>'PP-regionalLandDpayment-pros'!J58</f>
        <v>6.7372387078414517</v>
      </c>
      <c r="J56">
        <f>'PP-regionalLandDpayment-pros'!K58</f>
        <v>-116.52743347458757</v>
      </c>
      <c r="K56">
        <f>'PP-regionalLandDpayment-pros'!L58</f>
        <v>12.267412897546109</v>
      </c>
      <c r="L56">
        <f>'PP-regionalLandDpayment-pros'!M58</f>
        <v>8.0634440889913019</v>
      </c>
      <c r="M56">
        <f>'PP-regionalLandDpayment-pros'!N58</f>
        <v>-9.4715579449266691</v>
      </c>
      <c r="O56" t="str">
        <f>'BP-regionalLandDpaymentretro'!B58</f>
        <v>2535-2545</v>
      </c>
      <c r="P56">
        <f>'BP-regionalLandDpayment-prosp'!C58</f>
        <v>76.261778809578672</v>
      </c>
      <c r="Q56">
        <f>'BP-regionalLandDpayment-prosp'!D58</f>
        <v>55.128430529098516</v>
      </c>
      <c r="R56">
        <f>'BP-regionalLandDpayment-prosp'!E58</f>
        <v>11.251759872907371</v>
      </c>
      <c r="S56">
        <f>'BP-regionalLandDpayment-prosp'!F58</f>
        <v>12.028472687793441</v>
      </c>
      <c r="T56">
        <f>'BP-regionalLandDpayment-prosp'!G58</f>
        <v>20.006588138668466</v>
      </c>
      <c r="U56">
        <f>'BP-regionalLandDpayment-prosp'!H58</f>
        <v>-48.45578137731745</v>
      </c>
      <c r="V56">
        <f>'BP-regionalLandDpayment-prosp'!I58</f>
        <v>8.1452709083837238</v>
      </c>
      <c r="W56">
        <f>'BP-regionalLandDpayment-prosp'!J58</f>
        <v>-2.6088915895723748</v>
      </c>
      <c r="X56">
        <f>'BP-regionalLandDpayment-prosp'!K58</f>
        <v>-124.03371620458161</v>
      </c>
      <c r="Y56">
        <f>'BP-regionalLandDpayment-prosp'!L58</f>
        <v>6.2437573876109091</v>
      </c>
      <c r="Z56">
        <f>'BP-regionalLandDpayment-prosp'!M58</f>
        <v>4.9864127714093618</v>
      </c>
      <c r="AA56">
        <f>'BP-regionalLandDpayment-prosp'!N58</f>
        <v>-18.954081933979047</v>
      </c>
      <c r="AC56" t="str">
        <f>'PP-regionalLandDpaymentretro'!B58</f>
        <v>2535-2545</v>
      </c>
      <c r="AD56">
        <f>'PP-regionalLandDpaymentretro'!C58</f>
        <v>54.251385638955675</v>
      </c>
      <c r="AE56">
        <f>'PP-regionalLandDpaymentretro'!D58</f>
        <v>27.455572764863081</v>
      </c>
      <c r="AF56">
        <f>'PP-regionalLandDpaymentretro'!E58</f>
        <v>12.213312736653366</v>
      </c>
      <c r="AG56">
        <f>'PP-regionalLandDpaymentretro'!F58</f>
        <v>12.880241106300165</v>
      </c>
      <c r="AH56">
        <f>'PP-regionalLandDpaymentretro'!G58</f>
        <v>13.693555528970149</v>
      </c>
      <c r="AI56">
        <f>'PP-regionalLandDpaymentretro'!H58</f>
        <v>-41.83636276538963</v>
      </c>
      <c r="AJ56">
        <f>'PP-regionalLandDpaymentretro'!I58</f>
        <v>20.262916169118245</v>
      </c>
      <c r="AK56">
        <f>'PP-regionalLandDpaymentretro'!J58</f>
        <v>6.7322485742203106</v>
      </c>
      <c r="AL56">
        <f>'PP-regionalLandDpaymentretro'!K58</f>
        <v>-116.5016698015114</v>
      </c>
      <c r="AM56">
        <f>'PP-regionalLandDpaymentretro'!L58</f>
        <v>12.260266576828865</v>
      </c>
      <c r="AN56">
        <f>'PP-regionalLandDpaymentretro'!M58</f>
        <v>8.0596654199877733</v>
      </c>
      <c r="AO56">
        <f>'PP-regionalLandDpaymentretro'!N58</f>
        <v>-9.4711319489966481</v>
      </c>
      <c r="AQ56" t="str">
        <f>'BP-regionalLandDpaymentretro'!B58</f>
        <v>2535-2545</v>
      </c>
      <c r="AR56">
        <f>'BP-regionalLandDpaymentretro'!C58</f>
        <v>76.254659123632806</v>
      </c>
      <c r="AS56">
        <f>'BP-regionalLandDpaymentretro'!D58</f>
        <v>55.120381151663743</v>
      </c>
      <c r="AT56">
        <f>'BP-regionalLandDpaymentretro'!E58</f>
        <v>11.242766995443509</v>
      </c>
      <c r="AU56">
        <f>'BP-regionalLandDpaymentretro'!F58</f>
        <v>12.026197077176151</v>
      </c>
      <c r="AV56">
        <f>'BP-regionalLandDpaymentretro'!G58</f>
        <v>20.005580221950503</v>
      </c>
      <c r="AW56">
        <f>'BP-regionalLandDpaymentretro'!H58</f>
        <v>-48.439077632533007</v>
      </c>
      <c r="AX56">
        <f>'BP-regionalLandDpaymentretro'!I58</f>
        <v>8.1457380861147044</v>
      </c>
      <c r="AY56">
        <f>'BP-regionalLandDpaymentretro'!J58</f>
        <v>-2.613881723193515</v>
      </c>
      <c r="AZ56">
        <f>'BP-regionalLandDpaymentretro'!K58</f>
        <v>-124.00795253150542</v>
      </c>
      <c r="BA56">
        <f>'BP-regionalLandDpaymentretro'!L58</f>
        <v>6.2366110668936638</v>
      </c>
      <c r="BB56">
        <f>'BP-regionalLandDpaymentretro'!M58</f>
        <v>4.9826341024058332</v>
      </c>
      <c r="BC56">
        <f>'BP-regionalLandDpaymentretro'!N58</f>
        <v>-18.953655938049028</v>
      </c>
    </row>
    <row r="57" spans="1:55" x14ac:dyDescent="0.2">
      <c r="A57" t="str">
        <f>'PP-regionalLandDpayment-pros'!B59</f>
        <v>2545-2555</v>
      </c>
      <c r="B57">
        <f>'PP-regionalLandDpayment-pros'!C59</f>
        <v>56.971477070489769</v>
      </c>
      <c r="C57">
        <f>'PP-regionalLandDpayment-pros'!D59</f>
        <v>28.846460945173128</v>
      </c>
      <c r="D57">
        <f>'PP-regionalLandDpayment-pros'!E59</f>
        <v>12.832782226424209</v>
      </c>
      <c r="E57">
        <f>'PP-regionalLandDpayment-pros'!F59</f>
        <v>13.521036950965847</v>
      </c>
      <c r="F57">
        <f>'PP-regionalLandDpayment-pros'!G59</f>
        <v>14.37544455649136</v>
      </c>
      <c r="G57">
        <f>'PP-regionalLandDpayment-pros'!H59</f>
        <v>-44.092902484068908</v>
      </c>
      <c r="H57">
        <f>'PP-regionalLandDpayment-pros'!I59</f>
        <v>21.424885568031012</v>
      </c>
      <c r="I57">
        <f>'PP-regionalLandDpayment-pros'!J59</f>
        <v>7.1816738460498479</v>
      </c>
      <c r="J57">
        <f>'PP-regionalLandDpayment-pros'!K59</f>
        <v>-122.38299659845222</v>
      </c>
      <c r="K57">
        <f>'PP-regionalLandDpayment-pros'!L59</f>
        <v>12.942691219173097</v>
      </c>
      <c r="L57">
        <f>'PP-regionalLandDpayment-pros'!M59</f>
        <v>8.4681772122499872</v>
      </c>
      <c r="M57">
        <f>'PP-regionalLandDpayment-pros'!N59</f>
        <v>-10.08873051252716</v>
      </c>
      <c r="O57" t="str">
        <f>'BP-regionalLandDpaymentretro'!B59</f>
        <v>2545-2555</v>
      </c>
      <c r="P57">
        <f>'BP-regionalLandDpayment-prosp'!C59</f>
        <v>80.048836009370532</v>
      </c>
      <c r="Q57">
        <f>'BP-regionalLandDpayment-prosp'!D59</f>
        <v>57.861721495479628</v>
      </c>
      <c r="R57">
        <f>'BP-regionalLandDpayment-prosp'!E59</f>
        <v>11.814859486332857</v>
      </c>
      <c r="S57">
        <f>'BP-regionalLandDpayment-prosp'!F59</f>
        <v>12.625302931051582</v>
      </c>
      <c r="T57">
        <f>'BP-regionalLandDpayment-prosp'!G59</f>
        <v>20.995589489581693</v>
      </c>
      <c r="U57">
        <f>'BP-regionalLandDpayment-prosp'!H59</f>
        <v>-51.01792757482476</v>
      </c>
      <c r="V57">
        <f>'BP-regionalLandDpayment-prosp'!I59</f>
        <v>8.7162098274624533</v>
      </c>
      <c r="W57">
        <f>'BP-regionalLandDpayment-prosp'!J59</f>
        <v>-2.6206859579660167</v>
      </c>
      <c r="X57">
        <f>'BP-regionalLandDpayment-prosp'!K59</f>
        <v>-130.25569703902195</v>
      </c>
      <c r="Y57">
        <f>'BP-regionalLandDpayment-prosp'!L59</f>
        <v>6.6249921539068923</v>
      </c>
      <c r="Z57">
        <f>'BP-regionalLandDpayment-prosp'!M59</f>
        <v>5.2409412179573138</v>
      </c>
      <c r="AA57">
        <f>'BP-regionalLandDpayment-prosp'!N59</f>
        <v>-20.034142039330266</v>
      </c>
      <c r="AC57" t="str">
        <f>'PP-regionalLandDpaymentretro'!B59</f>
        <v>2545-2555</v>
      </c>
      <c r="AD57">
        <f>'PP-regionalLandDpaymentretro'!C59</f>
        <v>56.964431127872878</v>
      </c>
      <c r="AE57">
        <f>'PP-regionalLandDpaymentretro'!D59</f>
        <v>28.838501676724839</v>
      </c>
      <c r="AF57">
        <f>'PP-regionalLandDpaymentretro'!E59</f>
        <v>12.823897364429133</v>
      </c>
      <c r="AG57">
        <f>'PP-regionalLandDpaymentretro'!F59</f>
        <v>13.518787315193407</v>
      </c>
      <c r="AH57">
        <f>'PP-regionalLandDpaymentretro'!G59</f>
        <v>14.374446357658845</v>
      </c>
      <c r="AI57">
        <f>'PP-regionalLandDpaymentretro'!H59</f>
        <v>-44.076361650995018</v>
      </c>
      <c r="AJ57">
        <f>'PP-regionalLandDpaymentretro'!I59</f>
        <v>21.42530875612616</v>
      </c>
      <c r="AK57">
        <f>'PP-regionalLandDpaymentretro'!J59</f>
        <v>7.1767198633890716</v>
      </c>
      <c r="AL57">
        <f>'PP-regionalLandDpaymentretro'!K59</f>
        <v>-122.35751423608603</v>
      </c>
      <c r="AM57">
        <f>'PP-regionalLandDpaymentretro'!L59</f>
        <v>12.935616304094985</v>
      </c>
      <c r="AN57">
        <f>'PP-regionalLandDpaymentretro'!M59</f>
        <v>8.4644427611701136</v>
      </c>
      <c r="AO57">
        <f>'PP-regionalLandDpaymentretro'!N59</f>
        <v>-10.088275639578328</v>
      </c>
      <c r="AQ57" t="str">
        <f>'BP-regionalLandDpaymentretro'!B59</f>
        <v>2545-2555</v>
      </c>
      <c r="AR57">
        <f>'BP-regionalLandDpaymentretro'!C59</f>
        <v>80.041790066753649</v>
      </c>
      <c r="AS57">
        <f>'BP-regionalLandDpaymentretro'!D59</f>
        <v>57.853762227031339</v>
      </c>
      <c r="AT57">
        <f>'BP-regionalLandDpaymentretro'!E59</f>
        <v>11.805974624337781</v>
      </c>
      <c r="AU57">
        <f>'BP-regionalLandDpaymentretro'!F59</f>
        <v>12.623053295279142</v>
      </c>
      <c r="AV57">
        <f>'BP-regionalLandDpaymentretro'!G59</f>
        <v>20.994591290749177</v>
      </c>
      <c r="AW57">
        <f>'BP-regionalLandDpaymentretro'!H59</f>
        <v>-51.001386741750871</v>
      </c>
      <c r="AX57">
        <f>'BP-regionalLandDpaymentretro'!I59</f>
        <v>8.7166330155575995</v>
      </c>
      <c r="AY57">
        <f>'BP-regionalLandDpaymentretro'!J59</f>
        <v>-2.625639940626793</v>
      </c>
      <c r="AZ57">
        <f>'BP-regionalLandDpaymentretro'!K59</f>
        <v>-130.23021467665575</v>
      </c>
      <c r="BA57">
        <f>'BP-regionalLandDpaymentretro'!L59</f>
        <v>6.6179172388287801</v>
      </c>
      <c r="BB57">
        <f>'BP-regionalLandDpaymentretro'!M59</f>
        <v>5.237206766877442</v>
      </c>
      <c r="BC57">
        <f>'BP-regionalLandDpaymentretro'!N59</f>
        <v>-20.033687166381434</v>
      </c>
    </row>
    <row r="58" spans="1:55" x14ac:dyDescent="0.2">
      <c r="A58" t="str">
        <f>'PP-regionalLandDpayment-pros'!B60</f>
        <v>2555-2565</v>
      </c>
      <c r="B58">
        <f>'PP-regionalLandDpayment-pros'!C60</f>
        <v>59.798839524485764</v>
      </c>
      <c r="C58">
        <f>'PP-regionalLandDpayment-pros'!D60</f>
        <v>30.28695369311189</v>
      </c>
      <c r="D58">
        <f>'PP-regionalLandDpayment-pros'!E60</f>
        <v>13.46908748927485</v>
      </c>
      <c r="E58">
        <f>'PP-regionalLandDpayment-pros'!F60</f>
        <v>14.186552277831243</v>
      </c>
      <c r="F58">
        <f>'PP-regionalLandDpayment-pros'!G60</f>
        <v>15.085239812970038</v>
      </c>
      <c r="G58">
        <f>'PP-regionalLandDpayment-pros'!H60</f>
        <v>-46.430904549977285</v>
      </c>
      <c r="H58">
        <f>'PP-regionalLandDpayment-pros'!I60</f>
        <v>22.640812709192648</v>
      </c>
      <c r="I58">
        <f>'PP-regionalLandDpayment-pros'!J60</f>
        <v>7.6469850871550209</v>
      </c>
      <c r="J58">
        <f>'PP-regionalLandDpayment-pros'!K60</f>
        <v>-128.48140918219278</v>
      </c>
      <c r="K58">
        <f>'PP-regionalLandDpayment-pros'!L60</f>
        <v>13.647932703648861</v>
      </c>
      <c r="L58">
        <f>'PP-regionalLandDpayment-pros'!M60</f>
        <v>8.8895582178226782</v>
      </c>
      <c r="M58">
        <f>'PP-regionalLandDpayment-pros'!N60</f>
        <v>-10.739647783322996</v>
      </c>
      <c r="O58" t="str">
        <f>'BP-regionalLandDpaymentretro'!B60</f>
        <v>2555-2565</v>
      </c>
      <c r="P58">
        <f>'BP-regionalLandDpayment-prosp'!C60</f>
        <v>83.995404705942292</v>
      </c>
      <c r="Q58">
        <f>'BP-regionalLandDpayment-prosp'!D60</f>
        <v>60.709396964104556</v>
      </c>
      <c r="R58">
        <f>'BP-regionalLandDpayment-prosp'!E60</f>
        <v>12.40179751057585</v>
      </c>
      <c r="S58">
        <f>'BP-regionalLandDpayment-prosp'!F60</f>
        <v>13.247376930448327</v>
      </c>
      <c r="T58">
        <f>'BP-regionalLandDpayment-prosp'!G60</f>
        <v>22.026448675234167</v>
      </c>
      <c r="U58">
        <f>'BP-regionalLandDpayment-prosp'!H60</f>
        <v>-53.691779654250482</v>
      </c>
      <c r="V58">
        <f>'BP-regionalLandDpayment-prosp'!I60</f>
        <v>9.3157913433995443</v>
      </c>
      <c r="W58">
        <f>'BP-regionalLandDpayment-prosp'!J60</f>
        <v>-2.6307697702412645</v>
      </c>
      <c r="X58">
        <f>'BP-regionalLandDpayment-prosp'!K60</f>
        <v>-136.73592001546604</v>
      </c>
      <c r="Y58">
        <f>'BP-regionalLandDpayment-prosp'!L60</f>
        <v>7.0238377353121297</v>
      </c>
      <c r="Z58">
        <f>'BP-regionalLandDpayment-prosp'!M60</f>
        <v>5.5058076639288114</v>
      </c>
      <c r="AA58">
        <f>'BP-regionalLandDpayment-prosp'!N60</f>
        <v>-21.167392088987967</v>
      </c>
      <c r="AC58" t="str">
        <f>'PP-regionalLandDpaymentretro'!B60</f>
        <v>2555-2565</v>
      </c>
      <c r="AD58">
        <f>'PP-regionalLandDpaymentretro'!C60</f>
        <v>59.791864197233018</v>
      </c>
      <c r="AE58">
        <f>'PP-regionalLandDpaymentretro'!D60</f>
        <v>30.279080677706528</v>
      </c>
      <c r="AF58">
        <f>'PP-regionalLandDpaymentretro'!E60</f>
        <v>13.460305639567217</v>
      </c>
      <c r="AG58">
        <f>'PP-regionalLandDpaymentretro'!F60</f>
        <v>14.184327427565984</v>
      </c>
      <c r="AH58">
        <f>'PP-regionalLandDpaymentretro'!G60</f>
        <v>15.084250891558566</v>
      </c>
      <c r="AI58">
        <f>'PP-regionalLandDpaymentretro'!H60</f>
        <v>-46.414519413683585</v>
      </c>
      <c r="AJ58">
        <f>'PP-regionalLandDpaymentretro'!I60</f>
        <v>22.641194101281307</v>
      </c>
      <c r="AK58">
        <f>'PP-regionalLandDpaymentretro'!J60</f>
        <v>7.6420658416206999</v>
      </c>
      <c r="AL58">
        <f>'PP-regionalLandDpaymentretro'!K60</f>
        <v>-128.45619668666964</v>
      </c>
      <c r="AM58">
        <f>'PP-regionalLandDpaymentretro'!L60</f>
        <v>13.640926008859859</v>
      </c>
      <c r="AN58">
        <f>'PP-regionalLandDpaymentretro'!M60</f>
        <v>8.8858660604674178</v>
      </c>
      <c r="AO58">
        <f>'PP-regionalLandDpaymentretro'!N60</f>
        <v>-10.739164745507331</v>
      </c>
      <c r="AQ58" t="str">
        <f>'BP-regionalLandDpaymentretro'!B60</f>
        <v>2555-2565</v>
      </c>
      <c r="AR58">
        <f>'BP-regionalLandDpaymentretro'!C60</f>
        <v>83.988429378689546</v>
      </c>
      <c r="AS58">
        <f>'BP-regionalLandDpaymentretro'!D60</f>
        <v>60.701523948699197</v>
      </c>
      <c r="AT58">
        <f>'BP-regionalLandDpaymentretro'!E60</f>
        <v>12.393015660868217</v>
      </c>
      <c r="AU58">
        <f>'BP-regionalLandDpaymentretro'!F60</f>
        <v>13.245152080183068</v>
      </c>
      <c r="AV58">
        <f>'BP-regionalLandDpaymentretro'!G60</f>
        <v>22.025459753822695</v>
      </c>
      <c r="AW58">
        <f>'BP-regionalLandDpaymentretro'!H60</f>
        <v>-53.675394517956782</v>
      </c>
      <c r="AX58">
        <f>'BP-regionalLandDpaymentretro'!I60</f>
        <v>9.3161727354882053</v>
      </c>
      <c r="AY58">
        <f>'BP-regionalLandDpaymentretro'!J60</f>
        <v>-2.6356890157755859</v>
      </c>
      <c r="AZ58">
        <f>'BP-regionalLandDpaymentretro'!K60</f>
        <v>-136.71070751994293</v>
      </c>
      <c r="BA58">
        <f>'BP-regionalLandDpaymentretro'!L60</f>
        <v>7.0168310405231269</v>
      </c>
      <c r="BB58">
        <f>'BP-regionalLandDpaymentretro'!M60</f>
        <v>5.5021155065735519</v>
      </c>
      <c r="BC58">
        <f>'BP-regionalLandDpaymentretro'!N60</f>
        <v>-21.166909051172304</v>
      </c>
    </row>
    <row r="59" spans="1:55" x14ac:dyDescent="0.2">
      <c r="A59" t="str">
        <f>'PP-regionalLandDpayment-pros'!B61</f>
        <v>2565-2575</v>
      </c>
      <c r="B59">
        <f>'PP-regionalLandDpayment-pros'!C61</f>
        <v>62.745636286506105</v>
      </c>
      <c r="C59">
        <f>'PP-regionalLandDpayment-pros'!D61</f>
        <v>31.787617438496849</v>
      </c>
      <c r="D59">
        <f>'PP-regionalLandDpayment-pros'!E61</f>
        <v>14.132361748075088</v>
      </c>
      <c r="E59">
        <f>'PP-regionalLandDpayment-pros'!F61</f>
        <v>14.880252804706453</v>
      </c>
      <c r="F59">
        <f>'PP-regionalLandDpayment-pros'!G61</f>
        <v>15.825225776444626</v>
      </c>
      <c r="G59">
        <f>'PP-regionalLandDpayment-pros'!H61</f>
        <v>-48.871463553025151</v>
      </c>
      <c r="H59">
        <f>'PP-regionalLandDpayment-pros'!I61</f>
        <v>23.912660672508348</v>
      </c>
      <c r="I59">
        <f>'PP-regionalLandDpayment-pros'!J61</f>
        <v>8.1341360888942109</v>
      </c>
      <c r="J59">
        <f>'PP-regionalLandDpayment-pros'!K61</f>
        <v>-134.83326613661953</v>
      </c>
      <c r="K59">
        <f>'PP-regionalLandDpayment-pros'!L61</f>
        <v>14.384492102838415</v>
      </c>
      <c r="L59">
        <f>'PP-regionalLandDpayment-pros'!M61</f>
        <v>9.3283071086595708</v>
      </c>
      <c r="M59">
        <f>'PP-regionalLandDpayment-pros'!N61</f>
        <v>-11.425960337485034</v>
      </c>
      <c r="O59" t="str">
        <f>'BP-regionalLandDpaymentretro'!B61</f>
        <v>2565-2575</v>
      </c>
      <c r="P59">
        <f>'BP-regionalLandDpayment-prosp'!C61</f>
        <v>88.108509175436055</v>
      </c>
      <c r="Q59">
        <f>'BP-regionalLandDpayment-prosp'!D61</f>
        <v>63.676464300290235</v>
      </c>
      <c r="R59">
        <f>'BP-regionalLandDpayment-prosp'!E61</f>
        <v>13.013626925079766</v>
      </c>
      <c r="S59">
        <f>'BP-regionalLandDpayment-prosp'!F61</f>
        <v>13.895807914390179</v>
      </c>
      <c r="T59">
        <f>'BP-regionalLandDpayment-prosp'!G61</f>
        <v>23.10101044872685</v>
      </c>
      <c r="U59">
        <f>'BP-regionalLandDpayment-prosp'!H61</f>
        <v>-56.482322819662265</v>
      </c>
      <c r="V59">
        <f>'BP-regionalLandDpayment-prosp'!I61</f>
        <v>9.9453549574852786</v>
      </c>
      <c r="W59">
        <f>'BP-regionalLandDpayment-prosp'!J61</f>
        <v>-2.6390206826088787</v>
      </c>
      <c r="X59">
        <f>'BP-regionalLandDpayment-prosp'!K61</f>
        <v>-143.48565574045679</v>
      </c>
      <c r="Y59">
        <f>'BP-regionalLandDpayment-prosp'!L61</f>
        <v>7.4411066501428644</v>
      </c>
      <c r="Z59">
        <f>'BP-regionalLandDpayment-prosp'!M61</f>
        <v>5.7814551260472875</v>
      </c>
      <c r="AA59">
        <f>'BP-regionalLandDpayment-prosp'!N61</f>
        <v>-22.356336254870648</v>
      </c>
      <c r="AC59" t="str">
        <f>'PP-regionalLandDpaymentretro'!B61</f>
        <v>2565-2575</v>
      </c>
      <c r="AD59">
        <f>'PP-regionalLandDpaymentretro'!C61</f>
        <v>62.738728587243635</v>
      </c>
      <c r="AE59">
        <f>'PP-regionalLandDpaymentretro'!D61</f>
        <v>31.779827007333171</v>
      </c>
      <c r="AF59">
        <f>'PP-regionalLandDpaymentretro'!E61</f>
        <v>14.123678179603539</v>
      </c>
      <c r="AG59">
        <f>'PP-regionalLandDpaymentretro'!F61</f>
        <v>14.878051613058632</v>
      </c>
      <c r="AH59">
        <f>'PP-regionalLandDpaymentretro'!G61</f>
        <v>15.824245712998584</v>
      </c>
      <c r="AI59">
        <f>'PP-regionalLandDpaymentretro'!H61</f>
        <v>-48.855227237785307</v>
      </c>
      <c r="AJ59">
        <f>'PP-regionalLandDpaymentretro'!I61</f>
        <v>23.913002300004646</v>
      </c>
      <c r="AK59">
        <f>'PP-regionalLandDpaymentretro'!J61</f>
        <v>8.1292502061265051</v>
      </c>
      <c r="AL59">
        <f>'PP-regionalLandDpaymentretro'!K61</f>
        <v>-134.80831257290603</v>
      </c>
      <c r="AM59">
        <f>'PP-regionalLandDpaymentretro'!L61</f>
        <v>14.377550594718063</v>
      </c>
      <c r="AN59">
        <f>'PP-regionalLandDpaymentretro'!M61</f>
        <v>9.3246554183792405</v>
      </c>
      <c r="AO59">
        <f>'PP-regionalLandDpaymentretro'!N61</f>
        <v>-11.425449808774706</v>
      </c>
      <c r="AQ59" t="str">
        <f>'BP-regionalLandDpaymentretro'!B61</f>
        <v>2565-2575</v>
      </c>
      <c r="AR59">
        <f>'BP-regionalLandDpaymentretro'!C61</f>
        <v>88.101601476173585</v>
      </c>
      <c r="AS59">
        <f>'BP-regionalLandDpaymentretro'!D61</f>
        <v>63.668673869126565</v>
      </c>
      <c r="AT59">
        <f>'BP-regionalLandDpaymentretro'!E61</f>
        <v>13.004943356608218</v>
      </c>
      <c r="AU59">
        <f>'BP-regionalLandDpaymentretro'!F61</f>
        <v>13.89360672274236</v>
      </c>
      <c r="AV59">
        <f>'BP-regionalLandDpaymentretro'!G61</f>
        <v>23.100030385280803</v>
      </c>
      <c r="AW59">
        <f>'BP-regionalLandDpaymentretro'!H61</f>
        <v>-56.466086504422421</v>
      </c>
      <c r="AX59">
        <f>'BP-regionalLandDpaymentretro'!I61</f>
        <v>9.9456965849815688</v>
      </c>
      <c r="AY59">
        <f>'BP-regionalLandDpaymentretro'!J61</f>
        <v>-2.6439065653765859</v>
      </c>
      <c r="AZ59">
        <f>'BP-regionalLandDpaymentretro'!K61</f>
        <v>-143.4607021767433</v>
      </c>
      <c r="BA59">
        <f>'BP-regionalLandDpaymentretro'!L61</f>
        <v>7.4341651420225112</v>
      </c>
      <c r="BB59">
        <f>'BP-regionalLandDpaymentretro'!M61</f>
        <v>5.7778034357669581</v>
      </c>
      <c r="BC59">
        <f>'BP-regionalLandDpaymentretro'!N61</f>
        <v>-22.355825726160319</v>
      </c>
    </row>
    <row r="60" spans="1:55" x14ac:dyDescent="0.2">
      <c r="A60" t="str">
        <f>'PP-regionalLandDpayment-pros'!B62</f>
        <v>2575-2585</v>
      </c>
      <c r="B60">
        <f>'PP-regionalLandDpayment-pros'!C62</f>
        <v>65.817117473884878</v>
      </c>
      <c r="C60">
        <f>'PP-regionalLandDpayment-pros'!D62</f>
        <v>33.351072838549037</v>
      </c>
      <c r="D60">
        <f>'PP-regionalLandDpayment-pros'!E62</f>
        <v>14.823792112247613</v>
      </c>
      <c r="E60">
        <f>'PP-regionalLandDpayment-pros'!F62</f>
        <v>15.603377360271669</v>
      </c>
      <c r="F60">
        <f>'PP-regionalLandDpayment-pros'!G62</f>
        <v>16.596731414570385</v>
      </c>
      <c r="G60">
        <f>'PP-regionalLandDpayment-pros'!H62</f>
        <v>-51.419152061779229</v>
      </c>
      <c r="H60">
        <f>'PP-regionalLandDpayment-pros'!I62</f>
        <v>25.242965582247614</v>
      </c>
      <c r="I60">
        <f>'PP-regionalLandDpayment-pros'!J62</f>
        <v>8.6441339404445898</v>
      </c>
      <c r="J60">
        <f>'PP-regionalLandDpayment-pros'!K62</f>
        <v>-141.44959807102168</v>
      </c>
      <c r="K60">
        <f>'PP-regionalLandDpayment-pros'!L62</f>
        <v>15.153781938915643</v>
      </c>
      <c r="L60">
        <f>'PP-regionalLandDpayment-pros'!M62</f>
        <v>9.7851735943072065</v>
      </c>
      <c r="M60">
        <f>'PP-regionalLandDpayment-pros'!N62</f>
        <v>-12.149396122637702</v>
      </c>
      <c r="O60" t="str">
        <f>'BP-regionalLandDpaymentretro'!B62</f>
        <v>2575-2585</v>
      </c>
      <c r="P60">
        <f>'BP-regionalLandDpayment-prosp'!C62</f>
        <v>92.39546080133664</v>
      </c>
      <c r="Q60">
        <f>'BP-regionalLandDpayment-prosp'!D62</f>
        <v>66.768135799867025</v>
      </c>
      <c r="R60">
        <f>'BP-regionalLandDpayment-prosp'!E62</f>
        <v>13.651443918564729</v>
      </c>
      <c r="S60">
        <f>'BP-regionalLandDpayment-prosp'!F62</f>
        <v>14.571754704732454</v>
      </c>
      <c r="T60">
        <f>'BP-regionalLandDpayment-prosp'!G62</f>
        <v>24.221195088042137</v>
      </c>
      <c r="U60">
        <f>'BP-regionalLandDpayment-prosp'!H62</f>
        <v>-59.394748181802726</v>
      </c>
      <c r="V60">
        <f>'BP-regionalLandDpayment-prosp'!I62</f>
        <v>10.606301657026791</v>
      </c>
      <c r="W60">
        <f>'BP-regionalLandDpayment-prosp'!J62</f>
        <v>-2.64530715116162</v>
      </c>
      <c r="X60">
        <f>'BP-regionalLandDpayment-prosp'!K62</f>
        <v>-150.51663801167578</v>
      </c>
      <c r="Y60">
        <f>'BP-regionalLandDpayment-prosp'!L62</f>
        <v>7.8776471246642314</v>
      </c>
      <c r="Z60">
        <f>'BP-regionalLandDpayment-prosp'!M62</f>
        <v>6.0683450576366749</v>
      </c>
      <c r="AA60">
        <f>'BP-regionalLandDpayment-prosp'!N62</f>
        <v>-23.603590807230546</v>
      </c>
      <c r="AC60" t="str">
        <f>'PP-regionalLandDpaymentretro'!B62</f>
        <v>2575-2585</v>
      </c>
      <c r="AD60">
        <f>'PP-regionalLandDpaymentretro'!C62</f>
        <v>65.810274550832759</v>
      </c>
      <c r="AE60">
        <f>'PP-regionalLandDpaymentretro'!D62</f>
        <v>33.343361501168303</v>
      </c>
      <c r="AF60">
        <f>'PP-regionalLandDpaymentretro'!E62</f>
        <v>14.815202349991658</v>
      </c>
      <c r="AG60">
        <f>'PP-regionalLandDpaymentretro'!F62</f>
        <v>15.601198759360415</v>
      </c>
      <c r="AH60">
        <f>'PP-regionalLandDpaymentretro'!G62</f>
        <v>16.595759809738979</v>
      </c>
      <c r="AI60">
        <f>'PP-regionalLandDpaymentretro'!H62</f>
        <v>-51.403058017657855</v>
      </c>
      <c r="AJ60">
        <f>'PP-regionalLandDpaymentretro'!I62</f>
        <v>25.243269328785637</v>
      </c>
      <c r="AK60">
        <f>'PP-regionalLandDpaymentretro'!J62</f>
        <v>8.6392800873463571</v>
      </c>
      <c r="AL60">
        <f>'PP-regionalLandDpaymentretro'!K62</f>
        <v>-141.4248929942861</v>
      </c>
      <c r="AM60">
        <f>'PP-regionalLandDpaymentretro'!L62</f>
        <v>15.146902729032984</v>
      </c>
      <c r="AN60">
        <f>'PP-regionalLandDpaymentretro'!M62</f>
        <v>9.7815606368792682</v>
      </c>
      <c r="AO60">
        <f>'PP-regionalLandDpaymentretro'!N62</f>
        <v>-12.148858741192388</v>
      </c>
      <c r="AQ60" t="str">
        <f>'BP-regionalLandDpaymentretro'!B62</f>
        <v>2575-2585</v>
      </c>
      <c r="AR60">
        <f>'BP-regionalLandDpaymentretro'!C62</f>
        <v>92.388617878284506</v>
      </c>
      <c r="AS60">
        <f>'BP-regionalLandDpaymentretro'!D62</f>
        <v>66.760424462486299</v>
      </c>
      <c r="AT60">
        <f>'BP-regionalLandDpaymentretro'!E62</f>
        <v>13.642854156308776</v>
      </c>
      <c r="AU60">
        <f>'BP-regionalLandDpaymentretro'!F62</f>
        <v>14.569576103821198</v>
      </c>
      <c r="AV60">
        <f>'BP-regionalLandDpaymentretro'!G62</f>
        <v>24.220223483210734</v>
      </c>
      <c r="AW60">
        <f>'BP-regionalLandDpaymentretro'!H62</f>
        <v>-59.378654137681352</v>
      </c>
      <c r="AX60">
        <f>'BP-regionalLandDpaymentretro'!I62</f>
        <v>10.606605403564808</v>
      </c>
      <c r="AY60">
        <f>'BP-regionalLandDpaymentretro'!J62</f>
        <v>-2.6501610042598531</v>
      </c>
      <c r="AZ60">
        <f>'BP-regionalLandDpaymentretro'!K62</f>
        <v>-150.49193293494022</v>
      </c>
      <c r="BA60">
        <f>'BP-regionalLandDpaymentretro'!L62</f>
        <v>7.8707679147815757</v>
      </c>
      <c r="BB60">
        <f>'BP-regionalLandDpaymentretro'!M62</f>
        <v>6.0647321002087367</v>
      </c>
      <c r="BC60">
        <f>'BP-regionalLandDpaymentretro'!N62</f>
        <v>-23.60305342578523</v>
      </c>
    </row>
    <row r="61" spans="1:55" x14ac:dyDescent="0.2">
      <c r="A61" t="str">
        <f>'PP-regionalLandDpayment-pros'!B63</f>
        <v>2585-2595</v>
      </c>
      <c r="B61">
        <f>'PP-regionalLandDpayment-pros'!C63</f>
        <v>69.018747421731675</v>
      </c>
      <c r="C61">
        <f>'PP-regionalLandDpayment-pros'!D63</f>
        <v>34.980047839226572</v>
      </c>
      <c r="D61">
        <f>'PP-regionalLandDpayment-pros'!E63</f>
        <v>15.544614206104608</v>
      </c>
      <c r="E61">
        <f>'PP-regionalLandDpayment-pros'!F63</f>
        <v>16.357215328173815</v>
      </c>
      <c r="F61">
        <f>'PP-regionalLandDpayment-pros'!G63</f>
        <v>17.401140074909545</v>
      </c>
      <c r="G61">
        <f>'PP-regionalLandDpayment-pros'!H63</f>
        <v>-54.078731043866277</v>
      </c>
      <c r="H61">
        <f>'PP-regionalLandDpayment-pros'!I63</f>
        <v>26.634373275531463</v>
      </c>
      <c r="I61">
        <f>'PP-regionalLandDpayment-pros'!J63</f>
        <v>9.1780306061686208</v>
      </c>
      <c r="J61">
        <f>'PP-regionalLandDpayment-pros'!K63</f>
        <v>-148.34188691702684</v>
      </c>
      <c r="K61">
        <f>'PP-regionalLandDpayment-pros'!L63</f>
        <v>15.957274604147786</v>
      </c>
      <c r="L61">
        <f>'PP-regionalLandDpayment-pros'!M63</f>
        <v>10.260938114432305</v>
      </c>
      <c r="M61">
        <f>'PP-regionalLandDpayment-pros'!N63</f>
        <v>-12.911763509533317</v>
      </c>
      <c r="O61" t="str">
        <f>'BP-regionalLandDpaymentretro'!B63</f>
        <v>2585-2595</v>
      </c>
      <c r="P61">
        <f>'BP-regionalLandDpayment-prosp'!C63</f>
        <v>96.863868826334766</v>
      </c>
      <c r="Q61">
        <f>'BP-regionalLandDpayment-prosp'!D63</f>
        <v>69.989836210124935</v>
      </c>
      <c r="R61">
        <f>'BP-regionalLandDpayment-prosp'!E63</f>
        <v>14.316389505287756</v>
      </c>
      <c r="S61">
        <f>'BP-regionalLandDpayment-prosp'!F63</f>
        <v>15.276423431804607</v>
      </c>
      <c r="T61">
        <f>'BP-regionalLandDpayment-prosp'!G63</f>
        <v>25.38900124507985</v>
      </c>
      <c r="U61">
        <f>'BP-regionalLandDpayment-prosp'!H63</f>
        <v>-62.434460349490685</v>
      </c>
      <c r="V61">
        <f>'BP-regionalLandDpayment-prosp'!I63</f>
        <v>11.300096080940657</v>
      </c>
      <c r="W61">
        <f>'BP-regionalLandDpayment-prosp'!J63</f>
        <v>-2.6494882844163885</v>
      </c>
      <c r="X61">
        <f>'BP-regionalLandDpayment-prosp'!K63</f>
        <v>-157.84108048290756</v>
      </c>
      <c r="Y61">
        <f>'BP-regionalLandDpayment-prosp'!L63</f>
        <v>8.3343443574071365</v>
      </c>
      <c r="Z61">
        <f>'BP-regionalLandDpayment-prosp'!M63</f>
        <v>6.3669579453678331</v>
      </c>
      <c r="AA61">
        <f>'BP-regionalLandDpayment-prosp'!N63</f>
        <v>-24.911888485532952</v>
      </c>
      <c r="AC61" t="str">
        <f>'PP-regionalLandDpaymentretro'!B63</f>
        <v>2585-2595</v>
      </c>
      <c r="AD61">
        <f>'PP-regionalLandDpaymentretro'!C63</f>
        <v>69.01196655358882</v>
      </c>
      <c r="AE61">
        <f>'PP-regionalLandDpaymentretro'!D63</f>
        <v>34.972412274982162</v>
      </c>
      <c r="AF61">
        <f>'PP-regionalLandDpaymentretro'!E63</f>
        <v>15.536114015946605</v>
      </c>
      <c r="AG61">
        <f>'PP-regionalLandDpaymentretro'!F63</f>
        <v>16.355058305864208</v>
      </c>
      <c r="AH61">
        <f>'PP-regionalLandDpaymentretro'!G63</f>
        <v>17.400176548557326</v>
      </c>
      <c r="AI61">
        <f>'PP-regionalLandDpaymentretro'!H63</f>
        <v>-54.06277303327191</v>
      </c>
      <c r="AJ61">
        <f>'PP-regionalLandDpaymentretro'!I63</f>
        <v>26.634640889971831</v>
      </c>
      <c r="AK61">
        <f>'PP-regionalLandDpaymentretro'!J63</f>
        <v>9.1732074921010103</v>
      </c>
      <c r="AL61">
        <f>'PP-regionalLandDpaymentretro'!K63</f>
        <v>-148.3174203537535</v>
      </c>
      <c r="AM61">
        <f>'PP-regionalLandDpaymentretro'!L63</f>
        <v>15.950454942822626</v>
      </c>
      <c r="AN61">
        <f>'PP-regionalLandDpaymentretro'!M63</f>
        <v>10.25736224317826</v>
      </c>
      <c r="AO61">
        <f>'PP-regionalLandDpaymentretro'!N63</f>
        <v>-12.911199879987475</v>
      </c>
      <c r="AQ61" t="str">
        <f>'BP-regionalLandDpaymentretro'!B63</f>
        <v>2585-2595</v>
      </c>
      <c r="AR61">
        <f>'BP-regionalLandDpaymentretro'!C63</f>
        <v>96.857087958191912</v>
      </c>
      <c r="AS61">
        <f>'BP-regionalLandDpaymentretro'!D63</f>
        <v>69.982200645880525</v>
      </c>
      <c r="AT61">
        <f>'BP-regionalLandDpaymentretro'!E63</f>
        <v>14.307889315129753</v>
      </c>
      <c r="AU61">
        <f>'BP-regionalLandDpaymentretro'!F63</f>
        <v>15.274266409494999</v>
      </c>
      <c r="AV61">
        <f>'BP-regionalLandDpaymentretro'!G63</f>
        <v>25.388037718727631</v>
      </c>
      <c r="AW61">
        <f>'BP-regionalLandDpaymentretro'!H63</f>
        <v>-62.418502338896324</v>
      </c>
      <c r="AX61">
        <f>'BP-regionalLandDpaymentretro'!I63</f>
        <v>11.300363695381019</v>
      </c>
      <c r="AY61">
        <f>'BP-regionalLandDpaymentretro'!J63</f>
        <v>-2.6543113984839986</v>
      </c>
      <c r="AZ61">
        <f>'BP-regionalLandDpaymentretro'!K63</f>
        <v>-157.81661391963425</v>
      </c>
      <c r="BA61">
        <f>'BP-regionalLandDpaymentretro'!L63</f>
        <v>8.3275246960819747</v>
      </c>
      <c r="BB61">
        <f>'BP-regionalLandDpaymentretro'!M63</f>
        <v>6.3633820741137876</v>
      </c>
      <c r="BC61">
        <f>'BP-regionalLandDpaymentretro'!N63</f>
        <v>-24.911324855987107</v>
      </c>
    </row>
    <row r="62" spans="1:55" x14ac:dyDescent="0.2">
      <c r="A62" t="str">
        <f>'PP-regionalLandDpayment-pros'!B64</f>
        <v>2595-2605</v>
      </c>
      <c r="B62">
        <f>'PP-regionalLandDpayment-pros'!C64</f>
        <v>72.356212824421803</v>
      </c>
      <c r="C62">
        <f>'PP-regionalLandDpayment-pros'!D64</f>
        <v>36.677381585563609</v>
      </c>
      <c r="D62">
        <f>'PP-regionalLandDpayment-pros'!E64</f>
        <v>16.29611401887966</v>
      </c>
      <c r="E62">
        <f>'PP-regionalLandDpayment-pros'!F64</f>
        <v>17.143108583079549</v>
      </c>
      <c r="F62">
        <f>'PP-regionalLandDpayment-pros'!G64</f>
        <v>18.23989156848123</v>
      </c>
      <c r="G62">
        <f>'PP-regionalLandDpayment-pros'!H64</f>
        <v>-56.855156932418602</v>
      </c>
      <c r="H62">
        <f>'PP-regionalLandDpayment-pros'!I64</f>
        <v>28.089643377449129</v>
      </c>
      <c r="I62">
        <f>'PP-regionalLandDpayment-pros'!J64</f>
        <v>9.736924470344487</v>
      </c>
      <c r="J62">
        <f>'PP-regionalLandDpayment-pros'!K64</f>
        <v>-155.52208253027962</v>
      </c>
      <c r="K62">
        <f>'PP-regionalLandDpayment-pros'!L64</f>
        <v>16.79650458814352</v>
      </c>
      <c r="L62">
        <f>'PP-regionalLandDpayment-pros'!M64</f>
        <v>10.756412928760964</v>
      </c>
      <c r="M62">
        <f>'PP-regionalLandDpayment-pros'!N64</f>
        <v>-13.714954482425753</v>
      </c>
      <c r="O62" t="str">
        <f>'BP-regionalLandDpaymentretro'!B64</f>
        <v>2595-2605</v>
      </c>
      <c r="P62">
        <f>'BP-regionalLandDpayment-prosp'!C64</f>
        <v>101.52165171350401</v>
      </c>
      <c r="Q62">
        <f>'BP-regionalLandDpayment-prosp'!D64</f>
        <v>73.347210688278267</v>
      </c>
      <c r="R62">
        <f>'BP-regionalLandDpayment-prosp'!E64</f>
        <v>15.009651233057026</v>
      </c>
      <c r="S62">
        <f>'BP-regionalLandDpayment-prosp'!F64</f>
        <v>16.011069345493013</v>
      </c>
      <c r="T62">
        <f>'BP-regionalLandDpayment-prosp'!G64</f>
        <v>26.60650895283074</v>
      </c>
      <c r="U62">
        <f>'BP-regionalLandDpayment-prosp'!H64</f>
        <v>-65.607085462226195</v>
      </c>
      <c r="V62">
        <f>'BP-regionalLandDpayment-prosp'!I64</f>
        <v>12.028268821791659</v>
      </c>
      <c r="W62">
        <f>'BP-regionalLandDpayment-prosp'!J64</f>
        <v>-2.6514136661808552</v>
      </c>
      <c r="X62">
        <f>'BP-regionalLandDpayment-prosp'!K64</f>
        <v>-165.47169436409473</v>
      </c>
      <c r="Y62">
        <f>'BP-regionalLandDpayment-prosp'!L64</f>
        <v>8.8121218649890753</v>
      </c>
      <c r="Z62">
        <f>'BP-regionalLandDpayment-prosp'!M64</f>
        <v>6.6777939489430622</v>
      </c>
      <c r="AA62">
        <f>'BP-regionalLandDpayment-prosp'!N64</f>
        <v>-26.284083076385116</v>
      </c>
      <c r="AC62" t="str">
        <f>'PP-regionalLandDpaymentretro'!B64</f>
        <v>2595-2605</v>
      </c>
      <c r="AD62">
        <f>'PP-regionalLandDpaymentretro'!C64</f>
        <v>72.349491415200504</v>
      </c>
      <c r="AE62">
        <f>'PP-regionalLandDpaymentretro'!D64</f>
        <v>36.669818635379848</v>
      </c>
      <c r="AF62">
        <f>'PP-regionalLandDpaymentretro'!E64</f>
        <v>16.287699393394185</v>
      </c>
      <c r="AG62">
        <f>'PP-regionalLandDpaymentretro'!F64</f>
        <v>17.140972179890557</v>
      </c>
      <c r="AH62">
        <f>'PP-regionalLandDpaymentretro'!G64</f>
        <v>18.2389357588177</v>
      </c>
      <c r="AI62">
        <f>'PP-regionalLandDpaymentretro'!H64</f>
        <v>-56.839329016745559</v>
      </c>
      <c r="AJ62">
        <f>'PP-regionalLandDpaymentretro'!I64</f>
        <v>28.089876485609395</v>
      </c>
      <c r="AK62">
        <f>'PP-regionalLandDpaymentretro'!J64</f>
        <v>9.7321308478280706</v>
      </c>
      <c r="AL62">
        <f>'PP-regionalLandDpaymentretro'!K64</f>
        <v>-155.49784495933207</v>
      </c>
      <c r="AM62">
        <f>'PP-regionalLandDpaymentretro'!L64</f>
        <v>16.78974185814392</v>
      </c>
      <c r="AN62">
        <f>'PP-regionalLandDpaymentretro'!M64</f>
        <v>10.752872579897682</v>
      </c>
      <c r="AO62">
        <f>'PP-regionalLandDpaymentretro'!N64</f>
        <v>-13.714365178084284</v>
      </c>
      <c r="AQ62" t="str">
        <f>'BP-regionalLandDpaymentretro'!B64</f>
        <v>2595-2605</v>
      </c>
      <c r="AR62">
        <f>'BP-regionalLandDpaymentretro'!C64</f>
        <v>101.51493030428271</v>
      </c>
      <c r="AS62">
        <f>'BP-regionalLandDpaymentretro'!D64</f>
        <v>73.339647738094513</v>
      </c>
      <c r="AT62">
        <f>'BP-regionalLandDpaymentretro'!E64</f>
        <v>15.001236607571549</v>
      </c>
      <c r="AU62">
        <f>'BP-regionalLandDpaymentretro'!F64</f>
        <v>16.008932942304021</v>
      </c>
      <c r="AV62">
        <f>'BP-regionalLandDpaymentretro'!G64</f>
        <v>26.605553143167207</v>
      </c>
      <c r="AW62">
        <f>'BP-regionalLandDpaymentretro'!H64</f>
        <v>-65.591257546553152</v>
      </c>
      <c r="AX62">
        <f>'BP-regionalLandDpaymentretro'!I64</f>
        <v>12.028501929951926</v>
      </c>
      <c r="AY62">
        <f>'BP-regionalLandDpaymentretro'!J64</f>
        <v>-2.6562072886972712</v>
      </c>
      <c r="AZ62">
        <f>'BP-regionalLandDpaymentretro'!K64</f>
        <v>-165.44745679314718</v>
      </c>
      <c r="BA62">
        <f>'BP-regionalLandDpaymentretro'!L64</f>
        <v>8.8053591349894766</v>
      </c>
      <c r="BB62">
        <f>'BP-regionalLandDpaymentretro'!M64</f>
        <v>6.6742536000797799</v>
      </c>
      <c r="BC62">
        <f>'BP-regionalLandDpaymentretro'!N64</f>
        <v>-26.283493772043645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C4D8F-1410-7549-92A9-7676641D2D0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CE826-D513-884A-BA50-648C006CA1B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F1428-13DC-214C-BE25-91A12C9DEFD0}">
  <dimension ref="A1:DU62"/>
  <sheetViews>
    <sheetView topLeftCell="AR1" workbookViewId="0">
      <selection activeCell="BF3" sqref="BF3:BQ62"/>
    </sheetView>
  </sheetViews>
  <sheetFormatPr baseColWidth="10" defaultRowHeight="16" x14ac:dyDescent="0.2"/>
  <sheetData>
    <row r="1" spans="1:125" x14ac:dyDescent="0.2">
      <c r="A1" t="s">
        <v>125</v>
      </c>
      <c r="O1" t="s">
        <v>107</v>
      </c>
      <c r="AC1" t="s">
        <v>109</v>
      </c>
      <c r="AQ1" t="s">
        <v>108</v>
      </c>
      <c r="BE1" t="s">
        <v>110</v>
      </c>
      <c r="BS1" t="s">
        <v>107</v>
      </c>
      <c r="CG1" t="s">
        <v>109</v>
      </c>
      <c r="CU1" t="s">
        <v>108</v>
      </c>
      <c r="DI1" t="s">
        <v>110</v>
      </c>
    </row>
    <row r="2" spans="1:125" x14ac:dyDescent="0.2">
      <c r="A2" t="s">
        <v>3</v>
      </c>
      <c r="B2" t="s">
        <v>4</v>
      </c>
      <c r="C2" t="s">
        <v>75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O2" t="s">
        <v>3</v>
      </c>
      <c r="P2" t="s">
        <v>4</v>
      </c>
      <c r="Q2" t="s">
        <v>75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11</v>
      </c>
      <c r="Y2" t="s">
        <v>12</v>
      </c>
      <c r="Z2" t="s">
        <v>13</v>
      </c>
      <c r="AA2" t="s">
        <v>14</v>
      </c>
      <c r="AC2" t="s">
        <v>3</v>
      </c>
      <c r="AD2" t="s">
        <v>4</v>
      </c>
      <c r="AE2" t="s">
        <v>75</v>
      </c>
      <c r="AF2" t="s">
        <v>5</v>
      </c>
      <c r="AG2" t="s">
        <v>6</v>
      </c>
      <c r="AH2" t="s">
        <v>7</v>
      </c>
      <c r="AI2" t="s">
        <v>8</v>
      </c>
      <c r="AJ2" t="s">
        <v>9</v>
      </c>
      <c r="AK2" t="s">
        <v>10</v>
      </c>
      <c r="AL2" t="s">
        <v>11</v>
      </c>
      <c r="AM2" t="s">
        <v>12</v>
      </c>
      <c r="AN2" t="s">
        <v>13</v>
      </c>
      <c r="AO2" t="s">
        <v>14</v>
      </c>
      <c r="AQ2" t="s">
        <v>3</v>
      </c>
      <c r="AR2" t="s">
        <v>4</v>
      </c>
      <c r="AS2" t="s">
        <v>75</v>
      </c>
      <c r="AT2" t="s">
        <v>5</v>
      </c>
      <c r="AU2" t="s">
        <v>6</v>
      </c>
      <c r="AV2" t="s">
        <v>7</v>
      </c>
      <c r="AW2" t="s">
        <v>8</v>
      </c>
      <c r="AX2" t="s">
        <v>9</v>
      </c>
      <c r="AY2" t="s">
        <v>10</v>
      </c>
      <c r="AZ2" t="s">
        <v>11</v>
      </c>
      <c r="BA2" t="s">
        <v>12</v>
      </c>
      <c r="BB2" t="s">
        <v>13</v>
      </c>
      <c r="BC2" t="s">
        <v>14</v>
      </c>
      <c r="BE2" t="s">
        <v>3</v>
      </c>
      <c r="BF2" t="s">
        <v>4</v>
      </c>
      <c r="BG2" t="s">
        <v>75</v>
      </c>
      <c r="BH2" t="s">
        <v>5</v>
      </c>
      <c r="BI2" t="s">
        <v>6</v>
      </c>
      <c r="BJ2" t="s">
        <v>7</v>
      </c>
      <c r="BK2" t="s">
        <v>8</v>
      </c>
      <c r="BL2" t="s">
        <v>9</v>
      </c>
      <c r="BM2" t="s">
        <v>10</v>
      </c>
      <c r="BN2" t="s">
        <v>11</v>
      </c>
      <c r="BO2" t="s">
        <v>12</v>
      </c>
      <c r="BP2" t="s">
        <v>13</v>
      </c>
      <c r="BQ2" t="s">
        <v>14</v>
      </c>
      <c r="BS2" t="s">
        <v>3</v>
      </c>
      <c r="BT2" t="s">
        <v>4</v>
      </c>
      <c r="BU2" t="s">
        <v>75</v>
      </c>
      <c r="BV2" t="s">
        <v>5</v>
      </c>
      <c r="BW2" t="s">
        <v>6</v>
      </c>
      <c r="BX2" t="s">
        <v>7</v>
      </c>
      <c r="BY2" t="s">
        <v>8</v>
      </c>
      <c r="BZ2" t="s">
        <v>9</v>
      </c>
      <c r="CA2" t="s">
        <v>10</v>
      </c>
      <c r="CB2" t="s">
        <v>11</v>
      </c>
      <c r="CC2" t="s">
        <v>12</v>
      </c>
      <c r="CD2" t="s">
        <v>13</v>
      </c>
      <c r="CE2" t="s">
        <v>14</v>
      </c>
      <c r="CG2" t="s">
        <v>3</v>
      </c>
      <c r="CH2" t="s">
        <v>4</v>
      </c>
      <c r="CI2" t="s">
        <v>75</v>
      </c>
      <c r="CJ2" t="s">
        <v>5</v>
      </c>
      <c r="CK2" t="s">
        <v>6</v>
      </c>
      <c r="CL2" t="s">
        <v>7</v>
      </c>
      <c r="CM2" t="s">
        <v>8</v>
      </c>
      <c r="CN2" t="s">
        <v>9</v>
      </c>
      <c r="CO2" t="s">
        <v>10</v>
      </c>
      <c r="CP2" t="s">
        <v>11</v>
      </c>
      <c r="CQ2" t="s">
        <v>12</v>
      </c>
      <c r="CR2" t="s">
        <v>13</v>
      </c>
      <c r="CS2" t="s">
        <v>14</v>
      </c>
      <c r="CU2" t="s">
        <v>3</v>
      </c>
      <c r="CV2" t="s">
        <v>4</v>
      </c>
      <c r="CW2" t="s">
        <v>75</v>
      </c>
      <c r="CX2" t="s">
        <v>5</v>
      </c>
      <c r="CY2" t="s">
        <v>6</v>
      </c>
      <c r="CZ2" t="s">
        <v>7</v>
      </c>
      <c r="DA2" t="s">
        <v>8</v>
      </c>
      <c r="DB2" t="s">
        <v>9</v>
      </c>
      <c r="DC2" t="s">
        <v>10</v>
      </c>
      <c r="DD2" t="s">
        <v>11</v>
      </c>
      <c r="DE2" t="s">
        <v>12</v>
      </c>
      <c r="DF2" t="s">
        <v>13</v>
      </c>
      <c r="DG2" t="s">
        <v>14</v>
      </c>
      <c r="DI2" t="s">
        <v>3</v>
      </c>
      <c r="DJ2" t="s">
        <v>4</v>
      </c>
      <c r="DK2" t="s">
        <v>75</v>
      </c>
      <c r="DL2" t="s">
        <v>5</v>
      </c>
      <c r="DM2" t="s">
        <v>6</v>
      </c>
      <c r="DN2" t="s">
        <v>7</v>
      </c>
      <c r="DO2" t="s">
        <v>8</v>
      </c>
      <c r="DP2" t="s">
        <v>9</v>
      </c>
      <c r="DQ2" t="s">
        <v>10</v>
      </c>
      <c r="DR2" t="s">
        <v>11</v>
      </c>
      <c r="DS2" t="s">
        <v>12</v>
      </c>
      <c r="DT2" t="s">
        <v>13</v>
      </c>
      <c r="DU2" t="s">
        <v>14</v>
      </c>
    </row>
    <row r="3" spans="1:125" x14ac:dyDescent="0.2">
      <c r="A3" t="s">
        <v>15</v>
      </c>
      <c r="B3" s="4">
        <v>12.385834086476301</v>
      </c>
      <c r="C3" s="2">
        <v>13.0167897491442</v>
      </c>
      <c r="D3" s="2">
        <v>3.8659766513957399</v>
      </c>
      <c r="E3" s="2">
        <v>1.6966118964129699</v>
      </c>
      <c r="F3" s="2">
        <v>0.80661005875651504</v>
      </c>
      <c r="G3" s="2">
        <v>5.3251466096953903</v>
      </c>
      <c r="H3" s="2">
        <v>2.4291640113722899</v>
      </c>
      <c r="I3" s="2">
        <v>3.4683114416652101</v>
      </c>
      <c r="J3" s="2">
        <v>1.29509551020152</v>
      </c>
      <c r="K3" s="2">
        <v>4.5519563724578997</v>
      </c>
      <c r="L3" s="2">
        <v>3.8379147704096299</v>
      </c>
      <c r="M3" s="2">
        <v>2.6122620837914599</v>
      </c>
      <c r="O3" t="s">
        <v>15</v>
      </c>
      <c r="P3" s="4">
        <v>12.3774073004763</v>
      </c>
      <c r="Q3" s="2">
        <v>13.0155303701442</v>
      </c>
      <c r="R3" s="2">
        <v>3.8657919363957398</v>
      </c>
      <c r="S3" s="2">
        <v>1.6930015004129699</v>
      </c>
      <c r="T3" s="2">
        <v>0.80130219975651495</v>
      </c>
      <c r="U3" s="2">
        <v>5.3278121186953902</v>
      </c>
      <c r="V3" s="2">
        <v>2.4285417133722902</v>
      </c>
      <c r="W3" s="2">
        <v>3.4767356236652098</v>
      </c>
      <c r="X3" s="2">
        <v>1.2968807322015199</v>
      </c>
      <c r="Y3" s="2">
        <v>4.5552629994579004</v>
      </c>
      <c r="Z3" s="2">
        <v>3.8374605654096299</v>
      </c>
      <c r="AA3" s="2">
        <v>2.6159461827914599</v>
      </c>
      <c r="AC3" t="s">
        <v>15</v>
      </c>
      <c r="AD3" s="4">
        <v>12.223846805476301</v>
      </c>
      <c r="AE3" s="2">
        <v>13.001374168144199</v>
      </c>
      <c r="AF3" s="2">
        <v>3.9575403113957401</v>
      </c>
      <c r="AG3" s="2">
        <v>1.66252076941297</v>
      </c>
      <c r="AH3" s="2">
        <v>0.735040286756515</v>
      </c>
      <c r="AI3" s="2">
        <v>5.2661548876953903</v>
      </c>
      <c r="AJ3" s="2">
        <v>2.3208157553722901</v>
      </c>
      <c r="AK3" s="2">
        <v>3.5727983016652098</v>
      </c>
      <c r="AL3" s="2">
        <v>1.34614168820152</v>
      </c>
      <c r="AM3" s="2">
        <v>4.6510656924578999</v>
      </c>
      <c r="AN3" s="2">
        <v>3.8659594224096301</v>
      </c>
      <c r="AO3" s="2">
        <v>2.68841515379146</v>
      </c>
      <c r="AQ3" t="s">
        <v>15</v>
      </c>
      <c r="AR3" s="4">
        <v>12.3725484324763</v>
      </c>
      <c r="AS3" s="2">
        <v>13.007913104144199</v>
      </c>
      <c r="AT3" s="2">
        <v>3.8666860043957398</v>
      </c>
      <c r="AU3" s="2">
        <v>1.69412630541297</v>
      </c>
      <c r="AV3" s="2">
        <v>0.80046893975651501</v>
      </c>
      <c r="AW3" s="2">
        <v>5.3275311966953902</v>
      </c>
      <c r="AX3" s="2">
        <v>2.4336220343722901</v>
      </c>
      <c r="AY3" s="2">
        <v>3.4781873176652098</v>
      </c>
      <c r="AZ3" s="2">
        <v>1.29838258220152</v>
      </c>
      <c r="BA3" s="2">
        <v>4.5562560774579</v>
      </c>
      <c r="BB3" s="2">
        <v>3.8386847294096298</v>
      </c>
      <c r="BC3" s="2">
        <v>2.6172665187914599</v>
      </c>
      <c r="BE3" t="s">
        <v>15</v>
      </c>
      <c r="BF3" s="4">
        <v>12.149115307476301</v>
      </c>
      <c r="BG3" s="2">
        <v>12.884217323144201</v>
      </c>
      <c r="BH3" s="2">
        <v>3.9712914683957399</v>
      </c>
      <c r="BI3" s="2">
        <v>1.6798207594129699</v>
      </c>
      <c r="BJ3" s="2">
        <v>0.72222438375651499</v>
      </c>
      <c r="BK3" s="2">
        <v>5.2618341716953898</v>
      </c>
      <c r="BL3" s="2">
        <v>2.3989532873722901</v>
      </c>
      <c r="BM3" s="2">
        <v>3.5951259896652101</v>
      </c>
      <c r="BN3" s="2">
        <v>1.3692407892015199</v>
      </c>
      <c r="BO3" s="2">
        <v>4.6663396584579004</v>
      </c>
      <c r="BP3" s="2">
        <v>3.8847876044096301</v>
      </c>
      <c r="BQ3" s="2">
        <v>2.70872249879146</v>
      </c>
      <c r="BS3" t="s">
        <v>15</v>
      </c>
      <c r="BT3" s="13">
        <f>P3/$B3</f>
        <v>0.99931964323588007</v>
      </c>
      <c r="BU3" s="2">
        <f>Q3/$C3</f>
        <v>0.99990324964724242</v>
      </c>
      <c r="BV3" s="2">
        <f>R3/$D3</f>
        <v>0.99995222035292597</v>
      </c>
      <c r="BW3" s="2">
        <f>S3/$E3</f>
        <v>0.99787199653165626</v>
      </c>
      <c r="BX3" s="2">
        <f>T3/$F3</f>
        <v>0.99341954772026675</v>
      </c>
      <c r="BY3" s="2">
        <f>U3/$G3</f>
        <v>1.0005005512890757</v>
      </c>
      <c r="BZ3" s="2">
        <f>V3/$H3</f>
        <v>0.99974382215565261</v>
      </c>
      <c r="CA3" s="2">
        <f>W3/$I3</f>
        <v>1.0024289000978399</v>
      </c>
      <c r="CB3" s="2">
        <f>X3/$J3</f>
        <v>1.001378448142193</v>
      </c>
      <c r="CC3" s="2">
        <f>Y3/$K3</f>
        <v>1.0007264188690401</v>
      </c>
      <c r="CD3" s="2">
        <f>Z3/$L3</f>
        <v>0.99988165318221711</v>
      </c>
      <c r="CE3" s="2">
        <f>AA3/$M3</f>
        <v>1.0014103098700773</v>
      </c>
      <c r="CG3" t="s">
        <v>15</v>
      </c>
      <c r="CH3" s="13">
        <f>AD3/$B3</f>
        <v>0.98692156863485936</v>
      </c>
      <c r="CI3" s="2">
        <f>AE3/$C3</f>
        <v>0.9988157156029186</v>
      </c>
      <c r="CJ3" s="2">
        <f>AF3/$D3</f>
        <v>1.0236844834453263</v>
      </c>
      <c r="CK3" s="2">
        <f>AG3/$E3</f>
        <v>0.97990634919389841</v>
      </c>
      <c r="CL3" s="2">
        <f>AH3/$F3</f>
        <v>0.91127091557681128</v>
      </c>
      <c r="CM3" s="2">
        <f>AI3/$G3</f>
        <v>0.9889220473493453</v>
      </c>
      <c r="CN3" s="2">
        <f>AJ3/$H3</f>
        <v>0.95539689560163077</v>
      </c>
      <c r="CO3" s="2">
        <f>AK3/$I3</f>
        <v>1.0301261469038758</v>
      </c>
      <c r="CP3" s="2">
        <f>AL3/$J3</f>
        <v>1.0394149910936352</v>
      </c>
      <c r="CQ3" s="2">
        <f>AM3/$K3</f>
        <v>1.0217729063924408</v>
      </c>
      <c r="CR3" s="2">
        <f>AN3/$L3</f>
        <v>1.0073072628439341</v>
      </c>
      <c r="CS3" s="2">
        <f>AO3/$M3</f>
        <v>1.0291521553187615</v>
      </c>
      <c r="CU3" t="s">
        <v>15</v>
      </c>
      <c r="CV3" s="13">
        <f>AR3/$B3</f>
        <v>0.99892735088269047</v>
      </c>
      <c r="CW3" s="2">
        <f>AS3/$C3</f>
        <v>0.99931806188998451</v>
      </c>
      <c r="CX3" s="2">
        <f>AT3/$D3</f>
        <v>1.0001834861055727</v>
      </c>
      <c r="CY3" s="2">
        <f>AU3/$E3</f>
        <v>0.99853496783486251</v>
      </c>
      <c r="CZ3" s="2">
        <f>AV3/$F3</f>
        <v>0.99238650828447728</v>
      </c>
      <c r="DA3" s="2">
        <f>AW3/$G3</f>
        <v>1.0004477974363482</v>
      </c>
      <c r="DB3" s="2">
        <f>AX3/$H3</f>
        <v>1.0018352087298881</v>
      </c>
      <c r="DC3" s="2">
        <f>AY3/$I3</f>
        <v>1.0028474593951857</v>
      </c>
      <c r="DD3" s="2">
        <f>AZ3/$J3</f>
        <v>1.0025380923446245</v>
      </c>
      <c r="DE3" s="2">
        <f>BA3/$K3</f>
        <v>1.0009445839652629</v>
      </c>
      <c r="DF3" s="2">
        <f>BB3/$L3</f>
        <v>1.0002006190981458</v>
      </c>
      <c r="DG3" s="2">
        <f>BC3/$M3</f>
        <v>1.0019157476698266</v>
      </c>
      <c r="DI3" t="s">
        <v>15</v>
      </c>
      <c r="DJ3" s="12">
        <f>BF3/$B3</f>
        <v>0.98088794203545271</v>
      </c>
      <c r="DK3" s="12">
        <f>BG3/$C3</f>
        <v>0.98981527484465093</v>
      </c>
      <c r="DL3" s="12">
        <f>BH3/$D3</f>
        <v>1.0272414519011588</v>
      </c>
      <c r="DM3" s="12">
        <f>BI3/$E3</f>
        <v>0.99010313611763523</v>
      </c>
      <c r="DN3" s="12">
        <f>BJ3/$F3</f>
        <v>0.89538231753507935</v>
      </c>
      <c r="DO3" s="12">
        <f>BK3/$G3</f>
        <v>0.98811066762279764</v>
      </c>
      <c r="DP3" s="12">
        <f>BL3/$H3</f>
        <v>0.98756332472465169</v>
      </c>
      <c r="DQ3" s="12">
        <f>BM3/$I3</f>
        <v>1.0365637717756724</v>
      </c>
      <c r="DR3" s="12">
        <f>BN3/$J3</f>
        <v>1.0572508192762267</v>
      </c>
      <c r="DS3" s="12">
        <f>BO3/$K3</f>
        <v>1.0251283792375712</v>
      </c>
      <c r="DT3" s="12">
        <f>BP3/$L3</f>
        <v>1.0122130992489438</v>
      </c>
      <c r="DU3" s="12">
        <f>BQ3/$M3</f>
        <v>1.0369260096827637</v>
      </c>
    </row>
    <row r="4" spans="1:125" x14ac:dyDescent="0.2">
      <c r="A4" t="s">
        <v>16</v>
      </c>
      <c r="B4" s="4">
        <v>16.4495360482378</v>
      </c>
      <c r="C4" s="2">
        <v>16.922811287346999</v>
      </c>
      <c r="D4" s="2">
        <v>4.6740443709150101</v>
      </c>
      <c r="E4" s="2">
        <v>2.3362480038081301</v>
      </c>
      <c r="F4" s="2">
        <v>1.16377947396174</v>
      </c>
      <c r="G4" s="2">
        <v>10.592901521111401</v>
      </c>
      <c r="H4" s="2">
        <v>4.4582004443303802</v>
      </c>
      <c r="I4" s="2">
        <v>5.9976898436137702</v>
      </c>
      <c r="J4" s="2">
        <v>2.5628587860785101</v>
      </c>
      <c r="K4" s="2">
        <v>7.1912466811089999</v>
      </c>
      <c r="L4" s="2">
        <v>4.9912880650334097</v>
      </c>
      <c r="M4" s="2">
        <v>4.1195356071436704</v>
      </c>
      <c r="O4" t="s">
        <v>16</v>
      </c>
      <c r="P4" s="4">
        <v>16.415758646124601</v>
      </c>
      <c r="Q4" s="2">
        <v>16.923615670244299</v>
      </c>
      <c r="R4" s="2">
        <v>4.6706030583028104</v>
      </c>
      <c r="S4" s="2">
        <v>2.32413433339828</v>
      </c>
      <c r="T4" s="2">
        <v>1.1471060078361499</v>
      </c>
      <c r="U4" s="2">
        <v>10.6201736296946</v>
      </c>
      <c r="V4" s="2">
        <v>4.4529876779668198</v>
      </c>
      <c r="W4" s="2">
        <v>6.0209059020450804</v>
      </c>
      <c r="X4" s="2">
        <v>2.5696089376943201</v>
      </c>
      <c r="Y4" s="2">
        <v>7.1983680192934898</v>
      </c>
      <c r="Z4" s="2">
        <v>4.9923683760269801</v>
      </c>
      <c r="AA4" s="2">
        <v>4.1273030970383697</v>
      </c>
      <c r="AC4" t="s">
        <v>16</v>
      </c>
      <c r="AD4" s="4">
        <v>16.355822670136</v>
      </c>
      <c r="AE4" s="2">
        <v>16.915905102927098</v>
      </c>
      <c r="AF4" s="2">
        <v>4.7205007899484102</v>
      </c>
      <c r="AG4" s="2">
        <v>2.3154170346330298</v>
      </c>
      <c r="AH4" s="2">
        <v>1.1192735843555399</v>
      </c>
      <c r="AI4" s="2">
        <v>10.551098264983899</v>
      </c>
      <c r="AJ4" s="2">
        <v>4.3810293773439097</v>
      </c>
      <c r="AK4" s="2">
        <v>6.0694025581989699</v>
      </c>
      <c r="AL4" s="2">
        <v>2.6017282462351599</v>
      </c>
      <c r="AM4" s="2">
        <v>7.25348044040995</v>
      </c>
      <c r="AN4" s="2">
        <v>5.0068003156790404</v>
      </c>
      <c r="AO4" s="2">
        <v>4.1672306191980102</v>
      </c>
      <c r="AQ4" t="s">
        <v>16</v>
      </c>
      <c r="AR4" s="4">
        <v>16.3999000821598</v>
      </c>
      <c r="AS4" s="2">
        <v>16.8991760239408</v>
      </c>
      <c r="AT4" s="2">
        <v>4.6732637121960598</v>
      </c>
      <c r="AU4" s="2">
        <v>2.3274979283375301</v>
      </c>
      <c r="AV4" s="2">
        <v>1.1439697619409199</v>
      </c>
      <c r="AW4" s="2">
        <v>10.621392344037099</v>
      </c>
      <c r="AX4" s="2">
        <v>4.4688288207733304</v>
      </c>
      <c r="AY4" s="2">
        <v>6.0261558346191402</v>
      </c>
      <c r="AZ4" s="2">
        <v>2.5744103156053399</v>
      </c>
      <c r="BA4" s="2">
        <v>7.2017696573155501</v>
      </c>
      <c r="BB4" s="2">
        <v>4.9962405488132902</v>
      </c>
      <c r="BC4" s="2">
        <v>4.1318400709009397</v>
      </c>
      <c r="BE4" t="s">
        <v>16</v>
      </c>
      <c r="BF4" s="4">
        <v>16.3117714963516</v>
      </c>
      <c r="BG4" s="2">
        <v>16.8485534799078</v>
      </c>
      <c r="BH4" s="2">
        <v>4.7277351703814903</v>
      </c>
      <c r="BI4" s="2">
        <v>2.3255335584324901</v>
      </c>
      <c r="BJ4" s="2">
        <v>1.11054046535078</v>
      </c>
      <c r="BK4" s="2">
        <v>10.5498605598076</v>
      </c>
      <c r="BL4" s="2">
        <v>4.4379740729610901</v>
      </c>
      <c r="BM4" s="2">
        <v>6.0852146134526199</v>
      </c>
      <c r="BN4" s="2">
        <v>2.6189051567454</v>
      </c>
      <c r="BO4" s="2">
        <v>7.2635305479861696</v>
      </c>
      <c r="BP4" s="2">
        <v>5.0174869157354296</v>
      </c>
      <c r="BQ4" s="2">
        <v>4.1805306304457801</v>
      </c>
      <c r="BS4" t="s">
        <v>16</v>
      </c>
      <c r="BT4" s="13">
        <f t="shared" ref="BT4:BT62" si="0">P4/$B4</f>
        <v>0.99794660457205919</v>
      </c>
      <c r="BU4" s="2">
        <f t="shared" ref="BU4:BU62" si="1">Q4/$C4</f>
        <v>1.0000475324627593</v>
      </c>
      <c r="BV4" s="2">
        <f t="shared" ref="BV4:BV62" si="2">R4/$D4</f>
        <v>0.9992637398494516</v>
      </c>
      <c r="BW4" s="2">
        <f t="shared" ref="BW4:BW62" si="3">S4/E4</f>
        <v>0.99481490390142457</v>
      </c>
      <c r="BX4" s="2">
        <f t="shared" ref="BX4:BX62" si="4">T4/F4</f>
        <v>0.98567300206040731</v>
      </c>
      <c r="BY4" s="2">
        <f t="shared" ref="BY4:BY62" si="5">U4/G4</f>
        <v>1.0025745645353963</v>
      </c>
      <c r="BZ4" s="2">
        <f t="shared" ref="BZ4:BZ62" si="6">V4/H4</f>
        <v>0.99883074652460058</v>
      </c>
      <c r="CA4" s="2">
        <f t="shared" ref="CA4:CA62" si="7">W4/I4</f>
        <v>1.0038708334436517</v>
      </c>
      <c r="CB4" s="2">
        <f t="shared" ref="CB4:CB62" si="8">X4/J4</f>
        <v>1.002633836734383</v>
      </c>
      <c r="CC4" s="2">
        <f t="shared" ref="CC4:CC62" si="9">Y4/K4</f>
        <v>1.0009902786679807</v>
      </c>
      <c r="CD4" s="2">
        <f t="shared" ref="CD4:CD62" si="10">Z4/L4</f>
        <v>1.0002164393197697</v>
      </c>
      <c r="CE4" s="2">
        <f t="shared" ref="CE4:CE62" si="11">AA4/M4</f>
        <v>1.0018855256114862</v>
      </c>
      <c r="CG4" t="s">
        <v>16</v>
      </c>
      <c r="CH4" s="13">
        <f t="shared" ref="CH4:CH62" si="12">AD4/$B4</f>
        <v>0.994302977431887</v>
      </c>
      <c r="CI4" s="2">
        <f t="shared" ref="CI4:CI62" si="13">AE4/$C4</f>
        <v>0.99959190087848682</v>
      </c>
      <c r="CJ4" s="2">
        <f t="shared" ref="CJ4:CJ62" si="14">AF4/$D4</f>
        <v>1.0099392336372506</v>
      </c>
      <c r="CK4" s="2">
        <f t="shared" ref="CK4:CK62" si="15">AG4/$E4</f>
        <v>0.99108357967940675</v>
      </c>
      <c r="CL4" s="2">
        <f t="shared" ref="CL4:CL62" si="16">AH4/$F4</f>
        <v>0.96175745439581173</v>
      </c>
      <c r="CM4" s="2">
        <f t="shared" ref="CM4:CM62" si="17">AI4/$G4</f>
        <v>0.99605365385072364</v>
      </c>
      <c r="CN4" s="2">
        <f t="shared" ref="CN4:CN62" si="18">AJ4/$H4</f>
        <v>0.98269008584290751</v>
      </c>
      <c r="CO4" s="2">
        <f t="shared" ref="CO4:CO62" si="19">AK4/$I4</f>
        <v>1.0119567227474355</v>
      </c>
      <c r="CP4" s="2">
        <f t="shared" ref="CP4:CP62" si="20">AL4/$J4</f>
        <v>1.0151664463012122</v>
      </c>
      <c r="CQ4" s="2">
        <f t="shared" ref="CQ4:CQ62" si="21">AM4/$K4</f>
        <v>1.0086540988038186</v>
      </c>
      <c r="CR4" s="2">
        <f t="shared" ref="CR4:CR62" si="22">AN4/$L4</f>
        <v>1.0031078652330851</v>
      </c>
      <c r="CS4" s="2">
        <f t="shared" ref="CS4:CS62" si="23">AO4/$M4</f>
        <v>1.0115777642440162</v>
      </c>
      <c r="CU4" t="s">
        <v>16</v>
      </c>
      <c r="CV4" s="13">
        <f t="shared" ref="CV4:CV62" si="24">AR4/$B4</f>
        <v>0.99698253093993383</v>
      </c>
      <c r="CW4" s="2">
        <f t="shared" ref="CW4:CW62" si="25">AS4/$C4</f>
        <v>0.99860334887597135</v>
      </c>
      <c r="CX4" s="2">
        <f t="shared" ref="CX4:CX62" si="26">AT4/$D4</f>
        <v>0.99983298003677323</v>
      </c>
      <c r="CY4" s="2">
        <f t="shared" ref="CY4:CY62" si="27">AU4/$E4</f>
        <v>0.99625464614358694</v>
      </c>
      <c r="CZ4" s="2">
        <f t="shared" ref="CZ4:CZ62" si="28">AV4/$F4</f>
        <v>0.98297812217517144</v>
      </c>
      <c r="DA4" s="2">
        <f t="shared" ref="DA4:DA62" si="29">AW4/$G4</f>
        <v>1.0026896146319229</v>
      </c>
      <c r="DB4" s="2">
        <f t="shared" ref="DB4:DB62" si="30">AX4/$H4</f>
        <v>1.0023840059628693</v>
      </c>
      <c r="DC4" s="2">
        <f t="shared" ref="DC4:DC62" si="31">AY4/$I4</f>
        <v>1.0047461592292373</v>
      </c>
      <c r="DD4" s="2">
        <f t="shared" ref="DD4:DD62" si="32">AZ4/$J4</f>
        <v>1.0045072828786268</v>
      </c>
      <c r="DE4" s="2">
        <f t="shared" ref="DE4:DE62" si="33">BA4/$K4</f>
        <v>1.0014633034678386</v>
      </c>
      <c r="DF4" s="2">
        <f t="shared" ref="DF4:DF62" si="34">BB4/$L4</f>
        <v>1.0009922255969506</v>
      </c>
      <c r="DG4" s="2">
        <f t="shared" ref="DG4:DG62" si="35">BC4/$M4</f>
        <v>1.0029868569981364</v>
      </c>
      <c r="DI4" t="s">
        <v>16</v>
      </c>
      <c r="DJ4" s="12">
        <f t="shared" ref="DJ4:DJ62" si="36">BF4/$B4</f>
        <v>0.99162501899857791</v>
      </c>
      <c r="DK4" s="12">
        <f t="shared" ref="DK4:DK62" si="37">BG4/$C4</f>
        <v>0.99561196977391564</v>
      </c>
      <c r="DL4" s="12">
        <f t="shared" ref="DL4:DL62" si="38">BH4/$D4</f>
        <v>1.0114870110777252</v>
      </c>
      <c r="DM4" s="12">
        <f t="shared" ref="DM4:DM62" si="39">BI4/$E4</f>
        <v>0.99541382363594311</v>
      </c>
      <c r="DN4" s="12">
        <f t="shared" ref="DN4:DN62" si="40">BJ4/$F4</f>
        <v>0.95425335314625914</v>
      </c>
      <c r="DO4" s="12">
        <f t="shared" ref="DO4:DO62" si="41">BK4/$G4</f>
        <v>0.99593681096552999</v>
      </c>
      <c r="DP4" s="12">
        <f t="shared" ref="DP4:DP62" si="42">BL4/$H4</f>
        <v>0.99546310857444453</v>
      </c>
      <c r="DQ4" s="12">
        <f t="shared" ref="DQ4:DQ62" si="43">BM4/$I4</f>
        <v>1.014593080356105</v>
      </c>
      <c r="DR4" s="12">
        <f t="shared" ref="DR4:DR62" si="44">BN4/$J4</f>
        <v>1.0218686924817453</v>
      </c>
      <c r="DS4" s="12">
        <f t="shared" ref="DS4:DS62" si="45">BO4/$K4</f>
        <v>1.0100516461307127</v>
      </c>
      <c r="DT4" s="12">
        <f t="shared" ref="DT4:DT62" si="46">BP4/$L4</f>
        <v>1.0052489157829934</v>
      </c>
      <c r="DU4" s="12">
        <f t="shared" ref="DU4:DU62" si="47">BQ4/$M4</f>
        <v>1.0148062862222476</v>
      </c>
    </row>
    <row r="5" spans="1:125" x14ac:dyDescent="0.2">
      <c r="A5" t="s">
        <v>17</v>
      </c>
      <c r="B5" s="4">
        <v>20.691663865168</v>
      </c>
      <c r="C5" s="2">
        <v>20.7241043350949</v>
      </c>
      <c r="D5" s="2">
        <v>5.38732034994523</v>
      </c>
      <c r="E5" s="2">
        <v>2.9146069254742999</v>
      </c>
      <c r="F5" s="2">
        <v>1.6186414148883601</v>
      </c>
      <c r="G5" s="2">
        <v>15.7560607228711</v>
      </c>
      <c r="H5" s="2">
        <v>7.1753560380352104</v>
      </c>
      <c r="I5" s="2">
        <v>9.0503447621922497</v>
      </c>
      <c r="J5" s="2">
        <v>4.7513871103672498</v>
      </c>
      <c r="K5" s="2">
        <v>10.3873466268315</v>
      </c>
      <c r="L5" s="2">
        <v>6.2914518788308103</v>
      </c>
      <c r="M5" s="2">
        <v>6.4354866434879598</v>
      </c>
      <c r="O5" t="s">
        <v>17</v>
      </c>
      <c r="P5" s="4">
        <v>20.616950041524198</v>
      </c>
      <c r="Q5" s="2">
        <v>20.723958587822001</v>
      </c>
      <c r="R5" s="2">
        <v>5.3774057605436401</v>
      </c>
      <c r="S5" s="2">
        <v>2.88931950107821</v>
      </c>
      <c r="T5" s="2">
        <v>1.584846192423</v>
      </c>
      <c r="U5" s="2">
        <v>15.8254696852265</v>
      </c>
      <c r="V5" s="2">
        <v>7.16503933744956</v>
      </c>
      <c r="W5" s="2">
        <v>9.0948073545078607</v>
      </c>
      <c r="X5" s="2">
        <v>4.7713173323320301</v>
      </c>
      <c r="Y5" s="2">
        <v>10.3995562479731</v>
      </c>
      <c r="Z5" s="2">
        <v>6.2933523615354297</v>
      </c>
      <c r="AA5" s="2">
        <v>6.4493996457629503</v>
      </c>
      <c r="AC5" t="s">
        <v>17</v>
      </c>
      <c r="AD5" s="4">
        <v>20.599543937381799</v>
      </c>
      <c r="AE5" s="2">
        <v>20.7211285369129</v>
      </c>
      <c r="AF5" s="2">
        <v>5.4216721997570296</v>
      </c>
      <c r="AG5" s="2">
        <v>2.89236833614987</v>
      </c>
      <c r="AH5" s="2">
        <v>1.5758707801013301</v>
      </c>
      <c r="AI5" s="2">
        <v>15.7385937600168</v>
      </c>
      <c r="AJ5" s="2">
        <v>7.1124785208253902</v>
      </c>
      <c r="AK5" s="2">
        <v>9.1162481987303305</v>
      </c>
      <c r="AL5" s="2">
        <v>4.7911109131512202</v>
      </c>
      <c r="AM5" s="2">
        <v>10.439153428274199</v>
      </c>
      <c r="AN5" s="2">
        <v>6.3044429177870196</v>
      </c>
      <c r="AO5" s="2">
        <v>6.4773364339606401</v>
      </c>
      <c r="AQ5" t="s">
        <v>17</v>
      </c>
      <c r="AR5" s="4">
        <v>20.5826960710992</v>
      </c>
      <c r="AS5" s="2">
        <v>20.672377627006998</v>
      </c>
      <c r="AT5" s="2">
        <v>5.3824888803717403</v>
      </c>
      <c r="AU5" s="2">
        <v>2.8957242121947901</v>
      </c>
      <c r="AV5" s="2">
        <v>1.57726979157453</v>
      </c>
      <c r="AW5" s="2">
        <v>15.8323750772831</v>
      </c>
      <c r="AX5" s="2">
        <v>7.19649638176291</v>
      </c>
      <c r="AY5" s="2">
        <v>9.1069336851498299</v>
      </c>
      <c r="AZ5" s="2">
        <v>4.78133260257448</v>
      </c>
      <c r="BA5" s="2">
        <v>10.407153785128401</v>
      </c>
      <c r="BB5" s="2">
        <v>6.30131217355133</v>
      </c>
      <c r="BC5" s="2">
        <v>6.4597655683182298</v>
      </c>
      <c r="BE5" t="s">
        <v>17</v>
      </c>
      <c r="BF5" s="4">
        <v>20.554564100241901</v>
      </c>
      <c r="BG5" s="2">
        <v>20.653753513752498</v>
      </c>
      <c r="BH5" s="2">
        <v>5.4283147350039798</v>
      </c>
      <c r="BI5" s="2">
        <v>2.9013103957030499</v>
      </c>
      <c r="BJ5" s="2">
        <v>1.56585989731749</v>
      </c>
      <c r="BK5" s="2">
        <v>15.744380607531699</v>
      </c>
      <c r="BL5" s="2">
        <v>7.1639896562962599</v>
      </c>
      <c r="BM5" s="2">
        <v>9.1330861005599395</v>
      </c>
      <c r="BN5" s="2">
        <v>4.80788310785496</v>
      </c>
      <c r="BO5" s="2">
        <v>10.4495994489811</v>
      </c>
      <c r="BP5" s="2">
        <v>6.3149598076525404</v>
      </c>
      <c r="BQ5" s="2">
        <v>6.4917494626988299</v>
      </c>
      <c r="BS5" t="s">
        <v>17</v>
      </c>
      <c r="BT5" s="13">
        <f t="shared" si="0"/>
        <v>0.99638918241999996</v>
      </c>
      <c r="BU5" s="2">
        <f t="shared" si="1"/>
        <v>0.9999929672582929</v>
      </c>
      <c r="BV5" s="2">
        <f t="shared" si="2"/>
        <v>0.99815964361545884</v>
      </c>
      <c r="BW5" s="2">
        <f t="shared" si="3"/>
        <v>0.99132389888493289</v>
      </c>
      <c r="BX5" s="2">
        <f t="shared" si="4"/>
        <v>0.97912124195358552</v>
      </c>
      <c r="BY5" s="2">
        <f t="shared" si="5"/>
        <v>1.0044052230805793</v>
      </c>
      <c r="BZ5" s="2">
        <f t="shared" si="6"/>
        <v>0.99856220366892412</v>
      </c>
      <c r="CA5" s="2">
        <f t="shared" si="7"/>
        <v>1.004912806471346</v>
      </c>
      <c r="CB5" s="2">
        <f t="shared" si="8"/>
        <v>1.0041946112791555</v>
      </c>
      <c r="CC5" s="2">
        <f t="shared" si="9"/>
        <v>1.0011754321464601</v>
      </c>
      <c r="CD5" s="2">
        <f t="shared" si="10"/>
        <v>1.0003020737885659</v>
      </c>
      <c r="CE5" s="2">
        <f t="shared" si="11"/>
        <v>1.0021619192216131</v>
      </c>
      <c r="CG5" t="s">
        <v>17</v>
      </c>
      <c r="CH5" s="13">
        <f t="shared" si="12"/>
        <v>0.99554796905717802</v>
      </c>
      <c r="CI5" s="2">
        <f t="shared" si="13"/>
        <v>0.99985640883997284</v>
      </c>
      <c r="CJ5" s="2">
        <f t="shared" si="14"/>
        <v>1.0063764260486474</v>
      </c>
      <c r="CK5" s="2">
        <f t="shared" si="15"/>
        <v>0.99236995248653947</v>
      </c>
      <c r="CL5" s="2">
        <f t="shared" si="16"/>
        <v>0.9735762137347882</v>
      </c>
      <c r="CM5" s="2">
        <f t="shared" si="17"/>
        <v>0.99889141307833718</v>
      </c>
      <c r="CN5" s="2">
        <f t="shared" si="18"/>
        <v>0.99123701780420115</v>
      </c>
      <c r="CO5" s="2">
        <f t="shared" si="19"/>
        <v>1.0072818702789526</v>
      </c>
      <c r="CP5" s="2">
        <f t="shared" si="20"/>
        <v>1.0083604643993951</v>
      </c>
      <c r="CQ5" s="2">
        <f t="shared" si="21"/>
        <v>1.0049874913492227</v>
      </c>
      <c r="CR5" s="2">
        <f t="shared" si="22"/>
        <v>1.0020648713852396</v>
      </c>
      <c r="CS5" s="2">
        <f t="shared" si="23"/>
        <v>1.0065029721590717</v>
      </c>
      <c r="CU5" t="s">
        <v>17</v>
      </c>
      <c r="CV5" s="13">
        <f t="shared" si="24"/>
        <v>0.99473373457161973</v>
      </c>
      <c r="CW5" s="2">
        <f t="shared" si="25"/>
        <v>0.99750403167000534</v>
      </c>
      <c r="CX5" s="2">
        <f t="shared" si="26"/>
        <v>0.99910317759857392</v>
      </c>
      <c r="CY5" s="2">
        <f t="shared" si="27"/>
        <v>0.99352135167371258</v>
      </c>
      <c r="CZ5" s="2">
        <f t="shared" si="28"/>
        <v>0.97444052590444585</v>
      </c>
      <c r="DA5" s="2">
        <f t="shared" si="29"/>
        <v>1.0048434920221667</v>
      </c>
      <c r="DB5" s="2">
        <f t="shared" si="30"/>
        <v>1.0029462431711595</v>
      </c>
      <c r="DC5" s="2">
        <f t="shared" si="31"/>
        <v>1.0062526814662331</v>
      </c>
      <c r="DD5" s="2">
        <f t="shared" si="32"/>
        <v>1.0063024736801367</v>
      </c>
      <c r="DE5" s="2">
        <f t="shared" si="33"/>
        <v>1.001906854465195</v>
      </c>
      <c r="DF5" s="2">
        <f t="shared" si="34"/>
        <v>1.0015672526644759</v>
      </c>
      <c r="DG5" s="2">
        <f t="shared" si="35"/>
        <v>1.0037726633858899</v>
      </c>
      <c r="DI5" t="s">
        <v>17</v>
      </c>
      <c r="DJ5" s="12">
        <f t="shared" si="36"/>
        <v>0.99337415464413714</v>
      </c>
      <c r="DK5" s="12">
        <f t="shared" si="37"/>
        <v>0.99660536251869436</v>
      </c>
      <c r="DL5" s="12">
        <f t="shared" si="38"/>
        <v>1.0076094203418156</v>
      </c>
      <c r="DM5" s="12">
        <f t="shared" si="39"/>
        <v>0.99543796809956242</v>
      </c>
      <c r="DN5" s="12">
        <f t="shared" si="40"/>
        <v>0.9673914697317253</v>
      </c>
      <c r="DO5" s="12">
        <f t="shared" si="41"/>
        <v>0.99925869063690231</v>
      </c>
      <c r="DP5" s="12">
        <f t="shared" si="42"/>
        <v>0.99841591390326845</v>
      </c>
      <c r="DQ5" s="12">
        <f t="shared" si="43"/>
        <v>1.0091423410424474</v>
      </c>
      <c r="DR5" s="12">
        <f t="shared" si="44"/>
        <v>1.0118904219284595</v>
      </c>
      <c r="DS5" s="12">
        <f t="shared" si="45"/>
        <v>1.0059931399601894</v>
      </c>
      <c r="DT5" s="12">
        <f t="shared" si="46"/>
        <v>1.003736487105755</v>
      </c>
      <c r="DU5" s="12">
        <f t="shared" si="47"/>
        <v>1.0087425896948761</v>
      </c>
    </row>
    <row r="6" spans="1:125" x14ac:dyDescent="0.2">
      <c r="A6" t="s">
        <v>18</v>
      </c>
      <c r="B6" s="4">
        <v>25.159745528450099</v>
      </c>
      <c r="C6" s="2">
        <v>24.531910916744302</v>
      </c>
      <c r="D6" s="2">
        <v>6.0066317957984001</v>
      </c>
      <c r="E6" s="2">
        <v>3.4615808673450799</v>
      </c>
      <c r="F6" s="2">
        <v>2.1664237533197399</v>
      </c>
      <c r="G6" s="2">
        <v>20.7178946478199</v>
      </c>
      <c r="H6" s="2">
        <v>10.643580186390301</v>
      </c>
      <c r="I6" s="2">
        <v>12.705045742333301</v>
      </c>
      <c r="J6" s="2">
        <v>8.3153957148248292</v>
      </c>
      <c r="K6" s="2">
        <v>14.1271836405516</v>
      </c>
      <c r="L6" s="2">
        <v>7.6604065951729696</v>
      </c>
      <c r="M6" s="2">
        <v>9.6185274847213709</v>
      </c>
      <c r="O6" t="s">
        <v>18</v>
      </c>
      <c r="P6" s="4">
        <v>25.0187586875401</v>
      </c>
      <c r="Q6" s="2">
        <v>24.524500578549102</v>
      </c>
      <c r="R6" s="2">
        <v>5.9850097189322904</v>
      </c>
      <c r="S6" s="2">
        <v>3.4152102545303502</v>
      </c>
      <c r="T6" s="2">
        <v>2.1063311114441499</v>
      </c>
      <c r="U6" s="2">
        <v>20.8487845718454</v>
      </c>
      <c r="V6" s="2">
        <v>10.628685878786699</v>
      </c>
      <c r="W6" s="2">
        <v>12.781426996348401</v>
      </c>
      <c r="X6" s="2">
        <v>8.3679494392203697</v>
      </c>
      <c r="Y6" s="2">
        <v>14.146904988461801</v>
      </c>
      <c r="Z6" s="2">
        <v>7.6614856018700399</v>
      </c>
      <c r="AA6" s="2">
        <v>9.6430782993981907</v>
      </c>
      <c r="AC6" t="s">
        <v>18</v>
      </c>
      <c r="AD6" s="4">
        <v>25.0213961117107</v>
      </c>
      <c r="AE6" s="2">
        <v>24.528112445307801</v>
      </c>
      <c r="AF6" s="2">
        <v>6.0360294596867501</v>
      </c>
      <c r="AG6" s="2">
        <v>3.4247306718462198</v>
      </c>
      <c r="AH6" s="2">
        <v>2.1063100380335298</v>
      </c>
      <c r="AI6" s="2">
        <v>20.739389114550502</v>
      </c>
      <c r="AJ6" s="2">
        <v>10.5819712619546</v>
      </c>
      <c r="AK6" s="2">
        <v>12.790370657186401</v>
      </c>
      <c r="AL6" s="2">
        <v>8.3754649138894806</v>
      </c>
      <c r="AM6" s="2">
        <v>14.183458372287699</v>
      </c>
      <c r="AN6" s="2">
        <v>7.6738704678379603</v>
      </c>
      <c r="AO6" s="2">
        <v>9.6666374510605806</v>
      </c>
      <c r="AQ6" t="s">
        <v>18</v>
      </c>
      <c r="AR6" s="4">
        <v>24.952887483809501</v>
      </c>
      <c r="AS6" s="2">
        <v>24.4276653256386</v>
      </c>
      <c r="AT6" s="2">
        <v>5.99346217278958</v>
      </c>
      <c r="AU6" s="2">
        <v>3.4258517343146502</v>
      </c>
      <c r="AV6" s="2">
        <v>2.09053804281502</v>
      </c>
      <c r="AW6" s="2">
        <v>20.868105916272999</v>
      </c>
      <c r="AX6" s="2">
        <v>10.683586278847001</v>
      </c>
      <c r="AY6" s="2">
        <v>12.8060138308731</v>
      </c>
      <c r="AZ6" s="2">
        <v>8.3864672306444596</v>
      </c>
      <c r="BA6" s="2">
        <v>14.1619277172547</v>
      </c>
      <c r="BB6" s="2">
        <v>7.6758329176450699</v>
      </c>
      <c r="BC6" s="2">
        <v>9.6640166877092106</v>
      </c>
      <c r="BE6" t="s">
        <v>18</v>
      </c>
      <c r="BF6" s="4">
        <v>24.9515716218142</v>
      </c>
      <c r="BG6" s="2">
        <v>24.425650241847901</v>
      </c>
      <c r="BH6" s="2">
        <v>6.04498753590555</v>
      </c>
      <c r="BI6" s="2">
        <v>3.4362745423475598</v>
      </c>
      <c r="BJ6" s="2">
        <v>2.0895025284436901</v>
      </c>
      <c r="BK6" s="2">
        <v>20.758258992395699</v>
      </c>
      <c r="BL6" s="2">
        <v>10.6458746665134</v>
      </c>
      <c r="BM6" s="2">
        <v>12.816907644969</v>
      </c>
      <c r="BN6" s="2">
        <v>8.3974741688158705</v>
      </c>
      <c r="BO6" s="2">
        <v>14.19962257185</v>
      </c>
      <c r="BP6" s="2">
        <v>7.6891389163569999</v>
      </c>
      <c r="BQ6" s="2">
        <v>9.6893570040874106</v>
      </c>
      <c r="BS6" t="s">
        <v>18</v>
      </c>
      <c r="BT6" s="13">
        <f t="shared" si="0"/>
        <v>0.99439633279475848</v>
      </c>
      <c r="BU6" s="2">
        <f t="shared" si="1"/>
        <v>0.99969793065773194</v>
      </c>
      <c r="BV6" s="2">
        <f t="shared" si="2"/>
        <v>0.9964002992690123</v>
      </c>
      <c r="BW6" s="2">
        <f t="shared" si="3"/>
        <v>0.98660420929287884</v>
      </c>
      <c r="BX6" s="2">
        <f t="shared" si="4"/>
        <v>0.97226182468526456</v>
      </c>
      <c r="BY6" s="2">
        <f t="shared" si="5"/>
        <v>1.0063177232170777</v>
      </c>
      <c r="BZ6" s="2">
        <f t="shared" si="6"/>
        <v>0.99860062992500909</v>
      </c>
      <c r="CA6" s="2">
        <f t="shared" si="7"/>
        <v>1.0060118834330991</v>
      </c>
      <c r="CB6" s="2">
        <f t="shared" si="8"/>
        <v>1.0063200509269628</v>
      </c>
      <c r="CC6" s="2">
        <f t="shared" si="9"/>
        <v>1.0013959858109009</v>
      </c>
      <c r="CD6" s="2">
        <f t="shared" si="10"/>
        <v>1.0001408550164621</v>
      </c>
      <c r="CE6" s="2">
        <f t="shared" si="11"/>
        <v>1.0025524504364953</v>
      </c>
      <c r="CG6" t="s">
        <v>18</v>
      </c>
      <c r="CH6" s="13">
        <f t="shared" si="12"/>
        <v>0.99450115993490651</v>
      </c>
      <c r="CI6" s="2">
        <f t="shared" si="13"/>
        <v>0.99984516202388829</v>
      </c>
      <c r="CJ6" s="2">
        <f t="shared" si="14"/>
        <v>1.0048942010910196</v>
      </c>
      <c r="CK6" s="2">
        <f t="shared" si="15"/>
        <v>0.98935451838017496</v>
      </c>
      <c r="CL6" s="2">
        <f t="shared" si="16"/>
        <v>0.97225209740518481</v>
      </c>
      <c r="CM6" s="2">
        <f t="shared" si="17"/>
        <v>1.0010374831562754</v>
      </c>
      <c r="CN6" s="2">
        <f t="shared" si="18"/>
        <v>0.99421163524332923</v>
      </c>
      <c r="CO6" s="2">
        <f t="shared" si="19"/>
        <v>1.0067158290165612</v>
      </c>
      <c r="CP6" s="2">
        <f t="shared" si="20"/>
        <v>1.0072238533347919</v>
      </c>
      <c r="CQ6" s="2">
        <f t="shared" si="21"/>
        <v>1.0039834359889372</v>
      </c>
      <c r="CR6" s="2">
        <f t="shared" si="22"/>
        <v>1.0017575924329494</v>
      </c>
      <c r="CS6" s="2">
        <f t="shared" si="23"/>
        <v>1.0050018016183486</v>
      </c>
      <c r="CU6" t="s">
        <v>18</v>
      </c>
      <c r="CV6" s="13">
        <f t="shared" si="24"/>
        <v>0.99177821395662824</v>
      </c>
      <c r="CW6" s="2">
        <f t="shared" si="25"/>
        <v>0.99575061268323173</v>
      </c>
      <c r="CX6" s="2">
        <f t="shared" si="26"/>
        <v>0.99780748621581361</v>
      </c>
      <c r="CY6" s="2">
        <f t="shared" si="27"/>
        <v>0.9896783769036045</v>
      </c>
      <c r="CZ6" s="2">
        <f t="shared" si="28"/>
        <v>0.96497189878552814</v>
      </c>
      <c r="DA6" s="2">
        <f t="shared" si="29"/>
        <v>1.0072503152953771</v>
      </c>
      <c r="DB6" s="2">
        <f t="shared" si="30"/>
        <v>1.0037587063521967</v>
      </c>
      <c r="DC6" s="2">
        <f t="shared" si="31"/>
        <v>1.0079470857946913</v>
      </c>
      <c r="DD6" s="2">
        <f t="shared" si="32"/>
        <v>1.0085469793930459</v>
      </c>
      <c r="DE6" s="2">
        <f t="shared" si="33"/>
        <v>1.0024593774376493</v>
      </c>
      <c r="DF6" s="2">
        <f t="shared" si="34"/>
        <v>1.0020137733265779</v>
      </c>
      <c r="DG6" s="2">
        <f t="shared" si="35"/>
        <v>1.0047293312890251</v>
      </c>
      <c r="DI6" t="s">
        <v>18</v>
      </c>
      <c r="DJ6" s="12">
        <f t="shared" si="36"/>
        <v>0.99172591366631668</v>
      </c>
      <c r="DK6" s="12">
        <f t="shared" si="37"/>
        <v>0.99566847135320913</v>
      </c>
      <c r="DL6" s="12">
        <f t="shared" si="38"/>
        <v>1.0063855653902374</v>
      </c>
      <c r="DM6" s="12">
        <f t="shared" si="39"/>
        <v>0.99268937344892094</v>
      </c>
      <c r="DN6" s="12">
        <f t="shared" si="40"/>
        <v>0.96449391548713459</v>
      </c>
      <c r="DO6" s="12">
        <f t="shared" si="41"/>
        <v>1.0019482840926621</v>
      </c>
      <c r="DP6" s="12">
        <f t="shared" si="42"/>
        <v>1.0002155740909466</v>
      </c>
      <c r="DQ6" s="12">
        <f t="shared" si="43"/>
        <v>1.0088045257690788</v>
      </c>
      <c r="DR6" s="12">
        <f t="shared" si="44"/>
        <v>1.0098706612175667</v>
      </c>
      <c r="DS6" s="12">
        <f t="shared" si="45"/>
        <v>1.0051276272144198</v>
      </c>
      <c r="DT6" s="12">
        <f t="shared" si="46"/>
        <v>1.0037507566768238</v>
      </c>
      <c r="DU6" s="12">
        <f t="shared" si="47"/>
        <v>1.0073638630734849</v>
      </c>
    </row>
    <row r="7" spans="1:125" x14ac:dyDescent="0.2">
      <c r="A7" t="s">
        <v>19</v>
      </c>
      <c r="B7" s="4">
        <v>29.8195254444611</v>
      </c>
      <c r="C7" s="2">
        <v>28.327460300309902</v>
      </c>
      <c r="D7" s="2">
        <v>6.4726382793414503</v>
      </c>
      <c r="E7" s="2">
        <v>4.03829849832157</v>
      </c>
      <c r="F7" s="2">
        <v>2.8081370151419902</v>
      </c>
      <c r="G7" s="2">
        <v>25.478118698755601</v>
      </c>
      <c r="H7" s="2">
        <v>14.84110685277</v>
      </c>
      <c r="I7" s="2">
        <v>16.9880271437404</v>
      </c>
      <c r="J7" s="2">
        <v>13.7659710214588</v>
      </c>
      <c r="K7" s="2">
        <v>18.3200284003597</v>
      </c>
      <c r="L7" s="2">
        <v>9.0360664522295195</v>
      </c>
      <c r="M7" s="2">
        <v>13.683074012234499</v>
      </c>
      <c r="O7" t="s">
        <v>19</v>
      </c>
      <c r="P7" s="4">
        <v>29.578247372059199</v>
      </c>
      <c r="Q7" s="2">
        <v>28.302149950698102</v>
      </c>
      <c r="R7" s="2">
        <v>6.4317873811890403</v>
      </c>
      <c r="S7" s="2">
        <v>3.9601709380096599</v>
      </c>
      <c r="T7" s="2">
        <v>2.7100706475244301</v>
      </c>
      <c r="U7" s="2">
        <v>25.689699281900999</v>
      </c>
      <c r="V7" s="2">
        <v>14.8229205938453</v>
      </c>
      <c r="W7" s="2">
        <v>17.109443995196401</v>
      </c>
      <c r="X7" s="2">
        <v>13.889015932734999</v>
      </c>
      <c r="Y7" s="2">
        <v>18.349716136768802</v>
      </c>
      <c r="Z7" s="2">
        <v>9.0332965296460994</v>
      </c>
      <c r="AA7" s="2">
        <v>13.724908744688699</v>
      </c>
      <c r="AC7" t="s">
        <v>19</v>
      </c>
      <c r="AD7" s="4">
        <v>29.591207003342301</v>
      </c>
      <c r="AE7" s="2">
        <v>28.313393684316399</v>
      </c>
      <c r="AF7" s="2">
        <v>6.4904241672254601</v>
      </c>
      <c r="AG7" s="2">
        <v>3.9732823075913002</v>
      </c>
      <c r="AH7" s="2">
        <v>2.71410148586317</v>
      </c>
      <c r="AI7" s="2">
        <v>25.565236268409699</v>
      </c>
      <c r="AJ7" s="2">
        <v>14.776433350062501</v>
      </c>
      <c r="AK7" s="2">
        <v>17.113283233162502</v>
      </c>
      <c r="AL7" s="2">
        <v>13.8817672505622</v>
      </c>
      <c r="AM7" s="2">
        <v>18.386920092424301</v>
      </c>
      <c r="AN7" s="2">
        <v>9.0483023805799707</v>
      </c>
      <c r="AO7" s="2">
        <v>13.7458975022698</v>
      </c>
      <c r="AQ7" t="s">
        <v>19</v>
      </c>
      <c r="AR7" s="4">
        <v>29.4619486415443</v>
      </c>
      <c r="AS7" s="2">
        <v>28.135129916925901</v>
      </c>
      <c r="AT7" s="2">
        <v>6.4444824707400201</v>
      </c>
      <c r="AU7" s="2">
        <v>3.9763146842289498</v>
      </c>
      <c r="AV7" s="2">
        <v>2.6805298966823399</v>
      </c>
      <c r="AW7" s="2">
        <v>25.730471133880101</v>
      </c>
      <c r="AX7" s="2">
        <v>14.9116200298214</v>
      </c>
      <c r="AY7" s="2">
        <v>17.154867018336098</v>
      </c>
      <c r="AZ7" s="2">
        <v>13.921076827771801</v>
      </c>
      <c r="BA7" s="2">
        <v>18.376964756980001</v>
      </c>
      <c r="BB7" s="2">
        <v>9.05688606414191</v>
      </c>
      <c r="BC7" s="2">
        <v>13.7637034769739</v>
      </c>
      <c r="BE7" t="s">
        <v>19</v>
      </c>
      <c r="BF7" s="4">
        <v>29.473477431424801</v>
      </c>
      <c r="BG7" s="2">
        <v>28.144407454461302</v>
      </c>
      <c r="BH7" s="2">
        <v>6.5032615296543401</v>
      </c>
      <c r="BI7" s="2">
        <v>3.98973338820208</v>
      </c>
      <c r="BJ7" s="2">
        <v>2.68415397988149</v>
      </c>
      <c r="BK7" s="2">
        <v>25.605844964922198</v>
      </c>
      <c r="BL7" s="2">
        <v>14.8689522271663</v>
      </c>
      <c r="BM7" s="2">
        <v>17.1594610333307</v>
      </c>
      <c r="BN7" s="2">
        <v>13.9155250359278</v>
      </c>
      <c r="BO7" s="2">
        <v>18.414589393582698</v>
      </c>
      <c r="BP7" s="2">
        <v>9.0722039723935506</v>
      </c>
      <c r="BQ7" s="2">
        <v>13.785420244291799</v>
      </c>
      <c r="BS7" t="s">
        <v>19</v>
      </c>
      <c r="BT7" s="13">
        <f t="shared" si="0"/>
        <v>0.99190872192613255</v>
      </c>
      <c r="BU7" s="2">
        <f t="shared" si="1"/>
        <v>0.99910650833701731</v>
      </c>
      <c r="BV7" s="2">
        <f t="shared" si="2"/>
        <v>0.99368867896066537</v>
      </c>
      <c r="BW7" s="2">
        <f t="shared" si="3"/>
        <v>0.98065334686269923</v>
      </c>
      <c r="BX7" s="2">
        <f t="shared" si="4"/>
        <v>0.96507778392266175</v>
      </c>
      <c r="BY7" s="2">
        <f t="shared" si="5"/>
        <v>1.0083044036982107</v>
      </c>
      <c r="BZ7" s="2">
        <f t="shared" si="6"/>
        <v>0.99877460225136061</v>
      </c>
      <c r="CA7" s="2">
        <f t="shared" si="7"/>
        <v>1.0071472014041807</v>
      </c>
      <c r="CB7" s="2">
        <f t="shared" si="8"/>
        <v>1.0089383386819857</v>
      </c>
      <c r="CC7" s="2">
        <f t="shared" si="9"/>
        <v>1.001620507117146</v>
      </c>
      <c r="CD7" s="2">
        <f t="shared" si="10"/>
        <v>0.99969345925043118</v>
      </c>
      <c r="CE7" s="2">
        <f t="shared" si="11"/>
        <v>1.0030574074522138</v>
      </c>
      <c r="CG7" t="s">
        <v>19</v>
      </c>
      <c r="CH7" s="13">
        <f t="shared" si="12"/>
        <v>0.99234332412351622</v>
      </c>
      <c r="CI7" s="2">
        <f t="shared" si="13"/>
        <v>0.99950342826909377</v>
      </c>
      <c r="CJ7" s="2">
        <f t="shared" si="14"/>
        <v>1.0027478575375943</v>
      </c>
      <c r="CK7" s="2">
        <f t="shared" si="15"/>
        <v>0.98390010278901074</v>
      </c>
      <c r="CL7" s="2">
        <f t="shared" si="16"/>
        <v>0.96651319762114052</v>
      </c>
      <c r="CM7" s="2">
        <f t="shared" si="17"/>
        <v>1.003419309356556</v>
      </c>
      <c r="CN7" s="2">
        <f t="shared" si="18"/>
        <v>0.9956422722813677</v>
      </c>
      <c r="CO7" s="2">
        <f t="shared" si="19"/>
        <v>1.0073731980978295</v>
      </c>
      <c r="CP7" s="2">
        <f t="shared" si="20"/>
        <v>1.0084117734174287</v>
      </c>
      <c r="CQ7" s="2">
        <f t="shared" si="21"/>
        <v>1.0036512875746026</v>
      </c>
      <c r="CR7" s="2">
        <f t="shared" si="22"/>
        <v>1.0013541211117845</v>
      </c>
      <c r="CS7" s="2">
        <f t="shared" si="23"/>
        <v>1.0045913286721337</v>
      </c>
      <c r="CU7" t="s">
        <v>19</v>
      </c>
      <c r="CV7" s="13">
        <f t="shared" si="24"/>
        <v>0.9880086353626657</v>
      </c>
      <c r="CW7" s="2">
        <f t="shared" si="25"/>
        <v>0.99321046146230429</v>
      </c>
      <c r="CX7" s="2">
        <f t="shared" si="26"/>
        <v>0.99565002594208074</v>
      </c>
      <c r="CY7" s="2">
        <f t="shared" si="27"/>
        <v>0.98465100731944843</v>
      </c>
      <c r="CZ7" s="2">
        <f t="shared" si="28"/>
        <v>0.95455808681286936</v>
      </c>
      <c r="DA7" s="2">
        <f t="shared" si="29"/>
        <v>1.0099046730297565</v>
      </c>
      <c r="DB7" s="2">
        <f t="shared" si="30"/>
        <v>1.0047512074234706</v>
      </c>
      <c r="DC7" s="2">
        <f t="shared" si="31"/>
        <v>1.0098210270788963</v>
      </c>
      <c r="DD7" s="2">
        <f t="shared" si="32"/>
        <v>1.0112673349428978</v>
      </c>
      <c r="DE7" s="2">
        <f t="shared" si="33"/>
        <v>1.0031078749102367</v>
      </c>
      <c r="DF7" s="2">
        <f t="shared" si="34"/>
        <v>1.0023040569724069</v>
      </c>
      <c r="DG7" s="2">
        <f t="shared" si="35"/>
        <v>1.0058926425938577</v>
      </c>
      <c r="DI7" t="s">
        <v>19</v>
      </c>
      <c r="DJ7" s="12">
        <f t="shared" si="36"/>
        <v>0.98839525418736751</v>
      </c>
      <c r="DK7" s="12">
        <f t="shared" si="37"/>
        <v>0.99353797185105941</v>
      </c>
      <c r="DL7" s="12">
        <f t="shared" si="38"/>
        <v>1.004731185181571</v>
      </c>
      <c r="DM7" s="12">
        <f t="shared" si="39"/>
        <v>0.98797386816757726</v>
      </c>
      <c r="DN7" s="12">
        <f t="shared" si="40"/>
        <v>0.95584865176023781</v>
      </c>
      <c r="DO7" s="12">
        <f t="shared" si="41"/>
        <v>1.0050131749395153</v>
      </c>
      <c r="DP7" s="12">
        <f t="shared" si="42"/>
        <v>1.0018762329974804</v>
      </c>
      <c r="DQ7" s="12">
        <f t="shared" si="43"/>
        <v>1.0100914537126502</v>
      </c>
      <c r="DR7" s="12">
        <f t="shared" si="44"/>
        <v>1.0108640367058648</v>
      </c>
      <c r="DS7" s="12">
        <f t="shared" si="45"/>
        <v>1.0051616182658942</v>
      </c>
      <c r="DT7" s="12">
        <f t="shared" si="46"/>
        <v>1.0039992534755113</v>
      </c>
      <c r="DU7" s="12">
        <f t="shared" si="47"/>
        <v>1.0074797689441561</v>
      </c>
    </row>
    <row r="8" spans="1:125" x14ac:dyDescent="0.2">
      <c r="A8" t="s">
        <v>20</v>
      </c>
      <c r="B8" s="4">
        <v>34.789091672099403</v>
      </c>
      <c r="C8" s="2">
        <v>32.0239485550835</v>
      </c>
      <c r="D8" s="2">
        <v>6.9476635512955403</v>
      </c>
      <c r="E8" s="2">
        <v>4.6403787008262798</v>
      </c>
      <c r="F8" s="2">
        <v>3.5192746480905099</v>
      </c>
      <c r="G8" s="2">
        <v>29.903467981981901</v>
      </c>
      <c r="H8" s="2">
        <v>19.6788284395573</v>
      </c>
      <c r="I8" s="2">
        <v>21.746770832774299</v>
      </c>
      <c r="J8" s="2">
        <v>21.603466960995199</v>
      </c>
      <c r="K8" s="2">
        <v>22.810868984317398</v>
      </c>
      <c r="L8" s="2">
        <v>10.406969536973699</v>
      </c>
      <c r="M8" s="2">
        <v>18.556076282116798</v>
      </c>
      <c r="O8" t="s">
        <v>20</v>
      </c>
      <c r="P8" s="4">
        <v>34.404948980062699</v>
      </c>
      <c r="Q8" s="2">
        <v>31.9644599845711</v>
      </c>
      <c r="R8" s="2">
        <v>6.8775769700057703</v>
      </c>
      <c r="S8" s="2">
        <v>4.5177121096476904</v>
      </c>
      <c r="T8" s="2">
        <v>3.3698273188829901</v>
      </c>
      <c r="U8" s="2">
        <v>30.211875861923001</v>
      </c>
      <c r="V8" s="2">
        <v>19.658236431605701</v>
      </c>
      <c r="W8" s="2">
        <v>21.926399342419</v>
      </c>
      <c r="X8" s="2">
        <v>21.861389524917399</v>
      </c>
      <c r="Y8" s="2">
        <v>22.851676582016001</v>
      </c>
      <c r="Z8" s="2">
        <v>10.3955595583312</v>
      </c>
      <c r="AA8" s="2">
        <v>18.6231869338595</v>
      </c>
      <c r="AC8" t="s">
        <v>20</v>
      </c>
      <c r="AD8" s="4">
        <v>34.423574431632602</v>
      </c>
      <c r="AE8" s="2">
        <v>31.983088566504801</v>
      </c>
      <c r="AF8" s="2">
        <v>6.9412542770303203</v>
      </c>
      <c r="AG8" s="2">
        <v>4.5326119944893799</v>
      </c>
      <c r="AH8" s="2">
        <v>3.37550109020551</v>
      </c>
      <c r="AI8" s="2">
        <v>30.083694864698401</v>
      </c>
      <c r="AJ8" s="2">
        <v>19.611398010705098</v>
      </c>
      <c r="AK8" s="2">
        <v>21.928566764620399</v>
      </c>
      <c r="AL8" s="2">
        <v>21.837200168247701</v>
      </c>
      <c r="AM8" s="2">
        <v>22.889465972204899</v>
      </c>
      <c r="AN8" s="2">
        <v>10.4129523810332</v>
      </c>
      <c r="AO8" s="2">
        <v>18.6414307130579</v>
      </c>
      <c r="AQ8" t="s">
        <v>20</v>
      </c>
      <c r="AR8" s="4">
        <v>34.213755816892998</v>
      </c>
      <c r="AS8" s="2">
        <v>31.696135074222699</v>
      </c>
      <c r="AT8" s="2">
        <v>6.8953011931187902</v>
      </c>
      <c r="AU8" s="2">
        <v>4.5403872741497198</v>
      </c>
      <c r="AV8" s="2">
        <v>3.3192836317490801</v>
      </c>
      <c r="AW8" s="2">
        <v>30.2844265251297</v>
      </c>
      <c r="AX8" s="2">
        <v>19.7933380303961</v>
      </c>
      <c r="AY8" s="2">
        <v>22.003745543986</v>
      </c>
      <c r="AZ8" s="2">
        <v>21.914339516956598</v>
      </c>
      <c r="BA8" s="2">
        <v>22.8975759091825</v>
      </c>
      <c r="BB8" s="2">
        <v>10.4316462205891</v>
      </c>
      <c r="BC8" s="2">
        <v>18.689976636776699</v>
      </c>
      <c r="BE8" t="s">
        <v>20</v>
      </c>
      <c r="BF8" s="4">
        <v>34.231865182296701</v>
      </c>
      <c r="BG8" s="2">
        <v>31.714086640202598</v>
      </c>
      <c r="BH8" s="2">
        <v>6.9589930494222401</v>
      </c>
      <c r="BI8" s="2">
        <v>4.5553779463192603</v>
      </c>
      <c r="BJ8" s="2">
        <v>3.3248088929810802</v>
      </c>
      <c r="BK8" s="2">
        <v>30.1562077663637</v>
      </c>
      <c r="BL8" s="2">
        <v>19.7480690687288</v>
      </c>
      <c r="BM8" s="2">
        <v>22.006173849531301</v>
      </c>
      <c r="BN8" s="2">
        <v>21.8909174845612</v>
      </c>
      <c r="BO8" s="2">
        <v>22.935491782403201</v>
      </c>
      <c r="BP8" s="2">
        <v>10.449128286862701</v>
      </c>
      <c r="BQ8" s="2">
        <v>18.708479053789802</v>
      </c>
      <c r="BS8" t="s">
        <v>20</v>
      </c>
      <c r="BT8" s="13">
        <f t="shared" si="0"/>
        <v>0.98895795568170053</v>
      </c>
      <c r="BU8" s="2">
        <f t="shared" si="1"/>
        <v>0.99814237240576142</v>
      </c>
      <c r="BV8" s="2">
        <f t="shared" si="2"/>
        <v>0.98991220850400841</v>
      </c>
      <c r="BW8" s="2">
        <f t="shared" si="3"/>
        <v>0.97356539216147442</v>
      </c>
      <c r="BX8" s="2">
        <f t="shared" si="4"/>
        <v>0.95753462171853876</v>
      </c>
      <c r="BY8" s="2">
        <f t="shared" si="5"/>
        <v>1.0103134485982337</v>
      </c>
      <c r="BZ8" s="2">
        <f t="shared" si="6"/>
        <v>0.998953595839567</v>
      </c>
      <c r="CA8" s="2">
        <f t="shared" si="7"/>
        <v>1.0082600083950848</v>
      </c>
      <c r="CB8" s="2">
        <f t="shared" si="8"/>
        <v>1.01193894315148</v>
      </c>
      <c r="CC8" s="2">
        <f t="shared" si="9"/>
        <v>1.0017889541045832</v>
      </c>
      <c r="CD8" s="2">
        <f t="shared" si="10"/>
        <v>0.9989036214046787</v>
      </c>
      <c r="CE8" s="2">
        <f t="shared" si="11"/>
        <v>1.0036166402165192</v>
      </c>
      <c r="CG8" t="s">
        <v>20</v>
      </c>
      <c r="CH8" s="13">
        <f t="shared" si="12"/>
        <v>0.98949333762686476</v>
      </c>
      <c r="CI8" s="2">
        <f t="shared" si="13"/>
        <v>0.99872408024549453</v>
      </c>
      <c r="CJ8" s="2">
        <f t="shared" si="14"/>
        <v>0.99907749213560793</v>
      </c>
      <c r="CK8" s="2">
        <f t="shared" si="15"/>
        <v>0.97677631217518723</v>
      </c>
      <c r="CL8" s="2">
        <f t="shared" si="16"/>
        <v>0.95914682079075342</v>
      </c>
      <c r="CM8" s="2">
        <f t="shared" si="17"/>
        <v>1.0060269558977271</v>
      </c>
      <c r="CN8" s="2">
        <f t="shared" si="18"/>
        <v>0.99657345308643186</v>
      </c>
      <c r="CO8" s="2">
        <f t="shared" si="19"/>
        <v>1.0083596747877674</v>
      </c>
      <c r="CP8" s="2">
        <f t="shared" si="20"/>
        <v>1.0108192452477422</v>
      </c>
      <c r="CQ8" s="2">
        <f t="shared" si="21"/>
        <v>1.0034455937624094</v>
      </c>
      <c r="CR8" s="2">
        <f t="shared" si="22"/>
        <v>1.0005748882072005</v>
      </c>
      <c r="CS8" s="2">
        <f t="shared" si="23"/>
        <v>1.0045998103070617</v>
      </c>
      <c r="CU8" t="s">
        <v>20</v>
      </c>
      <c r="CV8" s="13">
        <f t="shared" si="24"/>
        <v>0.98346217657450885</v>
      </c>
      <c r="CW8" s="2">
        <f t="shared" si="25"/>
        <v>0.98976348964909999</v>
      </c>
      <c r="CX8" s="2">
        <f t="shared" si="26"/>
        <v>0.99246331406376376</v>
      </c>
      <c r="CY8" s="2">
        <f t="shared" si="27"/>
        <v>0.97845188224427559</v>
      </c>
      <c r="CZ8" s="2">
        <f t="shared" si="28"/>
        <v>0.94317266018156865</v>
      </c>
      <c r="DA8" s="2">
        <f t="shared" si="29"/>
        <v>1.0127396107828477</v>
      </c>
      <c r="DB8" s="2">
        <f t="shared" si="30"/>
        <v>1.0058189231737302</v>
      </c>
      <c r="DC8" s="2">
        <f t="shared" si="31"/>
        <v>1.0118166836441029</v>
      </c>
      <c r="DD8" s="2">
        <f t="shared" si="32"/>
        <v>1.0143899382688286</v>
      </c>
      <c r="DE8" s="2">
        <f t="shared" si="33"/>
        <v>1.0038011232682418</v>
      </c>
      <c r="DF8" s="2">
        <f t="shared" si="34"/>
        <v>1.0023711690062826</v>
      </c>
      <c r="DG8" s="2">
        <f t="shared" si="35"/>
        <v>1.0072159842751318</v>
      </c>
      <c r="DI8" t="s">
        <v>20</v>
      </c>
      <c r="DJ8" s="12">
        <f t="shared" si="36"/>
        <v>0.98398272380737106</v>
      </c>
      <c r="DK8" s="12">
        <f t="shared" si="37"/>
        <v>0.99032405656198463</v>
      </c>
      <c r="DL8" s="12">
        <f t="shared" si="38"/>
        <v>1.0016306918207902</v>
      </c>
      <c r="DM8" s="12">
        <f t="shared" si="39"/>
        <v>0.9816823668956407</v>
      </c>
      <c r="DN8" s="12">
        <f t="shared" si="40"/>
        <v>0.94474266019137121</v>
      </c>
      <c r="DO8" s="12">
        <f t="shared" si="41"/>
        <v>1.008451855301</v>
      </c>
      <c r="DP8" s="12">
        <f t="shared" si="42"/>
        <v>1.0035185341131545</v>
      </c>
      <c r="DQ8" s="12">
        <f t="shared" si="43"/>
        <v>1.0119283464543645</v>
      </c>
      <c r="DR8" s="12">
        <f t="shared" si="44"/>
        <v>1.0133057589360537</v>
      </c>
      <c r="DS8" s="12">
        <f t="shared" si="45"/>
        <v>1.0054633077841744</v>
      </c>
      <c r="DT8" s="12">
        <f t="shared" si="46"/>
        <v>1.0040510111746961</v>
      </c>
      <c r="DU8" s="12">
        <f t="shared" si="47"/>
        <v>1.00821309253939</v>
      </c>
    </row>
    <row r="9" spans="1:125" x14ac:dyDescent="0.2">
      <c r="A9" t="s">
        <v>21</v>
      </c>
      <c r="B9" s="4">
        <v>40.113501617378901</v>
      </c>
      <c r="C9" s="2">
        <v>35.6988270068181</v>
      </c>
      <c r="D9" s="2">
        <v>7.3645164615915002</v>
      </c>
      <c r="E9" s="2">
        <v>5.2517075269130498</v>
      </c>
      <c r="F9" s="2">
        <v>4.2797619623432199</v>
      </c>
      <c r="G9" s="2">
        <v>34.033996014406398</v>
      </c>
      <c r="H9" s="2">
        <v>24.967312958828401</v>
      </c>
      <c r="I9" s="2">
        <v>26.811819045826901</v>
      </c>
      <c r="J9" s="2">
        <v>32.252232832516597</v>
      </c>
      <c r="K9" s="2">
        <v>27.4011326623705</v>
      </c>
      <c r="L9" s="2">
        <v>11.792329264511</v>
      </c>
      <c r="M9" s="2">
        <v>24.1151777430027</v>
      </c>
      <c r="O9" t="s">
        <v>21</v>
      </c>
      <c r="P9" s="4">
        <v>39.536547331216703</v>
      </c>
      <c r="Q9" s="2">
        <v>35.582485076857999</v>
      </c>
      <c r="R9" s="2">
        <v>7.2531311747223501</v>
      </c>
      <c r="S9" s="2">
        <v>5.07024842630035</v>
      </c>
      <c r="T9" s="2">
        <v>4.0642630813095399</v>
      </c>
      <c r="U9" s="2">
        <v>34.451577437621502</v>
      </c>
      <c r="V9" s="2">
        <v>24.9425709156694</v>
      </c>
      <c r="W9" s="2">
        <v>27.060583846627001</v>
      </c>
      <c r="X9" s="2">
        <v>32.742927298486997</v>
      </c>
      <c r="Y9" s="2">
        <v>27.451282744502102</v>
      </c>
      <c r="Z9" s="2">
        <v>11.765585685090899</v>
      </c>
      <c r="AA9" s="2">
        <v>24.215444555133601</v>
      </c>
      <c r="AC9" t="s">
        <v>21</v>
      </c>
      <c r="AD9" s="4">
        <v>39.558312349755099</v>
      </c>
      <c r="AE9" s="2">
        <v>35.607221486016599</v>
      </c>
      <c r="AF9" s="2">
        <v>7.3185314427855799</v>
      </c>
      <c r="AG9" s="2">
        <v>5.0857756279170099</v>
      </c>
      <c r="AH9" s="2">
        <v>4.0704201429996196</v>
      </c>
      <c r="AI9" s="2">
        <v>34.328322281925601</v>
      </c>
      <c r="AJ9" s="2">
        <v>24.896784263076999</v>
      </c>
      <c r="AK9" s="2">
        <v>27.0627122979913</v>
      </c>
      <c r="AL9" s="2">
        <v>32.701302782353899</v>
      </c>
      <c r="AM9" s="2">
        <v>27.488745237898101</v>
      </c>
      <c r="AN9" s="2">
        <v>11.784616316877701</v>
      </c>
      <c r="AO9" s="2">
        <v>24.2307016349205</v>
      </c>
      <c r="AQ9" t="s">
        <v>21</v>
      </c>
      <c r="AR9" s="4">
        <v>39.241108933629199</v>
      </c>
      <c r="AS9" s="2">
        <v>35.176375466588802</v>
      </c>
      <c r="AT9" s="2">
        <v>7.2763589179500903</v>
      </c>
      <c r="AU9" s="2">
        <v>5.1000445489003399</v>
      </c>
      <c r="AV9" s="2">
        <v>3.98386321144099</v>
      </c>
      <c r="AW9" s="2">
        <v>34.566300716976201</v>
      </c>
      <c r="AX9" s="2">
        <v>25.1383632325241</v>
      </c>
      <c r="AY9" s="2">
        <v>27.183235489804598</v>
      </c>
      <c r="AZ9" s="2">
        <v>32.826861343041102</v>
      </c>
      <c r="BA9" s="2">
        <v>27.523712186382099</v>
      </c>
      <c r="BB9" s="2">
        <v>11.817687082334199</v>
      </c>
      <c r="BC9" s="2">
        <v>24.323188903561899</v>
      </c>
      <c r="BE9" t="s">
        <v>21</v>
      </c>
      <c r="BF9" s="4">
        <v>39.262689608733297</v>
      </c>
      <c r="BG9" s="2">
        <v>35.200890862582</v>
      </c>
      <c r="BH9" s="2">
        <v>7.3417214598699996</v>
      </c>
      <c r="BI9" s="2">
        <v>5.1155815471319297</v>
      </c>
      <c r="BJ9" s="2">
        <v>3.9899833231475101</v>
      </c>
      <c r="BK9" s="2">
        <v>34.443069690355401</v>
      </c>
      <c r="BL9" s="2">
        <v>25.093224690009698</v>
      </c>
      <c r="BM9" s="2">
        <v>27.185426623770699</v>
      </c>
      <c r="BN9" s="2">
        <v>32.785547740307202</v>
      </c>
      <c r="BO9" s="2">
        <v>27.561180836844699</v>
      </c>
      <c r="BP9" s="2">
        <v>11.8367229093848</v>
      </c>
      <c r="BQ9" s="2">
        <v>24.338502159990298</v>
      </c>
      <c r="BS9" t="s">
        <v>21</v>
      </c>
      <c r="BT9" s="13">
        <f t="shared" si="0"/>
        <v>0.98561695531680438</v>
      </c>
      <c r="BU9" s="2">
        <f t="shared" si="1"/>
        <v>0.99674101532977877</v>
      </c>
      <c r="BV9" s="2">
        <f t="shared" si="2"/>
        <v>0.98487541070074824</v>
      </c>
      <c r="BW9" s="2">
        <f t="shared" si="3"/>
        <v>0.96544759972203531</v>
      </c>
      <c r="BX9" s="2">
        <f t="shared" si="4"/>
        <v>0.94964699370436667</v>
      </c>
      <c r="BY9" s="2">
        <f t="shared" si="5"/>
        <v>1.0122695384649614</v>
      </c>
      <c r="BZ9" s="2">
        <f t="shared" si="6"/>
        <v>0.99900902258886237</v>
      </c>
      <c r="CA9" s="2">
        <f t="shared" si="7"/>
        <v>1.0092781769254413</v>
      </c>
      <c r="CB9" s="2">
        <f t="shared" si="8"/>
        <v>1.0152142789157743</v>
      </c>
      <c r="CC9" s="2">
        <f t="shared" si="9"/>
        <v>1.0018302193106225</v>
      </c>
      <c r="CD9" s="2">
        <f t="shared" si="10"/>
        <v>0.99773212070149819</v>
      </c>
      <c r="CE9" s="2">
        <f t="shared" si="11"/>
        <v>1.0041578301101262</v>
      </c>
      <c r="CG9" t="s">
        <v>21</v>
      </c>
      <c r="CH9" s="13">
        <f t="shared" si="12"/>
        <v>0.98615954117096394</v>
      </c>
      <c r="CI9" s="2">
        <f t="shared" si="13"/>
        <v>0.99743393471208441</v>
      </c>
      <c r="CJ9" s="2">
        <f t="shared" si="14"/>
        <v>0.99375586719837639</v>
      </c>
      <c r="CK9" s="2">
        <f t="shared" si="15"/>
        <v>0.96840420032042906</v>
      </c>
      <c r="CL9" s="2">
        <f t="shared" si="16"/>
        <v>0.95108563953192782</v>
      </c>
      <c r="CM9" s="2">
        <f t="shared" si="17"/>
        <v>1.0086480079328508</v>
      </c>
      <c r="CN9" s="2">
        <f t="shared" si="18"/>
        <v>0.99717515874184359</v>
      </c>
      <c r="CO9" s="2">
        <f t="shared" si="19"/>
        <v>1.0093575617430348</v>
      </c>
      <c r="CP9" s="2">
        <f t="shared" si="20"/>
        <v>1.0139236855993596</v>
      </c>
      <c r="CQ9" s="2">
        <f t="shared" si="21"/>
        <v>1.0031974070782816</v>
      </c>
      <c r="CR9" s="2">
        <f t="shared" si="22"/>
        <v>0.99934593518716341</v>
      </c>
      <c r="CS9" s="2">
        <f t="shared" si="23"/>
        <v>1.0047905055127084</v>
      </c>
      <c r="CU9" t="s">
        <v>21</v>
      </c>
      <c r="CV9" s="13">
        <f t="shared" si="24"/>
        <v>0.97825189403630264</v>
      </c>
      <c r="CW9" s="2">
        <f t="shared" si="25"/>
        <v>0.98536502221404876</v>
      </c>
      <c r="CX9" s="2">
        <f t="shared" si="26"/>
        <v>0.98802941861815607</v>
      </c>
      <c r="CY9" s="2">
        <f t="shared" si="27"/>
        <v>0.97112120634374755</v>
      </c>
      <c r="CZ9" s="2">
        <f t="shared" si="28"/>
        <v>0.93086093256919789</v>
      </c>
      <c r="DA9" s="2">
        <f t="shared" si="29"/>
        <v>1.0156403821151205</v>
      </c>
      <c r="DB9" s="2">
        <f t="shared" si="30"/>
        <v>1.0068509684633571</v>
      </c>
      <c r="DC9" s="2">
        <f t="shared" si="31"/>
        <v>1.0138527133628221</v>
      </c>
      <c r="DD9" s="2">
        <f t="shared" si="32"/>
        <v>1.0178167047692017</v>
      </c>
      <c r="DE9" s="2">
        <f t="shared" si="33"/>
        <v>1.0044735203293234</v>
      </c>
      <c r="DF9" s="2">
        <f t="shared" si="34"/>
        <v>1.0021503654837314</v>
      </c>
      <c r="DG9" s="2">
        <f t="shared" si="35"/>
        <v>1.0086257361557103</v>
      </c>
      <c r="DI9" t="s">
        <v>21</v>
      </c>
      <c r="DJ9" s="12">
        <f t="shared" si="36"/>
        <v>0.97878988434465175</v>
      </c>
      <c r="DK9" s="12">
        <f t="shared" si="37"/>
        <v>0.98605175054796623</v>
      </c>
      <c r="DL9" s="12">
        <f t="shared" si="38"/>
        <v>0.99690475242463172</v>
      </c>
      <c r="DM9" s="12">
        <f t="shared" si="39"/>
        <v>0.97407967235731907</v>
      </c>
      <c r="DN9" s="12">
        <f t="shared" si="40"/>
        <v>0.93229094474285845</v>
      </c>
      <c r="DO9" s="12">
        <f t="shared" si="41"/>
        <v>1.0120195605528026</v>
      </c>
      <c r="DP9" s="12">
        <f t="shared" si="42"/>
        <v>1.0050430629595155</v>
      </c>
      <c r="DQ9" s="12">
        <f t="shared" si="43"/>
        <v>1.0139344360524449</v>
      </c>
      <c r="DR9" s="12">
        <f t="shared" si="44"/>
        <v>1.016535751510913</v>
      </c>
      <c r="DS9" s="12">
        <f t="shared" si="45"/>
        <v>1.0058409327981537</v>
      </c>
      <c r="DT9" s="12">
        <f t="shared" si="46"/>
        <v>1.0037646205323831</v>
      </c>
      <c r="DU9" s="12">
        <f t="shared" si="47"/>
        <v>1.0092607410721821</v>
      </c>
    </row>
    <row r="10" spans="1:125" x14ac:dyDescent="0.2">
      <c r="A10" t="s">
        <v>22</v>
      </c>
      <c r="B10" s="4">
        <v>45.620886632765199</v>
      </c>
      <c r="C10" s="2">
        <v>39.518734486555303</v>
      </c>
      <c r="D10" s="2">
        <v>7.7742060260046699</v>
      </c>
      <c r="E10" s="2">
        <v>5.9196341179715901</v>
      </c>
      <c r="F10" s="2">
        <v>5.0898161021019499</v>
      </c>
      <c r="G10" s="2">
        <v>38.004079234877501</v>
      </c>
      <c r="H10" s="2">
        <v>30.5105487082518</v>
      </c>
      <c r="I10" s="2">
        <v>32.078834184912402</v>
      </c>
      <c r="J10" s="2">
        <v>45.962041234942497</v>
      </c>
      <c r="K10" s="2">
        <v>31.915825059336701</v>
      </c>
      <c r="L10" s="2">
        <v>13.1925463192423</v>
      </c>
      <c r="M10" s="2">
        <v>30.216011096172</v>
      </c>
      <c r="O10" t="s">
        <v>22</v>
      </c>
      <c r="P10" s="4">
        <v>44.795308839270398</v>
      </c>
      <c r="Q10" s="2">
        <v>39.316386785222797</v>
      </c>
      <c r="R10" s="2">
        <v>7.6071993101592001</v>
      </c>
      <c r="S10" s="2">
        <v>5.66370871023011</v>
      </c>
      <c r="T10" s="2">
        <v>4.7925608956649501</v>
      </c>
      <c r="U10" s="2">
        <v>38.540573407298403</v>
      </c>
      <c r="V10" s="2">
        <v>30.4745058719888</v>
      </c>
      <c r="W10" s="2">
        <v>32.403786397484602</v>
      </c>
      <c r="X10" s="2">
        <v>46.8205445414306</v>
      </c>
      <c r="Y10" s="2">
        <v>31.969112456194399</v>
      </c>
      <c r="Z10" s="2">
        <v>13.141826352046101</v>
      </c>
      <c r="AA10" s="2">
        <v>30.355463608438299</v>
      </c>
      <c r="AC10" t="s">
        <v>22</v>
      </c>
      <c r="AD10" s="4">
        <v>44.818733321924299</v>
      </c>
      <c r="AE10" s="2">
        <v>39.345600703073998</v>
      </c>
      <c r="AF10" s="2">
        <v>7.6720644855813598</v>
      </c>
      <c r="AG10" s="2">
        <v>5.6792129510318503</v>
      </c>
      <c r="AH10" s="2">
        <v>4.7986852521590997</v>
      </c>
      <c r="AI10" s="2">
        <v>38.426779792383002</v>
      </c>
      <c r="AJ10" s="2">
        <v>30.431333767081899</v>
      </c>
      <c r="AK10" s="2">
        <v>32.406663936938301</v>
      </c>
      <c r="AL10" s="2">
        <v>46.762694274161298</v>
      </c>
      <c r="AM10" s="2">
        <v>32.0055725200193</v>
      </c>
      <c r="AN10" s="2">
        <v>13.1617304239373</v>
      </c>
      <c r="AO10" s="2">
        <v>30.367920847398899</v>
      </c>
      <c r="AQ10" t="s">
        <v>22</v>
      </c>
      <c r="AR10" s="4">
        <v>44.362835176328197</v>
      </c>
      <c r="AS10" s="2">
        <v>38.731865365929401</v>
      </c>
      <c r="AT10" s="2">
        <v>7.6362995406716703</v>
      </c>
      <c r="AU10" s="2">
        <v>5.7007988983991797</v>
      </c>
      <c r="AV10" s="2">
        <v>4.6719967484859701</v>
      </c>
      <c r="AW10" s="2">
        <v>38.706794997117399</v>
      </c>
      <c r="AX10" s="2">
        <v>30.7465955111211</v>
      </c>
      <c r="AY10" s="2">
        <v>32.586788001205001</v>
      </c>
      <c r="AZ10" s="2">
        <v>46.948389755002303</v>
      </c>
      <c r="BA10" s="2">
        <v>32.077125526488302</v>
      </c>
      <c r="BB10" s="2">
        <v>13.213609716836199</v>
      </c>
      <c r="BC10" s="2">
        <v>30.519563113632898</v>
      </c>
      <c r="BE10" t="s">
        <v>22</v>
      </c>
      <c r="BF10" s="4">
        <v>44.386199791173503</v>
      </c>
      <c r="BG10" s="2">
        <v>38.7610350971188</v>
      </c>
      <c r="BH10" s="2">
        <v>7.7010996304106296</v>
      </c>
      <c r="BI10" s="2">
        <v>5.7162802654937597</v>
      </c>
      <c r="BJ10" s="2">
        <v>4.6781351274728102</v>
      </c>
      <c r="BK10" s="2">
        <v>38.593059068149799</v>
      </c>
      <c r="BL10" s="2">
        <v>30.7037101193723</v>
      </c>
      <c r="BM10" s="2">
        <v>32.589646530628301</v>
      </c>
      <c r="BN10" s="2">
        <v>46.890631718645899</v>
      </c>
      <c r="BO10" s="2">
        <v>32.113538843210598</v>
      </c>
      <c r="BP10" s="2">
        <v>13.2334827348202</v>
      </c>
      <c r="BQ10" s="2">
        <v>30.5319887052482</v>
      </c>
      <c r="BS10" t="s">
        <v>22</v>
      </c>
      <c r="BT10" s="13">
        <f t="shared" si="0"/>
        <v>0.98190351274536902</v>
      </c>
      <c r="BU10" s="2">
        <f t="shared" si="1"/>
        <v>0.99487970189426622</v>
      </c>
      <c r="BV10" s="2">
        <f t="shared" si="2"/>
        <v>0.97851784281419441</v>
      </c>
      <c r="BW10" s="2">
        <f t="shared" si="3"/>
        <v>0.95676668479146221</v>
      </c>
      <c r="BX10" s="2">
        <f t="shared" si="4"/>
        <v>0.94159804588730789</v>
      </c>
      <c r="BY10" s="2">
        <f t="shared" si="5"/>
        <v>1.0141167522861216</v>
      </c>
      <c r="BZ10" s="2">
        <f t="shared" si="6"/>
        <v>0.99881867623530307</v>
      </c>
      <c r="CA10" s="2">
        <f t="shared" si="7"/>
        <v>1.0101298011860118</v>
      </c>
      <c r="CB10" s="2">
        <f t="shared" si="8"/>
        <v>1.0186785287037128</v>
      </c>
      <c r="CC10" s="2">
        <f t="shared" si="9"/>
        <v>1.001669623039938</v>
      </c>
      <c r="CD10" s="2">
        <f t="shared" si="10"/>
        <v>0.99615540730584962</v>
      </c>
      <c r="CE10" s="2">
        <f t="shared" si="11"/>
        <v>1.0046151860291037</v>
      </c>
      <c r="CG10" t="s">
        <v>22</v>
      </c>
      <c r="CH10" s="13">
        <f t="shared" si="12"/>
        <v>0.98241697235527226</v>
      </c>
      <c r="CI10" s="2">
        <f t="shared" si="13"/>
        <v>0.99561894413546548</v>
      </c>
      <c r="CJ10" s="2">
        <f t="shared" si="14"/>
        <v>0.98686148269268303</v>
      </c>
      <c r="CK10" s="2">
        <f t="shared" si="15"/>
        <v>0.95938580625957304</v>
      </c>
      <c r="CL10" s="2">
        <f t="shared" si="16"/>
        <v>0.94280130281669283</v>
      </c>
      <c r="CM10" s="2">
        <f t="shared" si="17"/>
        <v>1.011122504899884</v>
      </c>
      <c r="CN10" s="2">
        <f t="shared" si="18"/>
        <v>0.99740368677314295</v>
      </c>
      <c r="CO10" s="2">
        <f t="shared" si="19"/>
        <v>1.010219503306641</v>
      </c>
      <c r="CP10" s="2">
        <f t="shared" si="20"/>
        <v>1.0174198755691928</v>
      </c>
      <c r="CQ10" s="2">
        <f t="shared" si="21"/>
        <v>1.0028120050324798</v>
      </c>
      <c r="CR10" s="2">
        <f t="shared" si="22"/>
        <v>0.99766414348228949</v>
      </c>
      <c r="CS10" s="2">
        <f t="shared" si="23"/>
        <v>1.0050274588112706</v>
      </c>
      <c r="CU10" t="s">
        <v>22</v>
      </c>
      <c r="CV10" s="13">
        <f t="shared" si="24"/>
        <v>0.97242378328672241</v>
      </c>
      <c r="CW10" s="2">
        <f t="shared" si="25"/>
        <v>0.98008870651225932</v>
      </c>
      <c r="CX10" s="2">
        <f t="shared" si="26"/>
        <v>0.9822610199843298</v>
      </c>
      <c r="CY10" s="2">
        <f t="shared" si="27"/>
        <v>0.96303230652245175</v>
      </c>
      <c r="CZ10" s="2">
        <f t="shared" si="28"/>
        <v>0.91791071715863526</v>
      </c>
      <c r="DA10" s="2">
        <f t="shared" si="29"/>
        <v>1.0184905351316864</v>
      </c>
      <c r="DB10" s="2">
        <f t="shared" si="30"/>
        <v>1.0077365636759414</v>
      </c>
      <c r="DC10" s="2">
        <f t="shared" si="31"/>
        <v>1.0158345472707828</v>
      </c>
      <c r="DD10" s="2">
        <f t="shared" si="32"/>
        <v>1.0214600677767536</v>
      </c>
      <c r="DE10" s="2">
        <f t="shared" si="33"/>
        <v>1.0050539338040523</v>
      </c>
      <c r="DF10" s="2">
        <f t="shared" si="34"/>
        <v>1.0015966135031247</v>
      </c>
      <c r="DG10" s="2">
        <f t="shared" si="35"/>
        <v>1.0100460651968504</v>
      </c>
      <c r="DI10" t="s">
        <v>22</v>
      </c>
      <c r="DJ10" s="12">
        <f t="shared" si="36"/>
        <v>0.97293593060716765</v>
      </c>
      <c r="DK10" s="12">
        <f t="shared" si="37"/>
        <v>0.98082683063410647</v>
      </c>
      <c r="DL10" s="12">
        <f t="shared" si="38"/>
        <v>0.99059628785891451</v>
      </c>
      <c r="DM10" s="12">
        <f t="shared" si="39"/>
        <v>0.96564756394986262</v>
      </c>
      <c r="DN10" s="12">
        <f t="shared" si="40"/>
        <v>0.91911672909771203</v>
      </c>
      <c r="DO10" s="12">
        <f t="shared" si="41"/>
        <v>1.015497805633764</v>
      </c>
      <c r="DP10" s="12">
        <f t="shared" si="42"/>
        <v>1.0063309713950919</v>
      </c>
      <c r="DQ10" s="12">
        <f t="shared" si="43"/>
        <v>1.0159236567878813</v>
      </c>
      <c r="DR10" s="12">
        <f t="shared" si="44"/>
        <v>1.0202034213179689</v>
      </c>
      <c r="DS10" s="12">
        <f t="shared" si="45"/>
        <v>1.0061948510967933</v>
      </c>
      <c r="DT10" s="12">
        <f t="shared" si="46"/>
        <v>1.0031029957816553</v>
      </c>
      <c r="DU10" s="12">
        <f t="shared" si="47"/>
        <v>1.0104572906089591</v>
      </c>
    </row>
    <row r="11" spans="1:125" x14ac:dyDescent="0.2">
      <c r="A11" t="s">
        <v>23</v>
      </c>
      <c r="B11" s="4">
        <v>51.183681074842902</v>
      </c>
      <c r="C11" s="2">
        <v>43.537377347279801</v>
      </c>
      <c r="D11" s="2">
        <v>8.2411312534665608</v>
      </c>
      <c r="E11" s="2">
        <v>6.6743620939736497</v>
      </c>
      <c r="F11" s="2">
        <v>5.9497258363918197</v>
      </c>
      <c r="G11" s="2">
        <v>41.942238524777203</v>
      </c>
      <c r="H11" s="2">
        <v>36.183182443872099</v>
      </c>
      <c r="I11" s="2">
        <v>37.466686578555297</v>
      </c>
      <c r="J11" s="2">
        <v>62.743859154890004</v>
      </c>
      <c r="K11" s="2">
        <v>36.253739478084199</v>
      </c>
      <c r="L11" s="2">
        <v>14.6266647784492</v>
      </c>
      <c r="M11" s="2">
        <v>36.697930599590201</v>
      </c>
      <c r="O11" t="s">
        <v>23</v>
      </c>
      <c r="P11" s="4">
        <v>50.048798869387298</v>
      </c>
      <c r="Q11" s="2">
        <v>43.213754432309699</v>
      </c>
      <c r="R11" s="2">
        <v>8.0022182639641102</v>
      </c>
      <c r="S11" s="2">
        <v>6.3281448838878198</v>
      </c>
      <c r="T11" s="2">
        <v>5.5548278627710701</v>
      </c>
      <c r="U11" s="2">
        <v>42.606856117729798</v>
      </c>
      <c r="V11" s="2">
        <v>36.121235750594799</v>
      </c>
      <c r="W11" s="2">
        <v>37.869853901321903</v>
      </c>
      <c r="X11" s="2">
        <v>64.140369334494295</v>
      </c>
      <c r="Y11" s="2">
        <v>36.298611562386</v>
      </c>
      <c r="Z11" s="2">
        <v>14.5415496535775</v>
      </c>
      <c r="AA11" s="2">
        <v>36.879097781900903</v>
      </c>
      <c r="AC11" t="s">
        <v>23</v>
      </c>
      <c r="AD11" s="4">
        <v>50.073000965627102</v>
      </c>
      <c r="AE11" s="2">
        <v>43.245871373209901</v>
      </c>
      <c r="AF11" s="2">
        <v>8.0652603426444394</v>
      </c>
      <c r="AG11" s="2">
        <v>6.3432575060994898</v>
      </c>
      <c r="AH11" s="2">
        <v>5.5607086266958898</v>
      </c>
      <c r="AI11" s="2">
        <v>42.5040483631131</v>
      </c>
      <c r="AJ11" s="2">
        <v>36.081723473587999</v>
      </c>
      <c r="AK11" s="2">
        <v>37.8738225331603</v>
      </c>
      <c r="AL11" s="2">
        <v>64.068667666617003</v>
      </c>
      <c r="AM11" s="2">
        <v>36.3337573395048</v>
      </c>
      <c r="AN11" s="2">
        <v>14.5617176114438</v>
      </c>
      <c r="AO11" s="2">
        <v>36.889246361011097</v>
      </c>
      <c r="AQ11" t="s">
        <v>23</v>
      </c>
      <c r="AR11" s="4">
        <v>49.444519451635898</v>
      </c>
      <c r="AS11" s="2">
        <v>42.408743306035298</v>
      </c>
      <c r="AT11" s="2">
        <v>8.0376567787715292</v>
      </c>
      <c r="AU11" s="2">
        <v>6.3721419296314004</v>
      </c>
      <c r="AV11" s="2">
        <v>5.3827818599256201</v>
      </c>
      <c r="AW11" s="2">
        <v>42.831683072549502</v>
      </c>
      <c r="AX11" s="2">
        <v>36.486156846675101</v>
      </c>
      <c r="AY11" s="2">
        <v>38.1288559596303</v>
      </c>
      <c r="AZ11" s="2">
        <v>64.327303506084803</v>
      </c>
      <c r="BA11" s="2">
        <v>36.452056235072803</v>
      </c>
      <c r="BB11" s="2">
        <v>14.636825645639499</v>
      </c>
      <c r="BC11" s="2">
        <v>37.1165512423783</v>
      </c>
      <c r="BE11" t="s">
        <v>23</v>
      </c>
      <c r="BF11" s="4">
        <v>49.468716121703501</v>
      </c>
      <c r="BG11" s="2">
        <v>42.440906265021603</v>
      </c>
      <c r="BH11" s="2">
        <v>8.10061544516428</v>
      </c>
      <c r="BI11" s="2">
        <v>6.3872174401058599</v>
      </c>
      <c r="BJ11" s="2">
        <v>5.3887034223951202</v>
      </c>
      <c r="BK11" s="2">
        <v>42.728954529152404</v>
      </c>
      <c r="BL11" s="2">
        <v>36.446793318358303</v>
      </c>
      <c r="BM11" s="2">
        <v>38.132769528808502</v>
      </c>
      <c r="BN11" s="2">
        <v>64.255586669662904</v>
      </c>
      <c r="BO11" s="2">
        <v>36.487129002477801</v>
      </c>
      <c r="BP11" s="2">
        <v>14.656943266952901</v>
      </c>
      <c r="BQ11" s="2">
        <v>37.126629367269999</v>
      </c>
      <c r="BS11" t="s">
        <v>23</v>
      </c>
      <c r="BT11" s="13">
        <f t="shared" si="0"/>
        <v>0.97782726483083282</v>
      </c>
      <c r="BU11" s="2">
        <f t="shared" si="1"/>
        <v>0.99256677974907181</v>
      </c>
      <c r="BV11" s="2">
        <f t="shared" si="2"/>
        <v>0.9710096851810297</v>
      </c>
      <c r="BW11" s="2">
        <f t="shared" si="3"/>
        <v>0.94812729588069056</v>
      </c>
      <c r="BX11" s="2">
        <f t="shared" si="4"/>
        <v>0.93362753436379631</v>
      </c>
      <c r="BY11" s="2">
        <f t="shared" si="5"/>
        <v>1.015846021011968</v>
      </c>
      <c r="BZ11" s="2">
        <f t="shared" si="6"/>
        <v>0.99828797001553438</v>
      </c>
      <c r="CA11" s="2">
        <f t="shared" si="7"/>
        <v>1.0107606879493145</v>
      </c>
      <c r="CB11" s="2">
        <f t="shared" si="8"/>
        <v>1.02225732045198</v>
      </c>
      <c r="CC11" s="2">
        <f t="shared" si="9"/>
        <v>1.0012377229203879</v>
      </c>
      <c r="CD11" s="2">
        <f t="shared" si="10"/>
        <v>0.99418082480449621</v>
      </c>
      <c r="CE11" s="2">
        <f t="shared" si="11"/>
        <v>1.0049367138514542</v>
      </c>
      <c r="CG11" t="s">
        <v>23</v>
      </c>
      <c r="CH11" s="13">
        <f t="shared" si="12"/>
        <v>0.97830011273335893</v>
      </c>
      <c r="CI11" s="2">
        <f t="shared" si="13"/>
        <v>0.99330446637277492</v>
      </c>
      <c r="CJ11" s="2">
        <f t="shared" si="14"/>
        <v>0.97865937267433489</v>
      </c>
      <c r="CK11" s="2">
        <f t="shared" si="15"/>
        <v>0.95039157552253306</v>
      </c>
      <c r="CL11" s="2">
        <f t="shared" si="16"/>
        <v>0.93461594359247868</v>
      </c>
      <c r="CM11" s="2">
        <f t="shared" si="17"/>
        <v>1.0133948462956743</v>
      </c>
      <c r="CN11" s="2">
        <f t="shared" si="18"/>
        <v>0.99719596333347726</v>
      </c>
      <c r="CO11" s="2">
        <f t="shared" si="19"/>
        <v>1.0108666122303442</v>
      </c>
      <c r="CP11" s="2">
        <f t="shared" si="20"/>
        <v>1.0211145525565548</v>
      </c>
      <c r="CQ11" s="2">
        <f t="shared" si="21"/>
        <v>1.002207161594157</v>
      </c>
      <c r="CR11" s="2">
        <f t="shared" si="22"/>
        <v>0.99555967351483354</v>
      </c>
      <c r="CS11" s="2">
        <f t="shared" si="23"/>
        <v>1.0052132574860511</v>
      </c>
      <c r="CU11" t="s">
        <v>23</v>
      </c>
      <c r="CV11" s="13">
        <f t="shared" si="24"/>
        <v>0.96602116950783734</v>
      </c>
      <c r="CW11" s="2">
        <f t="shared" si="25"/>
        <v>0.97407666446598629</v>
      </c>
      <c r="CX11" s="2">
        <f t="shared" si="26"/>
        <v>0.9753098854469231</v>
      </c>
      <c r="CY11" s="2">
        <f t="shared" si="27"/>
        <v>0.95471924356409621</v>
      </c>
      <c r="CZ11" s="2">
        <f t="shared" si="28"/>
        <v>0.90471090734997295</v>
      </c>
      <c r="DA11" s="2">
        <f t="shared" si="29"/>
        <v>1.0212064157531044</v>
      </c>
      <c r="DB11" s="2">
        <f t="shared" si="30"/>
        <v>1.0083733486758104</v>
      </c>
      <c r="DC11" s="2">
        <f t="shared" si="31"/>
        <v>1.0176735506003887</v>
      </c>
      <c r="DD11" s="2">
        <f t="shared" si="32"/>
        <v>1.025236642637583</v>
      </c>
      <c r="DE11" s="2">
        <f t="shared" si="33"/>
        <v>1.0054702427899469</v>
      </c>
      <c r="DF11" s="2">
        <f t="shared" si="34"/>
        <v>1.0006946810735193</v>
      </c>
      <c r="DG11" s="2">
        <f t="shared" si="35"/>
        <v>1.0114072002412249</v>
      </c>
      <c r="DI11" t="s">
        <v>23</v>
      </c>
      <c r="DJ11" s="12">
        <f t="shared" si="36"/>
        <v>0.96649391139664798</v>
      </c>
      <c r="DK11" s="12">
        <f t="shared" si="37"/>
        <v>0.97481540806851785</v>
      </c>
      <c r="DL11" s="12">
        <f t="shared" si="38"/>
        <v>0.98294945147934953</v>
      </c>
      <c r="DM11" s="12">
        <f t="shared" si="39"/>
        <v>0.9569779628637386</v>
      </c>
      <c r="DN11" s="12">
        <f t="shared" si="40"/>
        <v>0.90570617379288709</v>
      </c>
      <c r="DO11" s="12">
        <f t="shared" si="41"/>
        <v>1.0187571296155413</v>
      </c>
      <c r="DP11" s="12">
        <f t="shared" si="42"/>
        <v>1.0072854529834439</v>
      </c>
      <c r="DQ11" s="12">
        <f t="shared" si="43"/>
        <v>1.0177780052382441</v>
      </c>
      <c r="DR11" s="12">
        <f t="shared" si="44"/>
        <v>1.0240936329887047</v>
      </c>
      <c r="DS11" s="12">
        <f t="shared" si="45"/>
        <v>1.0064376676103906</v>
      </c>
      <c r="DT11" s="12">
        <f t="shared" si="46"/>
        <v>1.0020700883600144</v>
      </c>
      <c r="DU11" s="12">
        <f t="shared" si="47"/>
        <v>1.0116818240340937</v>
      </c>
    </row>
    <row r="12" spans="1:125" x14ac:dyDescent="0.2">
      <c r="A12" t="s">
        <v>24</v>
      </c>
      <c r="B12" s="4">
        <v>56.836734562585498</v>
      </c>
      <c r="C12" s="2">
        <v>47.708786002670401</v>
      </c>
      <c r="D12" s="2">
        <v>8.7497718435682899</v>
      </c>
      <c r="E12" s="2">
        <v>7.46303850726476</v>
      </c>
      <c r="F12" s="2">
        <v>6.8381472139072201</v>
      </c>
      <c r="G12" s="2">
        <v>45.979555997048401</v>
      </c>
      <c r="H12" s="2">
        <v>41.914771613335297</v>
      </c>
      <c r="I12" s="2">
        <v>42.851513380800597</v>
      </c>
      <c r="J12" s="2">
        <v>82.372146083074099</v>
      </c>
      <c r="K12" s="2">
        <v>40.4024290637362</v>
      </c>
      <c r="L12" s="2">
        <v>16.126411925156699</v>
      </c>
      <c r="M12" s="2">
        <v>43.434096918037902</v>
      </c>
      <c r="O12" t="s">
        <v>24</v>
      </c>
      <c r="P12" s="4">
        <v>55.328820109069902</v>
      </c>
      <c r="Q12" s="2">
        <v>47.223060428610097</v>
      </c>
      <c r="R12" s="2">
        <v>8.4217474818076603</v>
      </c>
      <c r="S12" s="2">
        <v>7.0130905608946899</v>
      </c>
      <c r="T12" s="2">
        <v>6.3309978213956404</v>
      </c>
      <c r="U12" s="2">
        <v>46.784152674265997</v>
      </c>
      <c r="V12" s="2">
        <v>41.804129705452503</v>
      </c>
      <c r="W12" s="2">
        <v>43.329162198830502</v>
      </c>
      <c r="X12" s="2">
        <v>84.503332572317902</v>
      </c>
      <c r="Y12" s="2">
        <v>40.421964770222097</v>
      </c>
      <c r="Z12" s="2">
        <v>15.995214741185199</v>
      </c>
      <c r="AA12" s="2">
        <v>43.6551364393992</v>
      </c>
      <c r="AC12" t="s">
        <v>24</v>
      </c>
      <c r="AD12" s="4">
        <v>55.353260617493198</v>
      </c>
      <c r="AE12" s="2">
        <v>47.256738132230097</v>
      </c>
      <c r="AF12" s="2">
        <v>8.4821097369070007</v>
      </c>
      <c r="AG12" s="2">
        <v>7.0275523954736601</v>
      </c>
      <c r="AH12" s="2">
        <v>6.3365551241590197</v>
      </c>
      <c r="AI12" s="2">
        <v>46.692153334900198</v>
      </c>
      <c r="AJ12" s="2">
        <v>41.768766642327101</v>
      </c>
      <c r="AK12" s="2">
        <v>43.334317908323499</v>
      </c>
      <c r="AL12" s="2">
        <v>84.420728513088207</v>
      </c>
      <c r="AM12" s="2">
        <v>40.455697673061003</v>
      </c>
      <c r="AN12" s="2">
        <v>16.0151930547934</v>
      </c>
      <c r="AO12" s="2">
        <v>43.663552442423999</v>
      </c>
      <c r="AQ12" t="s">
        <v>24</v>
      </c>
      <c r="AR12" s="4">
        <v>54.517830821221999</v>
      </c>
      <c r="AS12" s="2">
        <v>46.157664917038304</v>
      </c>
      <c r="AT12" s="2">
        <v>8.4642534300572496</v>
      </c>
      <c r="AU12" s="2">
        <v>7.0627757470391801</v>
      </c>
      <c r="AV12" s="2">
        <v>6.0959996934509997</v>
      </c>
      <c r="AW12" s="2">
        <v>47.071345950623702</v>
      </c>
      <c r="AX12" s="2">
        <v>42.278677597461403</v>
      </c>
      <c r="AY12" s="2">
        <v>43.678863783772996</v>
      </c>
      <c r="AZ12" s="2">
        <v>84.765331907201002</v>
      </c>
      <c r="BA12" s="2">
        <v>40.631032056165402</v>
      </c>
      <c r="BB12" s="2">
        <v>16.117955871428801</v>
      </c>
      <c r="BC12" s="2">
        <v>43.9833375430687</v>
      </c>
      <c r="BE12" t="s">
        <v>24</v>
      </c>
      <c r="BF12" s="4">
        <v>54.542295363935899</v>
      </c>
      <c r="BG12" s="2">
        <v>46.191452477168099</v>
      </c>
      <c r="BH12" s="2">
        <v>8.52451835508902</v>
      </c>
      <c r="BI12" s="2">
        <v>7.0771939402967696</v>
      </c>
      <c r="BJ12" s="2">
        <v>6.1016138907356696</v>
      </c>
      <c r="BK12" s="2">
        <v>46.979434304166503</v>
      </c>
      <c r="BL12" s="2">
        <v>42.243407319127499</v>
      </c>
      <c r="BM12" s="2">
        <v>43.683943318948003</v>
      </c>
      <c r="BN12" s="2">
        <v>84.682650007571198</v>
      </c>
      <c r="BO12" s="2">
        <v>40.664674972885898</v>
      </c>
      <c r="BP12" s="2">
        <v>16.137870072570099</v>
      </c>
      <c r="BQ12" s="2">
        <v>43.991662420628103</v>
      </c>
      <c r="BS12" t="s">
        <v>24</v>
      </c>
      <c r="BT12" s="13">
        <f t="shared" si="0"/>
        <v>0.97346936862012778</v>
      </c>
      <c r="BU12" s="2">
        <f t="shared" si="1"/>
        <v>0.98981894919662983</v>
      </c>
      <c r="BV12" s="2">
        <f t="shared" si="2"/>
        <v>0.962510523974205</v>
      </c>
      <c r="BW12" s="2">
        <f t="shared" si="3"/>
        <v>0.93970981846977253</v>
      </c>
      <c r="BX12" s="2">
        <f t="shared" si="4"/>
        <v>0.92583526258689575</v>
      </c>
      <c r="BY12" s="2">
        <f t="shared" si="5"/>
        <v>1.0174990092829355</v>
      </c>
      <c r="BZ12" s="2">
        <f t="shared" si="6"/>
        <v>0.99736031228075228</v>
      </c>
      <c r="CA12" s="2">
        <f t="shared" si="7"/>
        <v>1.0111466032432803</v>
      </c>
      <c r="CB12" s="2">
        <f t="shared" si="8"/>
        <v>1.0258726595164154</v>
      </c>
      <c r="CC12" s="2">
        <f t="shared" si="9"/>
        <v>1.0004835280189486</v>
      </c>
      <c r="CD12" s="2">
        <f t="shared" si="10"/>
        <v>0.99186445288757408</v>
      </c>
      <c r="CE12" s="2">
        <f t="shared" si="11"/>
        <v>1.0050890783289086</v>
      </c>
      <c r="CG12" t="s">
        <v>24</v>
      </c>
      <c r="CH12" s="13">
        <f t="shared" si="12"/>
        <v>0.9738993811571145</v>
      </c>
      <c r="CI12" s="2">
        <f t="shared" si="13"/>
        <v>0.99052485069699736</v>
      </c>
      <c r="CJ12" s="2">
        <f t="shared" si="14"/>
        <v>0.96940924729848355</v>
      </c>
      <c r="CK12" s="2">
        <f t="shared" si="15"/>
        <v>0.94164761291701982</v>
      </c>
      <c r="CL12" s="2">
        <f t="shared" si="16"/>
        <v>0.92664795388901877</v>
      </c>
      <c r="CM12" s="2">
        <f t="shared" si="17"/>
        <v>1.0154981343860201</v>
      </c>
      <c r="CN12" s="2">
        <f t="shared" si="18"/>
        <v>0.99651662253214468</v>
      </c>
      <c r="CO12" s="2">
        <f t="shared" si="19"/>
        <v>1.0112669189354517</v>
      </c>
      <c r="CP12" s="2">
        <f t="shared" si="20"/>
        <v>1.0248698440847719</v>
      </c>
      <c r="CQ12" s="2">
        <f t="shared" si="21"/>
        <v>1.0013184506614881</v>
      </c>
      <c r="CR12" s="2">
        <f t="shared" si="22"/>
        <v>0.99310330959673676</v>
      </c>
      <c r="CS12" s="2">
        <f t="shared" si="23"/>
        <v>1.0052828432192129</v>
      </c>
      <c r="CU12" t="s">
        <v>24</v>
      </c>
      <c r="CV12" s="13">
        <f t="shared" si="24"/>
        <v>0.95920061630546261</v>
      </c>
      <c r="CW12" s="2">
        <f t="shared" si="25"/>
        <v>0.9674877267775106</v>
      </c>
      <c r="CX12" s="2">
        <f t="shared" si="26"/>
        <v>0.96736847330243059</v>
      </c>
      <c r="CY12" s="2">
        <f t="shared" si="27"/>
        <v>0.94636731944556474</v>
      </c>
      <c r="CZ12" s="2">
        <f t="shared" si="28"/>
        <v>0.89146950230219335</v>
      </c>
      <c r="DA12" s="2">
        <f t="shared" si="29"/>
        <v>1.0237451173657568</v>
      </c>
      <c r="DB12" s="2">
        <f t="shared" si="30"/>
        <v>1.0086820462123269</v>
      </c>
      <c r="DC12" s="2">
        <f t="shared" si="31"/>
        <v>1.0193073788461131</v>
      </c>
      <c r="DD12" s="2">
        <f t="shared" si="32"/>
        <v>1.0290533382693869</v>
      </c>
      <c r="DE12" s="2">
        <f t="shared" si="33"/>
        <v>1.0056581497134387</v>
      </c>
      <c r="DF12" s="2">
        <f t="shared" si="34"/>
        <v>0.99947563948092466</v>
      </c>
      <c r="DG12" s="2">
        <f t="shared" si="35"/>
        <v>1.0126453791837147</v>
      </c>
      <c r="DI12" t="s">
        <v>24</v>
      </c>
      <c r="DJ12" s="12">
        <f t="shared" si="36"/>
        <v>0.95963105170788643</v>
      </c>
      <c r="DK12" s="12">
        <f t="shared" si="37"/>
        <v>0.96819593092523104</v>
      </c>
      <c r="DL12" s="12">
        <f t="shared" si="38"/>
        <v>0.97425607290036398</v>
      </c>
      <c r="DM12" s="12">
        <f t="shared" si="39"/>
        <v>0.94829926623152261</v>
      </c>
      <c r="DN12" s="12">
        <f t="shared" si="40"/>
        <v>0.89229051377051216</v>
      </c>
      <c r="DO12" s="12">
        <f t="shared" si="41"/>
        <v>1.0217461496840528</v>
      </c>
      <c r="DP12" s="12">
        <f t="shared" si="42"/>
        <v>1.0078405701174724</v>
      </c>
      <c r="DQ12" s="12">
        <f t="shared" si="43"/>
        <v>1.0194259169040309</v>
      </c>
      <c r="DR12" s="12">
        <f t="shared" si="44"/>
        <v>1.0280495778532577</v>
      </c>
      <c r="DS12" s="12">
        <f t="shared" si="45"/>
        <v>1.0064908451107233</v>
      </c>
      <c r="DT12" s="12">
        <f t="shared" si="46"/>
        <v>1.0007105205712576</v>
      </c>
      <c r="DU12" s="12">
        <f t="shared" si="47"/>
        <v>1.0128370460572105</v>
      </c>
    </row>
    <row r="13" spans="1:125" x14ac:dyDescent="0.2">
      <c r="A13" t="s">
        <v>25</v>
      </c>
      <c r="B13" s="4">
        <v>61.961810682301603</v>
      </c>
      <c r="C13" s="2">
        <v>52.303156087046098</v>
      </c>
      <c r="D13" s="2">
        <v>9.4782122938178102</v>
      </c>
      <c r="E13" s="2">
        <v>8.3253826408975105</v>
      </c>
      <c r="F13" s="2">
        <v>7.8893934283269997</v>
      </c>
      <c r="G13" s="2">
        <v>51.681320896334398</v>
      </c>
      <c r="H13" s="2">
        <v>49.026859587307698</v>
      </c>
      <c r="I13" s="2">
        <v>48.267578810009802</v>
      </c>
      <c r="J13" s="2">
        <v>100.30822640744999</v>
      </c>
      <c r="K13" s="2">
        <v>45.6314207885383</v>
      </c>
      <c r="L13" s="2">
        <v>17.626876003364998</v>
      </c>
      <c r="M13" s="2">
        <v>51.325350881417201</v>
      </c>
      <c r="O13" t="s">
        <v>25</v>
      </c>
      <c r="P13" s="4">
        <v>60.021885487984903</v>
      </c>
      <c r="Q13" s="2">
        <v>51.611217732312198</v>
      </c>
      <c r="R13" s="2">
        <v>9.0425146622600394</v>
      </c>
      <c r="S13" s="2">
        <v>7.7547523551925703</v>
      </c>
      <c r="T13" s="2">
        <v>7.2509640005778797</v>
      </c>
      <c r="U13" s="2">
        <v>52.658487086283699</v>
      </c>
      <c r="V13" s="2">
        <v>48.842531792772697</v>
      </c>
      <c r="W13" s="2">
        <v>48.807379494421603</v>
      </c>
      <c r="X13" s="2">
        <v>103.304937517935</v>
      </c>
      <c r="Y13" s="2">
        <v>45.605929738397997</v>
      </c>
      <c r="Z13" s="2">
        <v>17.4368685656931</v>
      </c>
      <c r="AA13" s="2">
        <v>51.581974879207401</v>
      </c>
      <c r="AC13" t="s">
        <v>25</v>
      </c>
      <c r="AD13" s="4">
        <v>60.046199294067101</v>
      </c>
      <c r="AE13" s="2">
        <v>51.645397497468998</v>
      </c>
      <c r="AF13" s="2">
        <v>9.1000296752744791</v>
      </c>
      <c r="AG13" s="2">
        <v>7.7683896122294502</v>
      </c>
      <c r="AH13" s="2">
        <v>7.2561589161326401</v>
      </c>
      <c r="AI13" s="2">
        <v>52.575245098734101</v>
      </c>
      <c r="AJ13" s="2">
        <v>48.810847175559999</v>
      </c>
      <c r="AK13" s="2">
        <v>48.813702591515302</v>
      </c>
      <c r="AL13" s="2">
        <v>103.217020600128</v>
      </c>
      <c r="AM13" s="2">
        <v>45.6384119656949</v>
      </c>
      <c r="AN13" s="2">
        <v>17.456294833871699</v>
      </c>
      <c r="AO13" s="2">
        <v>51.589123444719199</v>
      </c>
      <c r="AQ13" t="s">
        <v>25</v>
      </c>
      <c r="AR13" s="4">
        <v>58.974527632363397</v>
      </c>
      <c r="AS13" s="2">
        <v>50.250267295814403</v>
      </c>
      <c r="AT13" s="2">
        <v>9.0933478742696199</v>
      </c>
      <c r="AU13" s="2">
        <v>7.80958785538522</v>
      </c>
      <c r="AV13" s="2">
        <v>6.94189840570181</v>
      </c>
      <c r="AW13" s="2">
        <v>53.007084713291199</v>
      </c>
      <c r="AX13" s="2">
        <v>49.445334776843403</v>
      </c>
      <c r="AY13" s="2">
        <v>49.258058705956302</v>
      </c>
      <c r="AZ13" s="2">
        <v>103.649811967039</v>
      </c>
      <c r="BA13" s="2">
        <v>45.881572977678204</v>
      </c>
      <c r="BB13" s="2">
        <v>17.590115910884201</v>
      </c>
      <c r="BC13" s="2">
        <v>52.0176821963246</v>
      </c>
      <c r="BE13" t="s">
        <v>25</v>
      </c>
      <c r="BF13" s="4">
        <v>58.9988917390043</v>
      </c>
      <c r="BG13" s="2">
        <v>50.284615235869801</v>
      </c>
      <c r="BH13" s="2">
        <v>9.1507524225777708</v>
      </c>
      <c r="BI13" s="2">
        <v>7.8231805434070596</v>
      </c>
      <c r="BJ13" s="2">
        <v>6.9471644707495503</v>
      </c>
      <c r="BK13" s="2">
        <v>52.923941114341602</v>
      </c>
      <c r="BL13" s="2">
        <v>49.413722905275399</v>
      </c>
      <c r="BM13" s="2">
        <v>49.264295665542697</v>
      </c>
      <c r="BN13" s="2">
        <v>103.56178146901399</v>
      </c>
      <c r="BO13" s="2">
        <v>45.913951888539103</v>
      </c>
      <c r="BP13" s="2">
        <v>17.609468655584902</v>
      </c>
      <c r="BQ13" s="2">
        <v>52.024729548620201</v>
      </c>
      <c r="BS13" t="s">
        <v>25</v>
      </c>
      <c r="BT13" s="13">
        <f t="shared" si="0"/>
        <v>0.96869159934232185</v>
      </c>
      <c r="BU13" s="2">
        <f t="shared" si="1"/>
        <v>0.98677061947117817</v>
      </c>
      <c r="BV13" s="2">
        <f t="shared" si="2"/>
        <v>0.95403166567159969</v>
      </c>
      <c r="BW13" s="2">
        <f t="shared" si="3"/>
        <v>0.93145897187934845</v>
      </c>
      <c r="BX13" s="2">
        <f t="shared" si="4"/>
        <v>0.919077501515284</v>
      </c>
      <c r="BY13" s="2">
        <f t="shared" si="5"/>
        <v>1.0189075312511722</v>
      </c>
      <c r="BZ13" s="2">
        <f t="shared" si="6"/>
        <v>0.99624026918944808</v>
      </c>
      <c r="CA13" s="2">
        <f t="shared" si="7"/>
        <v>1.0111835044914219</v>
      </c>
      <c r="CB13" s="2">
        <f t="shared" si="8"/>
        <v>1.0298750283781555</v>
      </c>
      <c r="CC13" s="2">
        <f t="shared" si="9"/>
        <v>0.99944137066740846</v>
      </c>
      <c r="CD13" s="2">
        <f t="shared" si="10"/>
        <v>0.98922058352054976</v>
      </c>
      <c r="CE13" s="2">
        <f t="shared" si="11"/>
        <v>1.0049999462913193</v>
      </c>
      <c r="CG13" t="s">
        <v>25</v>
      </c>
      <c r="CH13" s="13">
        <f t="shared" si="12"/>
        <v>0.96908399920627775</v>
      </c>
      <c r="CI13" s="2">
        <f t="shared" si="13"/>
        <v>0.98742411283016229</v>
      </c>
      <c r="CJ13" s="2">
        <f t="shared" si="14"/>
        <v>0.96009979447390081</v>
      </c>
      <c r="CK13" s="2">
        <f t="shared" si="15"/>
        <v>0.9330970055439981</v>
      </c>
      <c r="CL13" s="2">
        <f t="shared" si="16"/>
        <v>0.91973596982491446</v>
      </c>
      <c r="CM13" s="2">
        <f t="shared" si="17"/>
        <v>1.0172968528453983</v>
      </c>
      <c r="CN13" s="2">
        <f t="shared" si="18"/>
        <v>0.99559399860472364</v>
      </c>
      <c r="CO13" s="2">
        <f t="shared" si="19"/>
        <v>1.0113145054085921</v>
      </c>
      <c r="CP13" s="2">
        <f t="shared" si="20"/>
        <v>1.028998560704907</v>
      </c>
      <c r="CQ13" s="2">
        <f t="shared" si="21"/>
        <v>1.0001532097190005</v>
      </c>
      <c r="CR13" s="2">
        <f t="shared" si="22"/>
        <v>0.99032266582798134</v>
      </c>
      <c r="CS13" s="2">
        <f t="shared" si="23"/>
        <v>1.0051392257193024</v>
      </c>
      <c r="CU13" t="s">
        <v>25</v>
      </c>
      <c r="CV13" s="13">
        <f t="shared" si="24"/>
        <v>0.9517883190138684</v>
      </c>
      <c r="CW13" s="2">
        <f t="shared" si="25"/>
        <v>0.96075019282172658</v>
      </c>
      <c r="CX13" s="2">
        <f t="shared" si="26"/>
        <v>0.95939483020450822</v>
      </c>
      <c r="CY13" s="2">
        <f t="shared" si="27"/>
        <v>0.9380455160128609</v>
      </c>
      <c r="CZ13" s="2">
        <f t="shared" si="28"/>
        <v>0.87990267804072331</v>
      </c>
      <c r="DA13" s="2">
        <f t="shared" si="29"/>
        <v>1.0256526689713699</v>
      </c>
      <c r="DB13" s="2">
        <f t="shared" si="30"/>
        <v>1.0085356311429754</v>
      </c>
      <c r="DC13" s="2">
        <f t="shared" si="31"/>
        <v>1.0205206045210018</v>
      </c>
      <c r="DD13" s="2">
        <f t="shared" si="32"/>
        <v>1.0333131755915568</v>
      </c>
      <c r="DE13" s="2">
        <f t="shared" si="33"/>
        <v>1.0054820162251608</v>
      </c>
      <c r="DF13" s="2">
        <f t="shared" si="34"/>
        <v>0.99791454296985016</v>
      </c>
      <c r="DG13" s="2">
        <f t="shared" si="35"/>
        <v>1.013489071248767</v>
      </c>
      <c r="DI13" t="s">
        <v>25</v>
      </c>
      <c r="DJ13" s="12">
        <f t="shared" si="36"/>
        <v>0.95218153067719158</v>
      </c>
      <c r="DK13" s="12">
        <f t="shared" si="37"/>
        <v>0.96140690156791075</v>
      </c>
      <c r="DL13" s="12">
        <f t="shared" si="38"/>
        <v>0.96545130441384752</v>
      </c>
      <c r="DM13" s="12">
        <f t="shared" si="39"/>
        <v>0.93967819628812743</v>
      </c>
      <c r="DN13" s="12">
        <f t="shared" si="40"/>
        <v>0.88057016472339178</v>
      </c>
      <c r="DO13" s="12">
        <f t="shared" si="41"/>
        <v>1.024043894321117</v>
      </c>
      <c r="DP13" s="12">
        <f t="shared" si="42"/>
        <v>1.0078908443498971</v>
      </c>
      <c r="DQ13" s="12">
        <f t="shared" si="43"/>
        <v>1.0206498208550332</v>
      </c>
      <c r="DR13" s="12">
        <f t="shared" si="44"/>
        <v>1.0324355756062134</v>
      </c>
      <c r="DS13" s="12">
        <f t="shared" si="45"/>
        <v>1.0061915911255555</v>
      </c>
      <c r="DT13" s="12">
        <f t="shared" si="46"/>
        <v>0.99901245417640805</v>
      </c>
      <c r="DU13" s="12">
        <f t="shared" si="47"/>
        <v>1.0136263786840709</v>
      </c>
    </row>
    <row r="14" spans="1:125" x14ac:dyDescent="0.2">
      <c r="A14" t="s">
        <v>26</v>
      </c>
      <c r="B14" s="4">
        <v>66.9887337803561</v>
      </c>
      <c r="C14" s="2">
        <v>57.125829058082203</v>
      </c>
      <c r="D14" s="2">
        <v>10.293254637958601</v>
      </c>
      <c r="E14" s="2">
        <v>9.2429189970576893</v>
      </c>
      <c r="F14" s="2">
        <v>9.0505620730542606</v>
      </c>
      <c r="G14" s="2">
        <v>58.287197994026002</v>
      </c>
      <c r="H14" s="2">
        <v>57.032143852731402</v>
      </c>
      <c r="I14" s="2">
        <v>53.843759469399799</v>
      </c>
      <c r="J14" s="2">
        <v>118.37898923911</v>
      </c>
      <c r="K14" s="2">
        <v>51.4223930198769</v>
      </c>
      <c r="L14" s="2">
        <v>19.151802092348198</v>
      </c>
      <c r="M14" s="2">
        <v>60.082743840362902</v>
      </c>
      <c r="O14" t="s">
        <v>26</v>
      </c>
      <c r="P14" s="4">
        <v>64.572386734595298</v>
      </c>
      <c r="Q14" s="2">
        <v>56.192726578376401</v>
      </c>
      <c r="R14" s="2">
        <v>9.7372245303749807</v>
      </c>
      <c r="S14" s="2">
        <v>8.5419906538978605</v>
      </c>
      <c r="T14" s="2">
        <v>8.2709686066600696</v>
      </c>
      <c r="U14" s="2">
        <v>59.459227647959601</v>
      </c>
      <c r="V14" s="2">
        <v>56.761417050815901</v>
      </c>
      <c r="W14" s="2">
        <v>54.440695014577301</v>
      </c>
      <c r="X14" s="2">
        <v>122.37859764404899</v>
      </c>
      <c r="Y14" s="2">
        <v>51.336068575644802</v>
      </c>
      <c r="Z14" s="2">
        <v>18.894098063061499</v>
      </c>
      <c r="AA14" s="2">
        <v>60.378355957537202</v>
      </c>
      <c r="AC14" t="s">
        <v>26</v>
      </c>
      <c r="AD14" s="4">
        <v>64.596082895818796</v>
      </c>
      <c r="AE14" s="2">
        <v>56.226370566518</v>
      </c>
      <c r="AF14" s="2">
        <v>9.7913285407928896</v>
      </c>
      <c r="AG14" s="2">
        <v>8.5547666592381795</v>
      </c>
      <c r="AH14" s="2">
        <v>8.2758056439662404</v>
      </c>
      <c r="AI14" s="2">
        <v>59.383226263348199</v>
      </c>
      <c r="AJ14" s="2">
        <v>56.732913493327501</v>
      </c>
      <c r="AK14" s="2">
        <v>54.447704551499797</v>
      </c>
      <c r="AL14" s="2">
        <v>122.288417472974</v>
      </c>
      <c r="AM14" s="2">
        <v>51.366872310371399</v>
      </c>
      <c r="AN14" s="2">
        <v>18.912652738267202</v>
      </c>
      <c r="AO14" s="2">
        <v>60.384147862941198</v>
      </c>
      <c r="AQ14" t="s">
        <v>26</v>
      </c>
      <c r="AR14" s="4">
        <v>63.263159934758498</v>
      </c>
      <c r="AS14" s="2">
        <v>54.514023659681399</v>
      </c>
      <c r="AT14" s="2">
        <v>9.7975760558040292</v>
      </c>
      <c r="AU14" s="2">
        <v>8.6021420838466902</v>
      </c>
      <c r="AV14" s="2">
        <v>7.8810030082939004</v>
      </c>
      <c r="AW14" s="2">
        <v>59.874096440717203</v>
      </c>
      <c r="AX14" s="2">
        <v>57.504105012391697</v>
      </c>
      <c r="AY14" s="2">
        <v>54.999985091208401</v>
      </c>
      <c r="AZ14" s="2">
        <v>122.81657125864901</v>
      </c>
      <c r="BA14" s="2">
        <v>51.686729987002103</v>
      </c>
      <c r="BB14" s="2">
        <v>19.080547794912398</v>
      </c>
      <c r="BC14" s="2">
        <v>60.934740371480203</v>
      </c>
      <c r="BE14" t="s">
        <v>26</v>
      </c>
      <c r="BF14" s="4">
        <v>63.286927375960602</v>
      </c>
      <c r="BG14" s="2">
        <v>54.547885368967002</v>
      </c>
      <c r="BH14" s="2">
        <v>9.8515592948533506</v>
      </c>
      <c r="BI14" s="2">
        <v>8.6148742957537898</v>
      </c>
      <c r="BJ14" s="2">
        <v>7.8859205107212897</v>
      </c>
      <c r="BK14" s="2">
        <v>59.7981815496141</v>
      </c>
      <c r="BL14" s="2">
        <v>57.475653867050703</v>
      </c>
      <c r="BM14" s="2">
        <v>55.0068940869023</v>
      </c>
      <c r="BN14" s="2">
        <v>122.72624400843701</v>
      </c>
      <c r="BO14" s="2">
        <v>51.717416575639298</v>
      </c>
      <c r="BP14" s="2">
        <v>19.099019864398802</v>
      </c>
      <c r="BQ14" s="2">
        <v>60.940417326055403</v>
      </c>
      <c r="BS14" t="s">
        <v>26</v>
      </c>
      <c r="BT14" s="13">
        <f t="shared" si="0"/>
        <v>0.96392905329896872</v>
      </c>
      <c r="BU14" s="2">
        <f t="shared" si="1"/>
        <v>0.98366583916432826</v>
      </c>
      <c r="BV14" s="2">
        <f t="shared" si="2"/>
        <v>0.94598111800973628</v>
      </c>
      <c r="BW14" s="2">
        <f t="shared" si="3"/>
        <v>0.92416591085749467</v>
      </c>
      <c r="BX14" s="2">
        <f t="shared" si="4"/>
        <v>0.91386242532767858</v>
      </c>
      <c r="BY14" s="2">
        <f t="shared" si="5"/>
        <v>1.0201078400449739</v>
      </c>
      <c r="BZ14" s="2">
        <f t="shared" si="6"/>
        <v>0.99525308389923806</v>
      </c>
      <c r="CA14" s="2">
        <f t="shared" si="7"/>
        <v>1.011086438819651</v>
      </c>
      <c r="CB14" s="2">
        <f t="shared" si="8"/>
        <v>1.0337864719968195</v>
      </c>
      <c r="CC14" s="2">
        <f t="shared" si="9"/>
        <v>0.99832126746418182</v>
      </c>
      <c r="CD14" s="2">
        <f t="shared" si="10"/>
        <v>0.98654413678440933</v>
      </c>
      <c r="CE14" s="2">
        <f t="shared" si="11"/>
        <v>1.0049200835094969</v>
      </c>
      <c r="CG14" t="s">
        <v>26</v>
      </c>
      <c r="CH14" s="13">
        <f t="shared" si="12"/>
        <v>0.96428278682826918</v>
      </c>
      <c r="CI14" s="2">
        <f t="shared" si="13"/>
        <v>0.98425478445748793</v>
      </c>
      <c r="CJ14" s="2">
        <f t="shared" si="14"/>
        <v>0.95123737682396881</v>
      </c>
      <c r="CK14" s="2">
        <f t="shared" si="15"/>
        <v>0.92554815875389906</v>
      </c>
      <c r="CL14" s="2">
        <f t="shared" si="16"/>
        <v>0.91439687139490933</v>
      </c>
      <c r="CM14" s="2">
        <f t="shared" si="17"/>
        <v>1.0188039279128589</v>
      </c>
      <c r="CN14" s="2">
        <f t="shared" si="18"/>
        <v>0.99475330332704004</v>
      </c>
      <c r="CO14" s="2">
        <f t="shared" si="19"/>
        <v>1.0112166217227685</v>
      </c>
      <c r="CP14" s="2">
        <f t="shared" si="20"/>
        <v>1.0330246799621465</v>
      </c>
      <c r="CQ14" s="2">
        <f t="shared" si="21"/>
        <v>0.99892030093807493</v>
      </c>
      <c r="CR14" s="2">
        <f t="shared" si="22"/>
        <v>0.98751295815778373</v>
      </c>
      <c r="CS14" s="2">
        <f t="shared" si="23"/>
        <v>1.0050164823260921</v>
      </c>
      <c r="CU14" t="s">
        <v>26</v>
      </c>
      <c r="CV14" s="13">
        <f t="shared" si="24"/>
        <v>0.94438506842339964</v>
      </c>
      <c r="CW14" s="2">
        <f t="shared" si="25"/>
        <v>0.95427978129218438</v>
      </c>
      <c r="CX14" s="2">
        <f t="shared" si="26"/>
        <v>0.95184432916614636</v>
      </c>
      <c r="CY14" s="2">
        <f t="shared" si="27"/>
        <v>0.93067374999012986</v>
      </c>
      <c r="CZ14" s="2">
        <f t="shared" si="28"/>
        <v>0.87077498001561426</v>
      </c>
      <c r="DA14" s="2">
        <f t="shared" si="29"/>
        <v>1.0272255057938082</v>
      </c>
      <c r="DB14" s="2">
        <f t="shared" si="30"/>
        <v>1.0082753536475675</v>
      </c>
      <c r="DC14" s="2">
        <f t="shared" si="31"/>
        <v>1.0214737164195546</v>
      </c>
      <c r="DD14" s="2">
        <f t="shared" si="32"/>
        <v>1.0374862300148187</v>
      </c>
      <c r="DE14" s="2">
        <f t="shared" si="33"/>
        <v>1.0051405030299354</v>
      </c>
      <c r="DF14" s="2">
        <f t="shared" si="34"/>
        <v>0.99627949907313063</v>
      </c>
      <c r="DG14" s="2">
        <f t="shared" si="35"/>
        <v>1.0141803865246404</v>
      </c>
      <c r="DI14" t="s">
        <v>26</v>
      </c>
      <c r="DJ14" s="12">
        <f t="shared" si="36"/>
        <v>0.94473986601190207</v>
      </c>
      <c r="DK14" s="12">
        <f t="shared" si="37"/>
        <v>0.95487253784108583</v>
      </c>
      <c r="DL14" s="12">
        <f t="shared" si="38"/>
        <v>0.9570888549209301</v>
      </c>
      <c r="DM14" s="12">
        <f t="shared" si="39"/>
        <v>0.93205125983427684</v>
      </c>
      <c r="DN14" s="12">
        <f t="shared" si="40"/>
        <v>0.87131831670428583</v>
      </c>
      <c r="DO14" s="12">
        <f t="shared" si="41"/>
        <v>1.025923077581169</v>
      </c>
      <c r="DP14" s="12">
        <f t="shared" si="42"/>
        <v>1.0077764920684822</v>
      </c>
      <c r="DQ14" s="12">
        <f t="shared" si="43"/>
        <v>1.0216020320453947</v>
      </c>
      <c r="DR14" s="12">
        <f t="shared" si="44"/>
        <v>1.036723195537226</v>
      </c>
      <c r="DS14" s="12">
        <f t="shared" si="45"/>
        <v>1.0057372583895183</v>
      </c>
      <c r="DT14" s="12">
        <f t="shared" si="46"/>
        <v>0.99724400723781048</v>
      </c>
      <c r="DU14" s="12">
        <f t="shared" si="47"/>
        <v>1.0142748721325261</v>
      </c>
    </row>
    <row r="15" spans="1:125" x14ac:dyDescent="0.2">
      <c r="A15" t="s">
        <v>27</v>
      </c>
      <c r="B15" s="4">
        <v>72.0920801035506</v>
      </c>
      <c r="C15" s="2">
        <v>62.125951394542497</v>
      </c>
      <c r="D15" s="2">
        <v>11.1548811693551</v>
      </c>
      <c r="E15" s="2">
        <v>10.1994728506271</v>
      </c>
      <c r="F15" s="2">
        <v>10.293596717562799</v>
      </c>
      <c r="G15" s="2">
        <v>65.409119510157893</v>
      </c>
      <c r="H15" s="2">
        <v>65.765738052507203</v>
      </c>
      <c r="I15" s="2">
        <v>59.649470478187901</v>
      </c>
      <c r="J15" s="2">
        <v>137.34992702817999</v>
      </c>
      <c r="K15" s="2">
        <v>57.602416702011098</v>
      </c>
      <c r="L15" s="2">
        <v>20.7180899334553</v>
      </c>
      <c r="M15" s="2">
        <v>69.611451445860894</v>
      </c>
      <c r="O15" t="s">
        <v>27</v>
      </c>
      <c r="P15" s="4">
        <v>69.152004420533601</v>
      </c>
      <c r="Q15" s="2">
        <v>60.914623676793603</v>
      </c>
      <c r="R15" s="2">
        <v>10.4674053882626</v>
      </c>
      <c r="S15" s="2">
        <v>9.3609940480324596</v>
      </c>
      <c r="T15" s="2">
        <v>9.3663759896833803</v>
      </c>
      <c r="U15" s="2">
        <v>66.814010832453206</v>
      </c>
      <c r="V15" s="2">
        <v>65.385297632199595</v>
      </c>
      <c r="W15" s="2">
        <v>60.2810821419734</v>
      </c>
      <c r="X15" s="2">
        <v>142.44160968684801</v>
      </c>
      <c r="Y15" s="2">
        <v>57.431289631633099</v>
      </c>
      <c r="Z15" s="2">
        <v>20.381486503902199</v>
      </c>
      <c r="AA15" s="2">
        <v>69.932023872956805</v>
      </c>
      <c r="AC15" t="s">
        <v>27</v>
      </c>
      <c r="AD15" s="4">
        <v>69.175021688676694</v>
      </c>
      <c r="AE15" s="2">
        <v>60.947183806878201</v>
      </c>
      <c r="AF15" s="2">
        <v>10.5178706028462</v>
      </c>
      <c r="AG15" s="2">
        <v>9.3728997708922694</v>
      </c>
      <c r="AH15" s="2">
        <v>9.3708606831514505</v>
      </c>
      <c r="AI15" s="2">
        <v>66.744533871653402</v>
      </c>
      <c r="AJ15" s="2">
        <v>65.359735113544602</v>
      </c>
      <c r="AK15" s="2">
        <v>60.288644303843299</v>
      </c>
      <c r="AL15" s="2">
        <v>142.35163853961299</v>
      </c>
      <c r="AM15" s="2">
        <v>57.4602823906786</v>
      </c>
      <c r="AN15" s="2">
        <v>20.3990602224874</v>
      </c>
      <c r="AO15" s="2">
        <v>69.936694551517107</v>
      </c>
      <c r="AQ15" t="s">
        <v>27</v>
      </c>
      <c r="AR15" s="4">
        <v>67.562251610261299</v>
      </c>
      <c r="AS15" s="2">
        <v>58.906076254720602</v>
      </c>
      <c r="AT15" s="2">
        <v>10.538505220050601</v>
      </c>
      <c r="AU15" s="2">
        <v>9.4266746281389207</v>
      </c>
      <c r="AV15" s="2">
        <v>8.8915846428382004</v>
      </c>
      <c r="AW15" s="2">
        <v>67.295647107971604</v>
      </c>
      <c r="AX15" s="2">
        <v>66.275868109457406</v>
      </c>
      <c r="AY15" s="2">
        <v>60.9537043373508</v>
      </c>
      <c r="AZ15" s="2">
        <v>142.981183624838</v>
      </c>
      <c r="BA15" s="2">
        <v>57.864150963765397</v>
      </c>
      <c r="BB15" s="2">
        <v>20.603197024315602</v>
      </c>
      <c r="BC15" s="2">
        <v>70.620050445703299</v>
      </c>
      <c r="BE15" t="s">
        <v>27</v>
      </c>
      <c r="BF15" s="4">
        <v>67.5853626743869</v>
      </c>
      <c r="BG15" s="2">
        <v>58.938894064203403</v>
      </c>
      <c r="BH15" s="2">
        <v>10.5888432457535</v>
      </c>
      <c r="BI15" s="2">
        <v>9.4385381432514706</v>
      </c>
      <c r="BJ15" s="2">
        <v>8.8961546401392297</v>
      </c>
      <c r="BK15" s="2">
        <v>67.226235434804195</v>
      </c>
      <c r="BL15" s="2">
        <v>66.250340533373006</v>
      </c>
      <c r="BM15" s="2">
        <v>60.961157265555897</v>
      </c>
      <c r="BN15" s="2">
        <v>142.89103701989299</v>
      </c>
      <c r="BO15" s="2">
        <v>57.893018173040197</v>
      </c>
      <c r="BP15" s="2">
        <v>20.6206820269955</v>
      </c>
      <c r="BQ15" s="2">
        <v>70.6245980435869</v>
      </c>
      <c r="BS15" t="s">
        <v>27</v>
      </c>
      <c r="BT15" s="13">
        <f t="shared" si="0"/>
        <v>0.95921777151118437</v>
      </c>
      <c r="BU15" s="2">
        <f t="shared" si="1"/>
        <v>0.98050206571395371</v>
      </c>
      <c r="BV15" s="2">
        <f t="shared" si="2"/>
        <v>0.93836995924428612</v>
      </c>
      <c r="BW15" s="2">
        <f t="shared" si="3"/>
        <v>0.91779194720410606</v>
      </c>
      <c r="BX15" s="2">
        <f t="shared" si="4"/>
        <v>0.90992257096128437</v>
      </c>
      <c r="BY15" s="2">
        <f t="shared" si="5"/>
        <v>1.0214785236801289</v>
      </c>
      <c r="BZ15" s="2">
        <f t="shared" si="6"/>
        <v>0.99421521856861295</v>
      </c>
      <c r="CA15" s="2">
        <f t="shared" si="7"/>
        <v>1.0105887220577501</v>
      </c>
      <c r="CB15" s="2">
        <f t="shared" si="8"/>
        <v>1.0370708799694037</v>
      </c>
      <c r="CC15" s="2">
        <f t="shared" si="9"/>
        <v>0.9970291685631304</v>
      </c>
      <c r="CD15" s="2">
        <f t="shared" si="10"/>
        <v>0.98375316302640625</v>
      </c>
      <c r="CE15" s="2">
        <f t="shared" si="11"/>
        <v>1.0046051679779329</v>
      </c>
      <c r="CG15" t="s">
        <v>27</v>
      </c>
      <c r="CH15" s="13">
        <f t="shared" si="12"/>
        <v>0.95953704747201163</v>
      </c>
      <c r="CI15" s="2">
        <f t="shared" si="13"/>
        <v>0.98102616440948631</v>
      </c>
      <c r="CJ15" s="2">
        <f t="shared" si="14"/>
        <v>0.94289400695196035</v>
      </c>
      <c r="CK15" s="2">
        <f t="shared" si="15"/>
        <v>0.91895923526243717</v>
      </c>
      <c r="CL15" s="2">
        <f t="shared" si="16"/>
        <v>0.91035824894548389</v>
      </c>
      <c r="CM15" s="2">
        <f t="shared" si="17"/>
        <v>1.0204163329440343</v>
      </c>
      <c r="CN15" s="2">
        <f t="shared" si="18"/>
        <v>0.99382652805267013</v>
      </c>
      <c r="CO15" s="2">
        <f t="shared" si="19"/>
        <v>1.0107154987384024</v>
      </c>
      <c r="CP15" s="2">
        <f t="shared" si="20"/>
        <v>1.0364158294048951</v>
      </c>
      <c r="CQ15" s="2">
        <f t="shared" si="21"/>
        <v>0.99753249395649857</v>
      </c>
      <c r="CR15" s="2">
        <f t="shared" si="22"/>
        <v>0.98460139366164567</v>
      </c>
      <c r="CS15" s="2">
        <f t="shared" si="23"/>
        <v>1.0046722643889874</v>
      </c>
      <c r="CU15" t="s">
        <v>27</v>
      </c>
      <c r="CV15" s="13">
        <f t="shared" si="24"/>
        <v>0.9371660730723429</v>
      </c>
      <c r="CW15" s="2">
        <f t="shared" si="25"/>
        <v>0.94817181761332758</v>
      </c>
      <c r="CX15" s="2">
        <f t="shared" si="26"/>
        <v>0.94474383546121321</v>
      </c>
      <c r="CY15" s="2">
        <f t="shared" si="27"/>
        <v>0.92423155257081113</v>
      </c>
      <c r="CZ15" s="2">
        <f t="shared" si="28"/>
        <v>0.86379764884974519</v>
      </c>
      <c r="DA15" s="2">
        <f t="shared" si="29"/>
        <v>1.0288419659512575</v>
      </c>
      <c r="DB15" s="2">
        <f t="shared" si="30"/>
        <v>1.0077567753674856</v>
      </c>
      <c r="DC15" s="2">
        <f t="shared" si="31"/>
        <v>1.0218649696084028</v>
      </c>
      <c r="DD15" s="2">
        <f t="shared" si="32"/>
        <v>1.0409993417433898</v>
      </c>
      <c r="DE15" s="2">
        <f t="shared" si="33"/>
        <v>1.004543806957064</v>
      </c>
      <c r="DF15" s="2">
        <f t="shared" si="34"/>
        <v>0.9944544642141856</v>
      </c>
      <c r="DG15" s="2">
        <f t="shared" si="35"/>
        <v>1.0144889810353519</v>
      </c>
      <c r="DI15" t="s">
        <v>27</v>
      </c>
      <c r="DJ15" s="12">
        <f t="shared" si="36"/>
        <v>0.93748665009123877</v>
      </c>
      <c r="DK15" s="12">
        <f t="shared" si="37"/>
        <v>0.94870006400225426</v>
      </c>
      <c r="DL15" s="12">
        <f t="shared" si="38"/>
        <v>0.94925648108590965</v>
      </c>
      <c r="DM15" s="12">
        <f t="shared" si="39"/>
        <v>0.92539470240083599</v>
      </c>
      <c r="DN15" s="12">
        <f t="shared" si="40"/>
        <v>0.86424161391136756</v>
      </c>
      <c r="DO15" s="12">
        <f t="shared" si="41"/>
        <v>1.0277807733578206</v>
      </c>
      <c r="DP15" s="12">
        <f t="shared" si="42"/>
        <v>1.0073686161703059</v>
      </c>
      <c r="DQ15" s="12">
        <f t="shared" si="43"/>
        <v>1.021989915029466</v>
      </c>
      <c r="DR15" s="12">
        <f t="shared" si="44"/>
        <v>1.0403430137285485</v>
      </c>
      <c r="DS15" s="12">
        <f t="shared" si="45"/>
        <v>1.0050449527583616</v>
      </c>
      <c r="DT15" s="12">
        <f t="shared" si="46"/>
        <v>0.99529841279902409</v>
      </c>
      <c r="DU15" s="12">
        <f t="shared" si="47"/>
        <v>1.0145543093367901</v>
      </c>
    </row>
    <row r="16" spans="1:125" x14ac:dyDescent="0.2">
      <c r="A16" t="s">
        <v>28</v>
      </c>
      <c r="B16" s="4">
        <v>77.375522144404997</v>
      </c>
      <c r="C16" s="2">
        <v>67.056758746404</v>
      </c>
      <c r="D16" s="2">
        <v>12.0027021425405</v>
      </c>
      <c r="E16" s="2">
        <v>11.188099262604601</v>
      </c>
      <c r="F16" s="2">
        <v>11.605219327436799</v>
      </c>
      <c r="G16" s="2">
        <v>72.873735649469893</v>
      </c>
      <c r="H16" s="2">
        <v>75.011694179265803</v>
      </c>
      <c r="I16" s="2">
        <v>65.653629296374405</v>
      </c>
      <c r="J16" s="2">
        <v>157.26739269335701</v>
      </c>
      <c r="K16" s="2">
        <v>63.899350203684499</v>
      </c>
      <c r="L16" s="2">
        <v>22.292443735502001</v>
      </c>
      <c r="M16" s="2">
        <v>79.571036303426695</v>
      </c>
      <c r="O16" t="s">
        <v>28</v>
      </c>
      <c r="P16" s="4">
        <v>73.855626488533304</v>
      </c>
      <c r="Q16" s="2">
        <v>65.551637393549299</v>
      </c>
      <c r="R16" s="2">
        <v>11.1768753812214</v>
      </c>
      <c r="S16" s="2">
        <v>10.200182644321799</v>
      </c>
      <c r="T16" s="2">
        <v>10.518903588365101</v>
      </c>
      <c r="U16" s="2">
        <v>74.533330901403403</v>
      </c>
      <c r="V16" s="2">
        <v>74.517120790811404</v>
      </c>
      <c r="W16" s="2">
        <v>66.312843888372598</v>
      </c>
      <c r="X16" s="2">
        <v>163.554233972502</v>
      </c>
      <c r="Y16" s="2">
        <v>63.647381084528803</v>
      </c>
      <c r="Z16" s="2">
        <v>21.870301857220401</v>
      </c>
      <c r="AA16" s="2">
        <v>79.948122852021299</v>
      </c>
      <c r="AC16" t="s">
        <v>28</v>
      </c>
      <c r="AD16" s="4">
        <v>73.877951619199905</v>
      </c>
      <c r="AE16" s="2">
        <v>65.582801689900094</v>
      </c>
      <c r="AF16" s="2">
        <v>11.2237051977198</v>
      </c>
      <c r="AG16" s="2">
        <v>10.211253082733601</v>
      </c>
      <c r="AH16" s="2">
        <v>10.523057987011899</v>
      </c>
      <c r="AI16" s="2">
        <v>74.469470196454694</v>
      </c>
      <c r="AJ16" s="2">
        <v>74.494241585032498</v>
      </c>
      <c r="AK16" s="2">
        <v>66.320835080633202</v>
      </c>
      <c r="AL16" s="2">
        <v>163.466107706949</v>
      </c>
      <c r="AM16" s="2">
        <v>63.674564700983602</v>
      </c>
      <c r="AN16" s="2">
        <v>21.886861411532799</v>
      </c>
      <c r="AO16" s="2">
        <v>79.951903752464602</v>
      </c>
      <c r="AQ16" t="s">
        <v>28</v>
      </c>
      <c r="AR16" s="4">
        <v>71.981995655496803</v>
      </c>
      <c r="AS16" s="2">
        <v>63.198049199703703</v>
      </c>
      <c r="AT16" s="2">
        <v>11.259918766784899</v>
      </c>
      <c r="AU16" s="2">
        <v>10.275124052115</v>
      </c>
      <c r="AV16" s="2">
        <v>9.9592062181751793</v>
      </c>
      <c r="AW16" s="2">
        <v>75.092285067664093</v>
      </c>
      <c r="AX16" s="2">
        <v>75.559924000945003</v>
      </c>
      <c r="AY16" s="2">
        <v>67.101720484902302</v>
      </c>
      <c r="AZ16" s="2">
        <v>164.189864252066</v>
      </c>
      <c r="BA16" s="2">
        <v>64.158396251680898</v>
      </c>
      <c r="BB16" s="2">
        <v>22.129696673977701</v>
      </c>
      <c r="BC16" s="2">
        <v>80.759996243508994</v>
      </c>
      <c r="BE16" t="s">
        <v>28</v>
      </c>
      <c r="BF16" s="4">
        <v>72.004432745523602</v>
      </c>
      <c r="BG16" s="2">
        <v>63.229496838709998</v>
      </c>
      <c r="BH16" s="2">
        <v>11.3066173891674</v>
      </c>
      <c r="BI16" s="2">
        <v>10.286154175567001</v>
      </c>
      <c r="BJ16" s="2">
        <v>9.9634469387954194</v>
      </c>
      <c r="BK16" s="2">
        <v>75.028462538081996</v>
      </c>
      <c r="BL16" s="2">
        <v>75.537059079145905</v>
      </c>
      <c r="BM16" s="2">
        <v>67.109592705052904</v>
      </c>
      <c r="BN16" s="2">
        <v>164.101529099516</v>
      </c>
      <c r="BO16" s="2">
        <v>64.185447854271303</v>
      </c>
      <c r="BP16" s="2">
        <v>22.146162533765199</v>
      </c>
      <c r="BQ16" s="2">
        <v>80.763644508969605</v>
      </c>
      <c r="BS16" t="s">
        <v>28</v>
      </c>
      <c r="BT16" s="13">
        <f t="shared" si="0"/>
        <v>0.95450892532521392</v>
      </c>
      <c r="BU16" s="2">
        <f t="shared" si="1"/>
        <v>0.97755451678559668</v>
      </c>
      <c r="BV16" s="2">
        <f t="shared" si="2"/>
        <v>0.9311965962737534</v>
      </c>
      <c r="BW16" s="2">
        <f t="shared" si="3"/>
        <v>0.91169933381044987</v>
      </c>
      <c r="BX16" s="2">
        <f t="shared" si="4"/>
        <v>0.90639420863822406</v>
      </c>
      <c r="BY16" s="2">
        <f t="shared" si="5"/>
        <v>1.0227735718107869</v>
      </c>
      <c r="BZ16" s="2">
        <f t="shared" si="6"/>
        <v>0.9934067161945116</v>
      </c>
      <c r="CA16" s="2">
        <f t="shared" si="7"/>
        <v>1.0100407943789727</v>
      </c>
      <c r="CB16" s="2">
        <f t="shared" si="8"/>
        <v>1.039975491241234</v>
      </c>
      <c r="CC16" s="2">
        <f t="shared" si="9"/>
        <v>0.99605678119804786</v>
      </c>
      <c r="CD16" s="2">
        <f t="shared" si="10"/>
        <v>0.98106345435743703</v>
      </c>
      <c r="CE16" s="2">
        <f t="shared" si="11"/>
        <v>1.0047389925544852</v>
      </c>
      <c r="CG16" t="s">
        <v>28</v>
      </c>
      <c r="CH16" s="13">
        <f t="shared" si="12"/>
        <v>0.95479745495380808</v>
      </c>
      <c r="CI16" s="2">
        <f t="shared" si="13"/>
        <v>0.9780192618304423</v>
      </c>
      <c r="CJ16" s="2">
        <f t="shared" si="14"/>
        <v>0.93509820242395714</v>
      </c>
      <c r="CK16" s="2">
        <f t="shared" si="15"/>
        <v>0.9126888172027543</v>
      </c>
      <c r="CL16" s="2">
        <f t="shared" si="16"/>
        <v>0.90675218538382307</v>
      </c>
      <c r="CM16" s="2">
        <f t="shared" si="17"/>
        <v>1.0218972519078815</v>
      </c>
      <c r="CN16" s="2">
        <f t="shared" si="18"/>
        <v>0.99310170767511696</v>
      </c>
      <c r="CO16" s="2">
        <f t="shared" si="19"/>
        <v>1.0101625118277451</v>
      </c>
      <c r="CP16" s="2">
        <f t="shared" si="20"/>
        <v>1.0394151318174287</v>
      </c>
      <c r="CQ16" s="2">
        <f t="shared" si="21"/>
        <v>0.99648219423226725</v>
      </c>
      <c r="CR16" s="2">
        <f t="shared" si="22"/>
        <v>0.98180628697412431</v>
      </c>
      <c r="CS16" s="2">
        <f t="shared" si="23"/>
        <v>1.0047865085932217</v>
      </c>
      <c r="CU16" t="s">
        <v>28</v>
      </c>
      <c r="CV16" s="13">
        <f t="shared" si="24"/>
        <v>0.93029415066379362</v>
      </c>
      <c r="CW16" s="2">
        <f t="shared" si="25"/>
        <v>0.94245606827951223</v>
      </c>
      <c r="CX16" s="2">
        <f t="shared" si="26"/>
        <v>0.93811532045580015</v>
      </c>
      <c r="CY16" s="2">
        <f t="shared" si="27"/>
        <v>0.91839764833503468</v>
      </c>
      <c r="CZ16" s="2">
        <f t="shared" si="28"/>
        <v>0.8581661351828006</v>
      </c>
      <c r="DA16" s="2">
        <f t="shared" si="29"/>
        <v>1.0304437449023562</v>
      </c>
      <c r="DB16" s="2">
        <f t="shared" si="30"/>
        <v>1.0073085913826851</v>
      </c>
      <c r="DC16" s="2">
        <f t="shared" si="31"/>
        <v>1.0220565291522714</v>
      </c>
      <c r="DD16" s="2">
        <f t="shared" si="32"/>
        <v>1.0440172081456616</v>
      </c>
      <c r="DE16" s="2">
        <f t="shared" si="33"/>
        <v>1.0040539699882811</v>
      </c>
      <c r="DF16" s="2">
        <f t="shared" si="34"/>
        <v>0.99269945173103136</v>
      </c>
      <c r="DG16" s="2">
        <f t="shared" si="35"/>
        <v>1.0149421195866855</v>
      </c>
      <c r="DI16" t="s">
        <v>28</v>
      </c>
      <c r="DJ16" s="12">
        <f t="shared" si="36"/>
        <v>0.93058412725335282</v>
      </c>
      <c r="DK16" s="12">
        <f t="shared" si="37"/>
        <v>0.94292503873967448</v>
      </c>
      <c r="DL16" s="12">
        <f t="shared" si="38"/>
        <v>0.9420059962242997</v>
      </c>
      <c r="DM16" s="12">
        <f t="shared" si="39"/>
        <v>0.91938352834852966</v>
      </c>
      <c r="DN16" s="12">
        <f t="shared" si="40"/>
        <v>0.85853155013107429</v>
      </c>
      <c r="DO16" s="12">
        <f t="shared" si="41"/>
        <v>1.0295679488557656</v>
      </c>
      <c r="DP16" s="12">
        <f t="shared" si="42"/>
        <v>1.0070037732866635</v>
      </c>
      <c r="DQ16" s="12">
        <f t="shared" si="43"/>
        <v>1.022176434483248</v>
      </c>
      <c r="DR16" s="12">
        <f t="shared" si="44"/>
        <v>1.0434555204935858</v>
      </c>
      <c r="DS16" s="12">
        <f t="shared" si="45"/>
        <v>1.004477317056822</v>
      </c>
      <c r="DT16" s="12">
        <f t="shared" si="46"/>
        <v>0.99343808137535683</v>
      </c>
      <c r="DU16" s="12">
        <f t="shared" si="47"/>
        <v>1.014987968750277</v>
      </c>
    </row>
    <row r="17" spans="1:125" x14ac:dyDescent="0.2">
      <c r="A17" t="s">
        <v>29</v>
      </c>
      <c r="B17" s="4">
        <v>82.790951296941302</v>
      </c>
      <c r="C17" s="2">
        <v>72.295088917770101</v>
      </c>
      <c r="D17" s="2">
        <v>12.9135512892348</v>
      </c>
      <c r="E17" s="2">
        <v>12.2049496351126</v>
      </c>
      <c r="F17" s="2">
        <v>12.977234932015699</v>
      </c>
      <c r="G17" s="2">
        <v>80.603057061561401</v>
      </c>
      <c r="H17" s="2">
        <v>84.966377168440303</v>
      </c>
      <c r="I17" s="2">
        <v>71.952198702608996</v>
      </c>
      <c r="J17" s="2">
        <v>178.481249389965</v>
      </c>
      <c r="K17" s="2">
        <v>70.622091702957206</v>
      </c>
      <c r="L17" s="2">
        <v>23.941715358206899</v>
      </c>
      <c r="M17" s="2">
        <v>90.399366365952204</v>
      </c>
      <c r="O17" t="s">
        <v>29</v>
      </c>
      <c r="P17" s="4">
        <v>78.658944384510505</v>
      </c>
      <c r="Q17" s="2">
        <v>70.480848655724401</v>
      </c>
      <c r="R17" s="2">
        <v>11.943111014885901</v>
      </c>
      <c r="S17" s="2">
        <v>11.062073177058901</v>
      </c>
      <c r="T17" s="2">
        <v>11.726955340991401</v>
      </c>
      <c r="U17" s="2">
        <v>82.550036577242693</v>
      </c>
      <c r="V17" s="2">
        <v>84.347704480918395</v>
      </c>
      <c r="W17" s="2">
        <v>72.625103384765595</v>
      </c>
      <c r="X17" s="2">
        <v>186.03115574966</v>
      </c>
      <c r="Y17" s="2">
        <v>70.282732379708406</v>
      </c>
      <c r="Z17" s="2">
        <v>23.429040526547499</v>
      </c>
      <c r="AA17" s="2">
        <v>90.845136467846402</v>
      </c>
      <c r="AC17" t="s">
        <v>29</v>
      </c>
      <c r="AD17" s="4">
        <v>78.680538694950897</v>
      </c>
      <c r="AE17" s="2">
        <v>70.510535327330203</v>
      </c>
      <c r="AF17" s="2">
        <v>11.986603114307901</v>
      </c>
      <c r="AG17" s="2">
        <v>11.072364250319399</v>
      </c>
      <c r="AH17" s="2">
        <v>11.7308095017077</v>
      </c>
      <c r="AI17" s="2">
        <v>82.490932569286599</v>
      </c>
      <c r="AJ17" s="2">
        <v>84.327204930047998</v>
      </c>
      <c r="AK17" s="2">
        <v>72.633388920305407</v>
      </c>
      <c r="AL17" s="2">
        <v>185.94575693751599</v>
      </c>
      <c r="AM17" s="2">
        <v>70.308244079135406</v>
      </c>
      <c r="AN17" s="2">
        <v>23.4446095736226</v>
      </c>
      <c r="AO17" s="2">
        <v>90.848220686854305</v>
      </c>
      <c r="AQ17" t="s">
        <v>29</v>
      </c>
      <c r="AR17" s="4">
        <v>76.499406826504398</v>
      </c>
      <c r="AS17" s="2">
        <v>67.772214137478201</v>
      </c>
      <c r="AT17" s="2">
        <v>12.038711936360301</v>
      </c>
      <c r="AU17" s="2">
        <v>11.147606792788901</v>
      </c>
      <c r="AV17" s="2">
        <v>11.0823644383219</v>
      </c>
      <c r="AW17" s="2">
        <v>83.189617171481103</v>
      </c>
      <c r="AX17" s="2">
        <v>85.545036249375599</v>
      </c>
      <c r="AY17" s="2">
        <v>73.531647377815403</v>
      </c>
      <c r="AZ17" s="2">
        <v>186.761198020309</v>
      </c>
      <c r="BA17" s="2">
        <v>70.871307872977795</v>
      </c>
      <c r="BB17" s="2">
        <v>23.727220305252999</v>
      </c>
      <c r="BC17" s="2">
        <v>91.779370809142705</v>
      </c>
      <c r="BE17" t="s">
        <v>29</v>
      </c>
      <c r="BF17" s="4">
        <v>76.5211272986555</v>
      </c>
      <c r="BG17" s="2">
        <v>67.802201523911407</v>
      </c>
      <c r="BH17" s="2">
        <v>12.082069356735101</v>
      </c>
      <c r="BI17" s="2">
        <v>11.1578585290214</v>
      </c>
      <c r="BJ17" s="2">
        <v>11.086302978352601</v>
      </c>
      <c r="BK17" s="2">
        <v>83.130523617009999</v>
      </c>
      <c r="BL17" s="2">
        <v>85.524528856278494</v>
      </c>
      <c r="BM17" s="2">
        <v>73.539804272785702</v>
      </c>
      <c r="BN17" s="2">
        <v>186.67555006537299</v>
      </c>
      <c r="BO17" s="2">
        <v>70.896683247677402</v>
      </c>
      <c r="BP17" s="2">
        <v>23.742691461622901</v>
      </c>
      <c r="BQ17" s="2">
        <v>91.7823114028578</v>
      </c>
      <c r="BS17" t="s">
        <v>29</v>
      </c>
      <c r="BT17" s="13">
        <f t="shared" si="0"/>
        <v>0.9500910806349987</v>
      </c>
      <c r="BU17" s="2">
        <f t="shared" si="1"/>
        <v>0.9749050690827803</v>
      </c>
      <c r="BV17" s="2">
        <f t="shared" si="2"/>
        <v>0.92485101482828402</v>
      </c>
      <c r="BW17" s="2">
        <f t="shared" si="3"/>
        <v>0.90635959244225461</v>
      </c>
      <c r="BX17" s="2">
        <f t="shared" si="4"/>
        <v>0.90365593305706626</v>
      </c>
      <c r="BY17" s="2">
        <f t="shared" si="5"/>
        <v>1.0241551572193381</v>
      </c>
      <c r="BZ17" s="2">
        <f t="shared" si="6"/>
        <v>0.99271861755038193</v>
      </c>
      <c r="CA17" s="2">
        <f t="shared" si="7"/>
        <v>1.0093521072919236</v>
      </c>
      <c r="CB17" s="2">
        <f t="shared" si="8"/>
        <v>1.0423008376818292</v>
      </c>
      <c r="CC17" s="2">
        <f t="shared" si="9"/>
        <v>0.99519471435827511</v>
      </c>
      <c r="CD17" s="2">
        <f t="shared" si="10"/>
        <v>0.97858654553406255</v>
      </c>
      <c r="CE17" s="2">
        <f t="shared" si="11"/>
        <v>1.0049311197612785</v>
      </c>
      <c r="CG17" t="s">
        <v>29</v>
      </c>
      <c r="CH17" s="13">
        <f t="shared" si="12"/>
        <v>0.95035190999016506</v>
      </c>
      <c r="CI17" s="2">
        <f t="shared" si="13"/>
        <v>0.97531570100882392</v>
      </c>
      <c r="CJ17" s="2">
        <f t="shared" si="14"/>
        <v>0.92821895742191096</v>
      </c>
      <c r="CK17" s="2">
        <f t="shared" si="15"/>
        <v>0.90720278094922657</v>
      </c>
      <c r="CL17" s="2">
        <f t="shared" si="16"/>
        <v>0.90395292704203223</v>
      </c>
      <c r="CM17" s="2">
        <f t="shared" si="17"/>
        <v>1.0234218846846381</v>
      </c>
      <c r="CN17" s="2">
        <f t="shared" si="18"/>
        <v>0.99247735092758882</v>
      </c>
      <c r="CO17" s="2">
        <f t="shared" si="19"/>
        <v>1.0094672606255146</v>
      </c>
      <c r="CP17" s="2">
        <f t="shared" si="20"/>
        <v>1.0418223627023235</v>
      </c>
      <c r="CQ17" s="2">
        <f t="shared" si="21"/>
        <v>0.99555595683653964</v>
      </c>
      <c r="CR17" s="2">
        <f t="shared" si="22"/>
        <v>0.97923683507439674</v>
      </c>
      <c r="CS17" s="2">
        <f t="shared" si="23"/>
        <v>1.0049652374673188</v>
      </c>
      <c r="CU17" t="s">
        <v>29</v>
      </c>
      <c r="CV17" s="13">
        <f t="shared" si="24"/>
        <v>0.92400685857719644</v>
      </c>
      <c r="CW17" s="2">
        <f t="shared" si="25"/>
        <v>0.9374386995299735</v>
      </c>
      <c r="CX17" s="2">
        <f t="shared" si="26"/>
        <v>0.93225416205968092</v>
      </c>
      <c r="CY17" s="2">
        <f t="shared" si="27"/>
        <v>0.91336770130686862</v>
      </c>
      <c r="CZ17" s="2">
        <f t="shared" si="28"/>
        <v>0.85398503582461716</v>
      </c>
      <c r="DA17" s="2">
        <f t="shared" si="29"/>
        <v>1.0320900993611717</v>
      </c>
      <c r="DB17" s="2">
        <f t="shared" si="30"/>
        <v>1.0068104478526623</v>
      </c>
      <c r="DC17" s="2">
        <f t="shared" si="31"/>
        <v>1.0219513608157347</v>
      </c>
      <c r="DD17" s="2">
        <f t="shared" si="32"/>
        <v>1.0463911400141148</v>
      </c>
      <c r="DE17" s="2">
        <f t="shared" si="33"/>
        <v>1.0035288698481037</v>
      </c>
      <c r="DF17" s="2">
        <f t="shared" si="34"/>
        <v>0.99104094883158089</v>
      </c>
      <c r="DG17" s="2">
        <f t="shared" si="35"/>
        <v>1.0152656428763449</v>
      </c>
      <c r="DI17" t="s">
        <v>29</v>
      </c>
      <c r="DJ17" s="12">
        <f t="shared" si="36"/>
        <v>0.92426921179105426</v>
      </c>
      <c r="DK17" s="12">
        <f t="shared" si="37"/>
        <v>0.93785349100311644</v>
      </c>
      <c r="DL17" s="12">
        <f t="shared" si="38"/>
        <v>0.93561167537291989</v>
      </c>
      <c r="DM17" s="12">
        <f t="shared" si="39"/>
        <v>0.91420766677489529</v>
      </c>
      <c r="DN17" s="12">
        <f t="shared" si="40"/>
        <v>0.8542885319122917</v>
      </c>
      <c r="DO17" s="12">
        <f t="shared" si="41"/>
        <v>1.0313569565173963</v>
      </c>
      <c r="DP17" s="12">
        <f t="shared" si="42"/>
        <v>1.0065690889318688</v>
      </c>
      <c r="DQ17" s="12">
        <f t="shared" si="43"/>
        <v>1.0220647262877756</v>
      </c>
      <c r="DR17" s="12">
        <f t="shared" si="44"/>
        <v>1.0459112691300374</v>
      </c>
      <c r="DS17" s="12">
        <f t="shared" si="45"/>
        <v>1.0038881819852512</v>
      </c>
      <c r="DT17" s="12">
        <f t="shared" si="46"/>
        <v>0.99168714966299287</v>
      </c>
      <c r="DU17" s="12">
        <f t="shared" si="47"/>
        <v>1.0152981717958862</v>
      </c>
    </row>
    <row r="18" spans="1:125" x14ac:dyDescent="0.2">
      <c r="A18" t="s">
        <v>30</v>
      </c>
      <c r="B18" s="4">
        <v>88.315536550964893</v>
      </c>
      <c r="C18" s="2">
        <v>77.700995962079503</v>
      </c>
      <c r="D18" s="2">
        <v>13.857126368221801</v>
      </c>
      <c r="E18" s="2">
        <v>13.2466697653411</v>
      </c>
      <c r="F18" s="2">
        <v>14.402495954044101</v>
      </c>
      <c r="G18" s="2">
        <v>88.547907729381805</v>
      </c>
      <c r="H18" s="2">
        <v>95.473678844616003</v>
      </c>
      <c r="I18" s="2">
        <v>78.459087100697005</v>
      </c>
      <c r="J18" s="2">
        <v>200.782405684005</v>
      </c>
      <c r="K18" s="2">
        <v>77.625876953104594</v>
      </c>
      <c r="L18" s="2">
        <v>25.634083693692499</v>
      </c>
      <c r="M18" s="2">
        <v>101.87129166304901</v>
      </c>
      <c r="O18" t="s">
        <v>30</v>
      </c>
      <c r="P18" s="4">
        <v>83.538960542013996</v>
      </c>
      <c r="Q18" s="2">
        <v>75.562638012684999</v>
      </c>
      <c r="R18" s="2">
        <v>12.736288578481799</v>
      </c>
      <c r="S18" s="2">
        <v>11.9431693088827</v>
      </c>
      <c r="T18" s="2">
        <v>12.9830468661391</v>
      </c>
      <c r="U18" s="2">
        <v>90.823231229260998</v>
      </c>
      <c r="V18" s="2">
        <v>94.717098854827398</v>
      </c>
      <c r="W18" s="2">
        <v>79.130836305173204</v>
      </c>
      <c r="X18" s="2">
        <v>209.65950643678201</v>
      </c>
      <c r="Y18" s="2">
        <v>77.188594415712004</v>
      </c>
      <c r="Z18" s="2">
        <v>25.026229569207398</v>
      </c>
      <c r="AA18" s="2">
        <v>102.390479950963</v>
      </c>
      <c r="AC18" t="s">
        <v>30</v>
      </c>
      <c r="AD18" s="4">
        <v>83.559842047786404</v>
      </c>
      <c r="AE18" s="2">
        <v>75.590861870961504</v>
      </c>
      <c r="AF18" s="2">
        <v>12.776763929234599</v>
      </c>
      <c r="AG18" s="2">
        <v>11.952763274960001</v>
      </c>
      <c r="AH18" s="2">
        <v>12.9866392453154</v>
      </c>
      <c r="AI18" s="2">
        <v>90.768050463406396</v>
      </c>
      <c r="AJ18" s="2">
        <v>94.698691078397204</v>
      </c>
      <c r="AK18" s="2">
        <v>79.139314594366496</v>
      </c>
      <c r="AL18" s="2">
        <v>209.57714924713599</v>
      </c>
      <c r="AM18" s="2">
        <v>77.212600125006503</v>
      </c>
      <c r="AN18" s="2">
        <v>25.040870462311101</v>
      </c>
      <c r="AO18" s="2">
        <v>102.39301531596</v>
      </c>
      <c r="AQ18" t="s">
        <v>30</v>
      </c>
      <c r="AR18" s="4">
        <v>81.087464287060698</v>
      </c>
      <c r="AS18" s="2">
        <v>72.490582707206499</v>
      </c>
      <c r="AT18" s="2">
        <v>12.844830266975899</v>
      </c>
      <c r="AU18" s="2">
        <v>12.0399538552326</v>
      </c>
      <c r="AV18" s="2">
        <v>12.2523681289883</v>
      </c>
      <c r="AW18" s="2">
        <v>91.545717603486096</v>
      </c>
      <c r="AX18" s="2">
        <v>96.071546508870597</v>
      </c>
      <c r="AY18" s="2">
        <v>80.157266535908207</v>
      </c>
      <c r="AZ18" s="2">
        <v>210.484637562947</v>
      </c>
      <c r="BA18" s="2">
        <v>77.855473026577499</v>
      </c>
      <c r="BB18" s="2">
        <v>25.364149752019902</v>
      </c>
      <c r="BC18" s="2">
        <v>103.447710028279</v>
      </c>
      <c r="BE18" t="s">
        <v>30</v>
      </c>
      <c r="BF18" s="4">
        <v>81.108482184907501</v>
      </c>
      <c r="BG18" s="2">
        <v>72.519115318082896</v>
      </c>
      <c r="BH18" s="2">
        <v>12.8851691551536</v>
      </c>
      <c r="BI18" s="2">
        <v>12.0495090449253</v>
      </c>
      <c r="BJ18" s="2">
        <v>12.2560410200714</v>
      </c>
      <c r="BK18" s="2">
        <v>91.490519160962606</v>
      </c>
      <c r="BL18" s="2">
        <v>96.053107749563296</v>
      </c>
      <c r="BM18" s="2">
        <v>80.165607002316094</v>
      </c>
      <c r="BN18" s="2">
        <v>210.401985055338</v>
      </c>
      <c r="BO18" s="2">
        <v>77.879339953431895</v>
      </c>
      <c r="BP18" s="2">
        <v>25.3786896510878</v>
      </c>
      <c r="BQ18" s="2">
        <v>103.450089411777</v>
      </c>
      <c r="BS18" t="s">
        <v>30</v>
      </c>
      <c r="BT18" s="13">
        <f t="shared" si="0"/>
        <v>0.94591465787908735</v>
      </c>
      <c r="BU18" s="2">
        <f t="shared" si="1"/>
        <v>0.97247965842756912</v>
      </c>
      <c r="BV18" s="2">
        <f t="shared" si="2"/>
        <v>0.91911470243135041</v>
      </c>
      <c r="BW18" s="2">
        <f t="shared" si="3"/>
        <v>0.90159787482066556</v>
      </c>
      <c r="BX18" s="2">
        <f t="shared" si="4"/>
        <v>0.90144422935897917</v>
      </c>
      <c r="BY18" s="2">
        <f t="shared" si="5"/>
        <v>1.0256959600539968</v>
      </c>
      <c r="BZ18" s="2">
        <f t="shared" si="6"/>
        <v>0.99207551234073688</v>
      </c>
      <c r="CA18" s="2">
        <f t="shared" si="7"/>
        <v>1.0085617769629929</v>
      </c>
      <c r="CB18" s="2">
        <f t="shared" si="8"/>
        <v>1.044212543038995</v>
      </c>
      <c r="CC18" s="2">
        <f t="shared" si="9"/>
        <v>0.99436679423722629</v>
      </c>
      <c r="CD18" s="2">
        <f t="shared" si="10"/>
        <v>0.97628726925649112</v>
      </c>
      <c r="CE18" s="2">
        <f t="shared" si="11"/>
        <v>1.0050965122699265</v>
      </c>
      <c r="CG18" t="s">
        <v>30</v>
      </c>
      <c r="CH18" s="13">
        <f t="shared" si="12"/>
        <v>0.94615109992074742</v>
      </c>
      <c r="CI18" s="2">
        <f t="shared" si="13"/>
        <v>0.97284289519084399</v>
      </c>
      <c r="CJ18" s="2">
        <f t="shared" si="14"/>
        <v>0.92203560750771751</v>
      </c>
      <c r="CK18" s="2">
        <f t="shared" si="15"/>
        <v>0.90232212976528592</v>
      </c>
      <c r="CL18" s="2">
        <f t="shared" si="16"/>
        <v>0.9016936569017997</v>
      </c>
      <c r="CM18" s="2">
        <f t="shared" si="17"/>
        <v>1.0250727859184403</v>
      </c>
      <c r="CN18" s="2">
        <f t="shared" si="18"/>
        <v>0.99188270761536179</v>
      </c>
      <c r="CO18" s="2">
        <f t="shared" si="19"/>
        <v>1.0086698369660669</v>
      </c>
      <c r="CP18" s="2">
        <f t="shared" si="20"/>
        <v>1.0438023617316963</v>
      </c>
      <c r="CQ18" s="2">
        <f t="shared" si="21"/>
        <v>0.99467604303719803</v>
      </c>
      <c r="CR18" s="2">
        <f t="shared" si="22"/>
        <v>0.97685841871822543</v>
      </c>
      <c r="CS18" s="2">
        <f t="shared" si="23"/>
        <v>1.0051214001942437</v>
      </c>
      <c r="CU18" t="s">
        <v>30</v>
      </c>
      <c r="CV18" s="13">
        <f t="shared" si="24"/>
        <v>0.91815627752277718</v>
      </c>
      <c r="CW18" s="2">
        <f t="shared" si="25"/>
        <v>0.93294277389422597</v>
      </c>
      <c r="CX18" s="2">
        <f t="shared" si="26"/>
        <v>0.92694761710715323</v>
      </c>
      <c r="CY18" s="2">
        <f t="shared" si="27"/>
        <v>0.9089042052466817</v>
      </c>
      <c r="CZ18" s="2">
        <f t="shared" si="28"/>
        <v>0.85071144391107689</v>
      </c>
      <c r="DA18" s="2">
        <f t="shared" si="29"/>
        <v>1.0338552310379385</v>
      </c>
      <c r="DB18" s="2">
        <f t="shared" si="30"/>
        <v>1.0062621203193356</v>
      </c>
      <c r="DC18" s="2">
        <f t="shared" si="31"/>
        <v>1.0216441396142133</v>
      </c>
      <c r="DD18" s="2">
        <f t="shared" si="32"/>
        <v>1.0483221218805971</v>
      </c>
      <c r="DE18" s="2">
        <f t="shared" si="33"/>
        <v>1.0029577259862921</v>
      </c>
      <c r="DF18" s="2">
        <f t="shared" si="34"/>
        <v>0.98946972535090005</v>
      </c>
      <c r="DG18" s="2">
        <f t="shared" si="35"/>
        <v>1.0154746085918316</v>
      </c>
      <c r="DI18" t="s">
        <v>30</v>
      </c>
      <c r="DJ18" s="12">
        <f t="shared" si="36"/>
        <v>0.91839426393680612</v>
      </c>
      <c r="DK18" s="12">
        <f t="shared" si="37"/>
        <v>0.93330998425650136</v>
      </c>
      <c r="DL18" s="12">
        <f t="shared" si="38"/>
        <v>0.92985867435710434</v>
      </c>
      <c r="DM18" s="12">
        <f t="shared" si="39"/>
        <v>0.90962553293597759</v>
      </c>
      <c r="DN18" s="12">
        <f t="shared" si="40"/>
        <v>0.85096646158959732</v>
      </c>
      <c r="DO18" s="12">
        <f t="shared" si="41"/>
        <v>1.0332318572740753</v>
      </c>
      <c r="DP18" s="12">
        <f t="shared" si="42"/>
        <v>1.0060689910764864</v>
      </c>
      <c r="DQ18" s="12">
        <f t="shared" si="43"/>
        <v>1.0217504429974935</v>
      </c>
      <c r="DR18" s="12">
        <f t="shared" si="44"/>
        <v>1.0479104697374355</v>
      </c>
      <c r="DS18" s="12">
        <f t="shared" si="45"/>
        <v>1.00326518694894</v>
      </c>
      <c r="DT18" s="12">
        <f t="shared" si="46"/>
        <v>0.99003693497858314</v>
      </c>
      <c r="DU18" s="12">
        <f t="shared" si="47"/>
        <v>1.0154979653536744</v>
      </c>
    </row>
    <row r="19" spans="1:125" x14ac:dyDescent="0.2">
      <c r="A19" t="s">
        <v>31</v>
      </c>
      <c r="B19" s="4">
        <v>93.937011745318998</v>
      </c>
      <c r="C19" s="2">
        <v>83.221113481273093</v>
      </c>
      <c r="D19" s="2">
        <v>14.822392629728</v>
      </c>
      <c r="E19" s="2">
        <v>14.310464735908401</v>
      </c>
      <c r="F19" s="2">
        <v>15.874639970288399</v>
      </c>
      <c r="G19" s="2">
        <v>96.671783370958295</v>
      </c>
      <c r="H19" s="2">
        <v>106.44276196721501</v>
      </c>
      <c r="I19" s="2">
        <v>85.131276474008303</v>
      </c>
      <c r="J19" s="2">
        <v>224.01399613275501</v>
      </c>
      <c r="K19" s="2">
        <v>84.845221033014894</v>
      </c>
      <c r="L19" s="2">
        <v>27.357221173036098</v>
      </c>
      <c r="M19" s="2">
        <v>113.86659771140501</v>
      </c>
      <c r="O19" t="s">
        <v>31</v>
      </c>
      <c r="P19" s="4">
        <v>88.478869782946404</v>
      </c>
      <c r="Q19" s="2">
        <v>80.741367872210006</v>
      </c>
      <c r="R19" s="2">
        <v>13.544078921773499</v>
      </c>
      <c r="S19" s="2">
        <v>12.8392746320788</v>
      </c>
      <c r="T19" s="2">
        <v>14.2791243759099</v>
      </c>
      <c r="U19" s="2">
        <v>99.321141363908794</v>
      </c>
      <c r="V19" s="2">
        <v>105.531084783582</v>
      </c>
      <c r="W19" s="2">
        <v>85.787767289568194</v>
      </c>
      <c r="X19" s="2">
        <v>234.29160567878</v>
      </c>
      <c r="Y19" s="2">
        <v>84.297511208727201</v>
      </c>
      <c r="Z19" s="2">
        <v>26.649067753799301</v>
      </c>
      <c r="AA19" s="2">
        <v>114.461911433122</v>
      </c>
      <c r="AC19" t="s">
        <v>31</v>
      </c>
      <c r="AD19" s="4">
        <v>88.499088508568605</v>
      </c>
      <c r="AE19" s="2">
        <v>80.768221441404506</v>
      </c>
      <c r="AF19" s="2">
        <v>13.5818933169154</v>
      </c>
      <c r="AG19" s="2">
        <v>12.8482600072848</v>
      </c>
      <c r="AH19" s="2">
        <v>14.2824938273891</v>
      </c>
      <c r="AI19" s="2">
        <v>99.269163241155496</v>
      </c>
      <c r="AJ19" s="2">
        <v>105.514497850441</v>
      </c>
      <c r="AK19" s="2">
        <v>85.796370627732102</v>
      </c>
      <c r="AL19" s="2">
        <v>234.21224819439701</v>
      </c>
      <c r="AM19" s="2">
        <v>84.320198766843006</v>
      </c>
      <c r="AN19" s="2">
        <v>26.662868757332401</v>
      </c>
      <c r="AO19" s="2">
        <v>114.46401204186201</v>
      </c>
      <c r="AQ19" t="s">
        <v>31</v>
      </c>
      <c r="AR19" s="4">
        <v>85.725416198427098</v>
      </c>
      <c r="AS19" s="2">
        <v>77.2940079993854</v>
      </c>
      <c r="AT19" s="2">
        <v>13.666016767297601</v>
      </c>
      <c r="AU19" s="2">
        <v>12.947834530426</v>
      </c>
      <c r="AV19" s="2">
        <v>13.4599411030373</v>
      </c>
      <c r="AW19" s="2">
        <v>100.12928192958201</v>
      </c>
      <c r="AX19" s="2">
        <v>107.047128644297</v>
      </c>
      <c r="AY19" s="2">
        <v>86.937816394245303</v>
      </c>
      <c r="AZ19" s="2">
        <v>235.21427424323201</v>
      </c>
      <c r="BA19" s="2">
        <v>85.044793391296295</v>
      </c>
      <c r="BB19" s="2">
        <v>27.0280558686284</v>
      </c>
      <c r="BC19" s="2">
        <v>115.645043745305</v>
      </c>
      <c r="BE19" t="s">
        <v>31</v>
      </c>
      <c r="BF19" s="4">
        <v>85.745778538532406</v>
      </c>
      <c r="BG19" s="2">
        <v>77.321171109069795</v>
      </c>
      <c r="BH19" s="2">
        <v>13.703694402533699</v>
      </c>
      <c r="BI19" s="2">
        <v>12.9567815597403</v>
      </c>
      <c r="BJ19" s="2">
        <v>13.4633863619515</v>
      </c>
      <c r="BK19" s="2">
        <v>100.0772578576</v>
      </c>
      <c r="BL19" s="2">
        <v>107.030487472221</v>
      </c>
      <c r="BM19" s="2">
        <v>86.9462731714532</v>
      </c>
      <c r="BN19" s="2">
        <v>235.13457095812501</v>
      </c>
      <c r="BO19" s="2">
        <v>85.067340661333901</v>
      </c>
      <c r="BP19" s="2">
        <v>27.041753582243999</v>
      </c>
      <c r="BQ19" s="2">
        <v>115.646974521722</v>
      </c>
      <c r="BS19" t="s">
        <v>31</v>
      </c>
      <c r="BT19" s="13">
        <f t="shared" si="0"/>
        <v>0.94189572500804419</v>
      </c>
      <c r="BU19" s="2">
        <f t="shared" si="1"/>
        <v>0.97020292681350517</v>
      </c>
      <c r="BV19" s="2">
        <f t="shared" si="2"/>
        <v>0.91375793774409286</v>
      </c>
      <c r="BW19" s="2">
        <f t="shared" si="3"/>
        <v>0.89719480597034484</v>
      </c>
      <c r="BX19" s="2">
        <f t="shared" si="4"/>
        <v>0.8994928012625969</v>
      </c>
      <c r="BY19" s="2">
        <f t="shared" si="5"/>
        <v>1.027405701028439</v>
      </c>
      <c r="BZ19" s="2">
        <f t="shared" si="6"/>
        <v>0.99143504765581147</v>
      </c>
      <c r="CA19" s="2">
        <f t="shared" si="7"/>
        <v>1.0077115114767523</v>
      </c>
      <c r="CB19" s="2">
        <f t="shared" si="8"/>
        <v>1.0458793188079831</v>
      </c>
      <c r="CC19" s="2">
        <f t="shared" si="9"/>
        <v>0.99354460018349688</v>
      </c>
      <c r="CD19" s="2">
        <f t="shared" si="10"/>
        <v>0.97411457052755157</v>
      </c>
      <c r="CE19" s="2">
        <f t="shared" si="11"/>
        <v>1.0052281681694382</v>
      </c>
      <c r="CG19" t="s">
        <v>31</v>
      </c>
      <c r="CH19" s="13">
        <f t="shared" si="12"/>
        <v>0.94211096206153933</v>
      </c>
      <c r="CI19" s="2">
        <f t="shared" si="13"/>
        <v>0.97052560417350642</v>
      </c>
      <c r="CJ19" s="2">
        <f t="shared" si="14"/>
        <v>0.91630910448798686</v>
      </c>
      <c r="CK19" s="2">
        <f t="shared" si="15"/>
        <v>0.89782269439827644</v>
      </c>
      <c r="CL19" s="2">
        <f t="shared" si="16"/>
        <v>0.8997050549883826</v>
      </c>
      <c r="CM19" s="2">
        <f t="shared" si="17"/>
        <v>1.0268680247702713</v>
      </c>
      <c r="CN19" s="2">
        <f t="shared" si="18"/>
        <v>0.991279218054677</v>
      </c>
      <c r="CO19" s="2">
        <f t="shared" si="19"/>
        <v>1.0078125711403711</v>
      </c>
      <c r="CP19" s="2">
        <f t="shared" si="20"/>
        <v>1.0455250664587865</v>
      </c>
      <c r="CQ19" s="2">
        <f t="shared" si="21"/>
        <v>0.99381199954718025</v>
      </c>
      <c r="CR19" s="2">
        <f t="shared" si="22"/>
        <v>0.9746190444083529</v>
      </c>
      <c r="CS19" s="2">
        <f t="shared" si="23"/>
        <v>1.0052466161496381</v>
      </c>
      <c r="CU19" t="s">
        <v>31</v>
      </c>
      <c r="CV19" s="13">
        <f t="shared" si="24"/>
        <v>0.91258402418468354</v>
      </c>
      <c r="CW19" s="2">
        <f t="shared" si="25"/>
        <v>0.92877882506076481</v>
      </c>
      <c r="CX19" s="2">
        <f t="shared" si="26"/>
        <v>0.9219845343921631</v>
      </c>
      <c r="CY19" s="2">
        <f t="shared" si="27"/>
        <v>0.90478085578428258</v>
      </c>
      <c r="CZ19" s="2">
        <f t="shared" si="28"/>
        <v>0.84788953502123232</v>
      </c>
      <c r="DA19" s="2">
        <f t="shared" si="29"/>
        <v>1.0357653333585071</v>
      </c>
      <c r="DB19" s="2">
        <f t="shared" si="30"/>
        <v>1.0056778560224522</v>
      </c>
      <c r="DC19" s="2">
        <f t="shared" si="31"/>
        <v>1.0212206370567998</v>
      </c>
      <c r="DD19" s="2">
        <f t="shared" si="32"/>
        <v>1.0499981175454747</v>
      </c>
      <c r="DE19" s="2">
        <f t="shared" si="33"/>
        <v>1.0023521932744301</v>
      </c>
      <c r="DF19" s="2">
        <f t="shared" si="34"/>
        <v>0.98796788232526589</v>
      </c>
      <c r="DG19" s="2">
        <f t="shared" si="35"/>
        <v>1.0156186807162488</v>
      </c>
      <c r="DI19" t="s">
        <v>31</v>
      </c>
      <c r="DJ19" s="12">
        <f t="shared" si="36"/>
        <v>0.91280079007628456</v>
      </c>
      <c r="DK19" s="12">
        <f t="shared" si="37"/>
        <v>0.92910522191545852</v>
      </c>
      <c r="DL19" s="12">
        <f t="shared" si="38"/>
        <v>0.92452647456183124</v>
      </c>
      <c r="DM19" s="12">
        <f t="shared" si="39"/>
        <v>0.90540606464223461</v>
      </c>
      <c r="DN19" s="12">
        <f t="shared" si="40"/>
        <v>0.84810656412681507</v>
      </c>
      <c r="DO19" s="12">
        <f t="shared" si="41"/>
        <v>1.0352271817886496</v>
      </c>
      <c r="DP19" s="12">
        <f t="shared" si="42"/>
        <v>1.005521516861682</v>
      </c>
      <c r="DQ19" s="12">
        <f t="shared" si="43"/>
        <v>1.0213199751327473</v>
      </c>
      <c r="DR19" s="12">
        <f t="shared" si="44"/>
        <v>1.0496423215394977</v>
      </c>
      <c r="DS19" s="12">
        <f t="shared" si="45"/>
        <v>1.0026179391793035</v>
      </c>
      <c r="DT19" s="12">
        <f t="shared" si="46"/>
        <v>0.98846858060631426</v>
      </c>
      <c r="DU19" s="12">
        <f t="shared" si="47"/>
        <v>1.0156356371938797</v>
      </c>
    </row>
    <row r="20" spans="1:125" x14ac:dyDescent="0.2">
      <c r="A20" t="s">
        <v>32</v>
      </c>
      <c r="B20" s="4">
        <v>99.648638788223593</v>
      </c>
      <c r="C20" s="2">
        <v>88.832968539244504</v>
      </c>
      <c r="D20" s="2">
        <v>15.8049674648482</v>
      </c>
      <c r="E20" s="2">
        <v>15.3941140253095</v>
      </c>
      <c r="F20" s="2">
        <v>17.3880737530944</v>
      </c>
      <c r="G20" s="2">
        <v>104.945627162777</v>
      </c>
      <c r="H20" s="2">
        <v>117.80882635929299</v>
      </c>
      <c r="I20" s="2">
        <v>91.943078889632602</v>
      </c>
      <c r="J20" s="2">
        <v>248.04562958430299</v>
      </c>
      <c r="K20" s="2">
        <v>92.244065980399895</v>
      </c>
      <c r="L20" s="2">
        <v>29.105922041677101</v>
      </c>
      <c r="M20" s="2">
        <v>126.305281803988</v>
      </c>
      <c r="O20" t="s">
        <v>32</v>
      </c>
      <c r="P20" s="4">
        <v>93.466587426995204</v>
      </c>
      <c r="Q20" s="2">
        <v>85.991718241078502</v>
      </c>
      <c r="R20" s="2">
        <v>14.360554635691299</v>
      </c>
      <c r="S20" s="2">
        <v>13.7465433828974</v>
      </c>
      <c r="T20" s="2">
        <v>15.6076955376156</v>
      </c>
      <c r="U20" s="2">
        <v>108.017624971624</v>
      </c>
      <c r="V20" s="2">
        <v>116.72204509935899</v>
      </c>
      <c r="W20" s="2">
        <v>92.571045415321507</v>
      </c>
      <c r="X20" s="2">
        <v>259.80919768090399</v>
      </c>
      <c r="Y20" s="2">
        <v>91.5722408443646</v>
      </c>
      <c r="Z20" s="2">
        <v>28.291614088594599</v>
      </c>
      <c r="AA20" s="2">
        <v>126.97937763438399</v>
      </c>
      <c r="AC20" t="s">
        <v>32</v>
      </c>
      <c r="AD20" s="4">
        <v>93.486204248344805</v>
      </c>
      <c r="AE20" s="2">
        <v>86.017327913628705</v>
      </c>
      <c r="AF20" s="2">
        <v>14.396055813666599</v>
      </c>
      <c r="AG20" s="2">
        <v>13.755003473754799</v>
      </c>
      <c r="AH20" s="2">
        <v>15.6108770620523</v>
      </c>
      <c r="AI20" s="2">
        <v>107.968262987888</v>
      </c>
      <c r="AJ20" s="2">
        <v>116.70703687557901</v>
      </c>
      <c r="AK20" s="2">
        <v>92.579729643750198</v>
      </c>
      <c r="AL20" s="2">
        <v>259.73262752088101</v>
      </c>
      <c r="AM20" s="2">
        <v>91.593792102520894</v>
      </c>
      <c r="AN20" s="2">
        <v>28.3046698940928</v>
      </c>
      <c r="AO20" s="2">
        <v>126.981128241321</v>
      </c>
      <c r="AQ20" t="s">
        <v>32</v>
      </c>
      <c r="AR20" s="4">
        <v>90.397650754451007</v>
      </c>
      <c r="AS20" s="2">
        <v>82.152951056307302</v>
      </c>
      <c r="AT20" s="2">
        <v>14.4964799966197</v>
      </c>
      <c r="AU20" s="2">
        <v>13.8674430874409</v>
      </c>
      <c r="AV20" s="2">
        <v>14.6964681803377</v>
      </c>
      <c r="AW20" s="2">
        <v>108.914973122831</v>
      </c>
      <c r="AX20" s="2">
        <v>118.406154029286</v>
      </c>
      <c r="AY20" s="2">
        <v>93.849910089800304</v>
      </c>
      <c r="AZ20" s="2">
        <v>260.83321314368902</v>
      </c>
      <c r="BA20" s="2">
        <v>92.403148442160798</v>
      </c>
      <c r="BB20" s="2">
        <v>28.713442169372499</v>
      </c>
      <c r="BC20" s="2">
        <v>128.29318826759001</v>
      </c>
      <c r="BE20" t="s">
        <v>32</v>
      </c>
      <c r="BF20" s="4">
        <v>90.417416472127002</v>
      </c>
      <c r="BG20" s="2">
        <v>82.1788666096284</v>
      </c>
      <c r="BH20" s="2">
        <v>14.531844946442799</v>
      </c>
      <c r="BI20" s="2">
        <v>13.8758651910428</v>
      </c>
      <c r="BJ20" s="2">
        <v>14.699720744221301</v>
      </c>
      <c r="BK20" s="2">
        <v>108.865537023356</v>
      </c>
      <c r="BL20" s="2">
        <v>118.391068819913</v>
      </c>
      <c r="BM20" s="2">
        <v>93.858439273848106</v>
      </c>
      <c r="BN20" s="2">
        <v>260.75624363828899</v>
      </c>
      <c r="BO20" s="2">
        <v>92.424558131754097</v>
      </c>
      <c r="BP20" s="2">
        <v>28.7263927906437</v>
      </c>
      <c r="BQ20" s="2">
        <v>128.294753629452</v>
      </c>
      <c r="BS20" t="s">
        <v>32</v>
      </c>
      <c r="BT20" s="13">
        <f t="shared" si="0"/>
        <v>0.93796150718760263</v>
      </c>
      <c r="BU20" s="2">
        <f t="shared" si="1"/>
        <v>0.96801581276763482</v>
      </c>
      <c r="BV20" s="2">
        <f t="shared" si="2"/>
        <v>0.9086101991434391</v>
      </c>
      <c r="BW20" s="2">
        <f t="shared" si="3"/>
        <v>0.89297398734975419</v>
      </c>
      <c r="BX20" s="2">
        <f t="shared" si="4"/>
        <v>0.89760923258322611</v>
      </c>
      <c r="BY20" s="2">
        <f t="shared" si="5"/>
        <v>1.029272280245485</v>
      </c>
      <c r="BZ20" s="2">
        <f t="shared" si="6"/>
        <v>0.99077504382719561</v>
      </c>
      <c r="CA20" s="2">
        <f t="shared" si="7"/>
        <v>1.0068299488474026</v>
      </c>
      <c r="CB20" s="2">
        <f t="shared" si="8"/>
        <v>1.0474250165839061</v>
      </c>
      <c r="CC20" s="2">
        <f t="shared" si="9"/>
        <v>0.99271687420871013</v>
      </c>
      <c r="CD20" s="2">
        <f t="shared" si="10"/>
        <v>0.9720226024134716</v>
      </c>
      <c r="CE20" s="2">
        <f t="shared" si="11"/>
        <v>1.0053370359558051</v>
      </c>
      <c r="CG20" t="s">
        <v>32</v>
      </c>
      <c r="CH20" s="13">
        <f t="shared" si="12"/>
        <v>0.93815836709043876</v>
      </c>
      <c r="CI20" s="2">
        <f t="shared" si="13"/>
        <v>0.96830410294831126</v>
      </c>
      <c r="CJ20" s="2">
        <f t="shared" si="14"/>
        <v>0.91085640294324177</v>
      </c>
      <c r="CK20" s="2">
        <f t="shared" si="15"/>
        <v>0.89352355394666849</v>
      </c>
      <c r="CL20" s="2">
        <f t="shared" si="16"/>
        <v>0.89779220422700201</v>
      </c>
      <c r="CM20" s="2">
        <f t="shared" si="17"/>
        <v>1.0288019225462601</v>
      </c>
      <c r="CN20" s="2">
        <f t="shared" si="18"/>
        <v>0.99064764909588565</v>
      </c>
      <c r="CO20" s="2">
        <f t="shared" si="19"/>
        <v>1.0069244010729923</v>
      </c>
      <c r="CP20" s="2">
        <f t="shared" si="20"/>
        <v>1.0471163227353135</v>
      </c>
      <c r="CQ20" s="2">
        <f t="shared" si="21"/>
        <v>0.99295050721184419</v>
      </c>
      <c r="CR20" s="2">
        <f t="shared" si="22"/>
        <v>0.97247116423808944</v>
      </c>
      <c r="CS20" s="2">
        <f t="shared" si="23"/>
        <v>1.0053508960803543</v>
      </c>
      <c r="CU20" t="s">
        <v>32</v>
      </c>
      <c r="CV20" s="13">
        <f t="shared" si="24"/>
        <v>0.90716392972077542</v>
      </c>
      <c r="CW20" s="2">
        <f t="shared" si="25"/>
        <v>0.92480249627157163</v>
      </c>
      <c r="CX20" s="2">
        <f t="shared" si="26"/>
        <v>0.9172103662257638</v>
      </c>
      <c r="CY20" s="2">
        <f t="shared" si="27"/>
        <v>0.90082761922130783</v>
      </c>
      <c r="CZ20" s="2">
        <f t="shared" si="28"/>
        <v>0.84520392477184547</v>
      </c>
      <c r="DA20" s="2">
        <f t="shared" si="29"/>
        <v>1.037822880927638</v>
      </c>
      <c r="DB20" s="2">
        <f t="shared" si="30"/>
        <v>1.0050703133920651</v>
      </c>
      <c r="DC20" s="2">
        <f t="shared" si="31"/>
        <v>1.0207392576276093</v>
      </c>
      <c r="DD20" s="2">
        <f t="shared" si="32"/>
        <v>1.051553351618477</v>
      </c>
      <c r="DE20" s="2">
        <f t="shared" si="33"/>
        <v>1.0017245820646576</v>
      </c>
      <c r="DF20" s="2">
        <f t="shared" si="34"/>
        <v>0.98651546335681772</v>
      </c>
      <c r="DG20" s="2">
        <f t="shared" si="35"/>
        <v>1.0157389020887269</v>
      </c>
      <c r="DI20" t="s">
        <v>32</v>
      </c>
      <c r="DJ20" s="12">
        <f t="shared" si="36"/>
        <v>0.9073622838369616</v>
      </c>
      <c r="DK20" s="12">
        <f t="shared" si="37"/>
        <v>0.92509422977712985</v>
      </c>
      <c r="DL20" s="12">
        <f t="shared" si="38"/>
        <v>0.91944795070050278</v>
      </c>
      <c r="DM20" s="12">
        <f t="shared" si="39"/>
        <v>0.90137471817016923</v>
      </c>
      <c r="DN20" s="12">
        <f t="shared" si="40"/>
        <v>0.84539098194274243</v>
      </c>
      <c r="DO20" s="12">
        <f t="shared" si="41"/>
        <v>1.0373518169985203</v>
      </c>
      <c r="DP20" s="12">
        <f t="shared" si="42"/>
        <v>1.0049422651817639</v>
      </c>
      <c r="DQ20" s="12">
        <f t="shared" si="43"/>
        <v>1.0208320235448574</v>
      </c>
      <c r="DR20" s="12">
        <f t="shared" si="44"/>
        <v>1.0512430478024852</v>
      </c>
      <c r="DS20" s="12">
        <f t="shared" si="45"/>
        <v>1.0019566803505013</v>
      </c>
      <c r="DT20" s="12">
        <f t="shared" si="46"/>
        <v>0.986960411338629</v>
      </c>
      <c r="DU20" s="12">
        <f t="shared" si="47"/>
        <v>1.0157512955677614</v>
      </c>
    </row>
    <row r="21" spans="1:125" x14ac:dyDescent="0.2">
      <c r="A21" t="s">
        <v>33</v>
      </c>
      <c r="B21" s="4">
        <v>105.447241451217</v>
      </c>
      <c r="C21" s="2">
        <v>94.526044811284194</v>
      </c>
      <c r="D21" s="2">
        <v>16.802968596040699</v>
      </c>
      <c r="E21" s="2">
        <v>16.495947596722399</v>
      </c>
      <c r="F21" s="2">
        <v>18.937995193495901</v>
      </c>
      <c r="G21" s="2">
        <v>113.346030601503</v>
      </c>
      <c r="H21" s="2">
        <v>129.51998209100401</v>
      </c>
      <c r="I21" s="2">
        <v>98.877263132426407</v>
      </c>
      <c r="J21" s="2">
        <v>272.76473607355598</v>
      </c>
      <c r="K21" s="2">
        <v>99.798938858231793</v>
      </c>
      <c r="L21" s="2">
        <v>30.877845266845998</v>
      </c>
      <c r="M21" s="2">
        <v>139.12541683868099</v>
      </c>
      <c r="O21" t="s">
        <v>33</v>
      </c>
      <c r="P21" s="4">
        <v>98.493977213611103</v>
      </c>
      <c r="Q21" s="2">
        <v>91.3004479742103</v>
      </c>
      <c r="R21" s="2">
        <v>15.182448562596299</v>
      </c>
      <c r="S21" s="2">
        <v>14.6618178590422</v>
      </c>
      <c r="T21" s="2">
        <v>16.962251159325501</v>
      </c>
      <c r="U21" s="2">
        <v>116.891177402381</v>
      </c>
      <c r="V21" s="2">
        <v>128.23580543678301</v>
      </c>
      <c r="W21" s="2">
        <v>99.464015515134705</v>
      </c>
      <c r="X21" s="2">
        <v>286.11124424552997</v>
      </c>
      <c r="Y21" s="2">
        <v>98.988485578589007</v>
      </c>
      <c r="Z21" s="2">
        <v>29.950759822905798</v>
      </c>
      <c r="AA21" s="2">
        <v>139.88165193219601</v>
      </c>
      <c r="AC21" t="s">
        <v>33</v>
      </c>
      <c r="AD21" s="4">
        <v>98.513051792845303</v>
      </c>
      <c r="AE21" s="2">
        <v>91.324944894378902</v>
      </c>
      <c r="AF21" s="2">
        <v>15.2159493860868</v>
      </c>
      <c r="AG21" s="2">
        <v>14.669825843796101</v>
      </c>
      <c r="AH21" s="2">
        <v>16.9652743778739</v>
      </c>
      <c r="AI21" s="2">
        <v>116.843968998081</v>
      </c>
      <c r="AJ21" s="2">
        <v>128.222166698986</v>
      </c>
      <c r="AK21" s="2">
        <v>99.472750768230995</v>
      </c>
      <c r="AL21" s="2">
        <v>286.03719090182898</v>
      </c>
      <c r="AM21" s="2">
        <v>99.009060929682505</v>
      </c>
      <c r="AN21" s="2">
        <v>29.963159844893099</v>
      </c>
      <c r="AO21" s="2">
        <v>139.88311299110299</v>
      </c>
      <c r="AQ21" t="s">
        <v>33</v>
      </c>
      <c r="AR21" s="4">
        <v>95.093047455809995</v>
      </c>
      <c r="AS21" s="2">
        <v>87.050427583220696</v>
      </c>
      <c r="AT21" s="2">
        <v>15.333084438769999</v>
      </c>
      <c r="AU21" s="2">
        <v>14.795707294008199</v>
      </c>
      <c r="AV21" s="2">
        <v>15.954477186105001</v>
      </c>
      <c r="AW21" s="2">
        <v>117.882060235306</v>
      </c>
      <c r="AX21" s="2">
        <v>130.09614188656701</v>
      </c>
      <c r="AY21" s="2">
        <v>100.878120332829</v>
      </c>
      <c r="AZ21" s="2">
        <v>287.24145963191899</v>
      </c>
      <c r="BA21" s="2">
        <v>99.907115753091006</v>
      </c>
      <c r="BB21" s="2">
        <v>30.4175949291336</v>
      </c>
      <c r="BC21" s="2">
        <v>141.332354242246</v>
      </c>
      <c r="BE21" t="s">
        <v>33</v>
      </c>
      <c r="BF21" s="4">
        <v>95.112275121622204</v>
      </c>
      <c r="BG21" s="2">
        <v>87.075224524312503</v>
      </c>
      <c r="BH21" s="2">
        <v>15.3664498084208</v>
      </c>
      <c r="BI21" s="2">
        <v>14.8036775602662</v>
      </c>
      <c r="BJ21" s="2">
        <v>15.9575670486687</v>
      </c>
      <c r="BK21" s="2">
        <v>117.83474973460299</v>
      </c>
      <c r="BL21" s="2">
        <v>130.082404176306</v>
      </c>
      <c r="BM21" s="2">
        <v>100.88669212399</v>
      </c>
      <c r="BN21" s="2">
        <v>287.16695106691202</v>
      </c>
      <c r="BO21" s="2">
        <v>99.927548047267393</v>
      </c>
      <c r="BP21" s="2">
        <v>30.429887953131701</v>
      </c>
      <c r="BQ21" s="2">
        <v>141.33361308622401</v>
      </c>
      <c r="BS21" t="s">
        <v>33</v>
      </c>
      <c r="BT21" s="13">
        <f t="shared" si="0"/>
        <v>0.93405930641796187</v>
      </c>
      <c r="BU21" s="2">
        <f t="shared" si="1"/>
        <v>0.96587610490300724</v>
      </c>
      <c r="BV21" s="2">
        <f t="shared" si="2"/>
        <v>0.90355751579359345</v>
      </c>
      <c r="BW21" s="2">
        <f t="shared" si="3"/>
        <v>0.8888133144867274</v>
      </c>
      <c r="BX21" s="2">
        <f t="shared" si="4"/>
        <v>0.8956730100528828</v>
      </c>
      <c r="BY21" s="2">
        <f t="shared" si="5"/>
        <v>1.0312772029339243</v>
      </c>
      <c r="BZ21" s="2">
        <f t="shared" si="6"/>
        <v>0.99008510784599468</v>
      </c>
      <c r="CA21" s="2">
        <f t="shared" si="7"/>
        <v>1.0059341487023408</v>
      </c>
      <c r="CB21" s="2">
        <f t="shared" si="8"/>
        <v>1.0489304752663293</v>
      </c>
      <c r="CC21" s="2">
        <f t="shared" si="9"/>
        <v>0.99187913930834404</v>
      </c>
      <c r="CD21" s="2">
        <f t="shared" si="10"/>
        <v>0.96997570795732868</v>
      </c>
      <c r="CE21" s="2">
        <f t="shared" si="11"/>
        <v>1.0054356357788448</v>
      </c>
      <c r="CG21" t="s">
        <v>33</v>
      </c>
      <c r="CH21" s="13">
        <f t="shared" si="12"/>
        <v>0.93424019857760188</v>
      </c>
      <c r="CI21" s="2">
        <f t="shared" si="13"/>
        <v>0.96613526014659656</v>
      </c>
      <c r="CJ21" s="2">
        <f t="shared" si="14"/>
        <v>0.90555126013103127</v>
      </c>
      <c r="CK21" s="2">
        <f t="shared" si="15"/>
        <v>0.88929876612307301</v>
      </c>
      <c r="CL21" s="2">
        <f t="shared" si="16"/>
        <v>0.8958326477820886</v>
      </c>
      <c r="CM21" s="2">
        <f t="shared" si="17"/>
        <v>1.0308607048523464</v>
      </c>
      <c r="CN21" s="2">
        <f t="shared" si="18"/>
        <v>0.98997980565573174</v>
      </c>
      <c r="CO21" s="2">
        <f t="shared" si="19"/>
        <v>1.0060224931085224</v>
      </c>
      <c r="CP21" s="2">
        <f t="shared" si="20"/>
        <v>1.0486589836330376</v>
      </c>
      <c r="CQ21" s="2">
        <f t="shared" si="21"/>
        <v>0.99208530734308364</v>
      </c>
      <c r="CR21" s="2">
        <f t="shared" si="22"/>
        <v>0.97037729109501658</v>
      </c>
      <c r="CS21" s="2">
        <f t="shared" si="23"/>
        <v>1.0054461375184993</v>
      </c>
      <c r="CU21" t="s">
        <v>33</v>
      </c>
      <c r="CV21" s="13">
        <f t="shared" si="24"/>
        <v>0.90180687656777481</v>
      </c>
      <c r="CW21" s="2">
        <f t="shared" si="25"/>
        <v>0.92091473579595828</v>
      </c>
      <c r="CX21" s="2">
        <f t="shared" si="26"/>
        <v>0.91252235288846217</v>
      </c>
      <c r="CY21" s="2">
        <f t="shared" si="27"/>
        <v>0.89692981911193614</v>
      </c>
      <c r="CZ21" s="2">
        <f t="shared" si="28"/>
        <v>0.84245861418237311</v>
      </c>
      <c r="DA21" s="2">
        <f t="shared" si="29"/>
        <v>1.0400193073346395</v>
      </c>
      <c r="DB21" s="2">
        <f t="shared" si="30"/>
        <v>1.0044484239903475</v>
      </c>
      <c r="DC21" s="2">
        <f t="shared" si="31"/>
        <v>1.0202357664139918</v>
      </c>
      <c r="DD21" s="2">
        <f t="shared" si="32"/>
        <v>1.0530740291679754</v>
      </c>
      <c r="DE21" s="2">
        <f t="shared" si="33"/>
        <v>1.0010839483475158</v>
      </c>
      <c r="DF21" s="2">
        <f t="shared" si="34"/>
        <v>0.9850944800799758</v>
      </c>
      <c r="DG21" s="2">
        <f t="shared" si="35"/>
        <v>1.0158629347082138</v>
      </c>
      <c r="DI21" t="s">
        <v>33</v>
      </c>
      <c r="DJ21" s="12">
        <f t="shared" si="36"/>
        <v>0.90198922051103581</v>
      </c>
      <c r="DK21" s="12">
        <f t="shared" si="37"/>
        <v>0.92117706498937069</v>
      </c>
      <c r="DL21" s="12">
        <f t="shared" si="38"/>
        <v>0.91450803592179608</v>
      </c>
      <c r="DM21" s="12">
        <f t="shared" si="39"/>
        <v>0.8974129842172609</v>
      </c>
      <c r="DN21" s="12">
        <f t="shared" si="40"/>
        <v>0.84262177097548296</v>
      </c>
      <c r="DO21" s="12">
        <f t="shared" si="41"/>
        <v>1.0396019085033621</v>
      </c>
      <c r="DP21" s="12">
        <f t="shared" si="42"/>
        <v>1.0043423576518626</v>
      </c>
      <c r="DQ21" s="12">
        <f t="shared" si="43"/>
        <v>1.0203224576399568</v>
      </c>
      <c r="DR21" s="12">
        <f t="shared" si="44"/>
        <v>1.0528008686191466</v>
      </c>
      <c r="DS21" s="12">
        <f t="shared" si="45"/>
        <v>1.0012886829309708</v>
      </c>
      <c r="DT21" s="12">
        <f t="shared" si="46"/>
        <v>0.98549259801507993</v>
      </c>
      <c r="DU21" s="12">
        <f t="shared" si="47"/>
        <v>1.0158719829756446</v>
      </c>
    </row>
    <row r="22" spans="1:125" x14ac:dyDescent="0.2">
      <c r="A22" t="s">
        <v>34</v>
      </c>
      <c r="B22" s="4">
        <v>111.33224567854199</v>
      </c>
      <c r="C22" s="2">
        <v>100.295352638501</v>
      </c>
      <c r="D22" s="2">
        <v>17.815610591018601</v>
      </c>
      <c r="E22" s="2">
        <v>17.614800655395499</v>
      </c>
      <c r="F22" s="2">
        <v>20.520398097592899</v>
      </c>
      <c r="G22" s="2">
        <v>121.854458066416</v>
      </c>
      <c r="H22" s="2">
        <v>141.53297017387499</v>
      </c>
      <c r="I22" s="2">
        <v>105.921847811878</v>
      </c>
      <c r="J22" s="2">
        <v>298.074233778973</v>
      </c>
      <c r="K22" s="2">
        <v>107.493138387139</v>
      </c>
      <c r="L22" s="2">
        <v>32.672049264667002</v>
      </c>
      <c r="M22" s="2">
        <v>152.27582347098499</v>
      </c>
      <c r="O22" t="s">
        <v>34</v>
      </c>
      <c r="P22" s="4">
        <v>103.556339442976</v>
      </c>
      <c r="Q22" s="2">
        <v>96.660231184866902</v>
      </c>
      <c r="R22" s="2">
        <v>16.0078531057597</v>
      </c>
      <c r="S22" s="2">
        <v>15.5827105743335</v>
      </c>
      <c r="T22" s="2">
        <v>18.337402597119102</v>
      </c>
      <c r="U22" s="2">
        <v>125.924486196424</v>
      </c>
      <c r="V22" s="2">
        <v>140.02729727583599</v>
      </c>
      <c r="W22" s="2">
        <v>106.454999600628</v>
      </c>
      <c r="X22" s="2">
        <v>313.110301053532</v>
      </c>
      <c r="Y22" s="2">
        <v>106.528931476129</v>
      </c>
      <c r="Z22" s="2">
        <v>31.62486942021</v>
      </c>
      <c r="AA22" s="2">
        <v>153.11852937150499</v>
      </c>
      <c r="AC22" t="s">
        <v>34</v>
      </c>
      <c r="AD22" s="4">
        <v>103.574924553806</v>
      </c>
      <c r="AE22" s="2">
        <v>96.683736531308099</v>
      </c>
      <c r="AF22" s="2">
        <v>16.0396219487019</v>
      </c>
      <c r="AG22" s="2">
        <v>15.5903282744296</v>
      </c>
      <c r="AH22" s="2">
        <v>18.340291676269</v>
      </c>
      <c r="AI22" s="2">
        <v>125.87907273740301</v>
      </c>
      <c r="AJ22" s="2">
        <v>140.014850195854</v>
      </c>
      <c r="AK22" s="2">
        <v>106.463763993123</v>
      </c>
      <c r="AL22" s="2">
        <v>313.03849406463701</v>
      </c>
      <c r="AM22" s="2">
        <v>106.54866505046</v>
      </c>
      <c r="AN22" s="2">
        <v>31.636692630796901</v>
      </c>
      <c r="AO22" s="2">
        <v>153.119742403137</v>
      </c>
      <c r="AQ22" t="s">
        <v>34</v>
      </c>
      <c r="AR22" s="4">
        <v>99.804511222872804</v>
      </c>
      <c r="AS22" s="2">
        <v>91.976120091805498</v>
      </c>
      <c r="AT22" s="2">
        <v>16.174031530637802</v>
      </c>
      <c r="AU22" s="2">
        <v>15.730324917891901</v>
      </c>
      <c r="AV22" s="2">
        <v>17.227803084304799</v>
      </c>
      <c r="AW22" s="2">
        <v>127.013860634701</v>
      </c>
      <c r="AX22" s="2">
        <v>142.07334457460999</v>
      </c>
      <c r="AY22" s="2">
        <v>108.01172622209</v>
      </c>
      <c r="AZ22" s="2">
        <v>314.35234892601</v>
      </c>
      <c r="BA22" s="2">
        <v>107.540039722739</v>
      </c>
      <c r="BB22" s="2">
        <v>32.139193929119998</v>
      </c>
      <c r="BC22" s="2">
        <v>154.71340059996101</v>
      </c>
      <c r="BE22" t="s">
        <v>34</v>
      </c>
      <c r="BF22" s="4">
        <v>99.823253085117798</v>
      </c>
      <c r="BG22" s="2">
        <v>91.999918861659594</v>
      </c>
      <c r="BH22" s="2">
        <v>16.205665556639001</v>
      </c>
      <c r="BI22" s="2">
        <v>15.737905046508001</v>
      </c>
      <c r="BJ22" s="2">
        <v>17.230754973626901</v>
      </c>
      <c r="BK22" s="2">
        <v>126.968317233229</v>
      </c>
      <c r="BL22" s="2">
        <v>142.06077730018799</v>
      </c>
      <c r="BM22" s="2">
        <v>108.02031866162601</v>
      </c>
      <c r="BN22" s="2">
        <v>314.28002888438499</v>
      </c>
      <c r="BO22" s="2">
        <v>107.559628336795</v>
      </c>
      <c r="BP22" s="2">
        <v>32.150908206773799</v>
      </c>
      <c r="BQ22" s="2">
        <v>154.71439292857201</v>
      </c>
      <c r="BS22" t="s">
        <v>34</v>
      </c>
      <c r="BT22" s="13">
        <f t="shared" si="0"/>
        <v>0.93015584848599964</v>
      </c>
      <c r="BU22" s="2">
        <f t="shared" si="1"/>
        <v>0.96375583356552597</v>
      </c>
      <c r="BV22" s="2">
        <f t="shared" si="2"/>
        <v>0.89852958022273755</v>
      </c>
      <c r="BW22" s="2">
        <f t="shared" si="3"/>
        <v>0.8846373501002659</v>
      </c>
      <c r="BX22" s="2">
        <f t="shared" si="4"/>
        <v>0.89361826753595641</v>
      </c>
      <c r="BY22" s="2">
        <f t="shared" si="5"/>
        <v>1.0334007322718521</v>
      </c>
      <c r="BZ22" s="2">
        <f t="shared" si="6"/>
        <v>0.98936168091301091</v>
      </c>
      <c r="CA22" s="2">
        <f t="shared" si="7"/>
        <v>1.0050334449385447</v>
      </c>
      <c r="CB22" s="2">
        <f t="shared" si="8"/>
        <v>1.0504440356482088</v>
      </c>
      <c r="CC22" s="2">
        <f t="shared" si="9"/>
        <v>0.99103006084409428</v>
      </c>
      <c r="CD22" s="2">
        <f t="shared" si="10"/>
        <v>0.9679487553420939</v>
      </c>
      <c r="CE22" s="2">
        <f t="shared" si="11"/>
        <v>1.0055340754777173</v>
      </c>
      <c r="CG22" t="s">
        <v>34</v>
      </c>
      <c r="CH22" s="13">
        <f t="shared" si="12"/>
        <v>0.93032278225003839</v>
      </c>
      <c r="CI22" s="2">
        <f t="shared" si="13"/>
        <v>0.96399019483773685</v>
      </c>
      <c r="CJ22" s="2">
        <f t="shared" si="14"/>
        <v>0.90031278281239313</v>
      </c>
      <c r="CK22" s="2">
        <f t="shared" si="15"/>
        <v>0.88506981029355036</v>
      </c>
      <c r="CL22" s="2">
        <f t="shared" si="16"/>
        <v>0.89375905813544465</v>
      </c>
      <c r="CM22" s="2">
        <f t="shared" si="17"/>
        <v>1.0330280462024082</v>
      </c>
      <c r="CN22" s="2">
        <f t="shared" si="18"/>
        <v>0.98927373617499892</v>
      </c>
      <c r="CO22" s="2">
        <f t="shared" si="19"/>
        <v>1.0051161888924698</v>
      </c>
      <c r="CP22" s="2">
        <f t="shared" si="20"/>
        <v>1.0502031326087724</v>
      </c>
      <c r="CQ22" s="2">
        <f t="shared" si="21"/>
        <v>0.99121364069511619</v>
      </c>
      <c r="CR22" s="2">
        <f t="shared" si="22"/>
        <v>0.9683106307326188</v>
      </c>
      <c r="CS22" s="2">
        <f t="shared" si="23"/>
        <v>1.0055420414936243</v>
      </c>
      <c r="CU22" t="s">
        <v>34</v>
      </c>
      <c r="CV22" s="13">
        <f t="shared" si="24"/>
        <v>0.89645646339557283</v>
      </c>
      <c r="CW22" s="2">
        <f t="shared" si="25"/>
        <v>0.91705266168532373</v>
      </c>
      <c r="CX22" s="2">
        <f t="shared" si="26"/>
        <v>0.90785726641284081</v>
      </c>
      <c r="CY22" s="2">
        <f t="shared" si="27"/>
        <v>0.8930174814708236</v>
      </c>
      <c r="CZ22" s="2">
        <f t="shared" si="28"/>
        <v>0.83954526624537895</v>
      </c>
      <c r="DA22" s="2">
        <f t="shared" si="29"/>
        <v>1.042340696025031</v>
      </c>
      <c r="DB22" s="2">
        <f t="shared" si="30"/>
        <v>1.0038180107438652</v>
      </c>
      <c r="DC22" s="2">
        <f t="shared" si="31"/>
        <v>1.0197303809684639</v>
      </c>
      <c r="DD22" s="2">
        <f t="shared" si="32"/>
        <v>1.0546109435245836</v>
      </c>
      <c r="DE22" s="2">
        <f t="shared" si="33"/>
        <v>1.000436319343762</v>
      </c>
      <c r="DF22" s="2">
        <f t="shared" si="34"/>
        <v>0.98369078929728293</v>
      </c>
      <c r="DG22" s="2">
        <f t="shared" si="35"/>
        <v>1.0160076437179175</v>
      </c>
      <c r="DI22" t="s">
        <v>34</v>
      </c>
      <c r="DJ22" s="12">
        <f t="shared" si="36"/>
        <v>0.8966248051202077</v>
      </c>
      <c r="DK22" s="12">
        <f t="shared" si="37"/>
        <v>0.91728994855084656</v>
      </c>
      <c r="DL22" s="12">
        <f t="shared" si="38"/>
        <v>0.90963290165360811</v>
      </c>
      <c r="DM22" s="12">
        <f t="shared" si="39"/>
        <v>0.89344780871462226</v>
      </c>
      <c r="DN22" s="12">
        <f t="shared" si="40"/>
        <v>0.83968911771005639</v>
      </c>
      <c r="DO22" s="12">
        <f t="shared" si="41"/>
        <v>1.0419669435813808</v>
      </c>
      <c r="DP22" s="12">
        <f t="shared" si="42"/>
        <v>1.0037292167730572</v>
      </c>
      <c r="DQ22" s="12">
        <f t="shared" si="43"/>
        <v>1.0198115015277585</v>
      </c>
      <c r="DR22" s="12">
        <f t="shared" si="44"/>
        <v>1.0543683192604594</v>
      </c>
      <c r="DS22" s="12">
        <f t="shared" si="45"/>
        <v>1.000618550641033</v>
      </c>
      <c r="DT22" s="12">
        <f t="shared" si="46"/>
        <v>0.98404933055555877</v>
      </c>
      <c r="DU22" s="12">
        <f t="shared" si="47"/>
        <v>1.0160141603703208</v>
      </c>
    </row>
    <row r="23" spans="1:125" x14ac:dyDescent="0.2">
      <c r="A23" t="s">
        <v>35</v>
      </c>
      <c r="B23" s="4">
        <v>117.30508896257</v>
      </c>
      <c r="C23" s="2">
        <v>106.139080866081</v>
      </c>
      <c r="D23" s="2">
        <v>18.842700361476101</v>
      </c>
      <c r="E23" s="2">
        <v>18.749959999834299</v>
      </c>
      <c r="F23" s="2">
        <v>22.132052539842199</v>
      </c>
      <c r="G23" s="2">
        <v>130.456748172505</v>
      </c>
      <c r="H23" s="2">
        <v>153.811738730229</v>
      </c>
      <c r="I23" s="2">
        <v>113.06875999784801</v>
      </c>
      <c r="J23" s="2">
        <v>323.89185068591797</v>
      </c>
      <c r="K23" s="2">
        <v>115.314589858548</v>
      </c>
      <c r="L23" s="2">
        <v>34.488436515951101</v>
      </c>
      <c r="M23" s="2">
        <v>165.71365708509299</v>
      </c>
      <c r="O23" t="s">
        <v>35</v>
      </c>
      <c r="P23" s="4">
        <v>108.651895436638</v>
      </c>
      <c r="Q23" s="2">
        <v>102.067373753608</v>
      </c>
      <c r="R23" s="2">
        <v>16.835711661601799</v>
      </c>
      <c r="S23" s="2">
        <v>16.507563152298399</v>
      </c>
      <c r="T23" s="2">
        <v>19.7288658143923</v>
      </c>
      <c r="U23" s="2">
        <v>135.10410400029701</v>
      </c>
      <c r="V23" s="2">
        <v>152.059066005994</v>
      </c>
      <c r="W23" s="2">
        <v>113.536034012157</v>
      </c>
      <c r="X23" s="2">
        <v>340.731584047144</v>
      </c>
      <c r="Y23" s="2">
        <v>114.181046754021</v>
      </c>
      <c r="Z23" s="2">
        <v>33.313264406551099</v>
      </c>
      <c r="AA23" s="2">
        <v>166.64822019644299</v>
      </c>
      <c r="AC23" t="s">
        <v>35</v>
      </c>
      <c r="AD23" s="4">
        <v>108.670035098817</v>
      </c>
      <c r="AE23" s="2">
        <v>102.089993086108</v>
      </c>
      <c r="AF23" s="2">
        <v>16.865972802695399</v>
      </c>
      <c r="AG23" s="2">
        <v>16.514841661150001</v>
      </c>
      <c r="AH23" s="2">
        <v>19.731640048709899</v>
      </c>
      <c r="AI23" s="2">
        <v>135.060209780093</v>
      </c>
      <c r="AJ23" s="2">
        <v>152.04766017640301</v>
      </c>
      <c r="AK23" s="2">
        <v>113.544809850747</v>
      </c>
      <c r="AL23" s="2">
        <v>340.66177860766197</v>
      </c>
      <c r="AM23" s="2">
        <v>114.200047379914</v>
      </c>
      <c r="AN23" s="2">
        <v>33.324578048735603</v>
      </c>
      <c r="AO23" s="2">
        <v>166.64921262870899</v>
      </c>
      <c r="AQ23" t="s">
        <v>35</v>
      </c>
      <c r="AR23" s="4">
        <v>104.528413173578</v>
      </c>
      <c r="AS23" s="2">
        <v>96.924062719218497</v>
      </c>
      <c r="AT23" s="2">
        <v>17.018349416788801</v>
      </c>
      <c r="AU23" s="2">
        <v>16.669708892983699</v>
      </c>
      <c r="AV23" s="2">
        <v>18.5115632787554</v>
      </c>
      <c r="AW23" s="2">
        <v>136.29740004534901</v>
      </c>
      <c r="AX23" s="2">
        <v>154.301288777682</v>
      </c>
      <c r="AY23" s="2">
        <v>115.243477016816</v>
      </c>
      <c r="AZ23" s="2">
        <v>342.09166221188599</v>
      </c>
      <c r="BA23" s="2">
        <v>115.28987009302701</v>
      </c>
      <c r="BB23" s="2">
        <v>33.877798855488798</v>
      </c>
      <c r="BC23" s="2">
        <v>168.395304131724</v>
      </c>
      <c r="BE23" t="s">
        <v>35</v>
      </c>
      <c r="BF23" s="4">
        <v>104.546713069682</v>
      </c>
      <c r="BG23" s="2">
        <v>96.946968947835799</v>
      </c>
      <c r="BH23" s="2">
        <v>17.048476039037599</v>
      </c>
      <c r="BI23" s="2">
        <v>16.676949840609801</v>
      </c>
      <c r="BJ23" s="2">
        <v>18.514397089859099</v>
      </c>
      <c r="BK23" s="2">
        <v>136.25334804015799</v>
      </c>
      <c r="BL23" s="2">
        <v>154.28974217528699</v>
      </c>
      <c r="BM23" s="2">
        <v>115.252072248296</v>
      </c>
      <c r="BN23" s="2">
        <v>342.02128406930302</v>
      </c>
      <c r="BO23" s="2">
        <v>115.308723369953</v>
      </c>
      <c r="BP23" s="2">
        <v>33.889001402501101</v>
      </c>
      <c r="BQ23" s="2">
        <v>168.39605589691999</v>
      </c>
      <c r="BS23" t="s">
        <v>35</v>
      </c>
      <c r="BT23" s="13">
        <f t="shared" si="0"/>
        <v>0.92623343452138651</v>
      </c>
      <c r="BU23" s="2">
        <f t="shared" si="1"/>
        <v>0.96163800289913559</v>
      </c>
      <c r="BV23" s="2">
        <f t="shared" si="2"/>
        <v>0.89348720399027359</v>
      </c>
      <c r="BW23" s="2">
        <f t="shared" si="3"/>
        <v>0.88040524632822059</v>
      </c>
      <c r="BX23" s="2">
        <f t="shared" si="4"/>
        <v>0.89141600305151658</v>
      </c>
      <c r="BY23" s="2">
        <f t="shared" si="5"/>
        <v>1.0356237288825163</v>
      </c>
      <c r="BZ23" s="2">
        <f t="shared" si="6"/>
        <v>0.98860507826838229</v>
      </c>
      <c r="CA23" s="2">
        <f t="shared" si="7"/>
        <v>1.0041326535668906</v>
      </c>
      <c r="CB23" s="2">
        <f t="shared" si="8"/>
        <v>1.0519918402564432</v>
      </c>
      <c r="CC23" s="2">
        <f t="shared" si="9"/>
        <v>0.99016999404917039</v>
      </c>
      <c r="CD23" s="2">
        <f t="shared" si="10"/>
        <v>0.96592561947954703</v>
      </c>
      <c r="CE23" s="2">
        <f t="shared" si="11"/>
        <v>1.0056396263759366</v>
      </c>
      <c r="CG23" t="s">
        <v>35</v>
      </c>
      <c r="CH23" s="13">
        <f t="shared" si="12"/>
        <v>0.92638807113894017</v>
      </c>
      <c r="CI23" s="2">
        <f t="shared" si="13"/>
        <v>0.9618511132098283</v>
      </c>
      <c r="CJ23" s="2">
        <f t="shared" si="14"/>
        <v>0.89509319148214439</v>
      </c>
      <c r="CK23" s="2">
        <f t="shared" si="15"/>
        <v>0.88079343429511048</v>
      </c>
      <c r="CL23" s="2">
        <f t="shared" si="16"/>
        <v>0.89154135221705855</v>
      </c>
      <c r="CM23" s="2">
        <f t="shared" si="17"/>
        <v>1.0352872631893351</v>
      </c>
      <c r="CN23" s="2">
        <f t="shared" si="18"/>
        <v>0.98853092378781304</v>
      </c>
      <c r="CO23" s="2">
        <f t="shared" si="19"/>
        <v>1.0042102686268786</v>
      </c>
      <c r="CP23" s="2">
        <f t="shared" si="20"/>
        <v>1.0517763194295555</v>
      </c>
      <c r="CQ23" s="2">
        <f t="shared" si="21"/>
        <v>0.99033476613842908</v>
      </c>
      <c r="CR23" s="2">
        <f t="shared" si="22"/>
        <v>0.96625366108790678</v>
      </c>
      <c r="CS23" s="2">
        <f t="shared" si="23"/>
        <v>1.0056456152140532</v>
      </c>
      <c r="CU23" t="s">
        <v>35</v>
      </c>
      <c r="CV23" s="13">
        <f t="shared" si="24"/>
        <v>0.8910816580764982</v>
      </c>
      <c r="CW23" s="2">
        <f t="shared" si="25"/>
        <v>0.91317978192698523</v>
      </c>
      <c r="CX23" s="2">
        <f t="shared" si="26"/>
        <v>0.90317996307911441</v>
      </c>
      <c r="CY23" s="2">
        <f t="shared" si="27"/>
        <v>0.88905303761346777</v>
      </c>
      <c r="CZ23" s="2">
        <f t="shared" si="28"/>
        <v>0.83641421171537611</v>
      </c>
      <c r="DA23" s="2">
        <f t="shared" si="29"/>
        <v>1.0447707915049425</v>
      </c>
      <c r="DB23" s="2">
        <f t="shared" si="30"/>
        <v>1.0031827872924031</v>
      </c>
      <c r="DC23" s="2">
        <f t="shared" si="31"/>
        <v>1.0192335798058578</v>
      </c>
      <c r="DD23" s="2">
        <f t="shared" si="32"/>
        <v>1.0561910140296078</v>
      </c>
      <c r="DE23" s="2">
        <f t="shared" si="33"/>
        <v>0.99978563193476799</v>
      </c>
      <c r="DF23" s="2">
        <f t="shared" si="34"/>
        <v>0.98229442322849636</v>
      </c>
      <c r="DG23" s="2">
        <f t="shared" si="35"/>
        <v>1.016182414254813</v>
      </c>
      <c r="DI23" t="s">
        <v>35</v>
      </c>
      <c r="DJ23" s="12">
        <f t="shared" si="36"/>
        <v>0.89123766065290677</v>
      </c>
      <c r="DK23" s="12">
        <f t="shared" si="37"/>
        <v>0.91339559525823311</v>
      </c>
      <c r="DL23" s="12">
        <f t="shared" si="38"/>
        <v>0.90477881152816109</v>
      </c>
      <c r="DM23" s="12">
        <f t="shared" si="39"/>
        <v>0.88943922231072392</v>
      </c>
      <c r="DN23" s="12">
        <f t="shared" si="40"/>
        <v>0.83654225275895289</v>
      </c>
      <c r="DO23" s="12">
        <f t="shared" si="41"/>
        <v>1.0444331163305409</v>
      </c>
      <c r="DP23" s="12">
        <f t="shared" si="42"/>
        <v>1.003107717583873</v>
      </c>
      <c r="DQ23" s="12">
        <f t="shared" si="43"/>
        <v>1.0193095975447997</v>
      </c>
      <c r="DR23" s="12">
        <f t="shared" si="44"/>
        <v>1.0559737250103443</v>
      </c>
      <c r="DS23" s="12">
        <f t="shared" si="45"/>
        <v>0.99994912622416465</v>
      </c>
      <c r="DT23" s="12">
        <f t="shared" si="46"/>
        <v>0.98261924360726649</v>
      </c>
      <c r="DU23" s="12">
        <f t="shared" si="47"/>
        <v>1.0161869507861359</v>
      </c>
    </row>
    <row r="24" spans="1:125" x14ac:dyDescent="0.2">
      <c r="A24" t="s">
        <v>36</v>
      </c>
      <c r="B24" s="4">
        <v>123.36879914332199</v>
      </c>
      <c r="C24" s="2">
        <v>112.057604813197</v>
      </c>
      <c r="D24" s="2">
        <v>19.884431890780501</v>
      </c>
      <c r="E24" s="2">
        <v>19.9011095311152</v>
      </c>
      <c r="F24" s="2">
        <v>23.770465943947801</v>
      </c>
      <c r="G24" s="2">
        <v>139.14267992944301</v>
      </c>
      <c r="H24" s="2">
        <v>166.326846574835</v>
      </c>
      <c r="I24" s="2">
        <v>120.313118107048</v>
      </c>
      <c r="J24" s="2">
        <v>350.14964235963402</v>
      </c>
      <c r="K24" s="2">
        <v>123.254909003658</v>
      </c>
      <c r="L24" s="2">
        <v>36.327503418236603</v>
      </c>
      <c r="M24" s="2">
        <v>179.40351038985801</v>
      </c>
      <c r="O24" t="s">
        <v>36</v>
      </c>
      <c r="P24" s="4">
        <v>113.781272203779</v>
      </c>
      <c r="Q24" s="2">
        <v>107.52079377632199</v>
      </c>
      <c r="R24" s="2">
        <v>17.665574023515699</v>
      </c>
      <c r="S24" s="2">
        <v>17.435355706731901</v>
      </c>
      <c r="T24" s="2">
        <v>21.133373853983301</v>
      </c>
      <c r="U24" s="2">
        <v>144.42013480401999</v>
      </c>
      <c r="V24" s="2">
        <v>164.30060510117801</v>
      </c>
      <c r="W24" s="2">
        <v>120.70223458178501</v>
      </c>
      <c r="X24" s="2">
        <v>368.91267529685001</v>
      </c>
      <c r="Y24" s="2">
        <v>121.936115634033</v>
      </c>
      <c r="Z24" s="2">
        <v>35.015977743089699</v>
      </c>
      <c r="AA24" s="2">
        <v>180.436372491795</v>
      </c>
      <c r="AC24" t="s">
        <v>36</v>
      </c>
      <c r="AD24" s="4">
        <v>113.79900185287499</v>
      </c>
      <c r="AE24" s="2">
        <v>107.542616196472</v>
      </c>
      <c r="AF24" s="2">
        <v>17.694512501259702</v>
      </c>
      <c r="AG24" s="2">
        <v>17.442336781770098</v>
      </c>
      <c r="AH24" s="2">
        <v>21.1360484660865</v>
      </c>
      <c r="AI24" s="2">
        <v>144.37754839356001</v>
      </c>
      <c r="AJ24" s="2">
        <v>164.29011303015699</v>
      </c>
      <c r="AK24" s="2">
        <v>120.711006314283</v>
      </c>
      <c r="AL24" s="2">
        <v>368.84466036984497</v>
      </c>
      <c r="AM24" s="2">
        <v>121.954470187418</v>
      </c>
      <c r="AN24" s="2">
        <v>35.026837961393497</v>
      </c>
      <c r="AO24" s="2">
        <v>180.43716159804299</v>
      </c>
      <c r="AQ24" t="s">
        <v>36</v>
      </c>
      <c r="AR24" s="4">
        <v>109.263984996716</v>
      </c>
      <c r="AS24" s="2">
        <v>101.891496273817</v>
      </c>
      <c r="AT24" s="2">
        <v>17.865651863667399</v>
      </c>
      <c r="AU24" s="2">
        <v>17.612894927146598</v>
      </c>
      <c r="AV24" s="2">
        <v>19.8020421726353</v>
      </c>
      <c r="AW24" s="2">
        <v>145.723121132226</v>
      </c>
      <c r="AX24" s="2">
        <v>166.75017551441999</v>
      </c>
      <c r="AY24" s="2">
        <v>122.56900394852001</v>
      </c>
      <c r="AZ24" s="2">
        <v>370.39738082446701</v>
      </c>
      <c r="BA24" s="2">
        <v>123.148236017983</v>
      </c>
      <c r="BB24" s="2">
        <v>35.633616811120604</v>
      </c>
      <c r="BC24" s="2">
        <v>182.344253822735</v>
      </c>
      <c r="BE24" t="s">
        <v>36</v>
      </c>
      <c r="BF24" s="4">
        <v>109.281878349935</v>
      </c>
      <c r="BG24" s="2">
        <v>101.913599500583</v>
      </c>
      <c r="BH24" s="2">
        <v>17.894455706760098</v>
      </c>
      <c r="BI24" s="2">
        <v>17.619838309463798</v>
      </c>
      <c r="BJ24" s="2">
        <v>19.8047736893406</v>
      </c>
      <c r="BK24" s="2">
        <v>145.68034894463099</v>
      </c>
      <c r="BL24" s="2">
        <v>166.739522573014</v>
      </c>
      <c r="BM24" s="2">
        <v>122.577586200429</v>
      </c>
      <c r="BN24" s="2">
        <v>370.32873177385397</v>
      </c>
      <c r="BO24" s="2">
        <v>123.16644035125501</v>
      </c>
      <c r="BP24" s="2">
        <v>35.644363501470501</v>
      </c>
      <c r="BQ24" s="2">
        <v>182.34478086518101</v>
      </c>
      <c r="BS24" t="s">
        <v>36</v>
      </c>
      <c r="BT24" s="13">
        <f t="shared" si="0"/>
        <v>0.92228564267368107</v>
      </c>
      <c r="BU24" s="2">
        <f t="shared" si="1"/>
        <v>0.95951358192567127</v>
      </c>
      <c r="BV24" s="2">
        <f t="shared" si="2"/>
        <v>0.88841230770623203</v>
      </c>
      <c r="BW24" s="2">
        <f t="shared" si="3"/>
        <v>0.87609968074754241</v>
      </c>
      <c r="BX24" s="2">
        <f t="shared" si="4"/>
        <v>0.88906014311276338</v>
      </c>
      <c r="BY24" s="2">
        <f t="shared" si="5"/>
        <v>1.0379283687597012</v>
      </c>
      <c r="BZ24" s="2">
        <f t="shared" si="6"/>
        <v>0.98781771244159711</v>
      </c>
      <c r="CA24" s="2">
        <f t="shared" si="7"/>
        <v>1.003234198239221</v>
      </c>
      <c r="CB24" s="2">
        <f t="shared" si="8"/>
        <v>1.053585754966857</v>
      </c>
      <c r="CC24" s="2">
        <f t="shared" si="9"/>
        <v>0.98930027712254565</v>
      </c>
      <c r="CD24" s="2">
        <f t="shared" si="10"/>
        <v>0.9638971701400072</v>
      </c>
      <c r="CE24" s="2">
        <f t="shared" si="11"/>
        <v>1.0057572011812506</v>
      </c>
      <c r="CG24" t="s">
        <v>36</v>
      </c>
      <c r="CH24" s="13">
        <f t="shared" si="12"/>
        <v>0.92242935525918979</v>
      </c>
      <c r="CI24" s="2">
        <f t="shared" si="13"/>
        <v>0.95970832480087709</v>
      </c>
      <c r="CJ24" s="2">
        <f t="shared" si="14"/>
        <v>0.88986764109986138</v>
      </c>
      <c r="CK24" s="2">
        <f t="shared" si="15"/>
        <v>0.87645046898009216</v>
      </c>
      <c r="CL24" s="2">
        <f t="shared" si="16"/>
        <v>0.88917266139951079</v>
      </c>
      <c r="CM24" s="2">
        <f t="shared" si="17"/>
        <v>1.0376223058717247</v>
      </c>
      <c r="CN24" s="2">
        <f t="shared" si="18"/>
        <v>0.98775463139823527</v>
      </c>
      <c r="CO24" s="2">
        <f t="shared" si="19"/>
        <v>1.0033071057711345</v>
      </c>
      <c r="CP24" s="2">
        <f t="shared" si="20"/>
        <v>1.0533915096534914</v>
      </c>
      <c r="CQ24" s="2">
        <f t="shared" si="21"/>
        <v>0.9894491925169373</v>
      </c>
      <c r="CR24" s="2">
        <f t="shared" si="22"/>
        <v>0.96419612319986281</v>
      </c>
      <c r="CS24" s="2">
        <f t="shared" si="23"/>
        <v>1.0057615996807352</v>
      </c>
      <c r="CU24" t="s">
        <v>36</v>
      </c>
      <c r="CV24" s="13">
        <f t="shared" si="24"/>
        <v>0.88566951899872259</v>
      </c>
      <c r="CW24" s="2">
        <f t="shared" si="25"/>
        <v>0.90927783476786628</v>
      </c>
      <c r="CX24" s="2">
        <f t="shared" si="26"/>
        <v>0.8984743422290522</v>
      </c>
      <c r="CY24" s="2">
        <f t="shared" si="27"/>
        <v>0.88502075221529741</v>
      </c>
      <c r="CZ24" s="2">
        <f t="shared" si="28"/>
        <v>0.83305233558861302</v>
      </c>
      <c r="DA24" s="2">
        <f t="shared" si="29"/>
        <v>1.0472927588150511</v>
      </c>
      <c r="DB24" s="2">
        <f t="shared" si="30"/>
        <v>1.0025451630227025</v>
      </c>
      <c r="DC24" s="2">
        <f t="shared" si="31"/>
        <v>1.0187501236520597</v>
      </c>
      <c r="DD24" s="2">
        <f t="shared" si="32"/>
        <v>1.0578259578630007</v>
      </c>
      <c r="DE24" s="2">
        <f t="shared" si="33"/>
        <v>0.99913453357324833</v>
      </c>
      <c r="DF24" s="2">
        <f t="shared" si="34"/>
        <v>0.98089913861882227</v>
      </c>
      <c r="DG24" s="2">
        <f t="shared" si="35"/>
        <v>1.0163917831177691</v>
      </c>
      <c r="DI24" t="s">
        <v>36</v>
      </c>
      <c r="DJ24" s="12">
        <f t="shared" si="36"/>
        <v>0.88581455853337998</v>
      </c>
      <c r="DK24" s="12">
        <f t="shared" si="37"/>
        <v>0.90947508355613771</v>
      </c>
      <c r="DL24" s="12">
        <f t="shared" si="38"/>
        <v>0.89992290476535752</v>
      </c>
      <c r="DM24" s="12">
        <f t="shared" si="39"/>
        <v>0.88536964644686489</v>
      </c>
      <c r="DN24" s="12">
        <f t="shared" si="40"/>
        <v>0.83316724779570817</v>
      </c>
      <c r="DO24" s="12">
        <f t="shared" si="41"/>
        <v>1.0469853607714263</v>
      </c>
      <c r="DP24" s="12">
        <f t="shared" si="42"/>
        <v>1.0024811147849986</v>
      </c>
      <c r="DQ24" s="12">
        <f t="shared" si="43"/>
        <v>1.0188214562884672</v>
      </c>
      <c r="DR24" s="12">
        <f t="shared" si="44"/>
        <v>1.0576299015421935</v>
      </c>
      <c r="DS24" s="12">
        <f t="shared" si="45"/>
        <v>0.99928223019173723</v>
      </c>
      <c r="DT24" s="12">
        <f t="shared" si="46"/>
        <v>0.98119496655464733</v>
      </c>
      <c r="DU24" s="12">
        <f t="shared" si="47"/>
        <v>1.0163947208665616</v>
      </c>
    </row>
    <row r="25" spans="1:125" x14ac:dyDescent="0.2">
      <c r="A25" t="s">
        <v>37</v>
      </c>
      <c r="B25" s="4">
        <v>129.527674229811</v>
      </c>
      <c r="C25" s="2">
        <v>118.05296828485599</v>
      </c>
      <c r="D25" s="2">
        <v>20.941285061694199</v>
      </c>
      <c r="E25" s="2">
        <v>21.068278766016501</v>
      </c>
      <c r="F25" s="2">
        <v>25.433831708814001</v>
      </c>
      <c r="G25" s="2">
        <v>147.90555547076201</v>
      </c>
      <c r="H25" s="2">
        <v>179.055043943464</v>
      </c>
      <c r="I25" s="2">
        <v>127.652740073706</v>
      </c>
      <c r="J25" s="2">
        <v>376.79333165971099</v>
      </c>
      <c r="K25" s="2">
        <v>131.308864999044</v>
      </c>
      <c r="L25" s="2">
        <v>38.190200623075597</v>
      </c>
      <c r="M25" s="2">
        <v>193.316906799827</v>
      </c>
      <c r="O25" t="s">
        <v>37</v>
      </c>
      <c r="P25" s="4">
        <v>118.947023958118</v>
      </c>
      <c r="Q25" s="2">
        <v>113.021437449332</v>
      </c>
      <c r="R25" s="2">
        <v>18.497447237287499</v>
      </c>
      <c r="S25" s="2">
        <v>18.365603767267199</v>
      </c>
      <c r="T25" s="2">
        <v>22.548562307514601</v>
      </c>
      <c r="U25" s="2">
        <v>153.86592037378401</v>
      </c>
      <c r="V25" s="2">
        <v>176.72786985684101</v>
      </c>
      <c r="W25" s="2">
        <v>127.95136630496</v>
      </c>
      <c r="X25" s="2">
        <v>397.60321419094799</v>
      </c>
      <c r="Y25" s="2">
        <v>129.78867714354701</v>
      </c>
      <c r="Z25" s="2">
        <v>36.733602064642803</v>
      </c>
      <c r="AA25" s="2">
        <v>194.455533217549</v>
      </c>
      <c r="AC25" t="s">
        <v>37</v>
      </c>
      <c r="AD25" s="4">
        <v>118.964371534566</v>
      </c>
      <c r="AE25" s="2">
        <v>113.042536975942</v>
      </c>
      <c r="AF25" s="2">
        <v>18.525215075960599</v>
      </c>
      <c r="AG25" s="2">
        <v>18.3723214124016</v>
      </c>
      <c r="AH25" s="2">
        <v>22.551149247888201</v>
      </c>
      <c r="AI25" s="2">
        <v>153.824479215016</v>
      </c>
      <c r="AJ25" s="2">
        <v>176.71818282331</v>
      </c>
      <c r="AK25" s="2">
        <v>127.960119532734</v>
      </c>
      <c r="AL25" s="2">
        <v>397.53681215196298</v>
      </c>
      <c r="AM25" s="2">
        <v>129.806454506004</v>
      </c>
      <c r="AN25" s="2">
        <v>36.744055319035397</v>
      </c>
      <c r="AO25" s="2">
        <v>194.456129145039</v>
      </c>
      <c r="AQ25" t="s">
        <v>37</v>
      </c>
      <c r="AR25" s="4">
        <v>114.01273746581001</v>
      </c>
      <c r="AS25" s="2">
        <v>106.878142753049</v>
      </c>
      <c r="AT25" s="2">
        <v>18.715993812679201</v>
      </c>
      <c r="AU25" s="2">
        <v>18.559440729533101</v>
      </c>
      <c r="AV25" s="2">
        <v>21.096542803908299</v>
      </c>
      <c r="AW25" s="2">
        <v>155.28460119379201</v>
      </c>
      <c r="AX25" s="2">
        <v>179.39646252169999</v>
      </c>
      <c r="AY25" s="2">
        <v>129.98643860230899</v>
      </c>
      <c r="AZ25" s="2">
        <v>399.21942113679802</v>
      </c>
      <c r="BA25" s="2">
        <v>131.10992081364401</v>
      </c>
      <c r="BB25" s="2">
        <v>37.4073657233251</v>
      </c>
      <c r="BC25" s="2">
        <v>196.533173415607</v>
      </c>
      <c r="BE25" t="s">
        <v>37</v>
      </c>
      <c r="BF25" s="4">
        <v>114.030252263291</v>
      </c>
      <c r="BG25" s="2">
        <v>106.899517538298</v>
      </c>
      <c r="BH25" s="2">
        <v>18.743626475800902</v>
      </c>
      <c r="BI25" s="2">
        <v>18.566120416223399</v>
      </c>
      <c r="BJ25" s="2">
        <v>21.099184465679102</v>
      </c>
      <c r="BK25" s="2">
        <v>155.242945968763</v>
      </c>
      <c r="BL25" s="2">
        <v>179.38659483935899</v>
      </c>
      <c r="BM25" s="2">
        <v>129.994993229198</v>
      </c>
      <c r="BN25" s="2">
        <v>399.15232174732301</v>
      </c>
      <c r="BO25" s="2">
        <v>131.127544635059</v>
      </c>
      <c r="BP25" s="2">
        <v>37.417702739784303</v>
      </c>
      <c r="BQ25" s="2">
        <v>196.53348447869601</v>
      </c>
      <c r="BS25" t="s">
        <v>37</v>
      </c>
      <c r="BT25" s="13">
        <f t="shared" si="0"/>
        <v>0.91831359333357154</v>
      </c>
      <c r="BU25" s="2">
        <f t="shared" si="1"/>
        <v>0.95737904003071606</v>
      </c>
      <c r="BV25" s="2">
        <f t="shared" si="2"/>
        <v>0.88330048432046948</v>
      </c>
      <c r="BW25" s="2">
        <f t="shared" si="3"/>
        <v>0.87171828184138311</v>
      </c>
      <c r="BX25" s="2">
        <f t="shared" si="4"/>
        <v>0.88655781659908051</v>
      </c>
      <c r="BY25" s="2">
        <f t="shared" si="5"/>
        <v>1.0402984518333407</v>
      </c>
      <c r="BZ25" s="2">
        <f t="shared" si="6"/>
        <v>0.98700302412392371</v>
      </c>
      <c r="CA25" s="2">
        <f t="shared" si="7"/>
        <v>1.0023393640518925</v>
      </c>
      <c r="CB25" s="2">
        <f t="shared" si="8"/>
        <v>1.055228903440443</v>
      </c>
      <c r="CC25" s="2">
        <f t="shared" si="9"/>
        <v>0.98842280865417531</v>
      </c>
      <c r="CD25" s="2">
        <f t="shared" si="10"/>
        <v>0.9618593635365017</v>
      </c>
      <c r="CE25" s="2">
        <f t="shared" si="11"/>
        <v>1.0058899474265901</v>
      </c>
      <c r="CG25" t="s">
        <v>37</v>
      </c>
      <c r="CH25" s="13">
        <f t="shared" si="12"/>
        <v>0.91844752283204478</v>
      </c>
      <c r="CI25" s="2">
        <f t="shared" si="13"/>
        <v>0.95755776934956793</v>
      </c>
      <c r="CJ25" s="2">
        <f t="shared" si="14"/>
        <v>0.88462646974071923</v>
      </c>
      <c r="CK25" s="2">
        <f t="shared" si="15"/>
        <v>0.87203713300188879</v>
      </c>
      <c r="CL25" s="2">
        <f t="shared" si="16"/>
        <v>0.88665952916851232</v>
      </c>
      <c r="CM25" s="2">
        <f t="shared" si="17"/>
        <v>1.0400182652058938</v>
      </c>
      <c r="CN25" s="2">
        <f t="shared" si="18"/>
        <v>0.98694892325461747</v>
      </c>
      <c r="CO25" s="2">
        <f t="shared" si="19"/>
        <v>1.0024079346737917</v>
      </c>
      <c r="CP25" s="2">
        <f t="shared" si="20"/>
        <v>1.0550526741035475</v>
      </c>
      <c r="CQ25" s="2">
        <f t="shared" si="21"/>
        <v>0.98855819450536764</v>
      </c>
      <c r="CR25" s="2">
        <f t="shared" si="22"/>
        <v>0.96213307915522184</v>
      </c>
      <c r="CS25" s="2">
        <f t="shared" si="23"/>
        <v>1.0058930300720756</v>
      </c>
      <c r="CU25" t="s">
        <v>37</v>
      </c>
      <c r="CV25" s="13">
        <f t="shared" si="24"/>
        <v>0.88021913574643496</v>
      </c>
      <c r="CW25" s="2">
        <f t="shared" si="25"/>
        <v>0.90534057979090632</v>
      </c>
      <c r="CX25" s="2">
        <f t="shared" si="26"/>
        <v>0.89373664307328016</v>
      </c>
      <c r="CY25" s="2">
        <f t="shared" si="27"/>
        <v>0.88091869941790402</v>
      </c>
      <c r="CZ25" s="2">
        <f t="shared" si="28"/>
        <v>0.82946773594469325</v>
      </c>
      <c r="DA25" s="2">
        <f t="shared" si="29"/>
        <v>1.0498902539498505</v>
      </c>
      <c r="DB25" s="2">
        <f t="shared" si="30"/>
        <v>1.0019067800086312</v>
      </c>
      <c r="DC25" s="2">
        <f t="shared" si="31"/>
        <v>1.0182816172003479</v>
      </c>
      <c r="DD25" s="2">
        <f t="shared" si="32"/>
        <v>1.0595182759161472</v>
      </c>
      <c r="DE25" s="2">
        <f t="shared" si="33"/>
        <v>0.99848491428662156</v>
      </c>
      <c r="DF25" s="2">
        <f t="shared" si="34"/>
        <v>0.97950168140050342</v>
      </c>
      <c r="DG25" s="2">
        <f t="shared" si="35"/>
        <v>1.0166372753890085</v>
      </c>
      <c r="DI25" t="s">
        <v>37</v>
      </c>
      <c r="DJ25" s="12">
        <f t="shared" si="36"/>
        <v>0.88035435625112735</v>
      </c>
      <c r="DK25" s="12">
        <f t="shared" si="37"/>
        <v>0.90552164076344721</v>
      </c>
      <c r="DL25" s="12">
        <f t="shared" si="38"/>
        <v>0.89505617351471645</v>
      </c>
      <c r="DM25" s="12">
        <f t="shared" si="39"/>
        <v>0.8812357488914031</v>
      </c>
      <c r="DN25" s="12">
        <f t="shared" si="40"/>
        <v>0.82957160003410957</v>
      </c>
      <c r="DO25" s="12">
        <f t="shared" si="41"/>
        <v>1.0496086200051589</v>
      </c>
      <c r="DP25" s="12">
        <f t="shared" si="42"/>
        <v>1.0018516702383413</v>
      </c>
      <c r="DQ25" s="12">
        <f t="shared" si="43"/>
        <v>1.0183486320320236</v>
      </c>
      <c r="DR25" s="12">
        <f t="shared" si="44"/>
        <v>1.0593401958286375</v>
      </c>
      <c r="DS25" s="12">
        <f t="shared" si="45"/>
        <v>0.99861913082573417</v>
      </c>
      <c r="DT25" s="12">
        <f t="shared" si="46"/>
        <v>0.97977235336060187</v>
      </c>
      <c r="DU25" s="12">
        <f t="shared" si="47"/>
        <v>1.0166388844727361</v>
      </c>
    </row>
    <row r="26" spans="1:125" x14ac:dyDescent="0.2">
      <c r="A26" t="s">
        <v>38</v>
      </c>
      <c r="B26" s="4">
        <v>135.78703382635399</v>
      </c>
      <c r="C26" s="2">
        <v>124.12855159112</v>
      </c>
      <c r="D26" s="2">
        <v>22.0139644926081</v>
      </c>
      <c r="E26" s="2">
        <v>22.2517960163722</v>
      </c>
      <c r="F26" s="2">
        <v>27.120971051397099</v>
      </c>
      <c r="G26" s="2">
        <v>156.74179618805601</v>
      </c>
      <c r="H26" s="2">
        <v>191.978847384446</v>
      </c>
      <c r="I26" s="2">
        <v>135.087750449027</v>
      </c>
      <c r="J26" s="2">
        <v>403.78143740613001</v>
      </c>
      <c r="K26" s="2">
        <v>139.47398250782101</v>
      </c>
      <c r="L26" s="2">
        <v>40.077839884686099</v>
      </c>
      <c r="M26" s="2">
        <v>207.43184257386901</v>
      </c>
      <c r="O26" t="s">
        <v>38</v>
      </c>
      <c r="P26" s="4">
        <v>124.153212753636</v>
      </c>
      <c r="Q26" s="2">
        <v>118.57186905079</v>
      </c>
      <c r="R26" s="2">
        <v>19.3316880768527</v>
      </c>
      <c r="S26" s="2">
        <v>19.298259626374801</v>
      </c>
      <c r="T26" s="2">
        <v>23.972850090759501</v>
      </c>
      <c r="U26" s="2">
        <v>163.437732978989</v>
      </c>
      <c r="V26" s="2">
        <v>189.32278923711399</v>
      </c>
      <c r="W26" s="2">
        <v>135.28348866046099</v>
      </c>
      <c r="X26" s="2">
        <v>426.76441179175902</v>
      </c>
      <c r="Y26" s="2">
        <v>137.73610315452299</v>
      </c>
      <c r="Z26" s="2">
        <v>38.467177631521999</v>
      </c>
      <c r="AA26" s="2">
        <v>208.684678806166</v>
      </c>
      <c r="AC26" t="s">
        <v>38</v>
      </c>
      <c r="AD26" s="4">
        <v>124.17020010368</v>
      </c>
      <c r="AE26" s="2">
        <v>118.59230681021</v>
      </c>
      <c r="AF26" s="2">
        <v>19.358410372899801</v>
      </c>
      <c r="AG26" s="2">
        <v>19.304741581386001</v>
      </c>
      <c r="AH26" s="2">
        <v>23.975358747012699</v>
      </c>
      <c r="AI26" s="2">
        <v>163.397311154807</v>
      </c>
      <c r="AJ26" s="2">
        <v>189.313813803447</v>
      </c>
      <c r="AK26" s="2">
        <v>135.29220975935399</v>
      </c>
      <c r="AL26" s="2">
        <v>426.69947441213498</v>
      </c>
      <c r="AM26" s="2">
        <v>137.75335795067701</v>
      </c>
      <c r="AN26" s="2">
        <v>38.477262301716699</v>
      </c>
      <c r="AO26" s="2">
        <v>208.685086808139</v>
      </c>
      <c r="AQ26" t="s">
        <v>38</v>
      </c>
      <c r="AR26" s="4">
        <v>118.777943692216</v>
      </c>
      <c r="AS26" s="2">
        <v>111.885665772994</v>
      </c>
      <c r="AT26" s="2">
        <v>19.569768340585298</v>
      </c>
      <c r="AU26" s="2">
        <v>19.5093306838871</v>
      </c>
      <c r="AV26" s="2">
        <v>22.393235207036199</v>
      </c>
      <c r="AW26" s="2">
        <v>164.97827498177301</v>
      </c>
      <c r="AX26" s="2">
        <v>192.22243691537301</v>
      </c>
      <c r="AY26" s="2">
        <v>137.49610188396099</v>
      </c>
      <c r="AZ26" s="2">
        <v>428.519186065035</v>
      </c>
      <c r="BA26" s="2">
        <v>139.17247028875801</v>
      </c>
      <c r="BB26" s="2">
        <v>39.200176321436203</v>
      </c>
      <c r="BC26" s="2">
        <v>210.94130246019699</v>
      </c>
      <c r="BE26" t="s">
        <v>38</v>
      </c>
      <c r="BF26" s="4">
        <v>118.795101850007</v>
      </c>
      <c r="BG26" s="2">
        <v>111.90637374623699</v>
      </c>
      <c r="BH26" s="2">
        <v>19.5963545231998</v>
      </c>
      <c r="BI26" s="2">
        <v>19.515774293152901</v>
      </c>
      <c r="BJ26" s="2">
        <v>22.3957968113194</v>
      </c>
      <c r="BK26" s="2">
        <v>164.93761037133299</v>
      </c>
      <c r="BL26" s="2">
        <v>192.21326123118899</v>
      </c>
      <c r="BM26" s="2">
        <v>137.50461500262401</v>
      </c>
      <c r="BN26" s="2">
        <v>428.45348629864299</v>
      </c>
      <c r="BO26" s="2">
        <v>139.189567816194</v>
      </c>
      <c r="BP26" s="2">
        <v>39.210141777802399</v>
      </c>
      <c r="BQ26" s="2">
        <v>210.94140141887601</v>
      </c>
      <c r="BS26" t="s">
        <v>38</v>
      </c>
      <c r="BT26" s="13">
        <f t="shared" si="0"/>
        <v>0.91432303405643678</v>
      </c>
      <c r="BU26" s="2">
        <f t="shared" si="1"/>
        <v>0.95523445275802665</v>
      </c>
      <c r="BV26" s="2">
        <f t="shared" si="2"/>
        <v>0.87815568537615929</v>
      </c>
      <c r="BW26" s="2">
        <f t="shared" si="3"/>
        <v>0.86726750560609689</v>
      </c>
      <c r="BX26" s="2">
        <f t="shared" si="4"/>
        <v>0.88392299985603107</v>
      </c>
      <c r="BY26" s="2">
        <f t="shared" si="5"/>
        <v>1.0427195359105068</v>
      </c>
      <c r="BZ26" s="2">
        <f t="shared" si="6"/>
        <v>0.98616483959811918</v>
      </c>
      <c r="CA26" s="2">
        <f t="shared" si="7"/>
        <v>1.0014489708414225</v>
      </c>
      <c r="CB26" s="2">
        <f t="shared" si="8"/>
        <v>1.0569193436262707</v>
      </c>
      <c r="CC26" s="2">
        <f t="shared" si="9"/>
        <v>0.98753975958777429</v>
      </c>
      <c r="CD26" s="2">
        <f t="shared" si="10"/>
        <v>0.95981165008397717</v>
      </c>
      <c r="CE26" s="2">
        <f t="shared" si="11"/>
        <v>1.0060397488483517</v>
      </c>
      <c r="CG26" t="s">
        <v>38</v>
      </c>
      <c r="CH26" s="13">
        <f t="shared" si="12"/>
        <v>0.91444813694413762</v>
      </c>
      <c r="CI26" s="2">
        <f t="shared" si="13"/>
        <v>0.95539910270486028</v>
      </c>
      <c r="CJ26" s="2">
        <f t="shared" si="14"/>
        <v>0.87936956468699734</v>
      </c>
      <c r="CK26" s="2">
        <f t="shared" si="15"/>
        <v>0.86755880591311163</v>
      </c>
      <c r="CL26" s="2">
        <f t="shared" si="16"/>
        <v>0.88401549861827833</v>
      </c>
      <c r="CM26" s="2">
        <f t="shared" si="17"/>
        <v>1.0424616479370048</v>
      </c>
      <c r="CN26" s="2">
        <f t="shared" si="18"/>
        <v>0.98611808739708628</v>
      </c>
      <c r="CO26" s="2">
        <f t="shared" si="19"/>
        <v>1.0015135296105486</v>
      </c>
      <c r="CP26" s="2">
        <f t="shared" si="20"/>
        <v>1.0567585205333587</v>
      </c>
      <c r="CQ26" s="2">
        <f t="shared" si="21"/>
        <v>0.98766347295598655</v>
      </c>
      <c r="CR26" s="2">
        <f t="shared" si="22"/>
        <v>0.96006327717325435</v>
      </c>
      <c r="CS26" s="2">
        <f t="shared" si="23"/>
        <v>1.0060417157689938</v>
      </c>
      <c r="CU26" t="s">
        <v>38</v>
      </c>
      <c r="CV26" s="13">
        <f t="shared" si="24"/>
        <v>0.87473700798347642</v>
      </c>
      <c r="CW26" s="2">
        <f t="shared" si="25"/>
        <v>0.90136930092881351</v>
      </c>
      <c r="CX26" s="2">
        <f t="shared" si="26"/>
        <v>0.88897065075018544</v>
      </c>
      <c r="CY26" s="2">
        <f t="shared" si="27"/>
        <v>0.87675307959558513</v>
      </c>
      <c r="CZ26" s="2">
        <f t="shared" si="28"/>
        <v>0.825679698731976</v>
      </c>
      <c r="DA26" s="2">
        <f t="shared" si="29"/>
        <v>1.0525480694621812</v>
      </c>
      <c r="DB26" s="2">
        <f t="shared" si="30"/>
        <v>1.0012688352609973</v>
      </c>
      <c r="DC26" s="2">
        <f t="shared" si="31"/>
        <v>1.0178280519656941</v>
      </c>
      <c r="DD26" s="2">
        <f t="shared" si="32"/>
        <v>1.0612651953933765</v>
      </c>
      <c r="DE26" s="2">
        <f t="shared" si="33"/>
        <v>0.99783821890189384</v>
      </c>
      <c r="DF26" s="2">
        <f t="shared" si="34"/>
        <v>0.97810102625852213</v>
      </c>
      <c r="DG26" s="2">
        <f t="shared" si="35"/>
        <v>1.016918616943193</v>
      </c>
      <c r="DI26" t="s">
        <v>38</v>
      </c>
      <c r="DJ26" s="12">
        <f t="shared" si="36"/>
        <v>0.87486336878028825</v>
      </c>
      <c r="DK26" s="12">
        <f t="shared" si="37"/>
        <v>0.90153612776258829</v>
      </c>
      <c r="DL26" s="12">
        <f t="shared" si="38"/>
        <v>0.890178347011503</v>
      </c>
      <c r="DM26" s="12">
        <f t="shared" si="39"/>
        <v>0.8770426566374141</v>
      </c>
      <c r="DN26" s="12">
        <f t="shared" si="40"/>
        <v>0.82577414978530839</v>
      </c>
      <c r="DO26" s="12">
        <f t="shared" si="41"/>
        <v>1.0522886325319623</v>
      </c>
      <c r="DP26" s="12">
        <f t="shared" si="42"/>
        <v>1.0012210399736048</v>
      </c>
      <c r="DQ26" s="12">
        <f t="shared" si="43"/>
        <v>1.0178910711412652</v>
      </c>
      <c r="DR26" s="12">
        <f t="shared" si="44"/>
        <v>1.0611024841830394</v>
      </c>
      <c r="DS26" s="12">
        <f t="shared" si="45"/>
        <v>0.99796080468548276</v>
      </c>
      <c r="DT26" s="12">
        <f t="shared" si="46"/>
        <v>0.97834967879056645</v>
      </c>
      <c r="DU26" s="12">
        <f t="shared" si="47"/>
        <v>1.016919094009191</v>
      </c>
    </row>
    <row r="27" spans="1:125" x14ac:dyDescent="0.2">
      <c r="A27" t="s">
        <v>39</v>
      </c>
      <c r="B27" s="4">
        <v>142.15302508327801</v>
      </c>
      <c r="C27" s="2">
        <v>130.28882822370301</v>
      </c>
      <c r="D27" s="2">
        <v>23.103356656002699</v>
      </c>
      <c r="E27" s="2">
        <v>23.452246735538999</v>
      </c>
      <c r="F27" s="2">
        <v>28.8312722347444</v>
      </c>
      <c r="G27" s="2">
        <v>165.65055846723001</v>
      </c>
      <c r="H27" s="2">
        <v>205.08607663370401</v>
      </c>
      <c r="I27" s="2">
        <v>142.62024617518</v>
      </c>
      <c r="J27" s="2">
        <v>431.08425013444503</v>
      </c>
      <c r="K27" s="2">
        <v>147.75020248319899</v>
      </c>
      <c r="L27" s="2">
        <v>41.992025111470198</v>
      </c>
      <c r="M27" s="2">
        <v>221.73229571386801</v>
      </c>
      <c r="O27" t="s">
        <v>39</v>
      </c>
      <c r="P27" s="4">
        <v>129.40505510778499</v>
      </c>
      <c r="Q27" s="2">
        <v>124.17595083245099</v>
      </c>
      <c r="R27" s="2">
        <v>20.1689192377053</v>
      </c>
      <c r="S27" s="2">
        <v>20.233624745540201</v>
      </c>
      <c r="T27" s="2">
        <v>25.405325904375601</v>
      </c>
      <c r="U27" s="2">
        <v>173.13448081841199</v>
      </c>
      <c r="V27" s="2">
        <v>202.07274464577</v>
      </c>
      <c r="W27" s="2">
        <v>142.70064068698201</v>
      </c>
      <c r="X27" s="2">
        <v>456.36838937475</v>
      </c>
      <c r="Y27" s="2">
        <v>145.77823495422899</v>
      </c>
      <c r="Z27" s="2">
        <v>40.218102866546303</v>
      </c>
      <c r="AA27" s="2">
        <v>223.10872198290701</v>
      </c>
      <c r="AC27" t="s">
        <v>39</v>
      </c>
      <c r="AD27" s="4">
        <v>129.42169936556601</v>
      </c>
      <c r="AE27" s="2">
        <v>124.195777367495</v>
      </c>
      <c r="AF27" s="2">
        <v>20.194699516184301</v>
      </c>
      <c r="AG27" s="2">
        <v>20.239893779631501</v>
      </c>
      <c r="AH27" s="2">
        <v>25.40776369344</v>
      </c>
      <c r="AI27" s="2">
        <v>173.094979569158</v>
      </c>
      <c r="AJ27" s="2">
        <v>202.06439985211901</v>
      </c>
      <c r="AK27" s="2">
        <v>142.70931673839399</v>
      </c>
      <c r="AL27" s="2">
        <v>456.304792776498</v>
      </c>
      <c r="AM27" s="2">
        <v>145.79501075943699</v>
      </c>
      <c r="AN27" s="2">
        <v>40.227850761967602</v>
      </c>
      <c r="AO27" s="2">
        <v>223.10894402981799</v>
      </c>
      <c r="AQ27" t="s">
        <v>39</v>
      </c>
      <c r="AR27" s="4">
        <v>123.564201726147</v>
      </c>
      <c r="AS27" s="2">
        <v>116.917241250283</v>
      </c>
      <c r="AT27" s="2">
        <v>20.4276267001615</v>
      </c>
      <c r="AU27" s="2">
        <v>20.462891473677399</v>
      </c>
      <c r="AV27" s="2">
        <v>23.691014983933801</v>
      </c>
      <c r="AW27" s="2">
        <v>174.80316568022201</v>
      </c>
      <c r="AX27" s="2">
        <v>205.215744068916</v>
      </c>
      <c r="AY27" s="2">
        <v>145.10022546178399</v>
      </c>
      <c r="AZ27" s="2">
        <v>458.26893384320698</v>
      </c>
      <c r="BA27" s="2">
        <v>147.33585385451801</v>
      </c>
      <c r="BB27" s="2">
        <v>41.013514523583297</v>
      </c>
      <c r="BC27" s="2">
        <v>225.55374329703099</v>
      </c>
      <c r="BE27" t="s">
        <v>39</v>
      </c>
      <c r="BF27" s="4">
        <v>123.58102038031601</v>
      </c>
      <c r="BG27" s="2">
        <v>116.937333353451</v>
      </c>
      <c r="BH27" s="2">
        <v>20.453269580080001</v>
      </c>
      <c r="BI27" s="2">
        <v>20.469121667597602</v>
      </c>
      <c r="BJ27" s="2">
        <v>23.693504279134501</v>
      </c>
      <c r="BK27" s="2">
        <v>174.76339239137999</v>
      </c>
      <c r="BL27" s="2">
        <v>205.20717948127401</v>
      </c>
      <c r="BM27" s="2">
        <v>145.10868389540499</v>
      </c>
      <c r="BN27" s="2">
        <v>458.20450797382398</v>
      </c>
      <c r="BO27" s="2">
        <v>147.35246830407601</v>
      </c>
      <c r="BP27" s="2">
        <v>41.023139986476501</v>
      </c>
      <c r="BQ27" s="2">
        <v>225.55363075951499</v>
      </c>
      <c r="BS27" t="s">
        <v>39</v>
      </c>
      <c r="BT27" s="13">
        <f t="shared" si="0"/>
        <v>0.91032220406125841</v>
      </c>
      <c r="BU27" s="2">
        <f t="shared" si="1"/>
        <v>0.95308210631262769</v>
      </c>
      <c r="BV27" s="2">
        <f t="shared" si="2"/>
        <v>0.87298653342933286</v>
      </c>
      <c r="BW27" s="2">
        <f t="shared" si="3"/>
        <v>0.86275847997448485</v>
      </c>
      <c r="BX27" s="2">
        <f t="shared" si="4"/>
        <v>0.88117255796155225</v>
      </c>
      <c r="BY27" s="2">
        <f t="shared" si="5"/>
        <v>1.0451789744654709</v>
      </c>
      <c r="BZ27" s="2">
        <f t="shared" si="6"/>
        <v>0.98530698896095226</v>
      </c>
      <c r="CA27" s="2">
        <f t="shared" si="7"/>
        <v>1.000563696347174</v>
      </c>
      <c r="CB27" s="2">
        <f t="shared" si="8"/>
        <v>1.0586524310095287</v>
      </c>
      <c r="CC27" s="2">
        <f t="shared" si="9"/>
        <v>0.98665336834855277</v>
      </c>
      <c r="CD27" s="2">
        <f t="shared" si="10"/>
        <v>0.95775573480405107</v>
      </c>
      <c r="CE27" s="2">
        <f t="shared" si="11"/>
        <v>1.0062076039243972</v>
      </c>
      <c r="CG27" t="s">
        <v>39</v>
      </c>
      <c r="CH27" s="13">
        <f t="shared" si="12"/>
        <v>0.91043929096652321</v>
      </c>
      <c r="CI27" s="2">
        <f t="shared" si="13"/>
        <v>0.95323428002785948</v>
      </c>
      <c r="CJ27" s="2">
        <f t="shared" si="14"/>
        <v>0.87410240065429312</v>
      </c>
      <c r="CK27" s="2">
        <f t="shared" si="15"/>
        <v>0.86302579057214279</v>
      </c>
      <c r="CL27" s="2">
        <f t="shared" si="16"/>
        <v>0.88125711160332532</v>
      </c>
      <c r="CM27" s="2">
        <f t="shared" si="17"/>
        <v>1.04494051315499</v>
      </c>
      <c r="CN27" s="2">
        <f t="shared" si="18"/>
        <v>0.98526629973529656</v>
      </c>
      <c r="CO27" s="2">
        <f t="shared" si="19"/>
        <v>1.0006245295854039</v>
      </c>
      <c r="CP27" s="2">
        <f t="shared" si="20"/>
        <v>1.0585049039351062</v>
      </c>
      <c r="CQ27" s="2">
        <f t="shared" si="21"/>
        <v>0.98676691002176919</v>
      </c>
      <c r="CR27" s="2">
        <f t="shared" si="22"/>
        <v>0.95798787162992272</v>
      </c>
      <c r="CS27" s="2">
        <f t="shared" si="23"/>
        <v>1.0062086053432941</v>
      </c>
      <c r="CU27" t="s">
        <v>39</v>
      </c>
      <c r="CV27" s="13">
        <f t="shared" si="24"/>
        <v>0.8692337124289754</v>
      </c>
      <c r="CW27" s="2">
        <f t="shared" si="25"/>
        <v>0.89736965819923342</v>
      </c>
      <c r="CX27" s="2">
        <f t="shared" si="26"/>
        <v>0.88418436352425034</v>
      </c>
      <c r="CY27" s="2">
        <f t="shared" si="27"/>
        <v>0.87253437610599582</v>
      </c>
      <c r="CZ27" s="2">
        <f t="shared" si="28"/>
        <v>0.82171243748945266</v>
      </c>
      <c r="DA27" s="2">
        <f t="shared" si="29"/>
        <v>1.0552524983777982</v>
      </c>
      <c r="DB27" s="2">
        <f t="shared" si="30"/>
        <v>1.0006322585976599</v>
      </c>
      <c r="DC27" s="2">
        <f t="shared" si="31"/>
        <v>1.0173886902674241</v>
      </c>
      <c r="DD27" s="2">
        <f t="shared" si="32"/>
        <v>1.0630611851402219</v>
      </c>
      <c r="DE27" s="2">
        <f t="shared" si="33"/>
        <v>0.99719561380142208</v>
      </c>
      <c r="DF27" s="2">
        <f t="shared" si="34"/>
        <v>0.97669770425957336</v>
      </c>
      <c r="DG27" s="2">
        <f t="shared" si="35"/>
        <v>1.017234510520264</v>
      </c>
      <c r="DI27" t="s">
        <v>39</v>
      </c>
      <c r="DJ27" s="12">
        <f t="shared" si="36"/>
        <v>0.86935202615574381</v>
      </c>
      <c r="DK27" s="12">
        <f t="shared" si="37"/>
        <v>0.89752387021757696</v>
      </c>
      <c r="DL27" s="12">
        <f t="shared" si="38"/>
        <v>0.88529428362375406</v>
      </c>
      <c r="DM27" s="12">
        <f t="shared" si="39"/>
        <v>0.87280003056505295</v>
      </c>
      <c r="DN27" s="12">
        <f t="shared" si="40"/>
        <v>0.82179877759891551</v>
      </c>
      <c r="DO27" s="12">
        <f t="shared" si="41"/>
        <v>1.0550123948175685</v>
      </c>
      <c r="DP27" s="12">
        <f t="shared" si="42"/>
        <v>1.000590497656193</v>
      </c>
      <c r="DQ27" s="12">
        <f t="shared" si="43"/>
        <v>1.0174479976508275</v>
      </c>
      <c r="DR27" s="12">
        <f t="shared" si="44"/>
        <v>1.0629117343788848</v>
      </c>
      <c r="DS27" s="12">
        <f t="shared" si="45"/>
        <v>0.99730806339051747</v>
      </c>
      <c r="DT27" s="12">
        <f t="shared" si="46"/>
        <v>0.97692692547164051</v>
      </c>
      <c r="DU27" s="12">
        <f t="shared" si="47"/>
        <v>1.0172340029824891</v>
      </c>
    </row>
    <row r="28" spans="1:125" x14ac:dyDescent="0.2">
      <c r="A28" t="s">
        <v>40</v>
      </c>
      <c r="B28" s="4">
        <v>148.79631849977301</v>
      </c>
      <c r="C28" s="2">
        <v>136.71872835526099</v>
      </c>
      <c r="D28" s="2">
        <v>24.245743735371502</v>
      </c>
      <c r="E28" s="2">
        <v>24.704624759300899</v>
      </c>
      <c r="F28" s="2">
        <v>30.592106376864599</v>
      </c>
      <c r="G28" s="2">
        <v>174.82362974572001</v>
      </c>
      <c r="H28" s="2">
        <v>218.68021491204499</v>
      </c>
      <c r="I28" s="2">
        <v>150.50451611107599</v>
      </c>
      <c r="J28" s="2">
        <v>459.09352314109299</v>
      </c>
      <c r="K28" s="2">
        <v>156.36517690017899</v>
      </c>
      <c r="L28" s="2">
        <v>43.993575687670699</v>
      </c>
      <c r="M28" s="2">
        <v>236.661008519425</v>
      </c>
      <c r="O28" t="s">
        <v>40</v>
      </c>
      <c r="P28" s="4">
        <v>134.86791358260501</v>
      </c>
      <c r="Q28" s="2">
        <v>130.015554186971</v>
      </c>
      <c r="R28" s="2">
        <v>21.0437988747282</v>
      </c>
      <c r="S28" s="2">
        <v>21.204979737411001</v>
      </c>
      <c r="T28" s="2">
        <v>26.872096004430901</v>
      </c>
      <c r="U28" s="2">
        <v>183.15013867338001</v>
      </c>
      <c r="V28" s="2">
        <v>215.27945289077201</v>
      </c>
      <c r="W28" s="2">
        <v>150.45707307259201</v>
      </c>
      <c r="X28" s="2">
        <v>486.815112749192</v>
      </c>
      <c r="Y28" s="2">
        <v>154.141728175456</v>
      </c>
      <c r="Z28" s="2">
        <v>42.046274952168403</v>
      </c>
      <c r="AA28" s="2">
        <v>238.172058840809</v>
      </c>
      <c r="AC28" t="s">
        <v>40</v>
      </c>
      <c r="AD28" s="4">
        <v>134.88423422992</v>
      </c>
      <c r="AE28" s="2">
        <v>130.034819461403</v>
      </c>
      <c r="AF28" s="2">
        <v>21.068736435593902</v>
      </c>
      <c r="AG28" s="2">
        <v>21.2110577035285</v>
      </c>
      <c r="AH28" s="2">
        <v>26.8744695578741</v>
      </c>
      <c r="AI28" s="2">
        <v>183.11146519737201</v>
      </c>
      <c r="AJ28" s="2">
        <v>215.27166313161501</v>
      </c>
      <c r="AK28" s="2">
        <v>150.465695705965</v>
      </c>
      <c r="AL28" s="2">
        <v>486.75273295130802</v>
      </c>
      <c r="AM28" s="2">
        <v>154.15806746595899</v>
      </c>
      <c r="AN28" s="2">
        <v>42.055716633672802</v>
      </c>
      <c r="AO28" s="2">
        <v>238.17209317379101</v>
      </c>
      <c r="AQ28" t="s">
        <v>40</v>
      </c>
      <c r="AR28" s="4">
        <v>128.53416552487101</v>
      </c>
      <c r="AS28" s="2">
        <v>122.151024385155</v>
      </c>
      <c r="AT28" s="2">
        <v>21.324380427372802</v>
      </c>
      <c r="AU28" s="2">
        <v>21.4535354459566</v>
      </c>
      <c r="AV28" s="2">
        <v>25.0152798559897</v>
      </c>
      <c r="AW28" s="2">
        <v>184.953880503112</v>
      </c>
      <c r="AX28" s="2">
        <v>218.67974349140201</v>
      </c>
      <c r="AY28" s="2">
        <v>153.05446529126201</v>
      </c>
      <c r="AZ28" s="2">
        <v>488.86924809743499</v>
      </c>
      <c r="BA28" s="2">
        <v>155.827545447185</v>
      </c>
      <c r="BB28" s="2">
        <v>42.9076720515462</v>
      </c>
      <c r="BC28" s="2">
        <v>240.81651917333301</v>
      </c>
      <c r="BE28" t="s">
        <v>40</v>
      </c>
      <c r="BF28" s="4">
        <v>128.550664321564</v>
      </c>
      <c r="BG28" s="2">
        <v>122.170551201031</v>
      </c>
      <c r="BH28" s="2">
        <v>21.349178801590298</v>
      </c>
      <c r="BI28" s="2">
        <v>21.459573929942799</v>
      </c>
      <c r="BJ28" s="2">
        <v>25.017703786217101</v>
      </c>
      <c r="BK28" s="2">
        <v>184.91490477812999</v>
      </c>
      <c r="BL28" s="2">
        <v>218.671714016414</v>
      </c>
      <c r="BM28" s="2">
        <v>153.062860033443</v>
      </c>
      <c r="BN28" s="2">
        <v>488.80596948589999</v>
      </c>
      <c r="BO28" s="2">
        <v>155.843718735029</v>
      </c>
      <c r="BP28" s="2">
        <v>42.916987690355597</v>
      </c>
      <c r="BQ28" s="2">
        <v>240.81619133503199</v>
      </c>
      <c r="BS28" t="s">
        <v>40</v>
      </c>
      <c r="BT28" s="13">
        <f t="shared" si="0"/>
        <v>0.90639281228460467</v>
      </c>
      <c r="BU28" s="2">
        <f t="shared" si="1"/>
        <v>0.95097106117845154</v>
      </c>
      <c r="BV28" s="2">
        <f t="shared" si="2"/>
        <v>0.86793785764665721</v>
      </c>
      <c r="BW28" s="2">
        <f t="shared" si="3"/>
        <v>0.85834049065763141</v>
      </c>
      <c r="BX28" s="2">
        <f t="shared" si="4"/>
        <v>0.87839966537096736</v>
      </c>
      <c r="BY28" s="2">
        <f t="shared" si="5"/>
        <v>1.0476280519960079</v>
      </c>
      <c r="BZ28" s="2">
        <f t="shared" si="6"/>
        <v>0.98444869819320058</v>
      </c>
      <c r="CA28" s="2">
        <f t="shared" si="7"/>
        <v>0.9996847733230213</v>
      </c>
      <c r="CB28" s="2">
        <f t="shared" si="8"/>
        <v>1.060383316711657</v>
      </c>
      <c r="CC28" s="2">
        <f t="shared" si="9"/>
        <v>0.98578040987896931</v>
      </c>
      <c r="CD28" s="2">
        <f t="shared" si="10"/>
        <v>0.95573670234656483</v>
      </c>
      <c r="CE28" s="2">
        <f t="shared" si="11"/>
        <v>1.0063848723152042</v>
      </c>
      <c r="CG28" t="s">
        <v>40</v>
      </c>
      <c r="CH28" s="13">
        <f t="shared" si="12"/>
        <v>0.90650249676792749</v>
      </c>
      <c r="CI28" s="2">
        <f t="shared" si="13"/>
        <v>0.95111197292231986</v>
      </c>
      <c r="CJ28" s="2">
        <f t="shared" si="14"/>
        <v>0.86896639119621044</v>
      </c>
      <c r="CK28" s="2">
        <f t="shared" si="15"/>
        <v>0.85858651609524539</v>
      </c>
      <c r="CL28" s="2">
        <f t="shared" si="16"/>
        <v>0.87847725249144737</v>
      </c>
      <c r="CM28" s="2">
        <f t="shared" si="17"/>
        <v>1.0474068377581829</v>
      </c>
      <c r="CN28" s="2">
        <f t="shared" si="18"/>
        <v>0.98441307650168108</v>
      </c>
      <c r="CO28" s="2">
        <f t="shared" si="19"/>
        <v>0.99974206484885586</v>
      </c>
      <c r="CP28" s="2">
        <f t="shared" si="20"/>
        <v>1.0602474406978608</v>
      </c>
      <c r="CQ28" s="2">
        <f t="shared" si="21"/>
        <v>0.98588490431198128</v>
      </c>
      <c r="CR28" s="2">
        <f t="shared" si="22"/>
        <v>0.95595131735243366</v>
      </c>
      <c r="CS28" s="2">
        <f t="shared" si="23"/>
        <v>1.0063850173876108</v>
      </c>
      <c r="CU28" t="s">
        <v>40</v>
      </c>
      <c r="CV28" s="13">
        <f t="shared" si="24"/>
        <v>0.86382624799327345</v>
      </c>
      <c r="CW28" s="2">
        <f t="shared" si="25"/>
        <v>0.89344763409258676</v>
      </c>
      <c r="CX28" s="2">
        <f t="shared" si="26"/>
        <v>0.87951026209450545</v>
      </c>
      <c r="CY28" s="2">
        <f t="shared" si="27"/>
        <v>0.8684015909968309</v>
      </c>
      <c r="CZ28" s="2">
        <f t="shared" si="28"/>
        <v>0.81770374186811812</v>
      </c>
      <c r="DA28" s="2">
        <f t="shared" si="29"/>
        <v>1.0579455464465894</v>
      </c>
      <c r="DB28" s="2">
        <f t="shared" si="30"/>
        <v>0.99999784424648031</v>
      </c>
      <c r="DC28" s="2">
        <f t="shared" si="31"/>
        <v>1.0169426755161559</v>
      </c>
      <c r="DD28" s="2">
        <f t="shared" si="32"/>
        <v>1.0648576454588559</v>
      </c>
      <c r="DE28" s="2">
        <f t="shared" si="33"/>
        <v>0.99656169318736998</v>
      </c>
      <c r="DF28" s="2">
        <f t="shared" si="34"/>
        <v>0.9753167679791751</v>
      </c>
      <c r="DG28" s="2">
        <f t="shared" si="35"/>
        <v>1.0175589155133975</v>
      </c>
      <c r="DI28" t="s">
        <v>40</v>
      </c>
      <c r="DJ28" s="12">
        <f t="shared" si="36"/>
        <v>0.8639371297466617</v>
      </c>
      <c r="DK28" s="12">
        <f t="shared" si="37"/>
        <v>0.89359045882560562</v>
      </c>
      <c r="DL28" s="12">
        <f t="shared" si="38"/>
        <v>0.88053305498088397</v>
      </c>
      <c r="DM28" s="12">
        <f t="shared" si="39"/>
        <v>0.86864601826682719</v>
      </c>
      <c r="DN28" s="12">
        <f t="shared" si="40"/>
        <v>0.81778297571352709</v>
      </c>
      <c r="DO28" s="12">
        <f t="shared" si="41"/>
        <v>1.0577226033293536</v>
      </c>
      <c r="DP28" s="12">
        <f t="shared" si="42"/>
        <v>0.99996112636145706</v>
      </c>
      <c r="DQ28" s="12">
        <f t="shared" si="43"/>
        <v>1.0169984528602378</v>
      </c>
      <c r="DR28" s="12">
        <f t="shared" si="44"/>
        <v>1.0647198116442944</v>
      </c>
      <c r="DS28" s="12">
        <f t="shared" si="45"/>
        <v>0.99666512598592916</v>
      </c>
      <c r="DT28" s="12">
        <f t="shared" si="46"/>
        <v>0.97552851796002527</v>
      </c>
      <c r="DU28" s="12">
        <f t="shared" si="47"/>
        <v>1.0175575302480211</v>
      </c>
    </row>
    <row r="29" spans="1:125" x14ac:dyDescent="0.2">
      <c r="A29" t="s">
        <v>41</v>
      </c>
      <c r="B29" s="4">
        <v>155.52597877785101</v>
      </c>
      <c r="C29" s="2">
        <v>143.20827115901099</v>
      </c>
      <c r="D29" s="2">
        <v>25.399752068932699</v>
      </c>
      <c r="E29" s="2">
        <v>25.968889470222901</v>
      </c>
      <c r="F29" s="2">
        <v>32.370982674935398</v>
      </c>
      <c r="G29" s="2">
        <v>184.03524940508899</v>
      </c>
      <c r="H29" s="2">
        <v>232.38960661501901</v>
      </c>
      <c r="I29" s="2">
        <v>158.44559045421599</v>
      </c>
      <c r="J29" s="2">
        <v>487.31199798836502</v>
      </c>
      <c r="K29" s="2">
        <v>165.05425229843399</v>
      </c>
      <c r="L29" s="2">
        <v>46.013123302645397</v>
      </c>
      <c r="M29" s="2">
        <v>251.67659780199801</v>
      </c>
      <c r="O29" t="s">
        <v>41</v>
      </c>
      <c r="P29" s="4">
        <v>140.35520020067699</v>
      </c>
      <c r="Q29" s="2">
        <v>135.883407669836</v>
      </c>
      <c r="R29" s="2">
        <v>21.916629894328899</v>
      </c>
      <c r="S29" s="2">
        <v>22.1740210307964</v>
      </c>
      <c r="T29" s="2">
        <v>28.341456454307501</v>
      </c>
      <c r="U29" s="2">
        <v>193.25635840800899</v>
      </c>
      <c r="V29" s="2">
        <v>228.572673178842</v>
      </c>
      <c r="W29" s="2">
        <v>158.257658161617</v>
      </c>
      <c r="X29" s="2">
        <v>517.60250736401099</v>
      </c>
      <c r="Y29" s="2">
        <v>162.56296403708501</v>
      </c>
      <c r="Z29" s="2">
        <v>43.883127513283497</v>
      </c>
      <c r="AA29" s="2">
        <v>253.333203404448</v>
      </c>
      <c r="AC29" t="s">
        <v>41</v>
      </c>
      <c r="AD29" s="4">
        <v>140.371205564966</v>
      </c>
      <c r="AE29" s="2">
        <v>135.902142533817</v>
      </c>
      <c r="AF29" s="2">
        <v>21.9407890940189</v>
      </c>
      <c r="AG29" s="2">
        <v>22.1799217787215</v>
      </c>
      <c r="AH29" s="2">
        <v>28.343770256938601</v>
      </c>
      <c r="AI29" s="2">
        <v>193.21845328628001</v>
      </c>
      <c r="AJ29" s="2">
        <v>228.565378846351</v>
      </c>
      <c r="AK29" s="2">
        <v>158.26621352038001</v>
      </c>
      <c r="AL29" s="2">
        <v>517.54125951863205</v>
      </c>
      <c r="AM29" s="2">
        <v>162.57889133026401</v>
      </c>
      <c r="AN29" s="2">
        <v>43.892283028558097</v>
      </c>
      <c r="AO29" s="2">
        <v>253.33304798493501</v>
      </c>
      <c r="AQ29" t="s">
        <v>41</v>
      </c>
      <c r="AR29" s="4">
        <v>133.50341458485099</v>
      </c>
      <c r="AS29" s="2">
        <v>127.383304113923</v>
      </c>
      <c r="AT29" s="2">
        <v>22.220173194661001</v>
      </c>
      <c r="AU29" s="2">
        <v>22.4428249822613</v>
      </c>
      <c r="AV29" s="2">
        <v>26.334792367200901</v>
      </c>
      <c r="AW29" s="2">
        <v>195.20158995600201</v>
      </c>
      <c r="AX29" s="2">
        <v>232.242529739209</v>
      </c>
      <c r="AY29" s="2">
        <v>161.06212810837201</v>
      </c>
      <c r="AZ29" s="2">
        <v>519.81772430839499</v>
      </c>
      <c r="BA29" s="2">
        <v>164.38309377467701</v>
      </c>
      <c r="BB29" s="2">
        <v>44.813701189340598</v>
      </c>
      <c r="BC29" s="2">
        <v>256.18614417397401</v>
      </c>
      <c r="BE29" t="s">
        <v>41</v>
      </c>
      <c r="BF29" s="4">
        <v>133.519601383701</v>
      </c>
      <c r="BG29" s="2">
        <v>127.402295949726</v>
      </c>
      <c r="BH29" s="2">
        <v>22.244191398758598</v>
      </c>
      <c r="BI29" s="2">
        <v>22.4486855776106</v>
      </c>
      <c r="BJ29" s="2">
        <v>26.3371555520635</v>
      </c>
      <c r="BK29" s="2">
        <v>195.163351608364</v>
      </c>
      <c r="BL29" s="2">
        <v>232.234975661139</v>
      </c>
      <c r="BM29" s="2">
        <v>161.070445208569</v>
      </c>
      <c r="BN29" s="2">
        <v>519.75550630369196</v>
      </c>
      <c r="BO29" s="2">
        <v>164.39885027198599</v>
      </c>
      <c r="BP29" s="2">
        <v>44.822726975372099</v>
      </c>
      <c r="BQ29" s="2">
        <v>256.18559776480299</v>
      </c>
      <c r="BS29" t="s">
        <v>41</v>
      </c>
      <c r="BT29" s="13">
        <f t="shared" si="0"/>
        <v>0.90245501943541184</v>
      </c>
      <c r="BU29" s="2">
        <f t="shared" si="1"/>
        <v>0.94885167295231265</v>
      </c>
      <c r="BV29" s="2">
        <f t="shared" si="2"/>
        <v>0.86286786716850972</v>
      </c>
      <c r="BW29" s="2">
        <f t="shared" si="3"/>
        <v>0.85386866682235796</v>
      </c>
      <c r="BX29" s="2">
        <f t="shared" si="4"/>
        <v>0.87552042330343194</v>
      </c>
      <c r="BY29" s="2">
        <f t="shared" si="5"/>
        <v>1.0501051240603532</v>
      </c>
      <c r="BZ29" s="2">
        <f t="shared" si="6"/>
        <v>0.98357528337099764</v>
      </c>
      <c r="CA29" s="2">
        <f t="shared" si="7"/>
        <v>0.99881390014035576</v>
      </c>
      <c r="CB29" s="2">
        <f t="shared" si="8"/>
        <v>1.0621583492725111</v>
      </c>
      <c r="CC29" s="2">
        <f t="shared" si="9"/>
        <v>0.98490624611812794</v>
      </c>
      <c r="CD29" s="2">
        <f t="shared" si="10"/>
        <v>0.95370895004557443</v>
      </c>
      <c r="CE29" s="2">
        <f t="shared" si="11"/>
        <v>1.0065822790713075</v>
      </c>
      <c r="CG29" t="s">
        <v>41</v>
      </c>
      <c r="CH29" s="13">
        <f t="shared" si="12"/>
        <v>0.90255793063015111</v>
      </c>
      <c r="CI29" s="2">
        <f t="shared" si="13"/>
        <v>0.94898249545180491</v>
      </c>
      <c r="CJ29" s="2">
        <f t="shared" si="14"/>
        <v>0.8638190260469284</v>
      </c>
      <c r="CK29" s="2">
        <f t="shared" si="15"/>
        <v>0.85409589055219315</v>
      </c>
      <c r="CL29" s="2">
        <f t="shared" si="16"/>
        <v>0.87559190098003925</v>
      </c>
      <c r="CM29" s="2">
        <f t="shared" si="17"/>
        <v>1.0498991574216168</v>
      </c>
      <c r="CN29" s="2">
        <f t="shared" si="18"/>
        <v>0.98354389499439487</v>
      </c>
      <c r="CO29" s="2">
        <f t="shared" si="19"/>
        <v>0.99886789570273449</v>
      </c>
      <c r="CP29" s="2">
        <f t="shared" si="20"/>
        <v>1.0620326641967652</v>
      </c>
      <c r="CQ29" s="2">
        <f t="shared" si="21"/>
        <v>0.98500274343920391</v>
      </c>
      <c r="CR29" s="2">
        <f t="shared" si="22"/>
        <v>0.9539079262205753</v>
      </c>
      <c r="CS29" s="2">
        <f t="shared" si="23"/>
        <v>1.0065816615346976</v>
      </c>
      <c r="CU29" t="s">
        <v>41</v>
      </c>
      <c r="CV29" s="13">
        <f t="shared" si="24"/>
        <v>0.85839944962213388</v>
      </c>
      <c r="CW29" s="2">
        <f t="shared" si="25"/>
        <v>0.88949683620217179</v>
      </c>
      <c r="CX29" s="2">
        <f t="shared" si="26"/>
        <v>0.87481850745461609</v>
      </c>
      <c r="CY29" s="2">
        <f t="shared" si="27"/>
        <v>0.86421966591968646</v>
      </c>
      <c r="CZ29" s="2">
        <f t="shared" si="28"/>
        <v>0.81353082888001815</v>
      </c>
      <c r="DA29" s="2">
        <f t="shared" si="29"/>
        <v>1.0606750097441076</v>
      </c>
      <c r="DB29" s="2">
        <f t="shared" si="30"/>
        <v>0.9993671107845471</v>
      </c>
      <c r="DC29" s="2">
        <f t="shared" si="31"/>
        <v>1.0165137928209627</v>
      </c>
      <c r="DD29" s="2">
        <f t="shared" si="32"/>
        <v>1.0667041370912564</v>
      </c>
      <c r="DE29" s="2">
        <f t="shared" si="33"/>
        <v>0.9959337095869335</v>
      </c>
      <c r="DF29" s="2">
        <f t="shared" si="34"/>
        <v>0.97393304285354088</v>
      </c>
      <c r="DG29" s="2">
        <f t="shared" si="35"/>
        <v>1.0179180202345384</v>
      </c>
      <c r="DI29" t="s">
        <v>41</v>
      </c>
      <c r="DJ29" s="12">
        <f t="shared" si="36"/>
        <v>0.85850352740371882</v>
      </c>
      <c r="DK29" s="12">
        <f t="shared" si="37"/>
        <v>0.88962945309398456</v>
      </c>
      <c r="DL29" s="12">
        <f t="shared" si="38"/>
        <v>0.87576411527127562</v>
      </c>
      <c r="DM29" s="12">
        <f t="shared" si="39"/>
        <v>0.8644453434695879</v>
      </c>
      <c r="DN29" s="12">
        <f t="shared" si="40"/>
        <v>0.81360383206581355</v>
      </c>
      <c r="DO29" s="12">
        <f t="shared" si="41"/>
        <v>1.0604672324418698</v>
      </c>
      <c r="DP29" s="12">
        <f t="shared" si="42"/>
        <v>0.99933460469195523</v>
      </c>
      <c r="DQ29" s="12">
        <f t="shared" si="43"/>
        <v>1.0165662846585275</v>
      </c>
      <c r="DR29" s="12">
        <f t="shared" si="44"/>
        <v>1.0665764611773452</v>
      </c>
      <c r="DS29" s="12">
        <f t="shared" si="45"/>
        <v>0.99602917212176412</v>
      </c>
      <c r="DT29" s="12">
        <f t="shared" si="46"/>
        <v>0.97412919963194811</v>
      </c>
      <c r="DU29" s="12">
        <f t="shared" si="47"/>
        <v>1.0179158491579434</v>
      </c>
    </row>
    <row r="30" spans="1:125" x14ac:dyDescent="0.2">
      <c r="A30" t="s">
        <v>42</v>
      </c>
      <c r="B30" s="4">
        <v>162.330359616142</v>
      </c>
      <c r="C30" s="2">
        <v>149.74185301545</v>
      </c>
      <c r="D30" s="2">
        <v>26.5623684633991</v>
      </c>
      <c r="E30" s="2">
        <v>27.241925040326901</v>
      </c>
      <c r="F30" s="2">
        <v>34.165099204440203</v>
      </c>
      <c r="G30" s="2">
        <v>193.266250892432</v>
      </c>
      <c r="H30" s="2">
        <v>246.17328395743499</v>
      </c>
      <c r="I30" s="2">
        <v>166.418068664386</v>
      </c>
      <c r="J30" s="2">
        <v>515.68249443520995</v>
      </c>
      <c r="K30" s="2">
        <v>173.79344104059899</v>
      </c>
      <c r="L30" s="2">
        <v>48.045715966383902</v>
      </c>
      <c r="M30" s="2">
        <v>266.71552990449999</v>
      </c>
      <c r="O30" t="s">
        <v>42</v>
      </c>
      <c r="P30" s="4">
        <v>145.854830000753</v>
      </c>
      <c r="Q30" s="2">
        <v>141.763514111832</v>
      </c>
      <c r="R30" s="2">
        <v>22.784083147257402</v>
      </c>
      <c r="S30" s="2">
        <v>23.137310416635199</v>
      </c>
      <c r="T30" s="2">
        <v>29.810523525780301</v>
      </c>
      <c r="U30" s="2">
        <v>203.43362055673899</v>
      </c>
      <c r="V30" s="2">
        <v>241.911116993935</v>
      </c>
      <c r="W30" s="2">
        <v>166.077055694927</v>
      </c>
      <c r="X30" s="2">
        <v>548.67267655570902</v>
      </c>
      <c r="Y30" s="2">
        <v>171.01786683386999</v>
      </c>
      <c r="Z30" s="2">
        <v>45.723580108013302</v>
      </c>
      <c r="AA30" s="2">
        <v>268.52962497139401</v>
      </c>
      <c r="AC30" t="s">
        <v>42</v>
      </c>
      <c r="AD30" s="4">
        <v>145.87052750905099</v>
      </c>
      <c r="AE30" s="2">
        <v>141.78174584694099</v>
      </c>
      <c r="AF30" s="2">
        <v>22.807521349761501</v>
      </c>
      <c r="AG30" s="2">
        <v>23.143046245833599</v>
      </c>
      <c r="AH30" s="2">
        <v>29.812781272791401</v>
      </c>
      <c r="AI30" s="2">
        <v>203.39643448164799</v>
      </c>
      <c r="AJ30" s="2">
        <v>241.904264857996</v>
      </c>
      <c r="AK30" s="2">
        <v>166.08553211729799</v>
      </c>
      <c r="AL30" s="2">
        <v>548.61248939599795</v>
      </c>
      <c r="AM30" s="2">
        <v>171.03340355574301</v>
      </c>
      <c r="AN30" s="2">
        <v>45.732467102369</v>
      </c>
      <c r="AO30" s="2">
        <v>268.52927757629999</v>
      </c>
      <c r="AQ30" t="s">
        <v>42</v>
      </c>
      <c r="AR30" s="4">
        <v>138.45938733888701</v>
      </c>
      <c r="AS30" s="2">
        <v>132.59739384465001</v>
      </c>
      <c r="AT30" s="2">
        <v>23.111713745362401</v>
      </c>
      <c r="AU30" s="2">
        <v>23.427353767715299</v>
      </c>
      <c r="AV30" s="2">
        <v>27.6465478751992</v>
      </c>
      <c r="AW30" s="2">
        <v>205.526795558477</v>
      </c>
      <c r="AX30" s="2">
        <v>245.86309837653999</v>
      </c>
      <c r="AY30" s="2">
        <v>169.09815311112001</v>
      </c>
      <c r="AZ30" s="2">
        <v>551.05643048194099</v>
      </c>
      <c r="BA30" s="2">
        <v>172.97855812282401</v>
      </c>
      <c r="BB30" s="2">
        <v>46.726586274511</v>
      </c>
      <c r="BC30" s="2">
        <v>271.60047026994602</v>
      </c>
      <c r="BE30" t="s">
        <v>42</v>
      </c>
      <c r="BF30" s="4">
        <v>138.475269302497</v>
      </c>
      <c r="BG30" s="2">
        <v>132.61587777451899</v>
      </c>
      <c r="BH30" s="2">
        <v>23.135009039451901</v>
      </c>
      <c r="BI30" s="2">
        <v>23.433048731077101</v>
      </c>
      <c r="BJ30" s="2">
        <v>27.648854154196599</v>
      </c>
      <c r="BK30" s="2">
        <v>205.489244614802</v>
      </c>
      <c r="BL30" s="2">
        <v>245.85596638934001</v>
      </c>
      <c r="BM30" s="2">
        <v>169.10638079579201</v>
      </c>
      <c r="BN30" s="2">
        <v>550.99520014744701</v>
      </c>
      <c r="BO30" s="2">
        <v>172.99391908770599</v>
      </c>
      <c r="BP30" s="2">
        <v>46.735339735321801</v>
      </c>
      <c r="BQ30" s="2">
        <v>271.59970191317399</v>
      </c>
      <c r="BS30" t="s">
        <v>42</v>
      </c>
      <c r="BT30" s="13">
        <f t="shared" si="0"/>
        <v>0.89850617189324156</v>
      </c>
      <c r="BU30" s="2">
        <f t="shared" si="1"/>
        <v>0.94671937909840864</v>
      </c>
      <c r="BV30" s="2">
        <f t="shared" si="2"/>
        <v>0.85775796607339871</v>
      </c>
      <c r="BW30" s="2">
        <f t="shared" si="3"/>
        <v>0.84932729175285748</v>
      </c>
      <c r="BX30" s="2">
        <f t="shared" si="4"/>
        <v>0.87254315719668774</v>
      </c>
      <c r="BY30" s="2">
        <f t="shared" si="5"/>
        <v>1.0526080969510085</v>
      </c>
      <c r="BZ30" s="2">
        <f t="shared" si="6"/>
        <v>0.982686313904652</v>
      </c>
      <c r="CA30" s="2">
        <f t="shared" si="7"/>
        <v>0.99795086571911418</v>
      </c>
      <c r="CB30" s="2">
        <f t="shared" si="8"/>
        <v>1.0639738259035356</v>
      </c>
      <c r="CC30" s="2">
        <f t="shared" si="9"/>
        <v>0.98402946515064038</v>
      </c>
      <c r="CD30" s="2">
        <f t="shared" si="10"/>
        <v>0.95166820159376275</v>
      </c>
      <c r="CE30" s="2">
        <f t="shared" si="11"/>
        <v>1.0068016101932407</v>
      </c>
      <c r="CG30" t="s">
        <v>42</v>
      </c>
      <c r="CH30" s="13">
        <f t="shared" si="12"/>
        <v>0.89860287289442886</v>
      </c>
      <c r="CI30" s="2">
        <f t="shared" si="13"/>
        <v>0.94684113353607491</v>
      </c>
      <c r="CJ30" s="2">
        <f t="shared" si="14"/>
        <v>0.85864034983132287</v>
      </c>
      <c r="CK30" s="2">
        <f t="shared" si="15"/>
        <v>0.84953784329023629</v>
      </c>
      <c r="CL30" s="2">
        <f t="shared" si="16"/>
        <v>0.87260924062871859</v>
      </c>
      <c r="CM30" s="2">
        <f t="shared" si="17"/>
        <v>1.0524156884217424</v>
      </c>
      <c r="CN30" s="2">
        <f t="shared" si="18"/>
        <v>0.9826584793003893</v>
      </c>
      <c r="CO30" s="2">
        <f t="shared" si="19"/>
        <v>0.99800180022664109</v>
      </c>
      <c r="CP30" s="2">
        <f t="shared" si="20"/>
        <v>1.0638571123048377</v>
      </c>
      <c r="CQ30" s="2">
        <f t="shared" si="21"/>
        <v>0.98411886278141403</v>
      </c>
      <c r="CR30" s="2">
        <f t="shared" si="22"/>
        <v>0.95185317114155588</v>
      </c>
      <c r="CS30" s="2">
        <f t="shared" si="23"/>
        <v>1.0068003077003032</v>
      </c>
      <c r="CU30" t="s">
        <v>42</v>
      </c>
      <c r="CV30" s="13">
        <f t="shared" si="24"/>
        <v>0.85294819568131308</v>
      </c>
      <c r="CW30" s="2">
        <f t="shared" si="25"/>
        <v>0.88550656462738531</v>
      </c>
      <c r="CX30" s="2">
        <f t="shared" si="26"/>
        <v>0.87009235555212494</v>
      </c>
      <c r="CY30" s="2">
        <f t="shared" si="27"/>
        <v>0.85997423945022988</v>
      </c>
      <c r="CZ30" s="2">
        <f t="shared" si="28"/>
        <v>0.80920437870720918</v>
      </c>
      <c r="DA30" s="2">
        <f t="shared" si="29"/>
        <v>1.0634386221568968</v>
      </c>
      <c r="DB30" s="2">
        <f t="shared" si="30"/>
        <v>0.99873997057719466</v>
      </c>
      <c r="DC30" s="2">
        <f t="shared" si="31"/>
        <v>1.016104528001337</v>
      </c>
      <c r="DD30" s="2">
        <f t="shared" si="32"/>
        <v>1.0685963483896688</v>
      </c>
      <c r="DE30" s="2">
        <f t="shared" si="33"/>
        <v>0.99531119866839723</v>
      </c>
      <c r="DF30" s="2">
        <f t="shared" si="34"/>
        <v>0.97254428068475751</v>
      </c>
      <c r="DG30" s="2">
        <f t="shared" si="35"/>
        <v>1.0183151703509545</v>
      </c>
      <c r="DI30" t="s">
        <v>42</v>
      </c>
      <c r="DJ30" s="12">
        <f t="shared" si="36"/>
        <v>0.85304603297833836</v>
      </c>
      <c r="DK30" s="12">
        <f t="shared" si="37"/>
        <v>0.88563000326192043</v>
      </c>
      <c r="DL30" s="12">
        <f t="shared" si="38"/>
        <v>0.8709693592019162</v>
      </c>
      <c r="DM30" s="12">
        <f t="shared" si="39"/>
        <v>0.86018329087935508</v>
      </c>
      <c r="DN30" s="12">
        <f t="shared" si="40"/>
        <v>0.80927188265278815</v>
      </c>
      <c r="DO30" s="12">
        <f t="shared" si="41"/>
        <v>1.0632443257212718</v>
      </c>
      <c r="DP30" s="12">
        <f t="shared" si="42"/>
        <v>0.99871099916695327</v>
      </c>
      <c r="DQ30" s="12">
        <f t="shared" si="43"/>
        <v>1.0161539678532594</v>
      </c>
      <c r="DR30" s="12">
        <f t="shared" si="44"/>
        <v>1.0684776118896813</v>
      </c>
      <c r="DS30" s="12">
        <f t="shared" si="45"/>
        <v>0.99539958500098846</v>
      </c>
      <c r="DT30" s="12">
        <f t="shared" si="46"/>
        <v>0.97272647093075004</v>
      </c>
      <c r="DU30" s="12">
        <f t="shared" si="47"/>
        <v>1.0183122895409309</v>
      </c>
    </row>
    <row r="31" spans="1:125" x14ac:dyDescent="0.2">
      <c r="A31" t="s">
        <v>43</v>
      </c>
      <c r="B31" s="4">
        <v>169.23323237346199</v>
      </c>
      <c r="C31" s="2">
        <v>156.34347347988199</v>
      </c>
      <c r="D31" s="2">
        <v>27.7382329384222</v>
      </c>
      <c r="E31" s="2">
        <v>28.528120734613601</v>
      </c>
      <c r="F31" s="2">
        <v>35.977966190721602</v>
      </c>
      <c r="G31" s="2">
        <v>202.541953776291</v>
      </c>
      <c r="H31" s="2">
        <v>260.06171300136901</v>
      </c>
      <c r="I31" s="2">
        <v>174.452019725463</v>
      </c>
      <c r="J31" s="2">
        <v>544.24727562945702</v>
      </c>
      <c r="K31" s="2">
        <v>182.60908689891701</v>
      </c>
      <c r="L31" s="2">
        <v>50.099395540901497</v>
      </c>
      <c r="M31" s="2">
        <v>281.81824981449802</v>
      </c>
      <c r="O31" t="s">
        <v>43</v>
      </c>
      <c r="P31" s="4">
        <v>151.39005992839699</v>
      </c>
      <c r="Q31" s="2">
        <v>147.679484528514</v>
      </c>
      <c r="R31" s="2">
        <v>23.650491968362601</v>
      </c>
      <c r="S31" s="2">
        <v>24.098921722075001</v>
      </c>
      <c r="T31" s="2">
        <v>31.2827034907693</v>
      </c>
      <c r="U31" s="2">
        <v>213.706950994387</v>
      </c>
      <c r="V31" s="2">
        <v>255.32494263952901</v>
      </c>
      <c r="W31" s="2">
        <v>173.94535030192799</v>
      </c>
      <c r="X31" s="2">
        <v>580.06747178738306</v>
      </c>
      <c r="Y31" s="2">
        <v>179.532681659953</v>
      </c>
      <c r="Z31" s="2">
        <v>47.575554330659799</v>
      </c>
      <c r="AA31" s="2">
        <v>283.80261674667599</v>
      </c>
      <c r="AC31" t="s">
        <v>43</v>
      </c>
      <c r="AD31" s="4">
        <v>151.40545657966001</v>
      </c>
      <c r="AE31" s="2">
        <v>147.69723764683499</v>
      </c>
      <c r="AF31" s="2">
        <v>23.673260964656102</v>
      </c>
      <c r="AG31" s="2">
        <v>24.104503721223999</v>
      </c>
      <c r="AH31" s="2">
        <v>31.284908297548</v>
      </c>
      <c r="AI31" s="2">
        <v>213.67044139901</v>
      </c>
      <c r="AJ31" s="2">
        <v>255.31848470722301</v>
      </c>
      <c r="AK31" s="2">
        <v>173.953737960941</v>
      </c>
      <c r="AL31" s="2">
        <v>580.00828242878595</v>
      </c>
      <c r="AM31" s="2">
        <v>179.54784691133699</v>
      </c>
      <c r="AN31" s="2">
        <v>47.584188527989802</v>
      </c>
      <c r="AO31" s="2">
        <v>283.80207488210198</v>
      </c>
      <c r="AQ31" t="s">
        <v>43</v>
      </c>
      <c r="AR31" s="4">
        <v>143.42484623710001</v>
      </c>
      <c r="AS31" s="2">
        <v>137.81622680160601</v>
      </c>
      <c r="AT31" s="2">
        <v>24.003372505703101</v>
      </c>
      <c r="AU31" s="2">
        <v>24.411227061330099</v>
      </c>
      <c r="AV31" s="2">
        <v>28.953830291054899</v>
      </c>
      <c r="AW31" s="2">
        <v>215.95455050759301</v>
      </c>
      <c r="AX31" s="2">
        <v>259.57187079422999</v>
      </c>
      <c r="AY31" s="2">
        <v>177.19287398320799</v>
      </c>
      <c r="AZ31" s="2">
        <v>582.62721178475294</v>
      </c>
      <c r="BA31" s="2">
        <v>181.640312633299</v>
      </c>
      <c r="BB31" s="2">
        <v>48.654310277255703</v>
      </c>
      <c r="BC31" s="2">
        <v>287.101114935635</v>
      </c>
      <c r="BE31" t="s">
        <v>43</v>
      </c>
      <c r="BF31" s="4">
        <v>143.440430229166</v>
      </c>
      <c r="BG31" s="2">
        <v>137.83422734675599</v>
      </c>
      <c r="BH31" s="2">
        <v>24.025996501682801</v>
      </c>
      <c r="BI31" s="2">
        <v>24.416767425770601</v>
      </c>
      <c r="BJ31" s="2">
        <v>28.956082921000199</v>
      </c>
      <c r="BK31" s="2">
        <v>215.91764372621299</v>
      </c>
      <c r="BL31" s="2">
        <v>259.56511277796301</v>
      </c>
      <c r="BM31" s="2">
        <v>177.20100224191299</v>
      </c>
      <c r="BN31" s="2">
        <v>582.56690453348904</v>
      </c>
      <c r="BO31" s="2">
        <v>181.65529696095001</v>
      </c>
      <c r="BP31" s="2">
        <v>48.662806979195899</v>
      </c>
      <c r="BQ31" s="2">
        <v>287.10012093927298</v>
      </c>
      <c r="BS31" t="s">
        <v>43</v>
      </c>
      <c r="BT31" s="13">
        <f t="shared" si="0"/>
        <v>0.89456460652072822</v>
      </c>
      <c r="BU31" s="2">
        <f t="shared" si="1"/>
        <v>0.94458362246580851</v>
      </c>
      <c r="BV31" s="2">
        <f t="shared" si="2"/>
        <v>0.85263152922775487</v>
      </c>
      <c r="BW31" s="2">
        <f t="shared" si="3"/>
        <v>0.84474269953700154</v>
      </c>
      <c r="BX31" s="2">
        <f t="shared" si="4"/>
        <v>0.86949616120426598</v>
      </c>
      <c r="BY31" s="2">
        <f t="shared" si="5"/>
        <v>1.0551243681120397</v>
      </c>
      <c r="BZ31" s="2">
        <f t="shared" si="6"/>
        <v>0.98178597569333448</v>
      </c>
      <c r="CA31" s="2">
        <f t="shared" si="7"/>
        <v>0.9970956517194105</v>
      </c>
      <c r="CB31" s="2">
        <f t="shared" si="8"/>
        <v>1.0658160320903722</v>
      </c>
      <c r="CC31" s="2">
        <f t="shared" si="9"/>
        <v>0.98315305502476469</v>
      </c>
      <c r="CD31" s="2">
        <f t="shared" si="10"/>
        <v>0.9496233201420321</v>
      </c>
      <c r="CE31" s="2">
        <f t="shared" si="11"/>
        <v>1.0070413003185001</v>
      </c>
      <c r="CG31" t="s">
        <v>43</v>
      </c>
      <c r="CH31" s="13">
        <f t="shared" si="12"/>
        <v>0.89465558540854528</v>
      </c>
      <c r="CI31" s="2">
        <f t="shared" si="13"/>
        <v>0.94469717449280299</v>
      </c>
      <c r="CJ31" s="2">
        <f t="shared" si="14"/>
        <v>0.8534523816715297</v>
      </c>
      <c r="CK31" s="2">
        <f t="shared" si="15"/>
        <v>0.844938366093552</v>
      </c>
      <c r="CL31" s="2">
        <f t="shared" si="16"/>
        <v>0.86955744334475749</v>
      </c>
      <c r="CM31" s="2">
        <f t="shared" si="17"/>
        <v>1.0549441111593625</v>
      </c>
      <c r="CN31" s="2">
        <f t="shared" si="18"/>
        <v>0.98176114338629683</v>
      </c>
      <c r="CO31" s="2">
        <f t="shared" si="19"/>
        <v>0.9971437317532571</v>
      </c>
      <c r="CP31" s="2">
        <f t="shared" si="20"/>
        <v>1.0657072775568219</v>
      </c>
      <c r="CQ31" s="2">
        <f t="shared" si="21"/>
        <v>0.98323610265202976</v>
      </c>
      <c r="CR31" s="2">
        <f t="shared" si="22"/>
        <v>0.94979566148940331</v>
      </c>
      <c r="CS31" s="2">
        <f t="shared" si="23"/>
        <v>1.0070393775737014</v>
      </c>
      <c r="CU31" t="s">
        <v>43</v>
      </c>
      <c r="CV31" s="13">
        <f t="shared" si="24"/>
        <v>0.84749811975813172</v>
      </c>
      <c r="CW31" s="2">
        <f t="shared" si="25"/>
        <v>0.88149651363182713</v>
      </c>
      <c r="CX31" s="2">
        <f t="shared" si="26"/>
        <v>0.86535333952201121</v>
      </c>
      <c r="CY31" s="2">
        <f t="shared" si="27"/>
        <v>0.85568998001721108</v>
      </c>
      <c r="CZ31" s="2">
        <f t="shared" si="28"/>
        <v>0.80476562064594515</v>
      </c>
      <c r="DA31" s="2">
        <f t="shared" si="29"/>
        <v>1.0662213259091808</v>
      </c>
      <c r="DB31" s="2">
        <f t="shared" si="30"/>
        <v>0.99811643858880361</v>
      </c>
      <c r="DC31" s="2">
        <f t="shared" si="31"/>
        <v>1.0157112211257759</v>
      </c>
      <c r="DD31" s="2">
        <f t="shared" si="32"/>
        <v>1.0705192986237866</v>
      </c>
      <c r="DE31" s="2">
        <f t="shared" si="33"/>
        <v>0.99469481895961576</v>
      </c>
      <c r="DF31" s="2">
        <f t="shared" si="34"/>
        <v>0.9711556347527982</v>
      </c>
      <c r="DG31" s="2">
        <f t="shared" si="35"/>
        <v>1.0187456459069431</v>
      </c>
      <c r="DI31" t="s">
        <v>43</v>
      </c>
      <c r="DJ31" s="12">
        <f t="shared" si="36"/>
        <v>0.84759020564367216</v>
      </c>
      <c r="DK31" s="12">
        <f t="shared" si="37"/>
        <v>0.88161164824377691</v>
      </c>
      <c r="DL31" s="12">
        <f t="shared" si="38"/>
        <v>0.8661689645126126</v>
      </c>
      <c r="DM31" s="12">
        <f t="shared" si="39"/>
        <v>0.85588418714680237</v>
      </c>
      <c r="DN31" s="12">
        <f t="shared" si="40"/>
        <v>0.80482823202128961</v>
      </c>
      <c r="DO31" s="12">
        <f t="shared" si="41"/>
        <v>1.0660391079504226</v>
      </c>
      <c r="DP31" s="12">
        <f t="shared" si="42"/>
        <v>0.99809045238657101</v>
      </c>
      <c r="DQ31" s="12">
        <f t="shared" si="43"/>
        <v>1.0157578142160584</v>
      </c>
      <c r="DR31" s="12">
        <f t="shared" si="44"/>
        <v>1.0704084900741357</v>
      </c>
      <c r="DS31" s="12">
        <f t="shared" si="45"/>
        <v>0.99477687581618013</v>
      </c>
      <c r="DT31" s="12">
        <f t="shared" si="46"/>
        <v>0.97132523164809925</v>
      </c>
      <c r="DU31" s="12">
        <f t="shared" si="47"/>
        <v>1.0187421188239287</v>
      </c>
    </row>
    <row r="32" spans="1:125" x14ac:dyDescent="0.2">
      <c r="A32" t="s">
        <v>44</v>
      </c>
      <c r="B32" s="4">
        <v>176.25894471638401</v>
      </c>
      <c r="C32" s="2">
        <v>163.038031477174</v>
      </c>
      <c r="D32" s="2">
        <v>28.9321439175222</v>
      </c>
      <c r="E32" s="2">
        <v>29.832124853999101</v>
      </c>
      <c r="F32" s="2">
        <v>37.813547341558397</v>
      </c>
      <c r="G32" s="2">
        <v>211.88910977330499</v>
      </c>
      <c r="H32" s="2">
        <v>274.09076939041603</v>
      </c>
      <c r="I32" s="2">
        <v>182.57949113518799</v>
      </c>
      <c r="J32" s="2">
        <v>573.05766248660996</v>
      </c>
      <c r="K32" s="2">
        <v>191.53019937386901</v>
      </c>
      <c r="L32" s="2">
        <v>52.182350567538897</v>
      </c>
      <c r="M32" s="2">
        <v>297.03250970363598</v>
      </c>
      <c r="O32" t="s">
        <v>44</v>
      </c>
      <c r="P32" s="4">
        <v>156.98421008596</v>
      </c>
      <c r="Q32" s="2">
        <v>153.655680376634</v>
      </c>
      <c r="R32" s="2">
        <v>24.520332655096901</v>
      </c>
      <c r="S32" s="2">
        <v>25.063161183820998</v>
      </c>
      <c r="T32" s="2">
        <v>32.761687332263399</v>
      </c>
      <c r="U32" s="2">
        <v>224.103296138931</v>
      </c>
      <c r="V32" s="2">
        <v>268.84963591001298</v>
      </c>
      <c r="W32" s="2">
        <v>181.894552964794</v>
      </c>
      <c r="X32" s="2">
        <v>611.83945944929098</v>
      </c>
      <c r="Y32" s="2">
        <v>188.13625093373801</v>
      </c>
      <c r="Z32" s="2">
        <v>49.447083672135399</v>
      </c>
      <c r="AA32" s="2">
        <v>299.20070424266601</v>
      </c>
      <c r="AC32" t="s">
        <v>44</v>
      </c>
      <c r="AD32" s="4">
        <v>156.99931281035401</v>
      </c>
      <c r="AE32" s="2">
        <v>153.672977093632</v>
      </c>
      <c r="AF32" s="2">
        <v>24.542478944789099</v>
      </c>
      <c r="AG32" s="2">
        <v>25.068599311286501</v>
      </c>
      <c r="AH32" s="2">
        <v>32.763841906904602</v>
      </c>
      <c r="AI32" s="2">
        <v>224.06742447376999</v>
      </c>
      <c r="AJ32" s="2">
        <v>268.84352888923701</v>
      </c>
      <c r="AK32" s="2">
        <v>181.902843535904</v>
      </c>
      <c r="AL32" s="2">
        <v>611.78120919227797</v>
      </c>
      <c r="AM32" s="2">
        <v>188.15106193544901</v>
      </c>
      <c r="AN32" s="2">
        <v>49.455479168100098</v>
      </c>
      <c r="AO32" s="2">
        <v>299.19996517658302</v>
      </c>
      <c r="AQ32" t="s">
        <v>44</v>
      </c>
      <c r="AR32" s="4">
        <v>148.42247697129301</v>
      </c>
      <c r="AS32" s="2">
        <v>143.06340188449201</v>
      </c>
      <c r="AT32" s="2">
        <v>24.899660188555501</v>
      </c>
      <c r="AU32" s="2">
        <v>25.398780866722301</v>
      </c>
      <c r="AV32" s="2">
        <v>30.260154515135799</v>
      </c>
      <c r="AW32" s="2">
        <v>226.51191124720199</v>
      </c>
      <c r="AX32" s="2">
        <v>273.40463481626301</v>
      </c>
      <c r="AY32" s="2">
        <v>185.37854701626</v>
      </c>
      <c r="AZ32" s="2">
        <v>614.58275447846495</v>
      </c>
      <c r="BA32" s="2">
        <v>190.39734977989701</v>
      </c>
      <c r="BB32" s="2">
        <v>50.604981439431498</v>
      </c>
      <c r="BC32" s="2">
        <v>302.73686756805699</v>
      </c>
      <c r="BE32" t="s">
        <v>44</v>
      </c>
      <c r="BF32" s="4">
        <v>148.4377697905</v>
      </c>
      <c r="BG32" s="2">
        <v>143.08094125844801</v>
      </c>
      <c r="BH32" s="2">
        <v>24.921659200297999</v>
      </c>
      <c r="BI32" s="2">
        <v>25.4041765321168</v>
      </c>
      <c r="BJ32" s="2">
        <v>30.262356323659699</v>
      </c>
      <c r="BK32" s="2">
        <v>226.475609330233</v>
      </c>
      <c r="BL32" s="2">
        <v>273.39820727829499</v>
      </c>
      <c r="BM32" s="2">
        <v>185.386567306182</v>
      </c>
      <c r="BN32" s="2">
        <v>614.52330982048704</v>
      </c>
      <c r="BO32" s="2">
        <v>190.411974482088</v>
      </c>
      <c r="BP32" s="2">
        <v>50.613235316090901</v>
      </c>
      <c r="BQ32" s="2">
        <v>302.73564393683898</v>
      </c>
      <c r="BS32" t="s">
        <v>44</v>
      </c>
      <c r="BT32" s="13">
        <f t="shared" si="0"/>
        <v>0.89064535328156691</v>
      </c>
      <c r="BU32" s="2">
        <f t="shared" si="1"/>
        <v>0.94245299078053713</v>
      </c>
      <c r="BV32" s="2">
        <f t="shared" si="2"/>
        <v>0.84751177531114896</v>
      </c>
      <c r="BW32" s="2">
        <f t="shared" si="3"/>
        <v>0.84013999359690916</v>
      </c>
      <c r="BX32" s="2">
        <f t="shared" si="4"/>
        <v>0.86640079113278989</v>
      </c>
      <c r="BY32" s="2">
        <f t="shared" si="5"/>
        <v>1.0576442384353479</v>
      </c>
      <c r="BZ32" s="2">
        <f t="shared" si="6"/>
        <v>0.9808781102258225</v>
      </c>
      <c r="CA32" s="2">
        <f t="shared" si="7"/>
        <v>0.99624854814669828</v>
      </c>
      <c r="CB32" s="2">
        <f t="shared" si="8"/>
        <v>1.0676752087990573</v>
      </c>
      <c r="CC32" s="2">
        <f t="shared" si="9"/>
        <v>0.98227982609935061</v>
      </c>
      <c r="CD32" s="2">
        <f t="shared" si="10"/>
        <v>0.94758252808364241</v>
      </c>
      <c r="CE32" s="2">
        <f t="shared" si="11"/>
        <v>1.0072995193057936</v>
      </c>
      <c r="CG32" t="s">
        <v>44</v>
      </c>
      <c r="CH32" s="13">
        <f t="shared" si="12"/>
        <v>0.89073103814946575</v>
      </c>
      <c r="CI32" s="2">
        <f t="shared" si="13"/>
        <v>0.94255908085560303</v>
      </c>
      <c r="CJ32" s="2">
        <f t="shared" si="14"/>
        <v>0.84827723153711454</v>
      </c>
      <c r="CK32" s="2">
        <f t="shared" si="15"/>
        <v>0.84032228458329106</v>
      </c>
      <c r="CL32" s="2">
        <f t="shared" si="16"/>
        <v>0.86645777004095048</v>
      </c>
      <c r="CM32" s="2">
        <f t="shared" si="17"/>
        <v>1.0574749439152125</v>
      </c>
      <c r="CN32" s="2">
        <f t="shared" si="18"/>
        <v>0.98085582920997672</v>
      </c>
      <c r="CO32" s="2">
        <f t="shared" si="19"/>
        <v>0.996293956155333</v>
      </c>
      <c r="CP32" s="2">
        <f t="shared" si="20"/>
        <v>1.0675735606389747</v>
      </c>
      <c r="CQ32" s="2">
        <f t="shared" si="21"/>
        <v>0.98235715594999251</v>
      </c>
      <c r="CR32" s="2">
        <f t="shared" si="22"/>
        <v>0.94774341573767462</v>
      </c>
      <c r="CS32" s="2">
        <f t="shared" si="23"/>
        <v>1.007297031140159</v>
      </c>
      <c r="CU32" t="s">
        <v>44</v>
      </c>
      <c r="CV32" s="13">
        <f t="shared" si="24"/>
        <v>0.84207060929655342</v>
      </c>
      <c r="CW32" s="2">
        <f t="shared" si="25"/>
        <v>0.8774848456418064</v>
      </c>
      <c r="CX32" s="2">
        <f t="shared" si="26"/>
        <v>0.86062271290844428</v>
      </c>
      <c r="CY32" s="2">
        <f t="shared" si="27"/>
        <v>0.8513902710928587</v>
      </c>
      <c r="CZ32" s="2">
        <f t="shared" si="28"/>
        <v>0.80024638370489087</v>
      </c>
      <c r="DA32" s="2">
        <f t="shared" si="29"/>
        <v>1.0690115763360448</v>
      </c>
      <c r="DB32" s="2">
        <f t="shared" si="30"/>
        <v>0.99749668850330497</v>
      </c>
      <c r="DC32" s="2">
        <f t="shared" si="31"/>
        <v>1.0153306149758052</v>
      </c>
      <c r="DD32" s="2">
        <f t="shared" si="32"/>
        <v>1.0724623274587577</v>
      </c>
      <c r="DE32" s="2">
        <f t="shared" si="33"/>
        <v>0.99408526907153338</v>
      </c>
      <c r="DF32" s="2">
        <f t="shared" si="34"/>
        <v>0.96977198016279786</v>
      </c>
      <c r="DG32" s="2">
        <f t="shared" si="35"/>
        <v>1.0192044900072135</v>
      </c>
      <c r="DI32" t="s">
        <v>44</v>
      </c>
      <c r="DJ32" s="12">
        <f t="shared" si="36"/>
        <v>0.84215737266184876</v>
      </c>
      <c r="DK32" s="12">
        <f t="shared" si="37"/>
        <v>0.87759242406260241</v>
      </c>
      <c r="DL32" s="12">
        <f t="shared" si="38"/>
        <v>0.86138307867342911</v>
      </c>
      <c r="DM32" s="12">
        <f t="shared" si="39"/>
        <v>0.85157113871194068</v>
      </c>
      <c r="DN32" s="12">
        <f t="shared" si="40"/>
        <v>0.80030461173898704</v>
      </c>
      <c r="DO32" s="12">
        <f t="shared" si="41"/>
        <v>1.0688402512641342</v>
      </c>
      <c r="DP32" s="12">
        <f t="shared" si="42"/>
        <v>0.99747323810407296</v>
      </c>
      <c r="DQ32" s="12">
        <f t="shared" si="43"/>
        <v>1.0153745426364211</v>
      </c>
      <c r="DR32" s="12">
        <f t="shared" si="44"/>
        <v>1.072358595039022</v>
      </c>
      <c r="DS32" s="12">
        <f t="shared" si="45"/>
        <v>0.99416162623212112</v>
      </c>
      <c r="DT32" s="12">
        <f t="shared" si="46"/>
        <v>0.9699301538857068</v>
      </c>
      <c r="DU32" s="12">
        <f t="shared" si="47"/>
        <v>1.0192003704877062</v>
      </c>
    </row>
    <row r="33" spans="1:125" x14ac:dyDescent="0.2">
      <c r="A33" t="s">
        <v>45</v>
      </c>
      <c r="B33" s="4">
        <v>183.426783411722</v>
      </c>
      <c r="C33" s="2">
        <v>169.84499879534101</v>
      </c>
      <c r="D33" s="2">
        <v>30.147826565517299</v>
      </c>
      <c r="E33" s="2">
        <v>31.1576157563198</v>
      </c>
      <c r="F33" s="2">
        <v>39.675219866992201</v>
      </c>
      <c r="G33" s="2">
        <v>221.32903698629701</v>
      </c>
      <c r="H33" s="2">
        <v>288.28969268075798</v>
      </c>
      <c r="I33" s="2">
        <v>190.82542066362299</v>
      </c>
      <c r="J33" s="2">
        <v>602.15784054919698</v>
      </c>
      <c r="K33" s="2">
        <v>200.58003018271401</v>
      </c>
      <c r="L33" s="2">
        <v>54.300888415263103</v>
      </c>
      <c r="M33" s="2">
        <v>312.39572413175603</v>
      </c>
      <c r="O33" t="s">
        <v>45</v>
      </c>
      <c r="P33" s="4">
        <v>162.655231135436</v>
      </c>
      <c r="Q33" s="2">
        <v>159.71094402621401</v>
      </c>
      <c r="R33" s="2">
        <v>25.396990312556099</v>
      </c>
      <c r="S33" s="2">
        <v>26.033341574281199</v>
      </c>
      <c r="T33" s="2">
        <v>34.250480948895401</v>
      </c>
      <c r="U33" s="2">
        <v>234.64452165071401</v>
      </c>
      <c r="V33" s="2">
        <v>282.51396901179902</v>
      </c>
      <c r="W33" s="2">
        <v>189.949525281864</v>
      </c>
      <c r="X33" s="2">
        <v>644.03496380078002</v>
      </c>
      <c r="Y33" s="2">
        <v>196.85160221594401</v>
      </c>
      <c r="Z33" s="2">
        <v>51.344299463973698</v>
      </c>
      <c r="AA33" s="2">
        <v>314.76205374895301</v>
      </c>
      <c r="AC33" t="s">
        <v>45</v>
      </c>
      <c r="AD33" s="4">
        <v>162.67004691130001</v>
      </c>
      <c r="AE33" s="2">
        <v>159.72780457828401</v>
      </c>
      <c r="AF33" s="2">
        <v>25.418555573256999</v>
      </c>
      <c r="AG33" s="2">
        <v>26.0386447720239</v>
      </c>
      <c r="AH33" s="2">
        <v>34.2525877010995</v>
      </c>
      <c r="AI33" s="2">
        <v>234.60925202890999</v>
      </c>
      <c r="AJ33" s="2">
        <v>282.50817387050699</v>
      </c>
      <c r="AK33" s="2">
        <v>189.957711725302</v>
      </c>
      <c r="AL33" s="2">
        <v>643.97759656604501</v>
      </c>
      <c r="AM33" s="2">
        <v>196.86607463197001</v>
      </c>
      <c r="AN33" s="2">
        <v>51.352468952912197</v>
      </c>
      <c r="AO33" s="2">
        <v>314.76111457139302</v>
      </c>
      <c r="AQ33" t="s">
        <v>45</v>
      </c>
      <c r="AR33" s="4">
        <v>153.469508018836</v>
      </c>
      <c r="AS33" s="2">
        <v>148.35693554494199</v>
      </c>
      <c r="AT33" s="2">
        <v>25.803995529276101</v>
      </c>
      <c r="AU33" s="2">
        <v>26.3933574314993</v>
      </c>
      <c r="AV33" s="2">
        <v>31.568313943930999</v>
      </c>
      <c r="AW33" s="2">
        <v>237.220898349463</v>
      </c>
      <c r="AX33" s="2">
        <v>287.390492121107</v>
      </c>
      <c r="AY33" s="2">
        <v>193.68028383560201</v>
      </c>
      <c r="AZ33" s="2">
        <v>646.96956543141903</v>
      </c>
      <c r="BA33" s="2">
        <v>199.272860560852</v>
      </c>
      <c r="BB33" s="2">
        <v>52.584815007089901</v>
      </c>
      <c r="BC33" s="2">
        <v>318.546138065207</v>
      </c>
      <c r="BE33" t="s">
        <v>45</v>
      </c>
      <c r="BF33" s="4">
        <v>153.48451644659099</v>
      </c>
      <c r="BG33" s="2">
        <v>148.37403386878</v>
      </c>
      <c r="BH33" s="2">
        <v>25.825411072889001</v>
      </c>
      <c r="BI33" s="2">
        <v>26.3986172862896</v>
      </c>
      <c r="BJ33" s="2">
        <v>31.5704674304327</v>
      </c>
      <c r="BK33" s="2">
        <v>237.18516461137199</v>
      </c>
      <c r="BL33" s="2">
        <v>287.38435576437303</v>
      </c>
      <c r="BM33" s="2">
        <v>193.688188878517</v>
      </c>
      <c r="BN33" s="2">
        <v>646.91092541476303</v>
      </c>
      <c r="BO33" s="2">
        <v>199.28714109524199</v>
      </c>
      <c r="BP33" s="2">
        <v>52.592838596220702</v>
      </c>
      <c r="BQ33" s="2">
        <v>318.54468057410401</v>
      </c>
      <c r="BS33" t="s">
        <v>45</v>
      </c>
      <c r="BT33" s="13">
        <f t="shared" si="0"/>
        <v>0.88675834635522166</v>
      </c>
      <c r="BU33" s="2">
        <f t="shared" si="1"/>
        <v>0.94033351090108763</v>
      </c>
      <c r="BV33" s="2">
        <f t="shared" si="2"/>
        <v>0.84241529840843832</v>
      </c>
      <c r="BW33" s="2">
        <f t="shared" si="3"/>
        <v>0.83553702497280369</v>
      </c>
      <c r="BX33" s="2">
        <f t="shared" si="4"/>
        <v>0.8632713583873568</v>
      </c>
      <c r="BY33" s="2">
        <f t="shared" si="5"/>
        <v>1.0601614900860992</v>
      </c>
      <c r="BZ33" s="2">
        <f t="shared" si="6"/>
        <v>0.97996555612081904</v>
      </c>
      <c r="CA33" s="2">
        <f t="shared" si="7"/>
        <v>0.99540996488458955</v>
      </c>
      <c r="CB33" s="2">
        <f t="shared" si="8"/>
        <v>1.06954509338181</v>
      </c>
      <c r="CC33" s="2">
        <f t="shared" si="9"/>
        <v>0.98141176884172532</v>
      </c>
      <c r="CD33" s="2">
        <f t="shared" si="10"/>
        <v>0.94555173888355104</v>
      </c>
      <c r="CE33" s="2">
        <f t="shared" si="11"/>
        <v>1.0075747823494503</v>
      </c>
      <c r="CG33" t="s">
        <v>45</v>
      </c>
      <c r="CH33" s="13">
        <f t="shared" si="12"/>
        <v>0.88683911850631336</v>
      </c>
      <c r="CI33" s="2">
        <f t="shared" si="13"/>
        <v>0.94043278113094175</v>
      </c>
      <c r="CJ33" s="2">
        <f t="shared" si="14"/>
        <v>0.84313061566867376</v>
      </c>
      <c r="CK33" s="2">
        <f t="shared" si="15"/>
        <v>0.83570723047839113</v>
      </c>
      <c r="CL33" s="2">
        <f t="shared" si="16"/>
        <v>0.86332445833768245</v>
      </c>
      <c r="CM33" s="2">
        <f t="shared" si="17"/>
        <v>1.0600021362919281</v>
      </c>
      <c r="CN33" s="2">
        <f t="shared" si="18"/>
        <v>0.979945454322388</v>
      </c>
      <c r="CO33" s="2">
        <f t="shared" si="19"/>
        <v>0.99545286505695418</v>
      </c>
      <c r="CP33" s="2">
        <f t="shared" si="20"/>
        <v>1.0694498239509866</v>
      </c>
      <c r="CQ33" s="2">
        <f t="shared" si="21"/>
        <v>0.98148392166777088</v>
      </c>
      <c r="CR33" s="2">
        <f t="shared" si="22"/>
        <v>0.94570218741536916</v>
      </c>
      <c r="CS33" s="2">
        <f t="shared" si="23"/>
        <v>1.007571775978084</v>
      </c>
      <c r="CU33" t="s">
        <v>45</v>
      </c>
      <c r="CV33" s="13">
        <f t="shared" si="24"/>
        <v>0.83667992843965688</v>
      </c>
      <c r="CW33" s="2">
        <f t="shared" si="25"/>
        <v>0.87348427446903154</v>
      </c>
      <c r="CX33" s="2">
        <f t="shared" si="26"/>
        <v>0.8559156154490547</v>
      </c>
      <c r="CY33" s="2">
        <f t="shared" si="27"/>
        <v>0.84709169141563245</v>
      </c>
      <c r="CZ33" s="2">
        <f t="shared" si="28"/>
        <v>0.79566827984220589</v>
      </c>
      <c r="DA33" s="2">
        <f t="shared" si="29"/>
        <v>1.071801972210948</v>
      </c>
      <c r="DB33" s="2">
        <f t="shared" si="30"/>
        <v>0.99688091325329931</v>
      </c>
      <c r="DC33" s="2">
        <f t="shared" si="31"/>
        <v>1.0149606020102082</v>
      </c>
      <c r="DD33" s="2">
        <f t="shared" si="32"/>
        <v>1.0744185691269112</v>
      </c>
      <c r="DE33" s="2">
        <f t="shared" si="33"/>
        <v>0.99348305202331821</v>
      </c>
      <c r="DF33" s="2">
        <f t="shared" si="34"/>
        <v>0.9683969552201499</v>
      </c>
      <c r="DG33" s="2">
        <f t="shared" si="35"/>
        <v>1.0196878940982463</v>
      </c>
      <c r="DI33" t="s">
        <v>45</v>
      </c>
      <c r="DJ33" s="12">
        <f t="shared" si="36"/>
        <v>0.83676175088388138</v>
      </c>
      <c r="DK33" s="12">
        <f t="shared" si="37"/>
        <v>0.87358494463276493</v>
      </c>
      <c r="DL33" s="12">
        <f t="shared" si="38"/>
        <v>0.85662596661040158</v>
      </c>
      <c r="DM33" s="12">
        <f t="shared" si="39"/>
        <v>0.84726050583427848</v>
      </c>
      <c r="DN33" s="12">
        <f t="shared" si="40"/>
        <v>0.79572255771410982</v>
      </c>
      <c r="DO33" s="12">
        <f t="shared" si="41"/>
        <v>1.0716405214651372</v>
      </c>
      <c r="DP33" s="12">
        <f t="shared" si="42"/>
        <v>0.99685962786956972</v>
      </c>
      <c r="DQ33" s="12">
        <f t="shared" si="43"/>
        <v>1.0150020275335347</v>
      </c>
      <c r="DR33" s="12">
        <f t="shared" si="44"/>
        <v>1.0743211859946042</v>
      </c>
      <c r="DS33" s="12">
        <f t="shared" si="45"/>
        <v>0.99355424821556615</v>
      </c>
      <c r="DT33" s="12">
        <f t="shared" si="46"/>
        <v>0.96854471687497667</v>
      </c>
      <c r="DU33" s="12">
        <f t="shared" si="47"/>
        <v>1.0196832285699102</v>
      </c>
    </row>
    <row r="34" spans="1:125" x14ac:dyDescent="0.2">
      <c r="A34" t="s">
        <v>46</v>
      </c>
      <c r="B34" s="4">
        <v>190.751885001548</v>
      </c>
      <c r="C34" s="2">
        <v>176.77936001455501</v>
      </c>
      <c r="D34" s="2">
        <v>31.388117138948299</v>
      </c>
      <c r="E34" s="2">
        <v>32.507454986191597</v>
      </c>
      <c r="F34" s="2">
        <v>41.565859827972098</v>
      </c>
      <c r="G34" s="2">
        <v>230.87868189097901</v>
      </c>
      <c r="H34" s="2">
        <v>302.68187742951</v>
      </c>
      <c r="I34" s="2">
        <v>199.20874328417</v>
      </c>
      <c r="J34" s="2">
        <v>631.58587247072705</v>
      </c>
      <c r="K34" s="2">
        <v>209.776849822423</v>
      </c>
      <c r="L34" s="2">
        <v>56.459790874230002</v>
      </c>
      <c r="M34" s="2">
        <v>327.93615380838401</v>
      </c>
      <c r="O34" t="s">
        <v>46</v>
      </c>
      <c r="P34" s="4">
        <v>168.416736355632</v>
      </c>
      <c r="Q34" s="2">
        <v>165.85956777640101</v>
      </c>
      <c r="R34" s="2">
        <v>26.2829360119622</v>
      </c>
      <c r="S34" s="2">
        <v>27.011931637259998</v>
      </c>
      <c r="T34" s="2">
        <v>35.751536272669298</v>
      </c>
      <c r="U34" s="2">
        <v>245.34836207532101</v>
      </c>
      <c r="V34" s="2">
        <v>296.34079381008598</v>
      </c>
      <c r="W34" s="2">
        <v>198.129091079967</v>
      </c>
      <c r="X34" s="2">
        <v>676.69460940144302</v>
      </c>
      <c r="Y34" s="2">
        <v>205.696731050062</v>
      </c>
      <c r="Z34" s="2">
        <v>53.271793120943897</v>
      </c>
      <c r="AA34" s="2">
        <v>330.515678975735</v>
      </c>
      <c r="AC34" t="s">
        <v>46</v>
      </c>
      <c r="AD34" s="4">
        <v>168.43127221149399</v>
      </c>
      <c r="AE34" s="2">
        <v>165.876010690127</v>
      </c>
      <c r="AF34" s="2">
        <v>26.3039577146303</v>
      </c>
      <c r="AG34" s="2">
        <v>27.017107962821601</v>
      </c>
      <c r="AH34" s="2">
        <v>35.753597378806802</v>
      </c>
      <c r="AI34" s="2">
        <v>245.313660615895</v>
      </c>
      <c r="AJ34" s="2">
        <v>296.335275348962</v>
      </c>
      <c r="AK34" s="2">
        <v>198.137167482857</v>
      </c>
      <c r="AL34" s="2">
        <v>676.63807125323297</v>
      </c>
      <c r="AM34" s="2">
        <v>205.71087924755599</v>
      </c>
      <c r="AN34" s="2">
        <v>53.279748088301801</v>
      </c>
      <c r="AO34" s="2">
        <v>330.51453665682499</v>
      </c>
      <c r="AQ34" t="s">
        <v>46</v>
      </c>
      <c r="AR34" s="4">
        <v>158.57877001018801</v>
      </c>
      <c r="AS34" s="2">
        <v>153.71023643408</v>
      </c>
      <c r="AT34" s="2">
        <v>26.718884387783302</v>
      </c>
      <c r="AU34" s="2">
        <v>27.397456171315699</v>
      </c>
      <c r="AV34" s="2">
        <v>32.880524549111698</v>
      </c>
      <c r="AW34" s="2">
        <v>248.099421897708</v>
      </c>
      <c r="AX34" s="2">
        <v>301.552647751226</v>
      </c>
      <c r="AY34" s="2">
        <v>202.117171388472</v>
      </c>
      <c r="AZ34" s="2">
        <v>679.82847741932699</v>
      </c>
      <c r="BA34" s="2">
        <v>208.28501518015099</v>
      </c>
      <c r="BB34" s="2">
        <v>54.598493177358002</v>
      </c>
      <c r="BC34" s="2">
        <v>334.55819050932399</v>
      </c>
      <c r="BE34" t="s">
        <v>46</v>
      </c>
      <c r="BF34" s="4">
        <v>158.59350083599699</v>
      </c>
      <c r="BG34" s="2">
        <v>153.72691202120001</v>
      </c>
      <c r="BH34" s="2">
        <v>26.739753800310801</v>
      </c>
      <c r="BI34" s="2">
        <v>27.4025882288589</v>
      </c>
      <c r="BJ34" s="2">
        <v>32.882631957041603</v>
      </c>
      <c r="BK34" s="2">
        <v>248.064221572337</v>
      </c>
      <c r="BL34" s="2">
        <v>301.546767059226</v>
      </c>
      <c r="BM34" s="2">
        <v>202.124955025107</v>
      </c>
      <c r="BN34" s="2">
        <v>679.77058616813099</v>
      </c>
      <c r="BO34" s="2">
        <v>208.29896571895799</v>
      </c>
      <c r="BP34" s="2">
        <v>54.606297815233098</v>
      </c>
      <c r="BQ34" s="2">
        <v>334.55649476793798</v>
      </c>
      <c r="BS34" t="s">
        <v>46</v>
      </c>
      <c r="BT34" s="13">
        <f t="shared" si="0"/>
        <v>0.88290994531595457</v>
      </c>
      <c r="BU34" s="2">
        <f t="shared" si="1"/>
        <v>0.93822925800130219</v>
      </c>
      <c r="BV34" s="2">
        <f t="shared" si="2"/>
        <v>0.83735306248582597</v>
      </c>
      <c r="BW34" s="2">
        <f t="shared" si="3"/>
        <v>0.83094575225080003</v>
      </c>
      <c r="BX34" s="2">
        <f t="shared" si="4"/>
        <v>0.8601178087169028</v>
      </c>
      <c r="BY34" s="2">
        <f t="shared" si="5"/>
        <v>1.0626722227701151</v>
      </c>
      <c r="BZ34" s="2">
        <f t="shared" si="6"/>
        <v>0.97905033603836833</v>
      </c>
      <c r="CA34" s="2">
        <f t="shared" si="7"/>
        <v>0.99458029709738749</v>
      </c>
      <c r="CB34" s="2">
        <f t="shared" si="8"/>
        <v>1.0714213836896846</v>
      </c>
      <c r="CC34" s="2">
        <f t="shared" si="9"/>
        <v>0.98055019523929909</v>
      </c>
      <c r="CD34" s="2">
        <f t="shared" si="10"/>
        <v>0.9435350768410089</v>
      </c>
      <c r="CE34" s="2">
        <f t="shared" si="11"/>
        <v>1.0078659371264636</v>
      </c>
      <c r="CG34" t="s">
        <v>46</v>
      </c>
      <c r="CH34" s="13">
        <f t="shared" si="12"/>
        <v>0.88298614826336908</v>
      </c>
      <c r="CI34" s="2">
        <f t="shared" si="13"/>
        <v>0.9383222717656049</v>
      </c>
      <c r="CJ34" s="2">
        <f t="shared" si="14"/>
        <v>0.838022796913509</v>
      </c>
      <c r="CK34" s="2">
        <f t="shared" si="15"/>
        <v>0.83110498728054327</v>
      </c>
      <c r="CL34" s="2">
        <f t="shared" si="16"/>
        <v>0.86016739523203889</v>
      </c>
      <c r="CM34" s="2">
        <f t="shared" si="17"/>
        <v>1.0625219210655932</v>
      </c>
      <c r="CN34" s="2">
        <f t="shared" si="18"/>
        <v>0.97903210415355635</v>
      </c>
      <c r="CO34" s="2">
        <f t="shared" si="19"/>
        <v>0.99462083950911528</v>
      </c>
      <c r="CP34" s="2">
        <f t="shared" si="20"/>
        <v>1.071331865936558</v>
      </c>
      <c r="CQ34" s="2">
        <f t="shared" si="21"/>
        <v>0.9806176392756929</v>
      </c>
      <c r="CR34" s="2">
        <f t="shared" si="22"/>
        <v>0.9436759729944435</v>
      </c>
      <c r="CS34" s="2">
        <f t="shared" si="23"/>
        <v>1.0078624537688137</v>
      </c>
      <c r="CU34" t="s">
        <v>46</v>
      </c>
      <c r="CV34" s="13">
        <f t="shared" si="24"/>
        <v>0.83133527099300275</v>
      </c>
      <c r="CW34" s="2">
        <f t="shared" si="25"/>
        <v>0.86950329733869591</v>
      </c>
      <c r="CX34" s="2">
        <f t="shared" si="26"/>
        <v>0.85124202479252487</v>
      </c>
      <c r="CY34" s="2">
        <f t="shared" si="27"/>
        <v>0.84280532520781759</v>
      </c>
      <c r="CZ34" s="2">
        <f t="shared" si="28"/>
        <v>0.79104641850773094</v>
      </c>
      <c r="DA34" s="2">
        <f t="shared" si="29"/>
        <v>1.0745878305683529</v>
      </c>
      <c r="DB34" s="2">
        <f t="shared" si="30"/>
        <v>0.99626925243138498</v>
      </c>
      <c r="DC34" s="2">
        <f t="shared" si="31"/>
        <v>1.0145999018735496</v>
      </c>
      <c r="DD34" s="2">
        <f t="shared" si="32"/>
        <v>1.0763832869786616</v>
      </c>
      <c r="DE34" s="2">
        <f t="shared" si="33"/>
        <v>0.99288846865831548</v>
      </c>
      <c r="DF34" s="2">
        <f t="shared" si="34"/>
        <v>0.96703321659447461</v>
      </c>
      <c r="DG34" s="2">
        <f t="shared" si="35"/>
        <v>1.0201930669248787</v>
      </c>
      <c r="DI34" t="s">
        <v>46</v>
      </c>
      <c r="DJ34" s="12">
        <f t="shared" si="36"/>
        <v>0.83141249605323675</v>
      </c>
      <c r="DK34" s="12">
        <f t="shared" si="37"/>
        <v>0.86959762728263645</v>
      </c>
      <c r="DL34" s="12">
        <f t="shared" si="38"/>
        <v>0.85190690737962349</v>
      </c>
      <c r="DM34" s="12">
        <f t="shared" si="39"/>
        <v>0.84296319845705781</v>
      </c>
      <c r="DN34" s="12">
        <f t="shared" si="40"/>
        <v>0.7910971189609064</v>
      </c>
      <c r="DO34" s="12">
        <f t="shared" si="41"/>
        <v>1.0744353681362102</v>
      </c>
      <c r="DP34" s="12">
        <f t="shared" si="42"/>
        <v>0.99624982380866745</v>
      </c>
      <c r="DQ34" s="12">
        <f t="shared" si="43"/>
        <v>1.0146389746396676</v>
      </c>
      <c r="DR34" s="12">
        <f t="shared" si="44"/>
        <v>1.0762916268359648</v>
      </c>
      <c r="DS34" s="12">
        <f t="shared" si="45"/>
        <v>0.99295497046163073</v>
      </c>
      <c r="DT34" s="12">
        <f t="shared" si="46"/>
        <v>0.96717145015422123</v>
      </c>
      <c r="DU34" s="12">
        <f t="shared" si="47"/>
        <v>1.0201878959750876</v>
      </c>
    </row>
    <row r="35" spans="1:125" x14ac:dyDescent="0.2">
      <c r="A35" t="s">
        <v>47</v>
      </c>
      <c r="B35" s="4">
        <v>198.246867168232</v>
      </c>
      <c r="C35" s="2">
        <v>183.85336657991201</v>
      </c>
      <c r="D35" s="2">
        <v>32.655308431953998</v>
      </c>
      <c r="E35" s="2">
        <v>33.884008112807102</v>
      </c>
      <c r="F35" s="2">
        <v>43.4880734461739</v>
      </c>
      <c r="G35" s="2">
        <v>240.55247980544399</v>
      </c>
      <c r="H35" s="2">
        <v>317.28742882466798</v>
      </c>
      <c r="I35" s="2">
        <v>207.74473642568</v>
      </c>
      <c r="J35" s="2">
        <v>661.37692692104304</v>
      </c>
      <c r="K35" s="2">
        <v>219.13593269286599</v>
      </c>
      <c r="L35" s="2">
        <v>58.662914944692702</v>
      </c>
      <c r="M35" s="2">
        <v>343.67669194094401</v>
      </c>
      <c r="O35" t="s">
        <v>47</v>
      </c>
      <c r="P35" s="4">
        <v>174.27965332612101</v>
      </c>
      <c r="Q35" s="2">
        <v>172.11304309034</v>
      </c>
      <c r="R35" s="2">
        <v>27.180062208451901</v>
      </c>
      <c r="S35" s="2">
        <v>28.0008679333936</v>
      </c>
      <c r="T35" s="2">
        <v>37.266994517486701</v>
      </c>
      <c r="U35" s="2">
        <v>256.230244117072</v>
      </c>
      <c r="V35" s="2">
        <v>310.34958976296201</v>
      </c>
      <c r="W35" s="2">
        <v>206.44838020884799</v>
      </c>
      <c r="X35" s="2">
        <v>709.85643471078401</v>
      </c>
      <c r="Y35" s="2">
        <v>214.68658381012401</v>
      </c>
      <c r="Z35" s="2">
        <v>55.233214417017699</v>
      </c>
      <c r="AA35" s="2">
        <v>346.48523745740999</v>
      </c>
      <c r="AC35" t="s">
        <v>47</v>
      </c>
      <c r="AD35" s="4">
        <v>174.29391635976901</v>
      </c>
      <c r="AE35" s="2">
        <v>172.12908542045901</v>
      </c>
      <c r="AF35" s="2">
        <v>27.2005742289533</v>
      </c>
      <c r="AG35" s="2">
        <v>28.005924698914502</v>
      </c>
      <c r="AH35" s="2">
        <v>37.2690119679785</v>
      </c>
      <c r="AI35" s="2">
        <v>256.19607851979799</v>
      </c>
      <c r="AJ35" s="2">
        <v>310.34431619720903</v>
      </c>
      <c r="AK35" s="2">
        <v>206.456341664691</v>
      </c>
      <c r="AL35" s="2">
        <v>709.800673643712</v>
      </c>
      <c r="AM35" s="2">
        <v>214.70042108582999</v>
      </c>
      <c r="AN35" s="2">
        <v>55.2409653088813</v>
      </c>
      <c r="AO35" s="2">
        <v>346.48388887448499</v>
      </c>
      <c r="AQ35" t="s">
        <v>47</v>
      </c>
      <c r="AR35" s="4">
        <v>163.76034605532101</v>
      </c>
      <c r="AS35" s="2">
        <v>159.13384116807899</v>
      </c>
      <c r="AT35" s="2">
        <v>27.646256610051498</v>
      </c>
      <c r="AU35" s="2">
        <v>28.413046673412399</v>
      </c>
      <c r="AV35" s="2">
        <v>34.198671093795902</v>
      </c>
      <c r="AW35" s="2">
        <v>259.163098974653</v>
      </c>
      <c r="AX35" s="2">
        <v>315.91096348061302</v>
      </c>
      <c r="AY35" s="2">
        <v>210.70462447898799</v>
      </c>
      <c r="AZ35" s="2">
        <v>713.19775341048603</v>
      </c>
      <c r="BA35" s="2">
        <v>217.44894880993601</v>
      </c>
      <c r="BB35" s="2">
        <v>56.649764121139498</v>
      </c>
      <c r="BC35" s="2">
        <v>350.79695493838199</v>
      </c>
      <c r="BE35" t="s">
        <v>47</v>
      </c>
      <c r="BF35" s="4">
        <v>163.77480608688799</v>
      </c>
      <c r="BG35" s="2">
        <v>159.15011078478099</v>
      </c>
      <c r="BH35" s="2">
        <v>27.6666136595158</v>
      </c>
      <c r="BI35" s="2">
        <v>28.418058204084701</v>
      </c>
      <c r="BJ35" s="2">
        <v>34.2007344637464</v>
      </c>
      <c r="BK35" s="2">
        <v>259.12839886408</v>
      </c>
      <c r="BL35" s="2">
        <v>315.90530631306899</v>
      </c>
      <c r="BM35" s="2">
        <v>210.71228155172</v>
      </c>
      <c r="BN35" s="2">
        <v>713.14055693067496</v>
      </c>
      <c r="BO35" s="2">
        <v>217.46258246538099</v>
      </c>
      <c r="BP35" s="2">
        <v>56.657360111775503</v>
      </c>
      <c r="BQ35" s="2">
        <v>350.795016427799</v>
      </c>
      <c r="BS35" t="s">
        <v>47</v>
      </c>
      <c r="BT35" s="13">
        <f t="shared" si="0"/>
        <v>0.87910419879789348</v>
      </c>
      <c r="BU35" s="2">
        <f t="shared" si="1"/>
        <v>0.93614300511343063</v>
      </c>
      <c r="BV35" s="2">
        <f t="shared" si="2"/>
        <v>0.83233212343067509</v>
      </c>
      <c r="BW35" s="2">
        <f t="shared" si="3"/>
        <v>0.8263741361462531</v>
      </c>
      <c r="BX35" s="2">
        <f t="shared" si="4"/>
        <v>0.85694747006010374</v>
      </c>
      <c r="BY35" s="2">
        <f t="shared" si="5"/>
        <v>1.0651739874987278</v>
      </c>
      <c r="BZ35" s="2">
        <f t="shared" si="6"/>
        <v>0.97813389869429779</v>
      </c>
      <c r="CA35" s="2">
        <f t="shared" si="7"/>
        <v>0.99375986010940032</v>
      </c>
      <c r="CB35" s="2">
        <f t="shared" si="8"/>
        <v>1.0733008755165245</v>
      </c>
      <c r="CC35" s="2">
        <f t="shared" si="9"/>
        <v>0.97969594110803337</v>
      </c>
      <c r="CD35" s="2">
        <f t="shared" si="10"/>
        <v>0.94153545675477401</v>
      </c>
      <c r="CE35" s="2">
        <f t="shared" si="11"/>
        <v>1.0081720570010275</v>
      </c>
      <c r="CG35" t="s">
        <v>47</v>
      </c>
      <c r="CH35" s="13">
        <f t="shared" si="12"/>
        <v>0.87917614461903926</v>
      </c>
      <c r="CI35" s="2">
        <f t="shared" si="13"/>
        <v>0.93623026122637232</v>
      </c>
      <c r="CJ35" s="2">
        <f t="shared" si="14"/>
        <v>0.83296026082965702</v>
      </c>
      <c r="CK35" s="2">
        <f t="shared" si="15"/>
        <v>0.82652337367163875</v>
      </c>
      <c r="CL35" s="2">
        <f t="shared" si="16"/>
        <v>0.85699386095148911</v>
      </c>
      <c r="CM35" s="2">
        <f t="shared" si="17"/>
        <v>1.0650319577956808</v>
      </c>
      <c r="CN35" s="2">
        <f t="shared" si="18"/>
        <v>0.97811727791051029</v>
      </c>
      <c r="CO35" s="2">
        <f t="shared" si="19"/>
        <v>0.99379818337082193</v>
      </c>
      <c r="CP35" s="2">
        <f t="shared" si="20"/>
        <v>1.0732165649444405</v>
      </c>
      <c r="CQ35" s="2">
        <f t="shared" si="21"/>
        <v>0.97975908582161797</v>
      </c>
      <c r="CR35" s="2">
        <f t="shared" si="22"/>
        <v>0.94166758267914896</v>
      </c>
      <c r="CS35" s="2">
        <f t="shared" si="23"/>
        <v>1.0081681330138714</v>
      </c>
      <c r="CU35" t="s">
        <v>47</v>
      </c>
      <c r="CV35" s="13">
        <f t="shared" si="24"/>
        <v>0.82604254177875214</v>
      </c>
      <c r="CW35" s="2">
        <f t="shared" si="25"/>
        <v>0.86554760529180375</v>
      </c>
      <c r="CX35" s="2">
        <f t="shared" si="26"/>
        <v>0.84660834447972866</v>
      </c>
      <c r="CY35" s="2">
        <f t="shared" si="27"/>
        <v>0.83853853944371914</v>
      </c>
      <c r="CZ35" s="2">
        <f t="shared" si="28"/>
        <v>0.78639195493735348</v>
      </c>
      <c r="DA35" s="2">
        <f t="shared" si="29"/>
        <v>1.077366149724422</v>
      </c>
      <c r="DB35" s="2">
        <f t="shared" si="30"/>
        <v>0.99566177157048474</v>
      </c>
      <c r="DC35" s="2">
        <f t="shared" si="31"/>
        <v>1.014247716232112</v>
      </c>
      <c r="DD35" s="2">
        <f t="shared" si="32"/>
        <v>1.0783529397233258</v>
      </c>
      <c r="DE35" s="2">
        <f t="shared" si="33"/>
        <v>0.99230165558792949</v>
      </c>
      <c r="DF35" s="2">
        <f t="shared" si="34"/>
        <v>0.96568273456149933</v>
      </c>
      <c r="DG35" s="2">
        <f t="shared" si="35"/>
        <v>1.0207179106538349</v>
      </c>
      <c r="DI35" t="s">
        <v>47</v>
      </c>
      <c r="DJ35" s="12">
        <f t="shared" si="36"/>
        <v>0.82611548129993362</v>
      </c>
      <c r="DK35" s="12">
        <f t="shared" si="37"/>
        <v>0.86563609764309801</v>
      </c>
      <c r="DL35" s="12">
        <f t="shared" si="38"/>
        <v>0.8472317362172993</v>
      </c>
      <c r="DM35" s="12">
        <f t="shared" si="39"/>
        <v>0.83868644197802444</v>
      </c>
      <c r="DN35" s="12">
        <f t="shared" si="40"/>
        <v>0.78643940173798144</v>
      </c>
      <c r="DO35" s="12">
        <f t="shared" si="41"/>
        <v>1.0772218979977259</v>
      </c>
      <c r="DP35" s="12">
        <f t="shared" si="42"/>
        <v>0.99564394178263282</v>
      </c>
      <c r="DQ35" s="12">
        <f t="shared" si="43"/>
        <v>1.0142845743150832</v>
      </c>
      <c r="DR35" s="12">
        <f t="shared" si="44"/>
        <v>1.0782664588113331</v>
      </c>
      <c r="DS35" s="12">
        <f t="shared" si="45"/>
        <v>0.99236387110538227</v>
      </c>
      <c r="DT35" s="12">
        <f t="shared" si="46"/>
        <v>0.96581221995517896</v>
      </c>
      <c r="DU35" s="12">
        <f t="shared" si="47"/>
        <v>1.0207122701474274</v>
      </c>
    </row>
    <row r="36" spans="1:125" x14ac:dyDescent="0.2">
      <c r="A36" t="s">
        <v>48</v>
      </c>
      <c r="B36" s="4">
        <v>205.923014117782</v>
      </c>
      <c r="C36" s="2">
        <v>191.077812290802</v>
      </c>
      <c r="D36" s="2">
        <v>33.951402181612004</v>
      </c>
      <c r="E36" s="2">
        <v>35.289381771339798</v>
      </c>
      <c r="F36" s="2">
        <v>45.444367341251002</v>
      </c>
      <c r="G36" s="2">
        <v>250.36365528003</v>
      </c>
      <c r="H36" s="2">
        <v>332.12508277482902</v>
      </c>
      <c r="I36" s="2">
        <v>216.44675103521399</v>
      </c>
      <c r="J36" s="2">
        <v>691.56560087784703</v>
      </c>
      <c r="K36" s="2">
        <v>228.67104773715201</v>
      </c>
      <c r="L36" s="2">
        <v>60.913622712204699</v>
      </c>
      <c r="M36" s="2">
        <v>359.63772739778699</v>
      </c>
      <c r="O36" t="s">
        <v>48</v>
      </c>
      <c r="P36" s="4">
        <v>180.25339052332399</v>
      </c>
      <c r="Q36" s="2">
        <v>178.48132022086901</v>
      </c>
      <c r="R36" s="2">
        <v>28.089926478191298</v>
      </c>
      <c r="S36" s="2">
        <v>29.001783200563398</v>
      </c>
      <c r="T36" s="2">
        <v>38.7988537059165</v>
      </c>
      <c r="U36" s="2">
        <v>267.30458509792498</v>
      </c>
      <c r="V36" s="2">
        <v>324.55837362280698</v>
      </c>
      <c r="W36" s="2">
        <v>214.920555953525</v>
      </c>
      <c r="X36" s="2">
        <v>743.55824427184098</v>
      </c>
      <c r="Y36" s="2">
        <v>223.83454341877399</v>
      </c>
      <c r="Z36" s="2">
        <v>57.2316959900825</v>
      </c>
      <c r="AA36" s="2">
        <v>362.69189970948202</v>
      </c>
      <c r="AC36" t="s">
        <v>48</v>
      </c>
      <c r="AD36" s="4">
        <v>180.267387856135</v>
      </c>
      <c r="AE36" s="2">
        <v>178.49697775786399</v>
      </c>
      <c r="AF36" s="2">
        <v>28.109959641919801</v>
      </c>
      <c r="AG36" s="2">
        <v>29.006727089292198</v>
      </c>
      <c r="AH36" s="2">
        <v>38.800829340990397</v>
      </c>
      <c r="AI36" s="2">
        <v>267.27092439886002</v>
      </c>
      <c r="AJ36" s="2">
        <v>324.55331620260398</v>
      </c>
      <c r="AK36" s="2">
        <v>214.928398460094</v>
      </c>
      <c r="AL36" s="2">
        <v>743.503210032065</v>
      </c>
      <c r="AM36" s="2">
        <v>223.84808218490099</v>
      </c>
      <c r="AN36" s="2">
        <v>57.239252361656703</v>
      </c>
      <c r="AO36" s="2">
        <v>362.69034166067797</v>
      </c>
      <c r="AQ36" t="s">
        <v>48</v>
      </c>
      <c r="AR36" s="4">
        <v>169.02272682934699</v>
      </c>
      <c r="AS36" s="2">
        <v>164.636656611451</v>
      </c>
      <c r="AT36" s="2">
        <v>28.587710706745199</v>
      </c>
      <c r="AU36" s="2">
        <v>29.441797827023802</v>
      </c>
      <c r="AV36" s="2">
        <v>35.524472931813897</v>
      </c>
      <c r="AW36" s="2">
        <v>270.42655389561799</v>
      </c>
      <c r="AX36" s="2">
        <v>330.48387478769803</v>
      </c>
      <c r="AY36" s="2">
        <v>219.45612003207</v>
      </c>
      <c r="AZ36" s="2">
        <v>747.11544042367404</v>
      </c>
      <c r="BA36" s="2">
        <v>226.778251144878</v>
      </c>
      <c r="BB36" s="2">
        <v>58.741868151726401</v>
      </c>
      <c r="BC36" s="2">
        <v>367.283904688615</v>
      </c>
      <c r="BE36" t="s">
        <v>48</v>
      </c>
      <c r="BF36" s="4">
        <v>169.03692292221999</v>
      </c>
      <c r="BG36" s="2">
        <v>164.65253569623201</v>
      </c>
      <c r="BH36" s="2">
        <v>28.6075861253012</v>
      </c>
      <c r="BI36" s="2">
        <v>29.446695478180398</v>
      </c>
      <c r="BJ36" s="2">
        <v>35.526494141955901</v>
      </c>
      <c r="BK36" s="2">
        <v>270.39232207958599</v>
      </c>
      <c r="BL36" s="2">
        <v>330.47841200354497</v>
      </c>
      <c r="BM36" s="2">
        <v>219.46364627774699</v>
      </c>
      <c r="BN36" s="2">
        <v>747.05888637922601</v>
      </c>
      <c r="BO36" s="2">
        <v>226.79158014854599</v>
      </c>
      <c r="BP36" s="2">
        <v>58.749264910175697</v>
      </c>
      <c r="BQ36" s="2">
        <v>367.28171877120002</v>
      </c>
      <c r="BS36" t="s">
        <v>48</v>
      </c>
      <c r="BT36" s="13">
        <f t="shared" si="0"/>
        <v>0.87534359039744958</v>
      </c>
      <c r="BU36" s="2">
        <f t="shared" si="1"/>
        <v>0.93407663653400874</v>
      </c>
      <c r="BV36" s="2">
        <f t="shared" si="2"/>
        <v>0.82735688876510483</v>
      </c>
      <c r="BW36" s="2">
        <f t="shared" si="3"/>
        <v>0.82182746607698121</v>
      </c>
      <c r="BX36" s="2">
        <f t="shared" si="4"/>
        <v>0.8537659555158511</v>
      </c>
      <c r="BY36" s="2">
        <f t="shared" si="5"/>
        <v>1.0676652919088703</v>
      </c>
      <c r="BZ36" s="2">
        <f t="shared" si="6"/>
        <v>0.97721729088088161</v>
      </c>
      <c r="CA36" s="2">
        <f t="shared" si="7"/>
        <v>0.99294886583240649</v>
      </c>
      <c r="CB36" s="2">
        <f t="shared" si="8"/>
        <v>1.0751810722337787</v>
      </c>
      <c r="CC36" s="2">
        <f t="shared" si="9"/>
        <v>0.97884951170583967</v>
      </c>
      <c r="CD36" s="2">
        <f t="shared" si="10"/>
        <v>0.93955495407787515</v>
      </c>
      <c r="CE36" s="2">
        <f t="shared" si="11"/>
        <v>1.0084923579452967</v>
      </c>
      <c r="CG36" t="s">
        <v>48</v>
      </c>
      <c r="CH36" s="13">
        <f t="shared" si="12"/>
        <v>0.87541156401793574</v>
      </c>
      <c r="CI36" s="2">
        <f t="shared" si="13"/>
        <v>0.93415857978428607</v>
      </c>
      <c r="CJ36" s="2">
        <f t="shared" si="14"/>
        <v>0.82794694285539949</v>
      </c>
      <c r="CK36" s="2">
        <f t="shared" si="15"/>
        <v>0.82196756172277163</v>
      </c>
      <c r="CL36" s="2">
        <f t="shared" si="16"/>
        <v>0.85380942922204361</v>
      </c>
      <c r="CM36" s="2">
        <f t="shared" si="17"/>
        <v>1.0675308446823855</v>
      </c>
      <c r="CN36" s="2">
        <f t="shared" si="18"/>
        <v>0.97720206342452465</v>
      </c>
      <c r="CO36" s="2">
        <f t="shared" si="19"/>
        <v>0.9929850987928529</v>
      </c>
      <c r="CP36" s="2">
        <f t="shared" si="20"/>
        <v>1.0751014930301483</v>
      </c>
      <c r="CQ36" s="2">
        <f t="shared" si="21"/>
        <v>0.97890871800353663</v>
      </c>
      <c r="CR36" s="2">
        <f t="shared" si="22"/>
        <v>0.939679004679986</v>
      </c>
      <c r="CS36" s="2">
        <f t="shared" si="23"/>
        <v>1.0084880256723303</v>
      </c>
      <c r="CU36" t="s">
        <v>48</v>
      </c>
      <c r="CV36" s="13">
        <f t="shared" si="24"/>
        <v>0.82080542358743291</v>
      </c>
      <c r="CW36" s="2">
        <f t="shared" si="25"/>
        <v>0.86162100475009573</v>
      </c>
      <c r="CX36" s="2">
        <f t="shared" si="26"/>
        <v>0.84201855799134662</v>
      </c>
      <c r="CY36" s="2">
        <f t="shared" si="27"/>
        <v>0.83429622025668071</v>
      </c>
      <c r="CZ36" s="2">
        <f t="shared" si="28"/>
        <v>0.78171344459596936</v>
      </c>
      <c r="DA36" s="2">
        <f t="shared" si="29"/>
        <v>1.0801350283576414</v>
      </c>
      <c r="DB36" s="2">
        <f t="shared" si="30"/>
        <v>0.99505846419843069</v>
      </c>
      <c r="DC36" s="2">
        <f t="shared" si="31"/>
        <v>1.0139035073636491</v>
      </c>
      <c r="DD36" s="2">
        <f t="shared" si="32"/>
        <v>1.0803247580205178</v>
      </c>
      <c r="DE36" s="2">
        <f t="shared" si="33"/>
        <v>0.99172262247011833</v>
      </c>
      <c r="DF36" s="2">
        <f t="shared" si="34"/>
        <v>0.96434698079378611</v>
      </c>
      <c r="DG36" s="2">
        <f t="shared" si="35"/>
        <v>1.0212607763544528</v>
      </c>
      <c r="DI36" t="s">
        <v>48</v>
      </c>
      <c r="DJ36" s="12">
        <f t="shared" si="36"/>
        <v>0.82087436242330714</v>
      </c>
      <c r="DK36" s="12">
        <f t="shared" si="37"/>
        <v>0.86170410746406667</v>
      </c>
      <c r="DL36" s="12">
        <f t="shared" si="38"/>
        <v>0.84260396587670239</v>
      </c>
      <c r="DM36" s="12">
        <f t="shared" si="39"/>
        <v>0.83443500566211315</v>
      </c>
      <c r="DN36" s="12">
        <f t="shared" si="40"/>
        <v>0.78175792117822274</v>
      </c>
      <c r="DO36" s="12">
        <f t="shared" si="41"/>
        <v>1.0799982999814972</v>
      </c>
      <c r="DP36" s="12">
        <f t="shared" si="42"/>
        <v>0.9950420162261564</v>
      </c>
      <c r="DQ36" s="12">
        <f t="shared" si="43"/>
        <v>1.013938279175381</v>
      </c>
      <c r="DR36" s="12">
        <f t="shared" si="44"/>
        <v>1.080242981187812</v>
      </c>
      <c r="DS36" s="12">
        <f t="shared" si="45"/>
        <v>0.99178091145685221</v>
      </c>
      <c r="DT36" s="12">
        <f t="shared" si="46"/>
        <v>0.96446841107686487</v>
      </c>
      <c r="DU36" s="12">
        <f t="shared" si="47"/>
        <v>1.0212546982451542</v>
      </c>
    </row>
    <row r="37" spans="1:125" x14ac:dyDescent="0.2">
      <c r="A37" t="s">
        <v>49</v>
      </c>
      <c r="B37" s="4">
        <v>213.79098549266899</v>
      </c>
      <c r="C37" s="2">
        <v>198.46279266301499</v>
      </c>
      <c r="D37" s="2">
        <v>35.2782601273788</v>
      </c>
      <c r="E37" s="2">
        <v>36.725565419227401</v>
      </c>
      <c r="F37" s="2">
        <v>47.437245868968098</v>
      </c>
      <c r="G37" s="2">
        <v>260.32495752919402</v>
      </c>
      <c r="H37" s="2">
        <v>347.21332033900802</v>
      </c>
      <c r="I37" s="2">
        <v>225.32724412974201</v>
      </c>
      <c r="J37" s="2">
        <v>722.18717014991103</v>
      </c>
      <c r="K37" s="2">
        <v>238.39534833823899</v>
      </c>
      <c r="L37" s="2">
        <v>63.215035385404398</v>
      </c>
      <c r="M37" s="2">
        <v>375.83882827369098</v>
      </c>
      <c r="O37" t="s">
        <v>49</v>
      </c>
      <c r="P37" s="4">
        <v>186.34652227929601</v>
      </c>
      <c r="Q37" s="2">
        <v>184.97355265508099</v>
      </c>
      <c r="R37" s="2">
        <v>29.013896573763201</v>
      </c>
      <c r="S37" s="2">
        <v>30.016141827314801</v>
      </c>
      <c r="T37" s="2">
        <v>40.349060075265903</v>
      </c>
      <c r="U37" s="2">
        <v>278.58553517743002</v>
      </c>
      <c r="V37" s="2">
        <v>338.98480499861898</v>
      </c>
      <c r="W37" s="2">
        <v>223.55784391310499</v>
      </c>
      <c r="X37" s="2">
        <v>777.83891785898902</v>
      </c>
      <c r="Y37" s="2">
        <v>233.15331491319401</v>
      </c>
      <c r="Z37" s="2">
        <v>59.270102458892097</v>
      </c>
      <c r="AA37" s="2">
        <v>379.15603790787901</v>
      </c>
      <c r="AC37" t="s">
        <v>49</v>
      </c>
      <c r="AD37" s="4">
        <v>186.360261089213</v>
      </c>
      <c r="AE37" s="2">
        <v>184.98884009970101</v>
      </c>
      <c r="AF37" s="2">
        <v>29.033479109481299</v>
      </c>
      <c r="AG37" s="2">
        <v>30.020978989170501</v>
      </c>
      <c r="AH37" s="2">
        <v>40.350995610261798</v>
      </c>
      <c r="AI37" s="2">
        <v>278.55234950470202</v>
      </c>
      <c r="AJ37" s="2">
        <v>338.97993766148699</v>
      </c>
      <c r="AK37" s="2">
        <v>223.56556427239201</v>
      </c>
      <c r="AL37" s="2">
        <v>777.78456169656999</v>
      </c>
      <c r="AM37" s="2">
        <v>233.166566844735</v>
      </c>
      <c r="AN37" s="2">
        <v>59.277473102866601</v>
      </c>
      <c r="AO37" s="2">
        <v>379.15426710113502</v>
      </c>
      <c r="AQ37" t="s">
        <v>49</v>
      </c>
      <c r="AR37" s="4">
        <v>174.373484047669</v>
      </c>
      <c r="AS37" s="2">
        <v>170.22669038488701</v>
      </c>
      <c r="AT37" s="2">
        <v>29.5446594599969</v>
      </c>
      <c r="AU37" s="2">
        <v>30.485213778443299</v>
      </c>
      <c r="AV37" s="2">
        <v>36.859572629497201</v>
      </c>
      <c r="AW37" s="2">
        <v>281.904163415786</v>
      </c>
      <c r="AX37" s="2">
        <v>345.28950214068101</v>
      </c>
      <c r="AY37" s="2">
        <v>228.384230429355</v>
      </c>
      <c r="AZ37" s="2">
        <v>781.62068243174599</v>
      </c>
      <c r="BA37" s="2">
        <v>236.285854947302</v>
      </c>
      <c r="BB37" s="2">
        <v>60.8777882971482</v>
      </c>
      <c r="BC37" s="2">
        <v>384.03974921611098</v>
      </c>
      <c r="BE37" t="s">
        <v>49</v>
      </c>
      <c r="BF37" s="4">
        <v>174.38742307952299</v>
      </c>
      <c r="BG37" s="2">
        <v>170.24219326928699</v>
      </c>
      <c r="BH37" s="2">
        <v>29.564081393340501</v>
      </c>
      <c r="BI37" s="2">
        <v>30.490003667416001</v>
      </c>
      <c r="BJ37" s="2">
        <v>36.861553424297597</v>
      </c>
      <c r="BK37" s="2">
        <v>281.87036903541502</v>
      </c>
      <c r="BL37" s="2">
        <v>345.28420725273099</v>
      </c>
      <c r="BM37" s="2">
        <v>228.391622380591</v>
      </c>
      <c r="BN37" s="2">
        <v>781.56471998063</v>
      </c>
      <c r="BO37" s="2">
        <v>236.29889079372001</v>
      </c>
      <c r="BP37" s="2">
        <v>60.88499447473</v>
      </c>
      <c r="BQ37" s="2">
        <v>384.03731113003801</v>
      </c>
      <c r="BS37" t="s">
        <v>49</v>
      </c>
      <c r="BT37" s="13">
        <f t="shared" si="0"/>
        <v>0.87162946487136117</v>
      </c>
      <c r="BU37" s="2">
        <f t="shared" si="1"/>
        <v>0.93203139073610441</v>
      </c>
      <c r="BV37" s="2">
        <f t="shared" si="2"/>
        <v>0.82242991771711715</v>
      </c>
      <c r="BW37" s="2">
        <f t="shared" si="3"/>
        <v>0.8173091818921342</v>
      </c>
      <c r="BX37" s="2">
        <f t="shared" si="4"/>
        <v>0.85057762810932802</v>
      </c>
      <c r="BY37" s="2">
        <f t="shared" si="5"/>
        <v>1.0701453207619871</v>
      </c>
      <c r="BZ37" s="2">
        <f t="shared" si="6"/>
        <v>0.97630126824525343</v>
      </c>
      <c r="CA37" s="2">
        <f t="shared" si="7"/>
        <v>0.99214741997368849</v>
      </c>
      <c r="CB37" s="2">
        <f t="shared" si="8"/>
        <v>1.077060006061207</v>
      </c>
      <c r="CC37" s="2">
        <f t="shared" si="9"/>
        <v>0.97801117571468932</v>
      </c>
      <c r="CD37" s="2">
        <f t="shared" si="10"/>
        <v>0.93759502146188567</v>
      </c>
      <c r="CE37" s="2">
        <f t="shared" si="11"/>
        <v>1.0088261493614821</v>
      </c>
      <c r="CG37" t="s">
        <v>49</v>
      </c>
      <c r="CH37" s="13">
        <f t="shared" si="12"/>
        <v>0.87169372768340314</v>
      </c>
      <c r="CI37" s="2">
        <f t="shared" si="13"/>
        <v>0.93210842000902194</v>
      </c>
      <c r="CJ37" s="2">
        <f t="shared" si="14"/>
        <v>0.82298500562812493</v>
      </c>
      <c r="CK37" s="2">
        <f t="shared" si="15"/>
        <v>0.81744089291687905</v>
      </c>
      <c r="CL37" s="2">
        <f t="shared" si="16"/>
        <v>0.85061843011965632</v>
      </c>
      <c r="CM37" s="2">
        <f t="shared" si="17"/>
        <v>1.070017842885709</v>
      </c>
      <c r="CN37" s="2">
        <f t="shared" si="18"/>
        <v>0.97628724995492044</v>
      </c>
      <c r="CO37" s="2">
        <f t="shared" si="19"/>
        <v>0.99218168284907604</v>
      </c>
      <c r="CP37" s="2">
        <f t="shared" si="20"/>
        <v>1.0769847400295385</v>
      </c>
      <c r="CQ37" s="2">
        <f t="shared" si="21"/>
        <v>0.97806676376048529</v>
      </c>
      <c r="CR37" s="2">
        <f t="shared" si="22"/>
        <v>0.93771161783693424</v>
      </c>
      <c r="CS37" s="2">
        <f t="shared" si="23"/>
        <v>1.0088214377494538</v>
      </c>
      <c r="CU37" t="s">
        <v>49</v>
      </c>
      <c r="CV37" s="13">
        <f t="shared" si="24"/>
        <v>0.81562598930836749</v>
      </c>
      <c r="CW37" s="2">
        <f t="shared" si="25"/>
        <v>0.85772596515825406</v>
      </c>
      <c r="CX37" s="2">
        <f t="shared" si="26"/>
        <v>0.83747495917656778</v>
      </c>
      <c r="CY37" s="2">
        <f t="shared" si="27"/>
        <v>0.83008153667480333</v>
      </c>
      <c r="CZ37" s="2">
        <f t="shared" si="28"/>
        <v>0.7770175513838069</v>
      </c>
      <c r="DA37" s="2">
        <f t="shared" si="29"/>
        <v>1.082893342580002</v>
      </c>
      <c r="DB37" s="2">
        <f t="shared" si="30"/>
        <v>0.9944592615385589</v>
      </c>
      <c r="DC37" s="2">
        <f t="shared" si="31"/>
        <v>1.0135668738656956</v>
      </c>
      <c r="DD37" s="2">
        <f t="shared" si="32"/>
        <v>1.082296549618152</v>
      </c>
      <c r="DE37" s="2">
        <f t="shared" si="33"/>
        <v>0.99115128124084029</v>
      </c>
      <c r="DF37" s="2">
        <f t="shared" si="34"/>
        <v>0.96302703820370172</v>
      </c>
      <c r="DG37" s="2">
        <f t="shared" si="35"/>
        <v>1.0218203131913981</v>
      </c>
      <c r="DI37" t="s">
        <v>49</v>
      </c>
      <c r="DJ37" s="12">
        <f t="shared" si="36"/>
        <v>0.81569118865165069</v>
      </c>
      <c r="DK37" s="12">
        <f t="shared" si="37"/>
        <v>0.85780407997359032</v>
      </c>
      <c r="DL37" s="12">
        <f t="shared" si="38"/>
        <v>0.83802549464156728</v>
      </c>
      <c r="DM37" s="12">
        <f t="shared" si="39"/>
        <v>0.83021196050675872</v>
      </c>
      <c r="DN37" s="12">
        <f t="shared" si="40"/>
        <v>0.77705930749262209</v>
      </c>
      <c r="DO37" s="12">
        <f t="shared" si="41"/>
        <v>1.0827635264429258</v>
      </c>
      <c r="DP37" s="12">
        <f t="shared" si="42"/>
        <v>0.99444401187030063</v>
      </c>
      <c r="DQ37" s="12">
        <f t="shared" si="43"/>
        <v>1.0135996792695185</v>
      </c>
      <c r="DR37" s="12">
        <f t="shared" si="44"/>
        <v>1.0822190593864931</v>
      </c>
      <c r="DS37" s="12">
        <f t="shared" si="45"/>
        <v>0.99120596287162244</v>
      </c>
      <c r="DT37" s="12">
        <f t="shared" si="46"/>
        <v>0.96314103288135822</v>
      </c>
      <c r="DU37" s="12">
        <f t="shared" si="47"/>
        <v>1.0218138261392642</v>
      </c>
    </row>
    <row r="38" spans="1:125" x14ac:dyDescent="0.2">
      <c r="A38" t="s">
        <v>50</v>
      </c>
      <c r="B38" s="4">
        <v>221.86120795182001</v>
      </c>
      <c r="C38" s="2">
        <v>206.018120462013</v>
      </c>
      <c r="D38" s="2">
        <v>36.637687209589501</v>
      </c>
      <c r="E38" s="2">
        <v>38.194508649671498</v>
      </c>
      <c r="F38" s="2">
        <v>49.4692592456841</v>
      </c>
      <c r="G38" s="2">
        <v>270.449032509142</v>
      </c>
      <c r="H38" s="2">
        <v>362.57092811568702</v>
      </c>
      <c r="I38" s="2">
        <v>234.39833946974599</v>
      </c>
      <c r="J38" s="2">
        <v>753.27812861028599</v>
      </c>
      <c r="K38" s="2">
        <v>248.321849991302</v>
      </c>
      <c r="L38" s="2">
        <v>65.570171880250101</v>
      </c>
      <c r="M38" s="2">
        <v>392.29960996578001</v>
      </c>
      <c r="O38" t="s">
        <v>50</v>
      </c>
      <c r="P38" s="4">
        <v>192.56716242898</v>
      </c>
      <c r="Q38" s="2">
        <v>191.598502020653</v>
      </c>
      <c r="R38" s="2">
        <v>29.953229985847099</v>
      </c>
      <c r="S38" s="2">
        <v>31.045313290565399</v>
      </c>
      <c r="T38" s="2">
        <v>41.9195512341606</v>
      </c>
      <c r="U38" s="2">
        <v>290.08735455658802</v>
      </c>
      <c r="V38" s="2">
        <v>353.64674051697602</v>
      </c>
      <c r="W38" s="2">
        <v>232.37208975247199</v>
      </c>
      <c r="X38" s="2">
        <v>812.73899678387897</v>
      </c>
      <c r="Y38" s="2">
        <v>242.65540027191301</v>
      </c>
      <c r="Z38" s="2">
        <v>61.351165463987797</v>
      </c>
      <c r="AA38" s="2">
        <v>395.898098991388</v>
      </c>
      <c r="AC38" t="s">
        <v>50</v>
      </c>
      <c r="AD38" s="4">
        <v>192.58064990308901</v>
      </c>
      <c r="AE38" s="2">
        <v>191.61343312594701</v>
      </c>
      <c r="AF38" s="2">
        <v>29.972387889954199</v>
      </c>
      <c r="AG38" s="2">
        <v>31.050049420546902</v>
      </c>
      <c r="AH38" s="2">
        <v>41.921448279608498</v>
      </c>
      <c r="AI38" s="2">
        <v>290.05461496599202</v>
      </c>
      <c r="AJ38" s="2">
        <v>353.64203957816301</v>
      </c>
      <c r="AK38" s="2">
        <v>232.37968547949799</v>
      </c>
      <c r="AL38" s="2">
        <v>812.68527129337997</v>
      </c>
      <c r="AM38" s="2">
        <v>242.66837641354601</v>
      </c>
      <c r="AN38" s="2">
        <v>61.358358505355397</v>
      </c>
      <c r="AO38" s="2">
        <v>395.89611202738502</v>
      </c>
      <c r="AQ38" t="s">
        <v>50</v>
      </c>
      <c r="AR38" s="4">
        <v>179.81963561201201</v>
      </c>
      <c r="AS38" s="2">
        <v>175.91144668489599</v>
      </c>
      <c r="AT38" s="2">
        <v>30.518409804729501</v>
      </c>
      <c r="AU38" s="2">
        <v>31.544707648273899</v>
      </c>
      <c r="AV38" s="2">
        <v>38.2055767442777</v>
      </c>
      <c r="AW38" s="2">
        <v>293.61043628803998</v>
      </c>
      <c r="AX38" s="2">
        <v>360.34620876526498</v>
      </c>
      <c r="AY38" s="2">
        <v>237.50118379235099</v>
      </c>
      <c r="AZ38" s="2">
        <v>816.75430971635706</v>
      </c>
      <c r="BA38" s="2">
        <v>245.98451272293099</v>
      </c>
      <c r="BB38" s="2">
        <v>63.060386317160301</v>
      </c>
      <c r="BC38" s="2">
        <v>401.08530912702099</v>
      </c>
      <c r="BE38" t="s">
        <v>50</v>
      </c>
      <c r="BF38" s="4">
        <v>179.83332446829701</v>
      </c>
      <c r="BG38" s="2">
        <v>175.926586719477</v>
      </c>
      <c r="BH38" s="2">
        <v>30.5374041754385</v>
      </c>
      <c r="BI38" s="2">
        <v>31.549395436326598</v>
      </c>
      <c r="BJ38" s="2">
        <v>38.207518756961598</v>
      </c>
      <c r="BK38" s="2">
        <v>293.57704937999199</v>
      </c>
      <c r="BL38" s="2">
        <v>360.34105763690098</v>
      </c>
      <c r="BM38" s="2">
        <v>237.50843868380801</v>
      </c>
      <c r="BN38" s="2">
        <v>816.69888927203795</v>
      </c>
      <c r="BO38" s="2">
        <v>245.99726627897201</v>
      </c>
      <c r="BP38" s="2">
        <v>63.067409898185602</v>
      </c>
      <c r="BQ38" s="2">
        <v>401.08261396191801</v>
      </c>
      <c r="BS38" t="s">
        <v>50</v>
      </c>
      <c r="BT38" s="13">
        <f t="shared" si="0"/>
        <v>0.86796229141057601</v>
      </c>
      <c r="BU38" s="2">
        <f t="shared" si="1"/>
        <v>0.93000800896046043</v>
      </c>
      <c r="BV38" s="2">
        <f t="shared" si="2"/>
        <v>0.81755242394250194</v>
      </c>
      <c r="BW38" s="2">
        <f t="shared" si="3"/>
        <v>0.81282138161063666</v>
      </c>
      <c r="BX38" s="2">
        <f t="shared" si="4"/>
        <v>0.84738586898929225</v>
      </c>
      <c r="BY38" s="2">
        <f t="shared" si="5"/>
        <v>1.0726137633595794</v>
      </c>
      <c r="BZ38" s="2">
        <f t="shared" si="6"/>
        <v>0.97538636744790652</v>
      </c>
      <c r="CA38" s="2">
        <f t="shared" si="7"/>
        <v>0.99135552870443633</v>
      </c>
      <c r="CB38" s="2">
        <f t="shared" si="8"/>
        <v>1.07893614047084</v>
      </c>
      <c r="CC38" s="2">
        <f t="shared" si="9"/>
        <v>0.97718102647999971</v>
      </c>
      <c r="CD38" s="2">
        <f t="shared" si="10"/>
        <v>0.93565662106289094</v>
      </c>
      <c r="CE38" s="2">
        <f t="shared" si="11"/>
        <v>1.0091728080635152</v>
      </c>
      <c r="CG38" t="s">
        <v>50</v>
      </c>
      <c r="CH38" s="13">
        <f t="shared" si="12"/>
        <v>0.86802308380521553</v>
      </c>
      <c r="CI38" s="2">
        <f t="shared" si="13"/>
        <v>0.93008048367899743</v>
      </c>
      <c r="CJ38" s="2">
        <f t="shared" si="14"/>
        <v>0.8180753255109745</v>
      </c>
      <c r="CK38" s="2">
        <f t="shared" si="15"/>
        <v>0.8129453818962521</v>
      </c>
      <c r="CL38" s="2">
        <f t="shared" si="16"/>
        <v>0.84742421695481318</v>
      </c>
      <c r="CM38" s="2">
        <f t="shared" si="17"/>
        <v>1.0724927069435433</v>
      </c>
      <c r="CN38" s="2">
        <f t="shared" si="18"/>
        <v>0.97537340187772847</v>
      </c>
      <c r="CO38" s="2">
        <f t="shared" si="19"/>
        <v>0.99138793391278035</v>
      </c>
      <c r="CP38" s="2">
        <f t="shared" si="20"/>
        <v>1.0788648182215161</v>
      </c>
      <c r="CQ38" s="2">
        <f t="shared" si="21"/>
        <v>0.97723328181570002</v>
      </c>
      <c r="CR38" s="2">
        <f t="shared" si="22"/>
        <v>0.93576632096394863</v>
      </c>
      <c r="CS38" s="2">
        <f t="shared" si="23"/>
        <v>1.0091677431489638</v>
      </c>
      <c r="CU38" t="s">
        <v>50</v>
      </c>
      <c r="CV38" s="13">
        <f t="shared" si="24"/>
        <v>0.81050507780099235</v>
      </c>
      <c r="CW38" s="2">
        <f t="shared" si="25"/>
        <v>0.85386395279405392</v>
      </c>
      <c r="CX38" s="2">
        <f t="shared" si="26"/>
        <v>0.83297861107187054</v>
      </c>
      <c r="CY38" s="2">
        <f t="shared" si="27"/>
        <v>0.82589641190593532</v>
      </c>
      <c r="CZ38" s="2">
        <f t="shared" si="28"/>
        <v>0.77230945696060549</v>
      </c>
      <c r="DA38" s="2">
        <f t="shared" si="29"/>
        <v>1.0856405495853088</v>
      </c>
      <c r="DB38" s="2">
        <f t="shared" si="30"/>
        <v>0.99386404375556503</v>
      </c>
      <c r="DC38" s="2">
        <f t="shared" si="31"/>
        <v>1.0132374842314336</v>
      </c>
      <c r="DD38" s="2">
        <f t="shared" si="32"/>
        <v>1.0842665925043882</v>
      </c>
      <c r="DE38" s="2">
        <f t="shared" si="33"/>
        <v>0.99058746836634437</v>
      </c>
      <c r="DF38" s="2">
        <f t="shared" si="34"/>
        <v>0.96172366960279765</v>
      </c>
      <c r="DG38" s="2">
        <f t="shared" si="35"/>
        <v>1.0223953808213253</v>
      </c>
      <c r="DI38" t="s">
        <v>50</v>
      </c>
      <c r="DJ38" s="12">
        <f t="shared" si="36"/>
        <v>0.81056677789003162</v>
      </c>
      <c r="DK38" s="12">
        <f t="shared" si="37"/>
        <v>0.85393744164322438</v>
      </c>
      <c r="DL38" s="12">
        <f t="shared" si="38"/>
        <v>0.83349704911083144</v>
      </c>
      <c r="DM38" s="12">
        <f t="shared" si="39"/>
        <v>0.82601914651408792</v>
      </c>
      <c r="DN38" s="12">
        <f t="shared" si="40"/>
        <v>0.77234871391964455</v>
      </c>
      <c r="DO38" s="12">
        <f t="shared" si="41"/>
        <v>1.0855170996778041</v>
      </c>
      <c r="DP38" s="12">
        <f t="shared" si="42"/>
        <v>0.99384983652612502</v>
      </c>
      <c r="DQ38" s="12">
        <f t="shared" si="43"/>
        <v>1.0132684353528172</v>
      </c>
      <c r="DR38" s="12">
        <f t="shared" si="44"/>
        <v>1.084193020151476</v>
      </c>
      <c r="DS38" s="12">
        <f t="shared" si="45"/>
        <v>0.99063882734277542</v>
      </c>
      <c r="DT38" s="12">
        <f t="shared" si="46"/>
        <v>0.96183078509180575</v>
      </c>
      <c r="DU38" s="12">
        <f t="shared" si="47"/>
        <v>1.0223885106510917</v>
      </c>
    </row>
    <row r="39" spans="1:125" x14ac:dyDescent="0.2">
      <c r="A39" t="s">
        <v>51</v>
      </c>
      <c r="B39" s="4">
        <v>230.14408387470499</v>
      </c>
      <c r="C39" s="2">
        <v>213.75354342589301</v>
      </c>
      <c r="D39" s="2">
        <v>38.031475553848303</v>
      </c>
      <c r="E39" s="2">
        <v>39.6981611796027</v>
      </c>
      <c r="F39" s="2">
        <v>51.543023789328402</v>
      </c>
      <c r="G39" s="2">
        <v>280.748593451972</v>
      </c>
      <c r="H39" s="2">
        <v>378.21723998257897</v>
      </c>
      <c r="I39" s="2">
        <v>243.67211528651899</v>
      </c>
      <c r="J39" s="2">
        <v>784.876335460723</v>
      </c>
      <c r="K39" s="2">
        <v>258.46366831054002</v>
      </c>
      <c r="L39" s="2">
        <v>67.982021503823901</v>
      </c>
      <c r="M39" s="2">
        <v>409.04013028229201</v>
      </c>
      <c r="O39" t="s">
        <v>51</v>
      </c>
      <c r="P39" s="4">
        <v>198.92316230303601</v>
      </c>
      <c r="Q39" s="2">
        <v>198.36474935037199</v>
      </c>
      <c r="R39" s="2">
        <v>30.9091159723849</v>
      </c>
      <c r="S39" s="2">
        <v>32.090610046770003</v>
      </c>
      <c r="T39" s="2">
        <v>43.512273213242501</v>
      </c>
      <c r="U39" s="2">
        <v>301.82458550247901</v>
      </c>
      <c r="V39" s="2">
        <v>368.562471723062</v>
      </c>
      <c r="W39" s="2">
        <v>241.37504489351701</v>
      </c>
      <c r="X39" s="2">
        <v>848.30085998849495</v>
      </c>
      <c r="Y39" s="2">
        <v>252.35333494251901</v>
      </c>
      <c r="Z39" s="2">
        <v>63.477554091983698</v>
      </c>
      <c r="AA39" s="2">
        <v>412.939004761435</v>
      </c>
      <c r="AC39" t="s">
        <v>51</v>
      </c>
      <c r="AD39" s="4">
        <v>198.936405633242</v>
      </c>
      <c r="AE39" s="2">
        <v>198.37933701285999</v>
      </c>
      <c r="AF39" s="2">
        <v>30.927873305088202</v>
      </c>
      <c r="AG39" s="2">
        <v>32.095250443511702</v>
      </c>
      <c r="AH39" s="2">
        <v>43.514133289643397</v>
      </c>
      <c r="AI39" s="2">
        <v>301.792263863926</v>
      </c>
      <c r="AJ39" s="2">
        <v>368.55791559845301</v>
      </c>
      <c r="AK39" s="2">
        <v>241.382514120053</v>
      </c>
      <c r="AL39" s="2">
        <v>848.24771895979404</v>
      </c>
      <c r="AM39" s="2">
        <v>252.36604578889899</v>
      </c>
      <c r="AN39" s="2">
        <v>63.484577074055302</v>
      </c>
      <c r="AO39" s="2">
        <v>412.93679810824699</v>
      </c>
      <c r="AQ39" t="s">
        <v>51</v>
      </c>
      <c r="AR39" s="4">
        <v>185.36783809769801</v>
      </c>
      <c r="AS39" s="2">
        <v>181.698132183561</v>
      </c>
      <c r="AT39" s="2">
        <v>31.510205037390801</v>
      </c>
      <c r="AU39" s="2">
        <v>32.621639575488402</v>
      </c>
      <c r="AV39" s="2">
        <v>39.564071205482399</v>
      </c>
      <c r="AW39" s="2">
        <v>305.56018662251898</v>
      </c>
      <c r="AX39" s="2">
        <v>375.67284047424903</v>
      </c>
      <c r="AY39" s="2">
        <v>246.81915090389899</v>
      </c>
      <c r="AZ39" s="2">
        <v>852.55901671065203</v>
      </c>
      <c r="BA39" s="2">
        <v>255.887034229053</v>
      </c>
      <c r="BB39" s="2">
        <v>65.292473676316007</v>
      </c>
      <c r="BC39" s="2">
        <v>418.44191699800001</v>
      </c>
      <c r="BE39" t="s">
        <v>51</v>
      </c>
      <c r="BF39" s="4">
        <v>185.38128367076601</v>
      </c>
      <c r="BG39" s="2">
        <v>181.71292184733801</v>
      </c>
      <c r="BH39" s="2">
        <v>31.5287958331147</v>
      </c>
      <c r="BI39" s="2">
        <v>32.626230531379001</v>
      </c>
      <c r="BJ39" s="2">
        <v>39.565975974526197</v>
      </c>
      <c r="BK39" s="2">
        <v>305.52717800411301</v>
      </c>
      <c r="BL39" s="2">
        <v>375.667811040412</v>
      </c>
      <c r="BM39" s="2">
        <v>246.82626657837</v>
      </c>
      <c r="BN39" s="2">
        <v>852.50408981451699</v>
      </c>
      <c r="BO39" s="2">
        <v>255.89951580998499</v>
      </c>
      <c r="BP39" s="2">
        <v>65.299322057944295</v>
      </c>
      <c r="BQ39" s="2">
        <v>418.43895966897497</v>
      </c>
      <c r="BS39" t="s">
        <v>51</v>
      </c>
      <c r="BT39" s="13">
        <f t="shared" si="0"/>
        <v>0.86434184600345287</v>
      </c>
      <c r="BU39" s="2">
        <f t="shared" si="1"/>
        <v>0.92800683521367577</v>
      </c>
      <c r="BV39" s="2">
        <f t="shared" si="2"/>
        <v>0.81272460566566918</v>
      </c>
      <c r="BW39" s="2">
        <f t="shared" si="3"/>
        <v>0.80836515075812809</v>
      </c>
      <c r="BX39" s="2">
        <f t="shared" si="4"/>
        <v>0.84419325864718464</v>
      </c>
      <c r="BY39" s="2">
        <f t="shared" si="5"/>
        <v>1.075070695070508</v>
      </c>
      <c r="BZ39" s="2">
        <f t="shared" si="6"/>
        <v>0.97447295564855352</v>
      </c>
      <c r="CA39" s="2">
        <f t="shared" si="7"/>
        <v>0.99057310931822873</v>
      </c>
      <c r="CB39" s="2">
        <f t="shared" si="8"/>
        <v>1.0808083027379616</v>
      </c>
      <c r="CC39" s="2">
        <f t="shared" si="9"/>
        <v>0.97635902404403108</v>
      </c>
      <c r="CD39" s="2">
        <f t="shared" si="10"/>
        <v>0.93374031380360123</v>
      </c>
      <c r="CE39" s="2">
        <f t="shared" si="11"/>
        <v>1.0095317651997917</v>
      </c>
      <c r="CG39" t="s">
        <v>51</v>
      </c>
      <c r="CH39" s="13">
        <f t="shared" si="12"/>
        <v>0.8643993896516885</v>
      </c>
      <c r="CI39" s="2">
        <f t="shared" si="13"/>
        <v>0.92807508045655784</v>
      </c>
      <c r="CJ39" s="2">
        <f t="shared" si="14"/>
        <v>0.8132178111600693</v>
      </c>
      <c r="CK39" s="2">
        <f t="shared" si="15"/>
        <v>0.80848204274011948</v>
      </c>
      <c r="CL39" s="2">
        <f t="shared" si="16"/>
        <v>0.84422934648728687</v>
      </c>
      <c r="CM39" s="2">
        <f t="shared" si="17"/>
        <v>1.0749555684436722</v>
      </c>
      <c r="CN39" s="2">
        <f t="shared" si="18"/>
        <v>0.97446090933197316</v>
      </c>
      <c r="CO39" s="2">
        <f t="shared" si="19"/>
        <v>0.99060376209327938</v>
      </c>
      <c r="CP39" s="2">
        <f t="shared" si="20"/>
        <v>1.0807405964939329</v>
      </c>
      <c r="CQ39" s="2">
        <f t="shared" si="21"/>
        <v>0.97640820250869909</v>
      </c>
      <c r="CR39" s="2">
        <f t="shared" si="22"/>
        <v>0.93384362026487222</v>
      </c>
      <c r="CS39" s="2">
        <f t="shared" si="23"/>
        <v>1.0095263704890416</v>
      </c>
      <c r="CU39" t="s">
        <v>51</v>
      </c>
      <c r="CV39" s="13">
        <f t="shared" si="24"/>
        <v>0.8054425513654131</v>
      </c>
      <c r="CW39" s="2">
        <f t="shared" si="25"/>
        <v>0.85003564980224333</v>
      </c>
      <c r="CX39" s="2">
        <f t="shared" si="26"/>
        <v>0.82852964757509562</v>
      </c>
      <c r="CY39" s="2">
        <f t="shared" si="27"/>
        <v>0.82174182899558879</v>
      </c>
      <c r="CZ39" s="2">
        <f t="shared" si="28"/>
        <v>0.76759313476043767</v>
      </c>
      <c r="DA39" s="2">
        <f t="shared" si="29"/>
        <v>1.0883765537895438</v>
      </c>
      <c r="DB39" s="2">
        <f t="shared" si="30"/>
        <v>0.99327265063737669</v>
      </c>
      <c r="DC39" s="2">
        <f t="shared" si="31"/>
        <v>1.0129150420583808</v>
      </c>
      <c r="DD39" s="2">
        <f t="shared" si="32"/>
        <v>1.0862335608707061</v>
      </c>
      <c r="DE39" s="2">
        <f t="shared" si="33"/>
        <v>0.99003096219159425</v>
      </c>
      <c r="DF39" s="2">
        <f t="shared" si="34"/>
        <v>0.96043736611514841</v>
      </c>
      <c r="DG39" s="2">
        <f t="shared" si="35"/>
        <v>1.0229849983404307</v>
      </c>
      <c r="DI39" t="s">
        <v>51</v>
      </c>
      <c r="DJ39" s="12">
        <f t="shared" si="36"/>
        <v>0.80550097377993546</v>
      </c>
      <c r="DK39" s="12">
        <f t="shared" si="37"/>
        <v>0.85010484006472953</v>
      </c>
      <c r="DL39" s="12">
        <f t="shared" si="38"/>
        <v>0.82901847414448759</v>
      </c>
      <c r="DM39" s="12">
        <f t="shared" si="39"/>
        <v>0.82185747555840638</v>
      </c>
      <c r="DN39" s="12">
        <f t="shared" si="40"/>
        <v>0.76763008969446678</v>
      </c>
      <c r="DO39" s="12">
        <f t="shared" si="41"/>
        <v>1.0882589802052915</v>
      </c>
      <c r="DP39" s="12">
        <f t="shared" si="42"/>
        <v>0.99325935289918466</v>
      </c>
      <c r="DQ39" s="12">
        <f t="shared" si="43"/>
        <v>1.0129442438998086</v>
      </c>
      <c r="DR39" s="12">
        <f t="shared" si="44"/>
        <v>1.0861635792778699</v>
      </c>
      <c r="DS39" s="12">
        <f t="shared" si="45"/>
        <v>0.99007925362463622</v>
      </c>
      <c r="DT39" s="12">
        <f t="shared" si="46"/>
        <v>0.96053810424380059</v>
      </c>
      <c r="DU39" s="12">
        <f t="shared" si="47"/>
        <v>1.0229777684165036</v>
      </c>
    </row>
    <row r="40" spans="1:125" x14ac:dyDescent="0.2">
      <c r="A40" t="s">
        <v>52</v>
      </c>
      <c r="B40" s="4">
        <v>238.65010164947199</v>
      </c>
      <c r="C40" s="2">
        <v>221.67885590557501</v>
      </c>
      <c r="D40" s="2">
        <v>39.461427322547301</v>
      </c>
      <c r="E40" s="2">
        <v>41.238492798850203</v>
      </c>
      <c r="F40" s="2">
        <v>53.661227924911103</v>
      </c>
      <c r="G40" s="2">
        <v>291.236488553078</v>
      </c>
      <c r="H40" s="2">
        <v>394.17221312982701</v>
      </c>
      <c r="I40" s="2">
        <v>253.16074569910899</v>
      </c>
      <c r="J40" s="2">
        <v>817.02097249128099</v>
      </c>
      <c r="K40" s="2">
        <v>268.83412893979403</v>
      </c>
      <c r="L40" s="2">
        <v>70.453581446402495</v>
      </c>
      <c r="M40" s="2">
        <v>426.08103482526099</v>
      </c>
      <c r="O40" t="s">
        <v>52</v>
      </c>
      <c r="P40" s="4">
        <v>205.42221588064101</v>
      </c>
      <c r="Q40" s="2">
        <v>205.28080321034901</v>
      </c>
      <c r="R40" s="2">
        <v>31.8826975136916</v>
      </c>
      <c r="S40" s="2">
        <v>33.153306516931899</v>
      </c>
      <c r="T40" s="2">
        <v>45.129184752608701</v>
      </c>
      <c r="U40" s="2">
        <v>313.81211839014702</v>
      </c>
      <c r="V40" s="2">
        <v>383.75079903932101</v>
      </c>
      <c r="W40" s="2">
        <v>250.578506656164</v>
      </c>
      <c r="X40" s="2">
        <v>884.568695199476</v>
      </c>
      <c r="Y40" s="2">
        <v>262.25979726754099</v>
      </c>
      <c r="Z40" s="2">
        <v>65.651911080378497</v>
      </c>
      <c r="AA40" s="2">
        <v>430.30030210930198</v>
      </c>
      <c r="AC40" t="s">
        <v>52</v>
      </c>
      <c r="AD40" s="4">
        <v>205.43522219892799</v>
      </c>
      <c r="AE40" s="2">
        <v>205.295059592022</v>
      </c>
      <c r="AF40" s="2">
        <v>31.901076635425799</v>
      </c>
      <c r="AG40" s="2">
        <v>33.157856134591199</v>
      </c>
      <c r="AH40" s="2">
        <v>45.131009301502999</v>
      </c>
      <c r="AI40" s="2">
        <v>313.78018731867002</v>
      </c>
      <c r="AJ40" s="2">
        <v>383.74636800332098</v>
      </c>
      <c r="AK40" s="2">
        <v>250.58584804730901</v>
      </c>
      <c r="AL40" s="2">
        <v>884.51609349627699</v>
      </c>
      <c r="AM40" s="2">
        <v>262.27225281764498</v>
      </c>
      <c r="AN40" s="2">
        <v>65.658771030868394</v>
      </c>
      <c r="AO40" s="2">
        <v>430.29787207573798</v>
      </c>
      <c r="AQ40" t="s">
        <v>52</v>
      </c>
      <c r="AR40" s="4">
        <v>191.02448861156699</v>
      </c>
      <c r="AS40" s="2">
        <v>187.59376154567599</v>
      </c>
      <c r="AT40" s="2">
        <v>32.521246873792897</v>
      </c>
      <c r="AU40" s="2">
        <v>33.7173357931946</v>
      </c>
      <c r="AV40" s="2">
        <v>40.936624541632298</v>
      </c>
      <c r="AW40" s="2">
        <v>317.76860057641801</v>
      </c>
      <c r="AX40" s="2">
        <v>391.28880044042398</v>
      </c>
      <c r="AY40" s="2">
        <v>256.35038579068703</v>
      </c>
      <c r="AZ40" s="2">
        <v>889.07933401355695</v>
      </c>
      <c r="BA40" s="2">
        <v>266.00639630067798</v>
      </c>
      <c r="BB40" s="2">
        <v>67.576848010123797</v>
      </c>
      <c r="BC40" s="2">
        <v>436.13156768407902</v>
      </c>
      <c r="BE40" t="s">
        <v>52</v>
      </c>
      <c r="BF40" s="4">
        <v>191.03769773886799</v>
      </c>
      <c r="BG40" s="2">
        <v>187.60821256259399</v>
      </c>
      <c r="BH40" s="2">
        <v>32.539456383642502</v>
      </c>
      <c r="BI40" s="2">
        <v>33.721834839547697</v>
      </c>
      <c r="BJ40" s="2">
        <v>40.938493523080602</v>
      </c>
      <c r="BK40" s="2">
        <v>317.735941775198</v>
      </c>
      <c r="BL40" s="2">
        <v>391.28387246569997</v>
      </c>
      <c r="BM40" s="2">
        <v>256.35736060971999</v>
      </c>
      <c r="BN40" s="2">
        <v>889.02485321551501</v>
      </c>
      <c r="BO40" s="2">
        <v>266.01861572433501</v>
      </c>
      <c r="BP40" s="2">
        <v>67.583528068818595</v>
      </c>
      <c r="BQ40" s="2">
        <v>436.12834290238601</v>
      </c>
      <c r="BS40" t="s">
        <v>52</v>
      </c>
      <c r="BT40" s="13">
        <f t="shared" si="0"/>
        <v>0.8607673512847025</v>
      </c>
      <c r="BU40" s="2">
        <f t="shared" si="1"/>
        <v>0.926027890083433</v>
      </c>
      <c r="BV40" s="2">
        <f t="shared" si="2"/>
        <v>0.80794587720030597</v>
      </c>
      <c r="BW40" s="2">
        <f t="shared" si="3"/>
        <v>0.80394079091698201</v>
      </c>
      <c r="BX40" s="2">
        <f t="shared" si="4"/>
        <v>0.84100171572217086</v>
      </c>
      <c r="BY40" s="2">
        <f t="shared" si="5"/>
        <v>1.0775164882299926</v>
      </c>
      <c r="BZ40" s="2">
        <f t="shared" si="6"/>
        <v>0.9735612665140515</v>
      </c>
      <c r="CA40" s="2">
        <f t="shared" si="7"/>
        <v>0.98980000222461784</v>
      </c>
      <c r="CB40" s="2">
        <f t="shared" si="8"/>
        <v>1.082675628879179</v>
      </c>
      <c r="CC40" s="2">
        <f t="shared" si="9"/>
        <v>0.97554502585597913</v>
      </c>
      <c r="CD40" s="2">
        <f t="shared" si="10"/>
        <v>0.93184632679494273</v>
      </c>
      <c r="CE40" s="2">
        <f t="shared" si="11"/>
        <v>1.0099024996167016</v>
      </c>
      <c r="CG40" t="s">
        <v>52</v>
      </c>
      <c r="CH40" s="13">
        <f t="shared" si="12"/>
        <v>0.86082185081433638</v>
      </c>
      <c r="CI40" s="2">
        <f t="shared" si="13"/>
        <v>0.92609220105082213</v>
      </c>
      <c r="CJ40" s="2">
        <f t="shared" si="14"/>
        <v>0.80841162623629426</v>
      </c>
      <c r="CK40" s="2">
        <f t="shared" si="15"/>
        <v>0.80405111545482322</v>
      </c>
      <c r="CL40" s="2">
        <f t="shared" si="16"/>
        <v>0.84103571697344393</v>
      </c>
      <c r="CM40" s="2">
        <f t="shared" si="17"/>
        <v>1.0774068485634944</v>
      </c>
      <c r="CN40" s="2">
        <f t="shared" si="18"/>
        <v>0.97355002514326872</v>
      </c>
      <c r="CO40" s="2">
        <f t="shared" si="19"/>
        <v>0.98982900115620476</v>
      </c>
      <c r="CP40" s="2">
        <f t="shared" si="20"/>
        <v>1.0826112465622373</v>
      </c>
      <c r="CQ40" s="2">
        <f t="shared" si="21"/>
        <v>0.97559135758533622</v>
      </c>
      <c r="CR40" s="2">
        <f t="shared" si="22"/>
        <v>0.93194369516641606</v>
      </c>
      <c r="CS40" s="2">
        <f t="shared" si="23"/>
        <v>1.0098967963974419</v>
      </c>
      <c r="CU40" t="s">
        <v>52</v>
      </c>
      <c r="CV40" s="13">
        <f t="shared" si="24"/>
        <v>0.80043749108534956</v>
      </c>
      <c r="CW40" s="2">
        <f t="shared" si="25"/>
        <v>0.84624111207783526</v>
      </c>
      <c r="CX40" s="2">
        <f t="shared" si="26"/>
        <v>0.82412748550560022</v>
      </c>
      <c r="CY40" s="2">
        <f t="shared" si="27"/>
        <v>0.81761804335716881</v>
      </c>
      <c r="CZ40" s="2">
        <f t="shared" si="28"/>
        <v>0.76287155782039651</v>
      </c>
      <c r="DA40" s="2">
        <f t="shared" si="29"/>
        <v>1.0911016066536063</v>
      </c>
      <c r="DB40" s="2">
        <f t="shared" si="30"/>
        <v>0.99268489103656499</v>
      </c>
      <c r="DC40" s="2">
        <f t="shared" si="31"/>
        <v>1.0125992680372693</v>
      </c>
      <c r="DD40" s="2">
        <f t="shared" si="32"/>
        <v>1.088196464899247</v>
      </c>
      <c r="DE40" s="2">
        <f t="shared" si="33"/>
        <v>0.98948149682383024</v>
      </c>
      <c r="DF40" s="2">
        <f t="shared" si="34"/>
        <v>0.95916838608882971</v>
      </c>
      <c r="DG40" s="2">
        <f t="shared" si="35"/>
        <v>1.0235883131079511</v>
      </c>
      <c r="DI40" t="s">
        <v>52</v>
      </c>
      <c r="DJ40" s="12">
        <f t="shared" si="36"/>
        <v>0.80049284043240487</v>
      </c>
      <c r="DK40" s="12">
        <f t="shared" si="37"/>
        <v>0.8463063010506805</v>
      </c>
      <c r="DL40" s="12">
        <f t="shared" si="38"/>
        <v>0.8245889363725637</v>
      </c>
      <c r="DM40" s="12">
        <f t="shared" si="39"/>
        <v>0.81772714158185522</v>
      </c>
      <c r="DN40" s="12">
        <f t="shared" si="40"/>
        <v>0.7629063870913726</v>
      </c>
      <c r="DO40" s="12">
        <f t="shared" si="41"/>
        <v>1.0909894682282932</v>
      </c>
      <c r="DP40" s="12">
        <f t="shared" si="42"/>
        <v>0.99267238895103005</v>
      </c>
      <c r="DQ40" s="12">
        <f t="shared" si="43"/>
        <v>1.012626818987215</v>
      </c>
      <c r="DR40" s="12">
        <f t="shared" si="44"/>
        <v>1.088129782647657</v>
      </c>
      <c r="DS40" s="12">
        <f t="shared" si="45"/>
        <v>0.98952695021810433</v>
      </c>
      <c r="DT40" s="12">
        <f t="shared" si="46"/>
        <v>0.95926320112246821</v>
      </c>
      <c r="DU40" s="12">
        <f t="shared" si="47"/>
        <v>1.0235807446375675</v>
      </c>
    </row>
    <row r="41" spans="1:125" x14ac:dyDescent="0.2">
      <c r="A41" t="s">
        <v>53</v>
      </c>
      <c r="B41" s="4">
        <v>247.38989514143901</v>
      </c>
      <c r="C41" s="2">
        <v>229.80395608046101</v>
      </c>
      <c r="D41" s="2">
        <v>40.929366651757398</v>
      </c>
      <c r="E41" s="2">
        <v>42.8175030967544</v>
      </c>
      <c r="F41" s="2">
        <v>55.826631658196099</v>
      </c>
      <c r="G41" s="2">
        <v>301.92571997392798</v>
      </c>
      <c r="H41" s="2">
        <v>410.456425712498</v>
      </c>
      <c r="I41" s="2">
        <v>262.87656763472501</v>
      </c>
      <c r="J41" s="2">
        <v>849.75242380779798</v>
      </c>
      <c r="K41" s="2">
        <v>279.44681317116101</v>
      </c>
      <c r="L41" s="2">
        <v>72.987876229373796</v>
      </c>
      <c r="M41" s="2">
        <v>443.44358064316799</v>
      </c>
      <c r="O41" t="s">
        <v>53</v>
      </c>
      <c r="P41" s="4">
        <v>212.07191751411401</v>
      </c>
      <c r="Q41" s="2">
        <v>212.35515551525401</v>
      </c>
      <c r="R41" s="2">
        <v>32.875082963547499</v>
      </c>
      <c r="S41" s="2">
        <v>34.234648504920301</v>
      </c>
      <c r="T41" s="2">
        <v>46.7722560339691</v>
      </c>
      <c r="U41" s="2">
        <v>326.06520727754702</v>
      </c>
      <c r="V41" s="2">
        <v>399.23102851713099</v>
      </c>
      <c r="W41" s="2">
        <v>259.99438448141302</v>
      </c>
      <c r="X41" s="2">
        <v>921.58838281979001</v>
      </c>
      <c r="Y41" s="2">
        <v>272.38765423311798</v>
      </c>
      <c r="Z41" s="2">
        <v>67.876871628156294</v>
      </c>
      <c r="AA41" s="2">
        <v>448.00419125723198</v>
      </c>
      <c r="AC41" t="s">
        <v>53</v>
      </c>
      <c r="AD41" s="4">
        <v>212.08469391408801</v>
      </c>
      <c r="AE41" s="2">
        <v>212.369092058208</v>
      </c>
      <c r="AF41" s="2">
        <v>32.893104726075698</v>
      </c>
      <c r="AG41" s="2">
        <v>34.239111986264099</v>
      </c>
      <c r="AH41" s="2">
        <v>46.774046426176099</v>
      </c>
      <c r="AI41" s="2">
        <v>326.03364005339</v>
      </c>
      <c r="AJ41" s="2">
        <v>399.22670448730901</v>
      </c>
      <c r="AK41" s="2">
        <v>260.00159715244803</v>
      </c>
      <c r="AL41" s="2">
        <v>921.53627629668802</v>
      </c>
      <c r="AM41" s="2">
        <v>272.399864032685</v>
      </c>
      <c r="AN41" s="2">
        <v>67.883575105088497</v>
      </c>
      <c r="AO41" s="2">
        <v>448.00153396597301</v>
      </c>
      <c r="AQ41" t="s">
        <v>53</v>
      </c>
      <c r="AR41" s="4">
        <v>196.795780643185</v>
      </c>
      <c r="AS41" s="2">
        <v>193.605212018674</v>
      </c>
      <c r="AT41" s="2">
        <v>33.552707149174203</v>
      </c>
      <c r="AU41" s="2">
        <v>34.833098094616403</v>
      </c>
      <c r="AV41" s="2">
        <v>42.324785946794201</v>
      </c>
      <c r="AW41" s="2">
        <v>330.25125199988702</v>
      </c>
      <c r="AX41" s="2">
        <v>407.214046117919</v>
      </c>
      <c r="AY41" s="2">
        <v>266.10729194623099</v>
      </c>
      <c r="AZ41" s="2">
        <v>926.36151256617302</v>
      </c>
      <c r="BA41" s="2">
        <v>276.355788683198</v>
      </c>
      <c r="BB41" s="2">
        <v>69.916312011004607</v>
      </c>
      <c r="BC41" s="2">
        <v>454.17694632702899</v>
      </c>
      <c r="BE41" t="s">
        <v>53</v>
      </c>
      <c r="BF41" s="4">
        <v>196.808760130102</v>
      </c>
      <c r="BG41" s="2">
        <v>193.61933541260399</v>
      </c>
      <c r="BH41" s="2">
        <v>33.570556153913202</v>
      </c>
      <c r="BI41" s="2">
        <v>34.837509842796798</v>
      </c>
      <c r="BJ41" s="2">
        <v>42.326620523429298</v>
      </c>
      <c r="BK41" s="2">
        <v>330.21891518205399</v>
      </c>
      <c r="BL41" s="2">
        <v>407.20920098087498</v>
      </c>
      <c r="BM41" s="2">
        <v>266.11412470849399</v>
      </c>
      <c r="BN41" s="2">
        <v>926.30743129775703</v>
      </c>
      <c r="BO41" s="2">
        <v>276.36775530767801</v>
      </c>
      <c r="BP41" s="2">
        <v>69.922830150077104</v>
      </c>
      <c r="BQ41" s="2">
        <v>454.17344856489001</v>
      </c>
      <c r="BS41" t="s">
        <v>53</v>
      </c>
      <c r="BT41" s="13">
        <f t="shared" si="0"/>
        <v>0.85723759005139299</v>
      </c>
      <c r="BU41" s="2">
        <f t="shared" si="1"/>
        <v>0.92407093044517619</v>
      </c>
      <c r="BV41" s="2">
        <f t="shared" si="2"/>
        <v>0.80321504222777729</v>
      </c>
      <c r="BW41" s="2">
        <f t="shared" si="3"/>
        <v>0.79954798923142512</v>
      </c>
      <c r="BX41" s="2">
        <f t="shared" si="4"/>
        <v>0.83781261101935578</v>
      </c>
      <c r="BY41" s="2">
        <f t="shared" si="5"/>
        <v>1.0799517421228755</v>
      </c>
      <c r="BZ41" s="2">
        <f t="shared" si="6"/>
        <v>0.97265142779557856</v>
      </c>
      <c r="CA41" s="2">
        <f t="shared" si="7"/>
        <v>0.98903598301193252</v>
      </c>
      <c r="CB41" s="2">
        <f t="shared" si="8"/>
        <v>1.0845375158685517</v>
      </c>
      <c r="CC41" s="2">
        <f t="shared" si="9"/>
        <v>0.97473881037348131</v>
      </c>
      <c r="CD41" s="2">
        <f t="shared" si="10"/>
        <v>0.9299746085890277</v>
      </c>
      <c r="CE41" s="2">
        <f t="shared" si="11"/>
        <v>1.0102845340718414</v>
      </c>
      <c r="CG41" t="s">
        <v>53</v>
      </c>
      <c r="CH41" s="13">
        <f t="shared" si="12"/>
        <v>0.85728923484459163</v>
      </c>
      <c r="CI41" s="2">
        <f t="shared" si="13"/>
        <v>0.92413157580216521</v>
      </c>
      <c r="CJ41" s="2">
        <f t="shared" si="14"/>
        <v>0.80365535596831317</v>
      </c>
      <c r="CK41" s="2">
        <f t="shared" si="15"/>
        <v>0.79965223354790738</v>
      </c>
      <c r="CL41" s="2">
        <f t="shared" si="16"/>
        <v>0.83784468159488257</v>
      </c>
      <c r="CM41" s="2">
        <f t="shared" si="17"/>
        <v>1.0798471891746877</v>
      </c>
      <c r="CN41" s="2">
        <f t="shared" si="18"/>
        <v>0.97264089310894408</v>
      </c>
      <c r="CO41" s="2">
        <f t="shared" si="19"/>
        <v>0.9890634204937131</v>
      </c>
      <c r="CP41" s="2">
        <f t="shared" si="20"/>
        <v>1.0844761962163305</v>
      </c>
      <c r="CQ41" s="2">
        <f t="shared" si="21"/>
        <v>0.9747825031228402</v>
      </c>
      <c r="CR41" s="2">
        <f t="shared" si="22"/>
        <v>0.93006645229346885</v>
      </c>
      <c r="CS41" s="2">
        <f t="shared" si="23"/>
        <v>1.0102785416719624</v>
      </c>
      <c r="CU41" t="s">
        <v>53</v>
      </c>
      <c r="CV41" s="13">
        <f t="shared" si="24"/>
        <v>0.79548835465034617</v>
      </c>
      <c r="CW41" s="2">
        <f t="shared" si="25"/>
        <v>0.84247989164680537</v>
      </c>
      <c r="CX41" s="2">
        <f t="shared" si="26"/>
        <v>0.81977098337859422</v>
      </c>
      <c r="CY41" s="2">
        <f t="shared" si="27"/>
        <v>0.81352474047597556</v>
      </c>
      <c r="CZ41" s="2">
        <f t="shared" si="28"/>
        <v>0.75814686807421516</v>
      </c>
      <c r="DA41" s="2">
        <f t="shared" si="29"/>
        <v>1.0938162274760992</v>
      </c>
      <c r="DB41" s="2">
        <f t="shared" si="30"/>
        <v>0.9921005510171983</v>
      </c>
      <c r="DC41" s="2">
        <f t="shared" si="31"/>
        <v>1.012289890805312</v>
      </c>
      <c r="DD41" s="2">
        <f t="shared" si="32"/>
        <v>1.0901545986948582</v>
      </c>
      <c r="DE41" s="2">
        <f t="shared" si="33"/>
        <v>0.98893877352585957</v>
      </c>
      <c r="DF41" s="2">
        <f t="shared" si="34"/>
        <v>0.95791678869081753</v>
      </c>
      <c r="DG41" s="2">
        <f t="shared" si="35"/>
        <v>1.0242045801368764</v>
      </c>
      <c r="DI41" t="s">
        <v>53</v>
      </c>
      <c r="DJ41" s="12">
        <f t="shared" si="36"/>
        <v>0.79554082036205032</v>
      </c>
      <c r="DK41" s="12">
        <f t="shared" si="37"/>
        <v>0.84254135009239028</v>
      </c>
      <c r="DL41" s="12">
        <f t="shared" si="38"/>
        <v>0.82020707624293943</v>
      </c>
      <c r="DM41" s="12">
        <f t="shared" si="39"/>
        <v>0.81362777656779128</v>
      </c>
      <c r="DN41" s="12">
        <f t="shared" si="40"/>
        <v>0.75817973010763196</v>
      </c>
      <c r="DO41" s="12">
        <f t="shared" si="41"/>
        <v>1.09370912557754</v>
      </c>
      <c r="DP41" s="12">
        <f t="shared" si="42"/>
        <v>0.99208874675067815</v>
      </c>
      <c r="DQ41" s="12">
        <f t="shared" si="43"/>
        <v>1.0123158830887797</v>
      </c>
      <c r="DR41" s="12">
        <f t="shared" si="44"/>
        <v>1.0900909551359805</v>
      </c>
      <c r="DS41" s="12">
        <f t="shared" si="45"/>
        <v>0.98898159607353586</v>
      </c>
      <c r="DT41" s="12">
        <f t="shared" si="46"/>
        <v>0.9580060930987444</v>
      </c>
      <c r="DU41" s="12">
        <f t="shared" si="47"/>
        <v>1.0241966924093466</v>
      </c>
    </row>
    <row r="42" spans="1:125" x14ac:dyDescent="0.2">
      <c r="A42" t="s">
        <v>54</v>
      </c>
      <c r="B42" s="4">
        <v>256.37427776564999</v>
      </c>
      <c r="C42" s="2">
        <v>238.13887630329501</v>
      </c>
      <c r="D42" s="2">
        <v>42.437146141488697</v>
      </c>
      <c r="E42" s="2">
        <v>44.4372262252338</v>
      </c>
      <c r="F42" s="2">
        <v>58.042063570767901</v>
      </c>
      <c r="G42" s="2">
        <v>312.82944220121601</v>
      </c>
      <c r="H42" s="2">
        <v>427.09104261369401</v>
      </c>
      <c r="I42" s="2">
        <v>272.83211167202302</v>
      </c>
      <c r="J42" s="2">
        <v>883.11213598953896</v>
      </c>
      <c r="K42" s="2">
        <v>290.31557353495401</v>
      </c>
      <c r="L42" s="2">
        <v>75.587968202533503</v>
      </c>
      <c r="M42" s="2">
        <v>461.14960676880798</v>
      </c>
      <c r="O42" t="s">
        <v>54</v>
      </c>
      <c r="P42" s="4">
        <v>218.87979630572499</v>
      </c>
      <c r="Q42" s="2">
        <v>219.59631150106401</v>
      </c>
      <c r="R42" s="2">
        <v>33.887352552750002</v>
      </c>
      <c r="S42" s="2">
        <v>35.335857970139799</v>
      </c>
      <c r="T42" s="2">
        <v>48.443465475607397</v>
      </c>
      <c r="U42" s="2">
        <v>338.59946388569102</v>
      </c>
      <c r="V42" s="2">
        <v>415.02293738777502</v>
      </c>
      <c r="W42" s="2">
        <v>269.63473048861698</v>
      </c>
      <c r="X42" s="2">
        <v>959.40735451888497</v>
      </c>
      <c r="Y42" s="2">
        <v>282.74997753632101</v>
      </c>
      <c r="Z42" s="2">
        <v>70.155073647223404</v>
      </c>
      <c r="AA42" s="2">
        <v>466.07350060009401</v>
      </c>
      <c r="AC42" t="s">
        <v>54</v>
      </c>
      <c r="AD42" s="4">
        <v>218.89234978214401</v>
      </c>
      <c r="AE42" s="2">
        <v>219.60993900482899</v>
      </c>
      <c r="AF42" s="2">
        <v>33.905036457326297</v>
      </c>
      <c r="AG42" s="2">
        <v>35.340239681021998</v>
      </c>
      <c r="AH42" s="2">
        <v>48.445223016125098</v>
      </c>
      <c r="AI42" s="2">
        <v>338.56823445511901</v>
      </c>
      <c r="AJ42" s="2">
        <v>415.01870373209903</v>
      </c>
      <c r="AK42" s="2">
        <v>269.64181393107799</v>
      </c>
      <c r="AL42" s="2">
        <v>959.35569992756803</v>
      </c>
      <c r="AM42" s="2">
        <v>282.76195070233399</v>
      </c>
      <c r="AN42" s="2">
        <v>70.161626784336804</v>
      </c>
      <c r="AO42" s="2">
        <v>466.07061195751601</v>
      </c>
      <c r="AQ42" t="s">
        <v>54</v>
      </c>
      <c r="AR42" s="4">
        <v>202.68773726106301</v>
      </c>
      <c r="AS42" s="2">
        <v>199.73925311425199</v>
      </c>
      <c r="AT42" s="2">
        <v>34.605734372748202</v>
      </c>
      <c r="AU42" s="2">
        <v>35.970208637656</v>
      </c>
      <c r="AV42" s="2">
        <v>43.730081649002798</v>
      </c>
      <c r="AW42" s="2">
        <v>343.024096356141</v>
      </c>
      <c r="AX42" s="2">
        <v>423.46905463758901</v>
      </c>
      <c r="AY42" s="2">
        <v>276.102452685689</v>
      </c>
      <c r="AZ42" s="2">
        <v>964.45338213259004</v>
      </c>
      <c r="BA42" s="2">
        <v>286.94863000541801</v>
      </c>
      <c r="BB42" s="2">
        <v>72.313683671452694</v>
      </c>
      <c r="BC42" s="2">
        <v>472.60140281624501</v>
      </c>
      <c r="BE42" t="s">
        <v>54</v>
      </c>
      <c r="BF42" s="4">
        <v>202.70049382227899</v>
      </c>
      <c r="BG42" s="2">
        <v>199.753059240314</v>
      </c>
      <c r="BH42" s="2">
        <v>34.6232422969629</v>
      </c>
      <c r="BI42" s="2">
        <v>35.974537420719798</v>
      </c>
      <c r="BJ42" s="2">
        <v>43.731883135947399</v>
      </c>
      <c r="BK42" s="2">
        <v>342.99205428860699</v>
      </c>
      <c r="BL42" s="2">
        <v>423.46427513746198</v>
      </c>
      <c r="BM42" s="2">
        <v>276.10914255200498</v>
      </c>
      <c r="BN42" s="2">
        <v>964.39965465596504</v>
      </c>
      <c r="BO42" s="2">
        <v>286.96035275750302</v>
      </c>
      <c r="BP42" s="2">
        <v>72.320045864641699</v>
      </c>
      <c r="BQ42" s="2">
        <v>472.59762628166902</v>
      </c>
      <c r="BS42" t="s">
        <v>54</v>
      </c>
      <c r="BT42" s="13">
        <f t="shared" si="0"/>
        <v>0.85375100112735003</v>
      </c>
      <c r="BU42" s="2">
        <f t="shared" si="1"/>
        <v>0.9221354988732916</v>
      </c>
      <c r="BV42" s="2">
        <f t="shared" si="2"/>
        <v>0.79853042991550305</v>
      </c>
      <c r="BW42" s="2">
        <f t="shared" si="3"/>
        <v>0.79518595042447171</v>
      </c>
      <c r="BX42" s="2">
        <f t="shared" si="4"/>
        <v>0.83462686361146698</v>
      </c>
      <c r="BY42" s="2">
        <f t="shared" si="5"/>
        <v>1.0823772260793132</v>
      </c>
      <c r="BZ42" s="2">
        <f t="shared" si="6"/>
        <v>0.97174348318788162</v>
      </c>
      <c r="CA42" s="2">
        <f t="shared" si="7"/>
        <v>0.98828077397557335</v>
      </c>
      <c r="CB42" s="2">
        <f t="shared" si="8"/>
        <v>1.0863935795014936</v>
      </c>
      <c r="CC42" s="2">
        <f t="shared" si="9"/>
        <v>0.97394009592212905</v>
      </c>
      <c r="CD42" s="2">
        <f t="shared" si="10"/>
        <v>0.92812487642539909</v>
      </c>
      <c r="CE42" s="2">
        <f t="shared" si="11"/>
        <v>1.0106774325707157</v>
      </c>
      <c r="CG42" t="s">
        <v>54</v>
      </c>
      <c r="CH42" s="13">
        <f t="shared" si="12"/>
        <v>0.85379996655605228</v>
      </c>
      <c r="CI42" s="2">
        <f t="shared" si="13"/>
        <v>0.92219272390087426</v>
      </c>
      <c r="CJ42" s="2">
        <f t="shared" si="14"/>
        <v>0.79894713806353301</v>
      </c>
      <c r="CK42" s="2">
        <f t="shared" si="15"/>
        <v>0.79528455493367289</v>
      </c>
      <c r="CL42" s="2">
        <f t="shared" si="16"/>
        <v>0.83465714407376579</v>
      </c>
      <c r="CM42" s="2">
        <f t="shared" si="17"/>
        <v>1.0822773971426496</v>
      </c>
      <c r="CN42" s="2">
        <f t="shared" si="18"/>
        <v>0.97173357041694153</v>
      </c>
      <c r="CO42" s="2">
        <f t="shared" si="19"/>
        <v>0.98830673661764512</v>
      </c>
      <c r="CP42" s="2">
        <f t="shared" si="20"/>
        <v>1.0863350879586737</v>
      </c>
      <c r="CQ42" s="2">
        <f t="shared" si="21"/>
        <v>0.97398133782268292</v>
      </c>
      <c r="CR42" s="2">
        <f t="shared" si="22"/>
        <v>0.92821157193090387</v>
      </c>
      <c r="CS42" s="2">
        <f t="shared" si="23"/>
        <v>1.0106711685675904</v>
      </c>
      <c r="CU42" t="s">
        <v>54</v>
      </c>
      <c r="CV42" s="13">
        <f t="shared" si="24"/>
        <v>0.79059310874524824</v>
      </c>
      <c r="CW42" s="2">
        <f t="shared" si="25"/>
        <v>0.83875113637415066</v>
      </c>
      <c r="CX42" s="2">
        <f t="shared" si="26"/>
        <v>0.81545856682657292</v>
      </c>
      <c r="CY42" s="2">
        <f t="shared" si="27"/>
        <v>0.8094611588792241</v>
      </c>
      <c r="CZ42" s="2">
        <f t="shared" si="28"/>
        <v>0.75342051882226435</v>
      </c>
      <c r="DA42" s="2">
        <f t="shared" si="29"/>
        <v>1.0965211392587</v>
      </c>
      <c r="DB42" s="2">
        <f t="shared" si="30"/>
        <v>0.99151940074898481</v>
      </c>
      <c r="DC42" s="2">
        <f t="shared" si="31"/>
        <v>1.011986642604582</v>
      </c>
      <c r="DD42" s="2">
        <f t="shared" si="32"/>
        <v>1.0921074944258433</v>
      </c>
      <c r="DE42" s="2">
        <f t="shared" si="33"/>
        <v>0.98840247015156901</v>
      </c>
      <c r="DF42" s="2">
        <f t="shared" si="34"/>
        <v>0.95668246403571056</v>
      </c>
      <c r="DG42" s="2">
        <f t="shared" si="35"/>
        <v>1.0248331471595036</v>
      </c>
      <c r="DI42" t="s">
        <v>54</v>
      </c>
      <c r="DJ42" s="12">
        <f t="shared" si="36"/>
        <v>0.79064286631580938</v>
      </c>
      <c r="DK42" s="12">
        <f t="shared" si="37"/>
        <v>0.8388091114779066</v>
      </c>
      <c r="DL42" s="12">
        <f t="shared" si="38"/>
        <v>0.81587112812738061</v>
      </c>
      <c r="DM42" s="12">
        <f t="shared" si="39"/>
        <v>0.80955857231906969</v>
      </c>
      <c r="DN42" s="12">
        <f t="shared" si="40"/>
        <v>0.7534515564324693</v>
      </c>
      <c r="DO42" s="12">
        <f t="shared" si="41"/>
        <v>1.0964187126222922</v>
      </c>
      <c r="DP42" s="12">
        <f t="shared" si="42"/>
        <v>0.99150820992630262</v>
      </c>
      <c r="DQ42" s="12">
        <f t="shared" si="43"/>
        <v>1.012011162688655</v>
      </c>
      <c r="DR42" s="12">
        <f t="shared" si="44"/>
        <v>1.0920466556326307</v>
      </c>
      <c r="DS42" s="12">
        <f t="shared" si="45"/>
        <v>0.9884428494944415</v>
      </c>
      <c r="DT42" s="12">
        <f t="shared" si="46"/>
        <v>0.95676663342589663</v>
      </c>
      <c r="DU42" s="12">
        <f t="shared" si="47"/>
        <v>1.0248249577682071</v>
      </c>
    </row>
    <row r="43" spans="1:125" x14ac:dyDescent="0.2">
      <c r="A43" t="s">
        <v>55</v>
      </c>
      <c r="B43" s="4">
        <v>265.61426432306098</v>
      </c>
      <c r="C43" s="2">
        <v>246.69380079317199</v>
      </c>
      <c r="D43" s="2">
        <v>43.986650732244897</v>
      </c>
      <c r="E43" s="2">
        <v>46.099733414210199</v>
      </c>
      <c r="F43" s="2">
        <v>60.310417349867599</v>
      </c>
      <c r="G43" s="2">
        <v>323.96095363581401</v>
      </c>
      <c r="H43" s="2">
        <v>444.09777276782398</v>
      </c>
      <c r="I43" s="2">
        <v>283.04011661326001</v>
      </c>
      <c r="J43" s="2">
        <v>917.14248638172501</v>
      </c>
      <c r="K43" s="2">
        <v>301.45453699701898</v>
      </c>
      <c r="L43" s="2">
        <v>78.256963767387901</v>
      </c>
      <c r="M43" s="2">
        <v>479.22148667639499</v>
      </c>
      <c r="O43" t="s">
        <v>55</v>
      </c>
      <c r="P43" s="4">
        <v>225.85333903053899</v>
      </c>
      <c r="Q43" s="2">
        <v>227.01280774828101</v>
      </c>
      <c r="R43" s="2">
        <v>34.920562392508302</v>
      </c>
      <c r="S43" s="2">
        <v>36.458135670958498</v>
      </c>
      <c r="T43" s="2">
        <v>50.144796309795097</v>
      </c>
      <c r="U43" s="2">
        <v>351.43084476324202</v>
      </c>
      <c r="V43" s="2">
        <v>431.14673150699701</v>
      </c>
      <c r="W43" s="2">
        <v>279.51175401975001</v>
      </c>
      <c r="X43" s="2">
        <v>998.074457091505</v>
      </c>
      <c r="Y43" s="2">
        <v>293.36004738406803</v>
      </c>
      <c r="Z43" s="2">
        <v>72.489163979388593</v>
      </c>
      <c r="AA43" s="2">
        <v>484.53164316631501</v>
      </c>
      <c r="AC43" t="s">
        <v>55</v>
      </c>
      <c r="AD43" s="4">
        <v>225.86567643945801</v>
      </c>
      <c r="AE43" s="2">
        <v>227.02613639670301</v>
      </c>
      <c r="AF43" s="2">
        <v>34.937926715665199</v>
      </c>
      <c r="AG43" s="2">
        <v>36.462439720789099</v>
      </c>
      <c r="AH43" s="2">
        <v>50.146522243280998</v>
      </c>
      <c r="AI43" s="2">
        <v>351.39992770638497</v>
      </c>
      <c r="AJ43" s="2">
        <v>431.14257287597002</v>
      </c>
      <c r="AK43" s="2">
        <v>279.518708029001</v>
      </c>
      <c r="AL43" s="2">
        <v>998.023212069995</v>
      </c>
      <c r="AM43" s="2">
        <v>293.37179262318199</v>
      </c>
      <c r="AN43" s="2">
        <v>72.495572520843197</v>
      </c>
      <c r="AO43" s="2">
        <v>484.52851884031702</v>
      </c>
      <c r="AQ43" t="s">
        <v>55</v>
      </c>
      <c r="AR43" s="4">
        <v>208.70623319971901</v>
      </c>
      <c r="AS43" s="2">
        <v>206.002564519065</v>
      </c>
      <c r="AT43" s="2">
        <v>35.681457752650097</v>
      </c>
      <c r="AU43" s="2">
        <v>37.129932616572503</v>
      </c>
      <c r="AV43" s="2">
        <v>45.154011155220601</v>
      </c>
      <c r="AW43" s="2">
        <v>356.10345762359401</v>
      </c>
      <c r="AX43" s="2">
        <v>440.07477998835401</v>
      </c>
      <c r="AY43" s="2">
        <v>286.34864541886202</v>
      </c>
      <c r="AZ43" s="2">
        <v>1003.40421498695</v>
      </c>
      <c r="BA43" s="2">
        <v>297.79857143712297</v>
      </c>
      <c r="BB43" s="2">
        <v>74.771802452674805</v>
      </c>
      <c r="BC43" s="2">
        <v>491.42890786305401</v>
      </c>
      <c r="BE43" t="s">
        <v>55</v>
      </c>
      <c r="BF43" s="4">
        <v>208.71877341969801</v>
      </c>
      <c r="BG43" s="2">
        <v>206.01606312535401</v>
      </c>
      <c r="BH43" s="2">
        <v>35.698642797875998</v>
      </c>
      <c r="BI43" s="2">
        <v>37.134182513027802</v>
      </c>
      <c r="BJ43" s="2">
        <v>45.155780802921299</v>
      </c>
      <c r="BK43" s="2">
        <v>356.07168368910402</v>
      </c>
      <c r="BL43" s="2">
        <v>440.070050175532</v>
      </c>
      <c r="BM43" s="2">
        <v>286.35519183797902</v>
      </c>
      <c r="BN43" s="2">
        <v>1003.3507963429601</v>
      </c>
      <c r="BO43" s="2">
        <v>297.81005882747002</v>
      </c>
      <c r="BP43" s="2">
        <v>74.778014275938304</v>
      </c>
      <c r="BQ43" s="2">
        <v>491.42484646686199</v>
      </c>
      <c r="BS43" t="s">
        <v>55</v>
      </c>
      <c r="BT43" s="13">
        <f t="shared" si="0"/>
        <v>0.85030576052134899</v>
      </c>
      <c r="BU43" s="2">
        <f t="shared" si="1"/>
        <v>0.92022096630879058</v>
      </c>
      <c r="BV43" s="2">
        <f t="shared" si="2"/>
        <v>0.79389000551727396</v>
      </c>
      <c r="BW43" s="2">
        <f t="shared" si="3"/>
        <v>0.79085350328122095</v>
      </c>
      <c r="BX43" s="2">
        <f t="shared" si="4"/>
        <v>0.83144502248922314</v>
      </c>
      <c r="BY43" s="2">
        <f t="shared" si="5"/>
        <v>1.084793833389899</v>
      </c>
      <c r="BZ43" s="2">
        <f t="shared" si="6"/>
        <v>0.97083741001421819</v>
      </c>
      <c r="CA43" s="2">
        <f t="shared" si="7"/>
        <v>0.98753405476322964</v>
      </c>
      <c r="CB43" s="2">
        <f t="shared" si="8"/>
        <v>1.0882436174438606</v>
      </c>
      <c r="CC43" s="2">
        <f t="shared" si="9"/>
        <v>0.97314855601914196</v>
      </c>
      <c r="CD43" s="2">
        <f t="shared" si="10"/>
        <v>0.92629665769881386</v>
      </c>
      <c r="CE43" s="2">
        <f t="shared" si="11"/>
        <v>1.0110807979974943</v>
      </c>
      <c r="CG43" t="s">
        <v>55</v>
      </c>
      <c r="CH43" s="13">
        <f t="shared" si="12"/>
        <v>0.85035220911457676</v>
      </c>
      <c r="CI43" s="2">
        <f t="shared" si="13"/>
        <v>0.92027499542658409</v>
      </c>
      <c r="CJ43" s="2">
        <f t="shared" si="14"/>
        <v>0.79428476899364309</v>
      </c>
      <c r="CK43" s="2">
        <f t="shared" si="15"/>
        <v>0.79094686715801243</v>
      </c>
      <c r="CL43" s="2">
        <f t="shared" si="16"/>
        <v>0.83147363999116952</v>
      </c>
      <c r="CM43" s="2">
        <f t="shared" si="17"/>
        <v>1.0846983988737635</v>
      </c>
      <c r="CN43" s="2">
        <f t="shared" si="18"/>
        <v>0.97082804579020709</v>
      </c>
      <c r="CO43" s="2">
        <f t="shared" si="19"/>
        <v>0.98755862375130876</v>
      </c>
      <c r="CP43" s="2">
        <f t="shared" si="20"/>
        <v>1.0881877427872277</v>
      </c>
      <c r="CQ43" s="2">
        <f t="shared" si="21"/>
        <v>0.97318751791114388</v>
      </c>
      <c r="CR43" s="2">
        <f t="shared" si="22"/>
        <v>0.92637854870436909</v>
      </c>
      <c r="CS43" s="2">
        <f t="shared" si="23"/>
        <v>1.0110742784108628</v>
      </c>
      <c r="CU43" t="s">
        <v>55</v>
      </c>
      <c r="CV43" s="13">
        <f t="shared" si="24"/>
        <v>0.78574934117948592</v>
      </c>
      <c r="CW43" s="2">
        <f t="shared" si="25"/>
        <v>0.83505367324482338</v>
      </c>
      <c r="CX43" s="2">
        <f t="shared" si="26"/>
        <v>0.81118833006518076</v>
      </c>
      <c r="CY43" s="2">
        <f t="shared" si="27"/>
        <v>0.80542618940887922</v>
      </c>
      <c r="CZ43" s="2">
        <f t="shared" si="28"/>
        <v>0.74869339559162795</v>
      </c>
      <c r="DA43" s="2">
        <f t="shared" si="29"/>
        <v>1.0992172162325264</v>
      </c>
      <c r="DB43" s="2">
        <f t="shared" si="30"/>
        <v>0.99094120028029686</v>
      </c>
      <c r="DC43" s="2">
        <f t="shared" si="31"/>
        <v>1.0116892574988678</v>
      </c>
      <c r="DD43" s="2">
        <f t="shared" si="32"/>
        <v>1.0940548822959248</v>
      </c>
      <c r="DE43" s="2">
        <f t="shared" si="33"/>
        <v>0.98787224900870485</v>
      </c>
      <c r="DF43" s="2">
        <f t="shared" si="34"/>
        <v>0.95546516058209929</v>
      </c>
      <c r="DG43" s="2">
        <f t="shared" si="35"/>
        <v>1.0254734429195207</v>
      </c>
      <c r="DI43" t="s">
        <v>55</v>
      </c>
      <c r="DJ43" s="12">
        <f t="shared" si="36"/>
        <v>0.7857965533275646</v>
      </c>
      <c r="DK43" s="12">
        <f t="shared" si="37"/>
        <v>0.83510839130521086</v>
      </c>
      <c r="DL43" s="12">
        <f t="shared" si="38"/>
        <v>0.81157901780657093</v>
      </c>
      <c r="DM43" s="12">
        <f t="shared" si="39"/>
        <v>0.8055183785852702</v>
      </c>
      <c r="DN43" s="12">
        <f t="shared" si="40"/>
        <v>0.74872273791387434</v>
      </c>
      <c r="DO43" s="12">
        <f t="shared" si="41"/>
        <v>1.09911913671358</v>
      </c>
      <c r="DP43" s="12">
        <f t="shared" si="42"/>
        <v>0.99093054989402596</v>
      </c>
      <c r="DQ43" s="12">
        <f t="shared" si="43"/>
        <v>1.0117123864432569</v>
      </c>
      <c r="DR43" s="12">
        <f t="shared" si="44"/>
        <v>1.0939966376449757</v>
      </c>
      <c r="DS43" s="12">
        <f t="shared" si="45"/>
        <v>0.98791035555193851</v>
      </c>
      <c r="DT43" s="12">
        <f t="shared" si="46"/>
        <v>0.95554453784086901</v>
      </c>
      <c r="DU43" s="12">
        <f t="shared" si="47"/>
        <v>1.0254649679318482</v>
      </c>
    </row>
    <row r="44" spans="1:125" x14ac:dyDescent="0.2">
      <c r="A44" t="s">
        <v>56</v>
      </c>
      <c r="B44" s="4">
        <v>275.12108726125598</v>
      </c>
      <c r="C44" s="2">
        <v>255.479077829272</v>
      </c>
      <c r="D44" s="2">
        <v>45.579800401475701</v>
      </c>
      <c r="E44" s="2">
        <v>47.8071345999386</v>
      </c>
      <c r="F44" s="2">
        <v>62.634648783613599</v>
      </c>
      <c r="G44" s="2">
        <v>335.33368791938</v>
      </c>
      <c r="H44" s="2">
        <v>461.49882915195099</v>
      </c>
      <c r="I44" s="2">
        <v>293.51353768196299</v>
      </c>
      <c r="J44" s="2">
        <v>951.88667129298597</v>
      </c>
      <c r="K44" s="2">
        <v>312.87810448813599</v>
      </c>
      <c r="L44" s="2">
        <v>80.9980176776061</v>
      </c>
      <c r="M44" s="2">
        <v>497.68207964299</v>
      </c>
      <c r="O44" t="s">
        <v>56</v>
      </c>
      <c r="P44" s="4">
        <v>233.00000758976401</v>
      </c>
      <c r="Q44" s="2">
        <v>234.61322489327901</v>
      </c>
      <c r="R44" s="2">
        <v>35.975747274819803</v>
      </c>
      <c r="S44" s="2">
        <v>37.602662893066302</v>
      </c>
      <c r="T44" s="2">
        <v>51.878233678329401</v>
      </c>
      <c r="U44" s="2">
        <v>364.575638543899</v>
      </c>
      <c r="V44" s="2">
        <v>447.62300556621102</v>
      </c>
      <c r="W44" s="2">
        <v>289.637829952191</v>
      </c>
      <c r="X44" s="2">
        <v>1037.6398352793301</v>
      </c>
      <c r="Y44" s="2">
        <v>304.23135262172599</v>
      </c>
      <c r="Z44" s="2">
        <v>74.881802803091603</v>
      </c>
      <c r="AA44" s="2">
        <v>503.402571717466</v>
      </c>
      <c r="AC44" t="s">
        <v>56</v>
      </c>
      <c r="AD44" s="4">
        <v>233.01213565496599</v>
      </c>
      <c r="AE44" s="2">
        <v>234.626264313924</v>
      </c>
      <c r="AF44" s="2">
        <v>35.9928091775339</v>
      </c>
      <c r="AG44" s="2">
        <v>37.606893159848397</v>
      </c>
      <c r="AH44" s="2">
        <v>51.879929189608603</v>
      </c>
      <c r="AI44" s="2">
        <v>364.54500904476799</v>
      </c>
      <c r="AJ44" s="2">
        <v>447.61890773940598</v>
      </c>
      <c r="AK44" s="2">
        <v>289.64465456629301</v>
      </c>
      <c r="AL44" s="2">
        <v>1037.5889582811201</v>
      </c>
      <c r="AM44" s="2">
        <v>304.24287824583899</v>
      </c>
      <c r="AN44" s="2">
        <v>74.888072130296294</v>
      </c>
      <c r="AO44" s="2">
        <v>503.39920711500702</v>
      </c>
      <c r="AQ44" t="s">
        <v>56</v>
      </c>
      <c r="AR44" s="4">
        <v>214.85701151685501</v>
      </c>
      <c r="AS44" s="2">
        <v>212.40174882915099</v>
      </c>
      <c r="AT44" s="2">
        <v>36.780990048438099</v>
      </c>
      <c r="AU44" s="2">
        <v>38.313520025442301</v>
      </c>
      <c r="AV44" s="2">
        <v>46.598044001549901</v>
      </c>
      <c r="AW44" s="2">
        <v>369.50601536055098</v>
      </c>
      <c r="AX44" s="2">
        <v>457.05261295853802</v>
      </c>
      <c r="AY44" s="2">
        <v>296.85884971293501</v>
      </c>
      <c r="AZ44" s="2">
        <v>1043.26460853464</v>
      </c>
      <c r="BA44" s="2">
        <v>308.91949667310001</v>
      </c>
      <c r="BB44" s="2">
        <v>77.293533638648398</v>
      </c>
      <c r="BC44" s="2">
        <v>510.684007749876</v>
      </c>
      <c r="BE44" t="s">
        <v>56</v>
      </c>
      <c r="BF44" s="4">
        <v>214.86934185612299</v>
      </c>
      <c r="BG44" s="2">
        <v>212.41494906826401</v>
      </c>
      <c r="BH44" s="2">
        <v>36.797869294581098</v>
      </c>
      <c r="BI44" s="2">
        <v>38.317694879378799</v>
      </c>
      <c r="BJ44" s="2">
        <v>46.599783006555597</v>
      </c>
      <c r="BK44" s="2">
        <v>369.474483500546</v>
      </c>
      <c r="BL44" s="2">
        <v>457.04791798405199</v>
      </c>
      <c r="BM44" s="2">
        <v>296.86525236346699</v>
      </c>
      <c r="BN44" s="2">
        <v>1043.2114545059301</v>
      </c>
      <c r="BO44" s="2">
        <v>308.93075681140499</v>
      </c>
      <c r="BP44" s="2">
        <v>77.299600298815605</v>
      </c>
      <c r="BQ44" s="2">
        <v>510.67965508362499</v>
      </c>
      <c r="BS44" t="s">
        <v>56</v>
      </c>
      <c r="BT44" s="13">
        <f t="shared" si="0"/>
        <v>0.84689985020488945</v>
      </c>
      <c r="BU44" s="2">
        <f t="shared" si="1"/>
        <v>0.91832656860481965</v>
      </c>
      <c r="BV44" s="2">
        <f t="shared" si="2"/>
        <v>0.78929146152327256</v>
      </c>
      <c r="BW44" s="2">
        <f t="shared" si="3"/>
        <v>0.78654918785102412</v>
      </c>
      <c r="BX44" s="2">
        <f t="shared" si="4"/>
        <v>0.82826733582485934</v>
      </c>
      <c r="BY44" s="2">
        <f t="shared" si="5"/>
        <v>1.0872025438480528</v>
      </c>
      <c r="BZ44" s="2">
        <f t="shared" si="6"/>
        <v>0.96993313371728773</v>
      </c>
      <c r="CA44" s="2">
        <f t="shared" si="7"/>
        <v>0.98679547198953554</v>
      </c>
      <c r="CB44" s="2">
        <f t="shared" si="8"/>
        <v>1.0900875772006158</v>
      </c>
      <c r="CC44" s="2">
        <f t="shared" si="9"/>
        <v>0.9723638319768142</v>
      </c>
      <c r="CD44" s="2">
        <f t="shared" si="10"/>
        <v>0.9244893264072378</v>
      </c>
      <c r="CE44" s="2">
        <f t="shared" si="11"/>
        <v>1.0114942697526492</v>
      </c>
      <c r="CG44" t="s">
        <v>56</v>
      </c>
      <c r="CH44" s="13">
        <f t="shared" si="12"/>
        <v>0.84694393284981762</v>
      </c>
      <c r="CI44" s="2">
        <f t="shared" si="13"/>
        <v>0.91837760769872812</v>
      </c>
      <c r="CJ44" s="2">
        <f t="shared" si="14"/>
        <v>0.78966579187495933</v>
      </c>
      <c r="CK44" s="2">
        <f t="shared" si="15"/>
        <v>0.78663767394870587</v>
      </c>
      <c r="CL44" s="2">
        <f t="shared" si="16"/>
        <v>0.82829440568654333</v>
      </c>
      <c r="CM44" s="2">
        <f t="shared" si="17"/>
        <v>1.0871112034899724</v>
      </c>
      <c r="CN44" s="2">
        <f t="shared" si="18"/>
        <v>0.96992425433006901</v>
      </c>
      <c r="CO44" s="2">
        <f t="shared" si="19"/>
        <v>0.9868187234352982</v>
      </c>
      <c r="CP44" s="2">
        <f t="shared" si="20"/>
        <v>1.090034128612938</v>
      </c>
      <c r="CQ44" s="2">
        <f t="shared" si="21"/>
        <v>0.97240066940310799</v>
      </c>
      <c r="CR44" s="2">
        <f t="shared" si="22"/>
        <v>0.92456672740277379</v>
      </c>
      <c r="CS44" s="2">
        <f t="shared" si="23"/>
        <v>1.0114875092069182</v>
      </c>
      <c r="CU44" t="s">
        <v>56</v>
      </c>
      <c r="CV44" s="13">
        <f t="shared" si="24"/>
        <v>0.78095435597354268</v>
      </c>
      <c r="CW44" s="2">
        <f t="shared" si="25"/>
        <v>0.83138607918058904</v>
      </c>
      <c r="CX44" s="2">
        <f t="shared" si="26"/>
        <v>0.80695812014234425</v>
      </c>
      <c r="CY44" s="2">
        <f t="shared" si="27"/>
        <v>0.80141845659772104</v>
      </c>
      <c r="CZ44" s="2">
        <f t="shared" si="28"/>
        <v>0.74396591832954961</v>
      </c>
      <c r="DA44" s="2">
        <f t="shared" si="29"/>
        <v>1.1019054412731315</v>
      </c>
      <c r="DB44" s="2">
        <f t="shared" si="30"/>
        <v>0.99036570428232007</v>
      </c>
      <c r="DC44" s="2">
        <f t="shared" si="31"/>
        <v>1.0113974709902371</v>
      </c>
      <c r="DD44" s="2">
        <f t="shared" si="32"/>
        <v>1.095996655901833</v>
      </c>
      <c r="DE44" s="2">
        <f t="shared" si="33"/>
        <v>0.98734776336774288</v>
      </c>
      <c r="DF44" s="2">
        <f t="shared" si="34"/>
        <v>0.95426450985871603</v>
      </c>
      <c r="DG44" s="2">
        <f t="shared" si="35"/>
        <v>1.0261249674013033</v>
      </c>
      <c r="DI44" t="s">
        <v>56</v>
      </c>
      <c r="DJ44" s="12">
        <f t="shared" si="36"/>
        <v>0.78099917383679962</v>
      </c>
      <c r="DK44" s="12">
        <f t="shared" si="37"/>
        <v>0.83143774775253299</v>
      </c>
      <c r="DL44" s="12">
        <f t="shared" si="38"/>
        <v>0.80732844309229845</v>
      </c>
      <c r="DM44" s="12">
        <f t="shared" si="39"/>
        <v>0.80150578360385594</v>
      </c>
      <c r="DN44" s="12">
        <f t="shared" si="40"/>
        <v>0.74399368259484799</v>
      </c>
      <c r="DO44" s="12">
        <f t="shared" si="41"/>
        <v>1.1018114099808964</v>
      </c>
      <c r="DP44" s="12">
        <f t="shared" si="42"/>
        <v>0.99035553096401574</v>
      </c>
      <c r="DQ44" s="12">
        <f t="shared" si="43"/>
        <v>1.011419284807012</v>
      </c>
      <c r="DR44" s="12">
        <f t="shared" si="44"/>
        <v>1.0959408151906298</v>
      </c>
      <c r="DS44" s="12">
        <f t="shared" si="45"/>
        <v>0.98738375226611397</v>
      </c>
      <c r="DT44" s="12">
        <f t="shared" si="46"/>
        <v>0.95433940873082612</v>
      </c>
      <c r="DU44" s="12">
        <f t="shared" si="47"/>
        <v>1.0261162215243087</v>
      </c>
    </row>
    <row r="45" spans="1:125" x14ac:dyDescent="0.2">
      <c r="A45" t="s">
        <v>57</v>
      </c>
      <c r="B45" s="4">
        <v>284.90621066245802</v>
      </c>
      <c r="C45" s="2">
        <v>264.50522994810899</v>
      </c>
      <c r="D45" s="2">
        <v>47.218552389257503</v>
      </c>
      <c r="E45" s="2">
        <v>49.561579824412298</v>
      </c>
      <c r="F45" s="2">
        <v>65.017773598022501</v>
      </c>
      <c r="G45" s="2">
        <v>346.96120778787002</v>
      </c>
      <c r="H45" s="2">
        <v>479.31689617211202</v>
      </c>
      <c r="I45" s="2">
        <v>304.26555311356498</v>
      </c>
      <c r="J45" s="2">
        <v>987.38861781522905</v>
      </c>
      <c r="K45" s="2">
        <v>324.60095085978202</v>
      </c>
      <c r="L45" s="2">
        <v>83.8143365723637</v>
      </c>
      <c r="M45" s="2">
        <v>516.55468861410702</v>
      </c>
      <c r="O45" t="s">
        <v>57</v>
      </c>
      <c r="P45" s="4">
        <v>240.32725391352301</v>
      </c>
      <c r="Q45" s="2">
        <v>242.406198411471</v>
      </c>
      <c r="R45" s="2">
        <v>37.053922909661999</v>
      </c>
      <c r="S45" s="2">
        <v>38.770602852084998</v>
      </c>
      <c r="T45" s="2">
        <v>53.645762496859803</v>
      </c>
      <c r="U45" s="2">
        <v>378.05045632753001</v>
      </c>
      <c r="V45" s="2">
        <v>464.47271060821703</v>
      </c>
      <c r="W45" s="2">
        <v>300.02550545528499</v>
      </c>
      <c r="X45" s="2">
        <v>1078.1548383798699</v>
      </c>
      <c r="Y45" s="2">
        <v>315.37759118406098</v>
      </c>
      <c r="Z45" s="2">
        <v>77.335667304894599</v>
      </c>
      <c r="AA45" s="2">
        <v>522.71074012230895</v>
      </c>
      <c r="AC45" t="s">
        <v>57</v>
      </c>
      <c r="AD45" s="4">
        <v>240.339179168474</v>
      </c>
      <c r="AE45" s="2">
        <v>242.41895763529101</v>
      </c>
      <c r="AF45" s="2">
        <v>37.070698532902803</v>
      </c>
      <c r="AG45" s="2">
        <v>38.774762995878902</v>
      </c>
      <c r="AH45" s="2">
        <v>53.647428715534701</v>
      </c>
      <c r="AI45" s="2">
        <v>378.02009016699799</v>
      </c>
      <c r="AJ45" s="2">
        <v>464.46866036664801</v>
      </c>
      <c r="AK45" s="2">
        <v>300.03220089936099</v>
      </c>
      <c r="AL45" s="2">
        <v>1078.10428865981</v>
      </c>
      <c r="AM45" s="2">
        <v>315.38890512034197</v>
      </c>
      <c r="AN45" s="2">
        <v>77.341802457518895</v>
      </c>
      <c r="AO45" s="2">
        <v>522.70713037012297</v>
      </c>
      <c r="AQ45" t="s">
        <v>57</v>
      </c>
      <c r="AR45" s="4">
        <v>221.145697557348</v>
      </c>
      <c r="AS45" s="2">
        <v>218.94334201964699</v>
      </c>
      <c r="AT45" s="2">
        <v>37.905429847997297</v>
      </c>
      <c r="AU45" s="2">
        <v>39.522207098541799</v>
      </c>
      <c r="AV45" s="2">
        <v>48.063617291876298</v>
      </c>
      <c r="AW45" s="2">
        <v>383.248794870692</v>
      </c>
      <c r="AX45" s="2">
        <v>474.42434849032401</v>
      </c>
      <c r="AY45" s="2">
        <v>307.64625388220998</v>
      </c>
      <c r="AZ45" s="2">
        <v>1084.0863917075401</v>
      </c>
      <c r="BA45" s="2">
        <v>320.32552228989198</v>
      </c>
      <c r="BB45" s="2">
        <v>79.881771975632603</v>
      </c>
      <c r="BC45" s="2">
        <v>530.39178545110803</v>
      </c>
      <c r="BE45" t="s">
        <v>57</v>
      </c>
      <c r="BF45" s="4">
        <v>221.15782429483201</v>
      </c>
      <c r="BG45" s="2">
        <v>218.95625250187399</v>
      </c>
      <c r="BH45" s="2">
        <v>37.922019350810203</v>
      </c>
      <c r="BI45" s="2">
        <v>39.526310535213703</v>
      </c>
      <c r="BJ45" s="2">
        <v>48.0653267894347</v>
      </c>
      <c r="BK45" s="2">
        <v>383.21747957888499</v>
      </c>
      <c r="BL45" s="2">
        <v>474.41967446962701</v>
      </c>
      <c r="BM45" s="2">
        <v>307.65251261159398</v>
      </c>
      <c r="BN45" s="2">
        <v>1084.03345875116</v>
      </c>
      <c r="BO45" s="2">
        <v>320.336562894439</v>
      </c>
      <c r="BP45" s="2">
        <v>79.8876983308257</v>
      </c>
      <c r="BQ45" s="2">
        <v>530.38713476076805</v>
      </c>
      <c r="BS45" t="s">
        <v>57</v>
      </c>
      <c r="BT45" s="13">
        <f t="shared" si="0"/>
        <v>0.84353111627408561</v>
      </c>
      <c r="BU45" s="2">
        <f t="shared" si="1"/>
        <v>0.9164514382533252</v>
      </c>
      <c r="BV45" s="2">
        <f t="shared" si="2"/>
        <v>0.78473229344684403</v>
      </c>
      <c r="BW45" s="2">
        <f t="shared" si="3"/>
        <v>0.78227132769863716</v>
      </c>
      <c r="BX45" s="2">
        <f t="shared" si="4"/>
        <v>0.82509380940247123</v>
      </c>
      <c r="BY45" s="2">
        <f t="shared" si="5"/>
        <v>1.0896043933495521</v>
      </c>
      <c r="BZ45" s="2">
        <f t="shared" si="6"/>
        <v>0.96903053974845743</v>
      </c>
      <c r="CA45" s="2">
        <f t="shared" si="7"/>
        <v>0.98606464775624003</v>
      </c>
      <c r="CB45" s="2">
        <f t="shared" si="8"/>
        <v>1.0919255285375651</v>
      </c>
      <c r="CC45" s="2">
        <f t="shared" si="9"/>
        <v>0.9715855432607613</v>
      </c>
      <c r="CD45" s="2">
        <f t="shared" si="10"/>
        <v>0.92270213507118148</v>
      </c>
      <c r="CE45" s="2">
        <f t="shared" si="11"/>
        <v>1.0119175213077987</v>
      </c>
      <c r="CG45" t="s">
        <v>57</v>
      </c>
      <c r="CH45" s="13">
        <f t="shared" si="12"/>
        <v>0.84357297304836676</v>
      </c>
      <c r="CI45" s="2">
        <f t="shared" si="13"/>
        <v>0.91649967633097118</v>
      </c>
      <c r="CJ45" s="2">
        <f t="shared" si="14"/>
        <v>0.7850875695489683</v>
      </c>
      <c r="CK45" s="2">
        <f t="shared" si="15"/>
        <v>0.78235526658453713</v>
      </c>
      <c r="CL45" s="2">
        <f t="shared" si="16"/>
        <v>0.82511943652845066</v>
      </c>
      <c r="CM45" s="2">
        <f t="shared" si="17"/>
        <v>1.0895168730162974</v>
      </c>
      <c r="CN45" s="2">
        <f t="shared" si="18"/>
        <v>0.96902208971967396</v>
      </c>
      <c r="CO45" s="2">
        <f t="shared" si="19"/>
        <v>0.98608665302107357</v>
      </c>
      <c r="CP45" s="2">
        <f t="shared" si="20"/>
        <v>1.091874333173199</v>
      </c>
      <c r="CQ45" s="2">
        <f t="shared" si="21"/>
        <v>0.97162039816876766</v>
      </c>
      <c r="CR45" s="2">
        <f t="shared" si="22"/>
        <v>0.92277533439334047</v>
      </c>
      <c r="CS45" s="2">
        <f t="shared" si="23"/>
        <v>1.0119105331761147</v>
      </c>
      <c r="CU45" t="s">
        <v>57</v>
      </c>
      <c r="CV45" s="13">
        <f t="shared" si="24"/>
        <v>0.77620525380315364</v>
      </c>
      <c r="CW45" s="2">
        <f t="shared" si="25"/>
        <v>0.82774674082096455</v>
      </c>
      <c r="CX45" s="2">
        <f t="shared" si="26"/>
        <v>0.80276560652505313</v>
      </c>
      <c r="CY45" s="2">
        <f t="shared" si="27"/>
        <v>0.79743638597804634</v>
      </c>
      <c r="CZ45" s="2">
        <f t="shared" si="28"/>
        <v>0.73923812877742312</v>
      </c>
      <c r="DA45" s="2">
        <f t="shared" si="29"/>
        <v>1.1045868710054987</v>
      </c>
      <c r="DB45" s="2">
        <f t="shared" si="30"/>
        <v>0.98979266593591719</v>
      </c>
      <c r="DC45" s="2">
        <f t="shared" si="31"/>
        <v>1.0111110204032303</v>
      </c>
      <c r="DD45" s="2">
        <f t="shared" si="32"/>
        <v>1.0979328423962107</v>
      </c>
      <c r="DE45" s="2">
        <f t="shared" si="33"/>
        <v>0.98682866282872694</v>
      </c>
      <c r="DF45" s="2">
        <f t="shared" si="34"/>
        <v>0.9530800486222808</v>
      </c>
      <c r="DG45" s="2">
        <f t="shared" si="35"/>
        <v>1.0267872834028964</v>
      </c>
      <c r="DI45" t="s">
        <v>57</v>
      </c>
      <c r="DJ45" s="12">
        <f t="shared" si="36"/>
        <v>0.7762478177664166</v>
      </c>
      <c r="DK45" s="12">
        <f t="shared" si="37"/>
        <v>0.82779555075273614</v>
      </c>
      <c r="DL45" s="12">
        <f t="shared" si="38"/>
        <v>0.80311694094708597</v>
      </c>
      <c r="DM45" s="12">
        <f t="shared" si="39"/>
        <v>0.79751918068891792</v>
      </c>
      <c r="DN45" s="12">
        <f t="shared" si="40"/>
        <v>0.73926442155036498</v>
      </c>
      <c r="DO45" s="12">
        <f t="shared" si="41"/>
        <v>1.1044966151177968</v>
      </c>
      <c r="DP45" s="12">
        <f t="shared" si="42"/>
        <v>0.98978291451523015</v>
      </c>
      <c r="DQ45" s="12">
        <f t="shared" si="43"/>
        <v>1.0111315903603615</v>
      </c>
      <c r="DR45" s="12">
        <f t="shared" si="44"/>
        <v>1.0978792333557323</v>
      </c>
      <c r="DS45" s="12">
        <f t="shared" si="45"/>
        <v>0.98686267568210206</v>
      </c>
      <c r="DT45" s="12">
        <f t="shared" si="46"/>
        <v>0.95315075675451044</v>
      </c>
      <c r="DU45" s="12">
        <f t="shared" si="47"/>
        <v>1.0267782801154566</v>
      </c>
    </row>
    <row r="46" spans="1:125" x14ac:dyDescent="0.2">
      <c r="A46" t="s">
        <v>58</v>
      </c>
      <c r="B46" s="4">
        <v>294.98134355590201</v>
      </c>
      <c r="C46" s="2">
        <v>273.78296379638698</v>
      </c>
      <c r="D46" s="2">
        <v>48.904903294239503</v>
      </c>
      <c r="E46" s="2">
        <v>51.365260707590402</v>
      </c>
      <c r="F46" s="2">
        <v>67.462866238691802</v>
      </c>
      <c r="G46" s="2">
        <v>358.857202416782</v>
      </c>
      <c r="H46" s="2">
        <v>497.57510597929701</v>
      </c>
      <c r="I46" s="2">
        <v>315.30957130761601</v>
      </c>
      <c r="J46" s="2">
        <v>1023.6929191057</v>
      </c>
      <c r="K46" s="2">
        <v>336.63802701415801</v>
      </c>
      <c r="L46" s="2">
        <v>86.709182293984796</v>
      </c>
      <c r="M46" s="2">
        <v>535.86302743097201</v>
      </c>
      <c r="O46" t="s">
        <v>58</v>
      </c>
      <c r="P46" s="4">
        <v>247.84253358536401</v>
      </c>
      <c r="Q46" s="2">
        <v>250.40042878386899</v>
      </c>
      <c r="R46" s="2">
        <v>38.156087882211999</v>
      </c>
      <c r="S46" s="2">
        <v>39.963102000925801</v>
      </c>
      <c r="T46" s="2">
        <v>55.449366120071197</v>
      </c>
      <c r="U46" s="2">
        <v>391.87222638718703</v>
      </c>
      <c r="V46" s="2">
        <v>481.71713027615101</v>
      </c>
      <c r="W46" s="2">
        <v>310.68750730280698</v>
      </c>
      <c r="X46" s="2">
        <v>1119.67195126825</v>
      </c>
      <c r="Y46" s="2">
        <v>326.812672560311</v>
      </c>
      <c r="Z46" s="2">
        <v>79.853455115099607</v>
      </c>
      <c r="AA46" s="2">
        <v>542.48107390782002</v>
      </c>
      <c r="AC46" t="s">
        <v>58</v>
      </c>
      <c r="AD46" s="4">
        <v>247.854262372325</v>
      </c>
      <c r="AE46" s="2">
        <v>250.41291633154299</v>
      </c>
      <c r="AF46" s="2">
        <v>38.1725924241698</v>
      </c>
      <c r="AG46" s="2">
        <v>39.967195481902898</v>
      </c>
      <c r="AH46" s="2">
        <v>55.451004122477102</v>
      </c>
      <c r="AI46" s="2">
        <v>391.84209995448902</v>
      </c>
      <c r="AJ46" s="2">
        <v>481.713115273955</v>
      </c>
      <c r="AK46" s="2">
        <v>310.69407393812497</v>
      </c>
      <c r="AL46" s="2">
        <v>1119.6216888494901</v>
      </c>
      <c r="AM46" s="2">
        <v>326.82378235597002</v>
      </c>
      <c r="AN46" s="2">
        <v>79.859460814002205</v>
      </c>
      <c r="AO46" s="2">
        <v>542.47721383246198</v>
      </c>
      <c r="AQ46" t="s">
        <v>58</v>
      </c>
      <c r="AR46" s="4">
        <v>227.57781140848499</v>
      </c>
      <c r="AS46" s="2">
        <v>225.633823161409</v>
      </c>
      <c r="AT46" s="2">
        <v>39.0558635929522</v>
      </c>
      <c r="AU46" s="2">
        <v>40.757217671093102</v>
      </c>
      <c r="AV46" s="2">
        <v>49.552133871555299</v>
      </c>
      <c r="AW46" s="2">
        <v>397.34916178541903</v>
      </c>
      <c r="AX46" s="2">
        <v>492.212161886861</v>
      </c>
      <c r="AY46" s="2">
        <v>318.72426222770599</v>
      </c>
      <c r="AZ46" s="2">
        <v>1125.9225558861201</v>
      </c>
      <c r="BA46" s="2">
        <v>332.03100018025998</v>
      </c>
      <c r="BB46" s="2">
        <v>82.539445109120095</v>
      </c>
      <c r="BC46" s="2">
        <v>550.57783103637803</v>
      </c>
      <c r="BE46" t="s">
        <v>58</v>
      </c>
      <c r="BF46" s="4">
        <v>227.58974063974</v>
      </c>
      <c r="BG46" s="2">
        <v>225.64645193228</v>
      </c>
      <c r="BH46" s="2">
        <v>39.072178459707501</v>
      </c>
      <c r="BI46" s="2">
        <v>40.7612531156798</v>
      </c>
      <c r="BJ46" s="2">
        <v>49.553814952146901</v>
      </c>
      <c r="BK46" s="2">
        <v>397.31803811851</v>
      </c>
      <c r="BL46" s="2">
        <v>492.20749578127499</v>
      </c>
      <c r="BM46" s="2">
        <v>318.73037700329598</v>
      </c>
      <c r="BN46" s="2">
        <v>1125.8698011215199</v>
      </c>
      <c r="BO46" s="2">
        <v>332.04182858224902</v>
      </c>
      <c r="BP46" s="2">
        <v>82.545235690352101</v>
      </c>
      <c r="BQ46" s="2">
        <v>550.57287521011801</v>
      </c>
      <c r="BS46" t="s">
        <v>58</v>
      </c>
      <c r="BT46" s="13">
        <f t="shared" si="0"/>
        <v>0.84019731755813665</v>
      </c>
      <c r="BU46" s="2">
        <f t="shared" si="1"/>
        <v>0.91459463113304729</v>
      </c>
      <c r="BV46" s="2">
        <f t="shared" si="2"/>
        <v>0.78020986265208292</v>
      </c>
      <c r="BW46" s="2">
        <f t="shared" si="3"/>
        <v>0.77801808947151574</v>
      </c>
      <c r="BX46" s="2">
        <f t="shared" si="4"/>
        <v>0.82192425569178484</v>
      </c>
      <c r="BY46" s="2">
        <f t="shared" si="5"/>
        <v>1.0920004496163376</v>
      </c>
      <c r="BZ46" s="2">
        <f t="shared" si="6"/>
        <v>0.96812948334315219</v>
      </c>
      <c r="CA46" s="2">
        <f t="shared" si="7"/>
        <v>0.98534118712083196</v>
      </c>
      <c r="CB46" s="2">
        <f t="shared" si="8"/>
        <v>1.0937576399828941</v>
      </c>
      <c r="CC46" s="2">
        <f t="shared" si="9"/>
        <v>0.97081329598740251</v>
      </c>
      <c r="CD46" s="2">
        <f t="shared" si="10"/>
        <v>0.92093424251608025</v>
      </c>
      <c r="CE46" s="2">
        <f t="shared" si="11"/>
        <v>1.0123502576928589</v>
      </c>
      <c r="CG46" t="s">
        <v>58</v>
      </c>
      <c r="CH46" s="13">
        <f t="shared" si="12"/>
        <v>0.84023707867258413</v>
      </c>
      <c r="CI46" s="2">
        <f t="shared" si="13"/>
        <v>0.91464024225326035</v>
      </c>
      <c r="CJ46" s="2">
        <f t="shared" si="14"/>
        <v>0.78054734500755352</v>
      </c>
      <c r="CK46" s="2">
        <f t="shared" si="15"/>
        <v>0.77809778304107435</v>
      </c>
      <c r="CL46" s="2">
        <f t="shared" si="16"/>
        <v>0.82194853575127869</v>
      </c>
      <c r="CM46" s="2">
        <f t="shared" si="17"/>
        <v>1.09191649858374</v>
      </c>
      <c r="CN46" s="2">
        <f t="shared" si="18"/>
        <v>0.96812141420515119</v>
      </c>
      <c r="CO46" s="2">
        <f t="shared" si="19"/>
        <v>0.98536201311507876</v>
      </c>
      <c r="CP46" s="2">
        <f t="shared" si="20"/>
        <v>1.0937085408655494</v>
      </c>
      <c r="CQ46" s="2">
        <f t="shared" si="21"/>
        <v>0.97084629818788937</v>
      </c>
      <c r="CR46" s="2">
        <f t="shared" si="22"/>
        <v>0.92100350506410245</v>
      </c>
      <c r="CS46" s="2">
        <f t="shared" si="23"/>
        <v>1.0123430542189105</v>
      </c>
      <c r="CU46" t="s">
        <v>58</v>
      </c>
      <c r="CV46" s="13">
        <f t="shared" si="24"/>
        <v>0.77149899944555866</v>
      </c>
      <c r="CW46" s="2">
        <f t="shared" si="25"/>
        <v>0.82413390531199515</v>
      </c>
      <c r="CX46" s="2">
        <f t="shared" si="26"/>
        <v>0.79860833908555307</v>
      </c>
      <c r="CY46" s="2">
        <f t="shared" si="27"/>
        <v>0.79347825961818363</v>
      </c>
      <c r="CZ46" s="2">
        <f t="shared" si="28"/>
        <v>0.73450976269276547</v>
      </c>
      <c r="DA46" s="2">
        <f t="shared" si="29"/>
        <v>1.1072626078267531</v>
      </c>
      <c r="DB46" s="2">
        <f t="shared" si="30"/>
        <v>0.9892218400237669</v>
      </c>
      <c r="DC46" s="2">
        <f t="shared" si="31"/>
        <v>1.0108296456270862</v>
      </c>
      <c r="DD46" s="2">
        <f t="shared" si="32"/>
        <v>1.0998635771259688</v>
      </c>
      <c r="DE46" s="2">
        <f t="shared" si="33"/>
        <v>0.98631459768594631</v>
      </c>
      <c r="DF46" s="2">
        <f t="shared" si="34"/>
        <v>0.9519112385268802</v>
      </c>
      <c r="DG46" s="2">
        <f t="shared" si="35"/>
        <v>1.0274600090921584</v>
      </c>
      <c r="DI46" t="s">
        <v>58</v>
      </c>
      <c r="DJ46" s="12">
        <f t="shared" si="36"/>
        <v>0.77153944007516329</v>
      </c>
      <c r="DK46" s="12">
        <f t="shared" si="37"/>
        <v>0.82418003225391989</v>
      </c>
      <c r="DL46" s="12">
        <f t="shared" si="38"/>
        <v>0.79894194299142607</v>
      </c>
      <c r="DM46" s="12">
        <f t="shared" si="39"/>
        <v>0.79355682331144839</v>
      </c>
      <c r="DN46" s="12">
        <f t="shared" si="40"/>
        <v>0.73453468129888666</v>
      </c>
      <c r="DO46" s="12">
        <f t="shared" si="41"/>
        <v>1.1071758778776273</v>
      </c>
      <c r="DP46" s="12">
        <f t="shared" si="42"/>
        <v>0.98921246233278126</v>
      </c>
      <c r="DQ46" s="12">
        <f t="shared" si="43"/>
        <v>1.0108490385543756</v>
      </c>
      <c r="DR46" s="12">
        <f t="shared" si="44"/>
        <v>1.0998120433470242</v>
      </c>
      <c r="DS46" s="12">
        <f t="shared" si="45"/>
        <v>0.98634676399254295</v>
      </c>
      <c r="DT46" s="12">
        <f t="shared" si="46"/>
        <v>0.95197802016498134</v>
      </c>
      <c r="DU46" s="12">
        <f t="shared" si="47"/>
        <v>1.0274507607842769</v>
      </c>
    </row>
    <row r="47" spans="1:125" x14ac:dyDescent="0.2">
      <c r="A47" t="s">
        <v>59</v>
      </c>
      <c r="B47" s="4">
        <v>305.35845329783399</v>
      </c>
      <c r="C47" s="2">
        <v>283.32318036929001</v>
      </c>
      <c r="D47" s="2">
        <v>50.640891196478997</v>
      </c>
      <c r="E47" s="2">
        <v>53.220412117089801</v>
      </c>
      <c r="F47" s="2">
        <v>69.973059571757005</v>
      </c>
      <c r="G47" s="2">
        <v>371.03548836299098</v>
      </c>
      <c r="H47" s="2">
        <v>516.29702372109602</v>
      </c>
      <c r="I47" s="2">
        <v>326.65923942174697</v>
      </c>
      <c r="J47" s="2">
        <v>1060.8447912490401</v>
      </c>
      <c r="K47" s="2">
        <v>349.00456480015498</v>
      </c>
      <c r="L47" s="2">
        <v>89.685875240296497</v>
      </c>
      <c r="M47" s="2">
        <v>555.63119796346598</v>
      </c>
      <c r="O47" t="s">
        <v>59</v>
      </c>
      <c r="P47" s="4">
        <v>255.55331875318601</v>
      </c>
      <c r="Q47" s="2">
        <v>258.60469186496903</v>
      </c>
      <c r="R47" s="2">
        <v>39.283225462334499</v>
      </c>
      <c r="S47" s="2">
        <v>41.181291352989803</v>
      </c>
      <c r="T47" s="2">
        <v>57.291025746959697</v>
      </c>
      <c r="U47" s="2">
        <v>406.05819336982</v>
      </c>
      <c r="V47" s="2">
        <v>499.377865722075</v>
      </c>
      <c r="W47" s="2">
        <v>321.636750552367</v>
      </c>
      <c r="X47" s="2">
        <v>1162.24474835616</v>
      </c>
      <c r="Y47" s="2">
        <v>338.55072281473502</v>
      </c>
      <c r="Z47" s="2">
        <v>82.437887720989806</v>
      </c>
      <c r="AA47" s="2">
        <v>562.73895057292805</v>
      </c>
      <c r="AC47" t="s">
        <v>59</v>
      </c>
      <c r="AD47" s="4">
        <v>255.56485720189801</v>
      </c>
      <c r="AE47" s="2">
        <v>258.61691573491998</v>
      </c>
      <c r="AF47" s="2">
        <v>39.299473246704103</v>
      </c>
      <c r="AG47" s="2">
        <v>41.185321443038603</v>
      </c>
      <c r="AH47" s="2">
        <v>57.292636556094699</v>
      </c>
      <c r="AI47" s="2">
        <v>406.028283620818</v>
      </c>
      <c r="AJ47" s="2">
        <v>499.37387438292302</v>
      </c>
      <c r="AK47" s="2">
        <v>321.64318883493303</v>
      </c>
      <c r="AL47" s="2">
        <v>1162.194734015</v>
      </c>
      <c r="AM47" s="2">
        <v>338.56163564775198</v>
      </c>
      <c r="AN47" s="2">
        <v>82.443768383642293</v>
      </c>
      <c r="AO47" s="2">
        <v>562.73483468694803</v>
      </c>
      <c r="AQ47" t="s">
        <v>59</v>
      </c>
      <c r="AR47" s="4">
        <v>234.158779288722</v>
      </c>
      <c r="AS47" s="2">
        <v>232.479623770421</v>
      </c>
      <c r="AT47" s="2">
        <v>40.233367461849099</v>
      </c>
      <c r="AU47" s="2">
        <v>42.019764573601101</v>
      </c>
      <c r="AV47" s="2">
        <v>51.064961203468897</v>
      </c>
      <c r="AW47" s="2">
        <v>411.82482124032202</v>
      </c>
      <c r="AX47" s="2">
        <v>510.438593846591</v>
      </c>
      <c r="AY47" s="2">
        <v>330.10650378132902</v>
      </c>
      <c r="AZ47" s="2">
        <v>1168.8272088256299</v>
      </c>
      <c r="BA47" s="2">
        <v>344.05052262774001</v>
      </c>
      <c r="BB47" s="2">
        <v>85.269517035559502</v>
      </c>
      <c r="BC47" s="2">
        <v>571.26822199672301</v>
      </c>
      <c r="BE47" t="s">
        <v>59</v>
      </c>
      <c r="BF47" s="4">
        <v>234.170516914247</v>
      </c>
      <c r="BG47" s="2">
        <v>232.49197838104399</v>
      </c>
      <c r="BH47" s="2">
        <v>40.249421922898001</v>
      </c>
      <c r="BI47" s="2">
        <v>42.023735258996702</v>
      </c>
      <c r="BJ47" s="2">
        <v>51.066614889408797</v>
      </c>
      <c r="BK47" s="2">
        <v>411.79386477488902</v>
      </c>
      <c r="BL47" s="2">
        <v>510.43392335528699</v>
      </c>
      <c r="BM47" s="2">
        <v>330.11247464834298</v>
      </c>
      <c r="BN47" s="2">
        <v>1168.774590003</v>
      </c>
      <c r="BO47" s="2">
        <v>344.061145782636</v>
      </c>
      <c r="BP47" s="2">
        <v>85.275176066587306</v>
      </c>
      <c r="BQ47" s="2">
        <v>571.26295352945704</v>
      </c>
      <c r="BS47" t="s">
        <v>59</v>
      </c>
      <c r="BT47" s="13">
        <f t="shared" si="0"/>
        <v>0.836896165779075</v>
      </c>
      <c r="BU47" s="2">
        <f t="shared" si="1"/>
        <v>0.91275514953593861</v>
      </c>
      <c r="BV47" s="2">
        <f t="shared" si="2"/>
        <v>0.77572144830393142</v>
      </c>
      <c r="BW47" s="2">
        <f t="shared" si="3"/>
        <v>0.7737875321669283</v>
      </c>
      <c r="BX47" s="2">
        <f t="shared" si="4"/>
        <v>0.81875833495901451</v>
      </c>
      <c r="BY47" s="2">
        <f t="shared" si="5"/>
        <v>1.0943917929827933</v>
      </c>
      <c r="BZ47" s="2">
        <f t="shared" si="6"/>
        <v>0.96722979753576743</v>
      </c>
      <c r="CA47" s="2">
        <f t="shared" si="7"/>
        <v>0.98462468449301854</v>
      </c>
      <c r="CB47" s="2">
        <f t="shared" si="8"/>
        <v>1.0955841589114383</v>
      </c>
      <c r="CC47" s="2">
        <f t="shared" si="9"/>
        <v>0.97004668981505737</v>
      </c>
      <c r="CD47" s="2">
        <f t="shared" si="10"/>
        <v>0.91918473784319921</v>
      </c>
      <c r="CE47" s="2">
        <f t="shared" si="11"/>
        <v>1.0127922129562088</v>
      </c>
      <c r="CG47" t="s">
        <v>59</v>
      </c>
      <c r="CH47" s="13">
        <f t="shared" si="12"/>
        <v>0.83693395234953794</v>
      </c>
      <c r="CI47" s="2">
        <f t="shared" si="13"/>
        <v>0.91279829415239755</v>
      </c>
      <c r="CJ47" s="2">
        <f t="shared" si="14"/>
        <v>0.77604229147998394</v>
      </c>
      <c r="CK47" s="2">
        <f t="shared" si="15"/>
        <v>0.7738632566848056</v>
      </c>
      <c r="CL47" s="2">
        <f t="shared" si="16"/>
        <v>0.81878135537779939</v>
      </c>
      <c r="CM47" s="2">
        <f t="shared" si="17"/>
        <v>1.0943111814242226</v>
      </c>
      <c r="CN47" s="2">
        <f t="shared" si="18"/>
        <v>0.96722206683237655</v>
      </c>
      <c r="CO47" s="2">
        <f t="shared" si="19"/>
        <v>0.98464439396940562</v>
      </c>
      <c r="CP47" s="2">
        <f t="shared" si="20"/>
        <v>1.0955370131446187</v>
      </c>
      <c r="CQ47" s="2">
        <f t="shared" si="21"/>
        <v>0.97007795826858956</v>
      </c>
      <c r="CR47" s="2">
        <f t="shared" si="22"/>
        <v>0.91925030739511282</v>
      </c>
      <c r="CS47" s="2">
        <f t="shared" si="23"/>
        <v>1.0127848053700346</v>
      </c>
      <c r="CU47" t="s">
        <v>59</v>
      </c>
      <c r="CV47" s="13">
        <f t="shared" si="24"/>
        <v>0.76683247756803785</v>
      </c>
      <c r="CW47" s="2">
        <f t="shared" si="25"/>
        <v>0.8205457226175481</v>
      </c>
      <c r="CX47" s="2">
        <f t="shared" si="26"/>
        <v>0.794483795827165</v>
      </c>
      <c r="CY47" s="2">
        <f t="shared" si="27"/>
        <v>0.78954226211465173</v>
      </c>
      <c r="CZ47" s="2">
        <f t="shared" si="28"/>
        <v>0.72978031139401656</v>
      </c>
      <c r="DA47" s="2">
        <f t="shared" si="29"/>
        <v>1.1099337776483151</v>
      </c>
      <c r="DB47" s="2">
        <f t="shared" si="30"/>
        <v>0.98865298538372026</v>
      </c>
      <c r="DC47" s="2">
        <f t="shared" si="31"/>
        <v>1.010553090020305</v>
      </c>
      <c r="DD47" s="2">
        <f t="shared" si="32"/>
        <v>1.1017890821233625</v>
      </c>
      <c r="DE47" s="2">
        <f t="shared" si="33"/>
        <v>0.98580522241807433</v>
      </c>
      <c r="DF47" s="2">
        <f t="shared" si="34"/>
        <v>0.9507574833505924</v>
      </c>
      <c r="DG47" s="2">
        <f t="shared" si="35"/>
        <v>1.0281428114378222</v>
      </c>
      <c r="DI47" t="s">
        <v>59</v>
      </c>
      <c r="DJ47" s="12">
        <f t="shared" si="36"/>
        <v>0.76687091641064475</v>
      </c>
      <c r="DK47" s="12">
        <f t="shared" si="37"/>
        <v>0.82058932868820877</v>
      </c>
      <c r="DL47" s="12">
        <f t="shared" si="38"/>
        <v>0.79480082146928133</v>
      </c>
      <c r="DM47" s="12">
        <f t="shared" si="39"/>
        <v>0.78961687043198048</v>
      </c>
      <c r="DN47" s="12">
        <f t="shared" si="40"/>
        <v>0.72980394457441511</v>
      </c>
      <c r="DO47" s="12">
        <f t="shared" si="41"/>
        <v>1.1098503450215074</v>
      </c>
      <c r="DP47" s="12">
        <f t="shared" si="42"/>
        <v>0.98864393925118521</v>
      </c>
      <c r="DQ47" s="12">
        <f t="shared" si="43"/>
        <v>1.0105713686002238</v>
      </c>
      <c r="DR47" s="12">
        <f t="shared" si="44"/>
        <v>1.1017394812552015</v>
      </c>
      <c r="DS47" s="12">
        <f t="shared" si="45"/>
        <v>0.9858356608591935</v>
      </c>
      <c r="DT47" s="12">
        <f t="shared" si="46"/>
        <v>0.95082058170373485</v>
      </c>
      <c r="DU47" s="12">
        <f t="shared" si="47"/>
        <v>1.0281333294877708</v>
      </c>
    </row>
    <row r="48" spans="1:125" x14ac:dyDescent="0.2">
      <c r="A48" t="s">
        <v>60</v>
      </c>
      <c r="B48" s="4">
        <v>316.049758691232</v>
      </c>
      <c r="C48" s="2">
        <v>293.13696498566901</v>
      </c>
      <c r="D48" s="2">
        <v>52.428593961993897</v>
      </c>
      <c r="E48" s="2">
        <v>55.129311132779399</v>
      </c>
      <c r="F48" s="2">
        <v>72.551541039818403</v>
      </c>
      <c r="G48" s="2">
        <v>383.50999077697003</v>
      </c>
      <c r="H48" s="2">
        <v>535.50657434250297</v>
      </c>
      <c r="I48" s="2">
        <v>338.32841916140001</v>
      </c>
      <c r="J48" s="2">
        <v>1098.8899164756101</v>
      </c>
      <c r="K48" s="2">
        <v>361.71605979321498</v>
      </c>
      <c r="L48" s="2">
        <v>92.747791423655102</v>
      </c>
      <c r="M48" s="2">
        <v>575.88362091205897</v>
      </c>
      <c r="O48" t="s">
        <v>60</v>
      </c>
      <c r="P48" s="4">
        <v>263.467417112889</v>
      </c>
      <c r="Q48" s="2">
        <v>267.02640448229101</v>
      </c>
      <c r="R48" s="2">
        <v>40.4360521611788</v>
      </c>
      <c r="S48" s="2">
        <v>42.426356193667601</v>
      </c>
      <c r="T48" s="2">
        <v>59.1727948820553</v>
      </c>
      <c r="U48" s="2">
        <v>420.62618677925002</v>
      </c>
      <c r="V48" s="2">
        <v>517.47705856196103</v>
      </c>
      <c r="W48" s="2">
        <v>332.88648155900802</v>
      </c>
      <c r="X48" s="2">
        <v>1205.9281469613099</v>
      </c>
      <c r="Y48" s="2">
        <v>350.60618950460099</v>
      </c>
      <c r="Z48" s="2">
        <v>85.091803356057</v>
      </c>
      <c r="AA48" s="2">
        <v>583.51034473086702</v>
      </c>
      <c r="AC48" t="s">
        <v>60</v>
      </c>
      <c r="AD48" s="4">
        <v>263.47877115189698</v>
      </c>
      <c r="AE48" s="2">
        <v>267.03837219576297</v>
      </c>
      <c r="AF48" s="2">
        <v>40.452056720998399</v>
      </c>
      <c r="AG48" s="2">
        <v>42.4303259935296</v>
      </c>
      <c r="AH48" s="2">
        <v>59.174379471718503</v>
      </c>
      <c r="AI48" s="2">
        <v>420.59647121036801</v>
      </c>
      <c r="AJ48" s="2">
        <v>517.47307999115105</v>
      </c>
      <c r="AK48" s="2">
        <v>332.89279200917599</v>
      </c>
      <c r="AL48" s="2">
        <v>1205.8783421107601</v>
      </c>
      <c r="AM48" s="2">
        <v>350.61691220704301</v>
      </c>
      <c r="AN48" s="2">
        <v>85.097563122377807</v>
      </c>
      <c r="AO48" s="2">
        <v>583.50596721821796</v>
      </c>
      <c r="AQ48" t="s">
        <v>60</v>
      </c>
      <c r="AR48" s="4">
        <v>240.894083922504</v>
      </c>
      <c r="AS48" s="2">
        <v>239.48648584020299</v>
      </c>
      <c r="AT48" s="2">
        <v>41.438880421477499</v>
      </c>
      <c r="AU48" s="2">
        <v>43.311072327784302</v>
      </c>
      <c r="AV48" s="2">
        <v>52.603465785779797</v>
      </c>
      <c r="AW48" s="2">
        <v>426.69396153369098</v>
      </c>
      <c r="AX48" s="2">
        <v>529.12661942829595</v>
      </c>
      <c r="AY48" s="2">
        <v>341.80688617101401</v>
      </c>
      <c r="AZ48" s="2">
        <v>1212.8557509228699</v>
      </c>
      <c r="BA48" s="2">
        <v>356.39895798527999</v>
      </c>
      <c r="BB48" s="2">
        <v>88.075022572405899</v>
      </c>
      <c r="BC48" s="2">
        <v>592.48957715968504</v>
      </c>
      <c r="BE48" t="s">
        <v>60</v>
      </c>
      <c r="BF48" s="4">
        <v>240.905635622082</v>
      </c>
      <c r="BG48" s="2">
        <v>239.49857332041299</v>
      </c>
      <c r="BH48" s="2">
        <v>41.454687909153797</v>
      </c>
      <c r="BI48" s="2">
        <v>43.314981315295</v>
      </c>
      <c r="BJ48" s="2">
        <v>52.605093062364602</v>
      </c>
      <c r="BK48" s="2">
        <v>426.663148338795</v>
      </c>
      <c r="BL48" s="2">
        <v>529.12193288947799</v>
      </c>
      <c r="BM48" s="2">
        <v>341.81271322066601</v>
      </c>
      <c r="BN48" s="2">
        <v>1212.8032263289799</v>
      </c>
      <c r="BO48" s="2">
        <v>356.40938249208801</v>
      </c>
      <c r="BP48" s="2">
        <v>88.080553985903194</v>
      </c>
      <c r="BQ48" s="2">
        <v>592.48398814890902</v>
      </c>
      <c r="BS48" t="s">
        <v>60</v>
      </c>
      <c r="BT48" s="13">
        <f t="shared" si="0"/>
        <v>0.83362638276932255</v>
      </c>
      <c r="BU48" s="2">
        <f t="shared" si="1"/>
        <v>0.9109270968106854</v>
      </c>
      <c r="BV48" s="2">
        <f t="shared" si="2"/>
        <v>0.77125951900391165</v>
      </c>
      <c r="BW48" s="2">
        <f t="shared" si="3"/>
        <v>0.7695789285573218</v>
      </c>
      <c r="BX48" s="2">
        <f t="shared" si="4"/>
        <v>0.81559666457780056</v>
      </c>
      <c r="BY48" s="2">
        <f t="shared" si="5"/>
        <v>1.0967802583893176</v>
      </c>
      <c r="BZ48" s="2">
        <f t="shared" si="6"/>
        <v>0.96633184979534814</v>
      </c>
      <c r="CA48" s="2">
        <f t="shared" si="7"/>
        <v>0.98391522173667623</v>
      </c>
      <c r="CB48" s="2">
        <f t="shared" si="8"/>
        <v>1.0974057809439146</v>
      </c>
      <c r="CC48" s="2">
        <f t="shared" si="9"/>
        <v>0.96928565932359967</v>
      </c>
      <c r="CD48" s="2">
        <f t="shared" si="10"/>
        <v>0.91745368865305987</v>
      </c>
      <c r="CE48" s="2">
        <f t="shared" si="11"/>
        <v>1.013243515776207</v>
      </c>
      <c r="CG48" t="s">
        <v>60</v>
      </c>
      <c r="CH48" s="13">
        <f t="shared" si="12"/>
        <v>0.83366230761563476</v>
      </c>
      <c r="CI48" s="2">
        <f t="shared" si="13"/>
        <v>0.91096792316457953</v>
      </c>
      <c r="CJ48" s="2">
        <f t="shared" si="14"/>
        <v>0.77156478295646402</v>
      </c>
      <c r="CK48" s="2">
        <f t="shared" si="15"/>
        <v>0.76965093743572832</v>
      </c>
      <c r="CL48" s="2">
        <f t="shared" si="16"/>
        <v>0.81561850546002701</v>
      </c>
      <c r="CM48" s="2">
        <f t="shared" si="17"/>
        <v>1.0967027752217429</v>
      </c>
      <c r="CN48" s="2">
        <f t="shared" si="18"/>
        <v>0.96632442024919396</v>
      </c>
      <c r="CO48" s="2">
        <f t="shared" si="19"/>
        <v>0.98393387358443885</v>
      </c>
      <c r="CP48" s="2">
        <f t="shared" si="20"/>
        <v>1.0973604580687082</v>
      </c>
      <c r="CQ48" s="2">
        <f t="shared" si="21"/>
        <v>0.96931530330028171</v>
      </c>
      <c r="CR48" s="2">
        <f t="shared" si="22"/>
        <v>0.91751579003825079</v>
      </c>
      <c r="CS48" s="2">
        <f t="shared" si="23"/>
        <v>1.0132359143920209</v>
      </c>
      <c r="CU48" t="s">
        <v>60</v>
      </c>
      <c r="CV48" s="13">
        <f t="shared" si="24"/>
        <v>0.76220303068748074</v>
      </c>
      <c r="CW48" s="2">
        <f t="shared" si="25"/>
        <v>0.81697811755645044</v>
      </c>
      <c r="CX48" s="2">
        <f t="shared" si="26"/>
        <v>0.79038702528465721</v>
      </c>
      <c r="CY48" s="2">
        <f t="shared" si="27"/>
        <v>0.78562694577244452</v>
      </c>
      <c r="CZ48" s="2">
        <f t="shared" si="28"/>
        <v>0.72504959966197657</v>
      </c>
      <c r="DA48" s="2">
        <f t="shared" si="29"/>
        <v>1.1126019446565985</v>
      </c>
      <c r="DB48" s="2">
        <f t="shared" si="30"/>
        <v>0.988086131487666</v>
      </c>
      <c r="DC48" s="2">
        <f t="shared" si="31"/>
        <v>1.010281332612365</v>
      </c>
      <c r="DD48" s="2">
        <f t="shared" si="32"/>
        <v>1.1037099647003534</v>
      </c>
      <c r="DE48" s="2">
        <f t="shared" si="33"/>
        <v>0.98530034355960128</v>
      </c>
      <c r="DF48" s="2">
        <f t="shared" si="34"/>
        <v>0.94961854315317507</v>
      </c>
      <c r="DG48" s="2">
        <f t="shared" si="35"/>
        <v>1.0288356113016832</v>
      </c>
      <c r="DI48" t="s">
        <v>60</v>
      </c>
      <c r="DJ48" s="12">
        <f t="shared" si="36"/>
        <v>0.76223958094344624</v>
      </c>
      <c r="DK48" s="12">
        <f t="shared" si="37"/>
        <v>0.81701935247955404</v>
      </c>
      <c r="DL48" s="12">
        <f t="shared" si="38"/>
        <v>0.79068853036960685</v>
      </c>
      <c r="DM48" s="12">
        <f t="shared" si="39"/>
        <v>0.78569785156521388</v>
      </c>
      <c r="DN48" s="12">
        <f t="shared" si="40"/>
        <v>0.72507202891105227</v>
      </c>
      <c r="DO48" s="12">
        <f t="shared" si="41"/>
        <v>1.1125215994357776</v>
      </c>
      <c r="DP48" s="12">
        <f t="shared" si="42"/>
        <v>0.98807737988863331</v>
      </c>
      <c r="DQ48" s="12">
        <f t="shared" si="43"/>
        <v>1.0102985556693771</v>
      </c>
      <c r="DR48" s="12">
        <f t="shared" si="44"/>
        <v>1.103662166833522</v>
      </c>
      <c r="DS48" s="12">
        <f t="shared" si="45"/>
        <v>0.985329163144814</v>
      </c>
      <c r="DT48" s="12">
        <f t="shared" si="46"/>
        <v>0.94967818245468716</v>
      </c>
      <c r="DU48" s="12">
        <f t="shared" si="47"/>
        <v>1.0288259061970875</v>
      </c>
    </row>
    <row r="49" spans="1:125" x14ac:dyDescent="0.2">
      <c r="A49" t="s">
        <v>61</v>
      </c>
      <c r="B49" s="4">
        <v>327.06778607171498</v>
      </c>
      <c r="C49" s="2">
        <v>303.23564064628698</v>
      </c>
      <c r="D49" s="2">
        <v>54.270139501136804</v>
      </c>
      <c r="E49" s="2">
        <v>57.094285157845299</v>
      </c>
      <c r="F49" s="2">
        <v>75.201562829697096</v>
      </c>
      <c r="G49" s="2">
        <v>396.29479386369798</v>
      </c>
      <c r="H49" s="2">
        <v>555.22817808528805</v>
      </c>
      <c r="I49" s="2">
        <v>350.33126837362403</v>
      </c>
      <c r="J49" s="2">
        <v>1137.8746991241401</v>
      </c>
      <c r="K49" s="2">
        <v>374.78833212201999</v>
      </c>
      <c r="L49" s="2">
        <v>95.898378852319098</v>
      </c>
      <c r="M49" s="2">
        <v>596.64514110141499</v>
      </c>
      <c r="O49" t="s">
        <v>61</v>
      </c>
      <c r="P49" s="4">
        <v>271.59176294659602</v>
      </c>
      <c r="Q49" s="2">
        <v>275.676799494931</v>
      </c>
      <c r="R49" s="2">
        <v>41.615897419760799</v>
      </c>
      <c r="S49" s="2">
        <v>43.699264512551999</v>
      </c>
      <c r="T49" s="2">
        <v>61.096502544382098</v>
      </c>
      <c r="U49" s="2">
        <v>435.593737891584</v>
      </c>
      <c r="V49" s="2">
        <v>536.03651937067696</v>
      </c>
      <c r="W49" s="2">
        <v>344.44979656367099</v>
      </c>
      <c r="X49" s="2">
        <v>1250.77763565636</v>
      </c>
      <c r="Y49" s="2">
        <v>362.99347486989501</v>
      </c>
      <c r="Z49" s="2">
        <v>87.817818390988094</v>
      </c>
      <c r="AA49" s="2">
        <v>604.82128219896595</v>
      </c>
      <c r="AC49" t="s">
        <v>61</v>
      </c>
      <c r="AD49" s="4">
        <v>271.60293824240398</v>
      </c>
      <c r="AE49" s="2">
        <v>275.68851807669199</v>
      </c>
      <c r="AF49" s="2">
        <v>41.631671555286502</v>
      </c>
      <c r="AG49" s="2">
        <v>43.703176951238802</v>
      </c>
      <c r="AH49" s="2">
        <v>61.098061837219099</v>
      </c>
      <c r="AI49" s="2">
        <v>435.56419455325403</v>
      </c>
      <c r="AJ49" s="2">
        <v>536.03254326106105</v>
      </c>
      <c r="AK49" s="2">
        <v>344.455979720556</v>
      </c>
      <c r="AL49" s="2">
        <v>1250.72800240481</v>
      </c>
      <c r="AM49" s="2">
        <v>363.00401391227399</v>
      </c>
      <c r="AN49" s="2">
        <v>87.823461124011402</v>
      </c>
      <c r="AO49" s="2">
        <v>604.81663690248695</v>
      </c>
      <c r="AQ49" t="s">
        <v>61</v>
      </c>
      <c r="AR49" s="4">
        <v>247.788606317465</v>
      </c>
      <c r="AS49" s="2">
        <v>246.66168517627301</v>
      </c>
      <c r="AT49" s="2">
        <v>42.673642304390398</v>
      </c>
      <c r="AU49" s="2">
        <v>44.632275825741402</v>
      </c>
      <c r="AV49" s="2">
        <v>54.168843648588002</v>
      </c>
      <c r="AW49" s="2">
        <v>441.97484226788202</v>
      </c>
      <c r="AX49" s="2">
        <v>548.29936398584505</v>
      </c>
      <c r="AY49" s="2">
        <v>353.83946003416202</v>
      </c>
      <c r="AZ49" s="2">
        <v>1258.0644027272101</v>
      </c>
      <c r="BA49" s="2">
        <v>369.09134943051998</v>
      </c>
      <c r="BB49" s="2">
        <v>90.958947266690302</v>
      </c>
      <c r="BC49" s="2">
        <v>614.26886468737996</v>
      </c>
      <c r="BE49" t="s">
        <v>61</v>
      </c>
      <c r="BF49" s="4">
        <v>247.799977537102</v>
      </c>
      <c r="BG49" s="2">
        <v>246.67351208212901</v>
      </c>
      <c r="BH49" s="2">
        <v>42.689215499244803</v>
      </c>
      <c r="BI49" s="2">
        <v>44.636126006923902</v>
      </c>
      <c r="BJ49" s="2">
        <v>54.170445435896497</v>
      </c>
      <c r="BK49" s="2">
        <v>441.94414891561001</v>
      </c>
      <c r="BL49" s="2">
        <v>548.29465029859296</v>
      </c>
      <c r="BM49" s="2">
        <v>353.84514336180399</v>
      </c>
      <c r="BN49" s="2">
        <v>1258.0119312276399</v>
      </c>
      <c r="BO49" s="2">
        <v>369.101581521127</v>
      </c>
      <c r="BP49" s="2">
        <v>90.964354716658207</v>
      </c>
      <c r="BQ49" s="2">
        <v>614.26294681599597</v>
      </c>
      <c r="BS49" t="s">
        <v>61</v>
      </c>
      <c r="BT49" s="13">
        <f t="shared" si="0"/>
        <v>0.83038371405689304</v>
      </c>
      <c r="BU49" s="2">
        <f t="shared" si="1"/>
        <v>0.9091174075296039</v>
      </c>
      <c r="BV49" s="2">
        <f t="shared" si="2"/>
        <v>0.76682864282832852</v>
      </c>
      <c r="BW49" s="2">
        <f t="shared" si="3"/>
        <v>0.76538771598136568</v>
      </c>
      <c r="BX49" s="2">
        <f t="shared" si="4"/>
        <v>0.81243660697241638</v>
      </c>
      <c r="BY49" s="2">
        <f t="shared" si="5"/>
        <v>1.0991659356529486</v>
      </c>
      <c r="BZ49" s="2">
        <f t="shared" si="6"/>
        <v>0.9654346456608276</v>
      </c>
      <c r="CA49" s="2">
        <f t="shared" si="7"/>
        <v>0.98321168465133824</v>
      </c>
      <c r="CB49" s="2">
        <f t="shared" si="8"/>
        <v>1.0992226443026856</v>
      </c>
      <c r="CC49" s="2">
        <f t="shared" si="9"/>
        <v>0.96852928375506386</v>
      </c>
      <c r="CD49" s="2">
        <f t="shared" si="10"/>
        <v>0.91573829966641196</v>
      </c>
      <c r="CE49" s="2">
        <f t="shared" si="11"/>
        <v>1.013703524145789</v>
      </c>
      <c r="CG49" t="s">
        <v>61</v>
      </c>
      <c r="CH49" s="13">
        <f t="shared" si="12"/>
        <v>0.8304178821904844</v>
      </c>
      <c r="CI49" s="2">
        <f t="shared" si="13"/>
        <v>0.90915605266292665</v>
      </c>
      <c r="CJ49" s="2">
        <f t="shared" si="14"/>
        <v>0.76711930240043769</v>
      </c>
      <c r="CK49" s="2">
        <f t="shared" si="15"/>
        <v>0.76545624190608808</v>
      </c>
      <c r="CL49" s="2">
        <f t="shared" si="16"/>
        <v>0.8124573418185862</v>
      </c>
      <c r="CM49" s="2">
        <f t="shared" si="17"/>
        <v>1.0990913867595808</v>
      </c>
      <c r="CN49" s="2">
        <f t="shared" si="18"/>
        <v>0.96542748444356086</v>
      </c>
      <c r="CO49" s="2">
        <f t="shared" si="19"/>
        <v>0.98322933410898938</v>
      </c>
      <c r="CP49" s="2">
        <f t="shared" si="20"/>
        <v>1.0991790250433873</v>
      </c>
      <c r="CQ49" s="2">
        <f t="shared" si="21"/>
        <v>0.96855740374033472</v>
      </c>
      <c r="CR49" s="2">
        <f t="shared" si="22"/>
        <v>0.91579714042149918</v>
      </c>
      <c r="CS49" s="2">
        <f t="shared" si="23"/>
        <v>1.0136957384518162</v>
      </c>
      <c r="CU49" t="s">
        <v>61</v>
      </c>
      <c r="CV49" s="13">
        <f t="shared" si="24"/>
        <v>0.75760627267380376</v>
      </c>
      <c r="CW49" s="2">
        <f t="shared" si="25"/>
        <v>0.8134323678132368</v>
      </c>
      <c r="CX49" s="2">
        <f t="shared" si="26"/>
        <v>0.78631900888142192</v>
      </c>
      <c r="CY49" s="2">
        <f t="shared" si="27"/>
        <v>0.78172930447152644</v>
      </c>
      <c r="CZ49" s="2">
        <f t="shared" si="28"/>
        <v>0.72031539784964049</v>
      </c>
      <c r="DA49" s="2">
        <f t="shared" si="29"/>
        <v>1.1152678488627719</v>
      </c>
      <c r="DB49" s="2">
        <f t="shared" si="30"/>
        <v>0.98752078087366335</v>
      </c>
      <c r="DC49" s="2">
        <f t="shared" si="31"/>
        <v>1.0100139267523118</v>
      </c>
      <c r="DD49" s="2">
        <f t="shared" si="32"/>
        <v>1.1056264839139003</v>
      </c>
      <c r="DE49" s="2">
        <f t="shared" si="33"/>
        <v>0.98479946625007198</v>
      </c>
      <c r="DF49" s="2">
        <f t="shared" si="34"/>
        <v>0.94849306479689932</v>
      </c>
      <c r="DG49" s="2">
        <f t="shared" si="35"/>
        <v>1.0295380325287344</v>
      </c>
      <c r="DI49" t="s">
        <v>61</v>
      </c>
      <c r="DJ49" s="12">
        <f t="shared" si="36"/>
        <v>0.75764103983865838</v>
      </c>
      <c r="DK49" s="12">
        <f t="shared" si="37"/>
        <v>0.81347137017401072</v>
      </c>
      <c r="DL49" s="12">
        <f t="shared" si="38"/>
        <v>0.78660596585255849</v>
      </c>
      <c r="DM49" s="12">
        <f t="shared" si="39"/>
        <v>0.78179673996304466</v>
      </c>
      <c r="DN49" s="12">
        <f t="shared" si="40"/>
        <v>0.72033669777012388</v>
      </c>
      <c r="DO49" s="12">
        <f t="shared" si="41"/>
        <v>1.1151903980540625</v>
      </c>
      <c r="DP49" s="12">
        <f t="shared" si="42"/>
        <v>0.98751229123383932</v>
      </c>
      <c r="DQ49" s="12">
        <f t="shared" si="43"/>
        <v>1.0100301494767874</v>
      </c>
      <c r="DR49" s="12">
        <f t="shared" si="44"/>
        <v>1.1055803703131579</v>
      </c>
      <c r="DS49" s="12">
        <f t="shared" si="45"/>
        <v>0.9848267672350014</v>
      </c>
      <c r="DT49" s="12">
        <f t="shared" si="46"/>
        <v>0.94854945208970476</v>
      </c>
      <c r="DU49" s="12">
        <f t="shared" si="47"/>
        <v>1.0295281139507115</v>
      </c>
    </row>
    <row r="50" spans="1:125" x14ac:dyDescent="0.2">
      <c r="A50" t="s">
        <v>62</v>
      </c>
      <c r="B50" s="4">
        <v>338.42538934115299</v>
      </c>
      <c r="C50" s="2">
        <v>313.63078632246999</v>
      </c>
      <c r="D50" s="2">
        <v>56.167709199411298</v>
      </c>
      <c r="E50" s="2">
        <v>59.117715016294497</v>
      </c>
      <c r="F50" s="2">
        <v>77.926444916596097</v>
      </c>
      <c r="G50" s="2">
        <v>409.40415980998603</v>
      </c>
      <c r="H50" s="2">
        <v>575.48677547051602</v>
      </c>
      <c r="I50" s="2">
        <v>362.68226363060501</v>
      </c>
      <c r="J50" s="2">
        <v>1177.84631132249</v>
      </c>
      <c r="K50" s="2">
        <v>388.23754548586697</v>
      </c>
      <c r="L50" s="2">
        <v>99.141163285757102</v>
      </c>
      <c r="M50" s="2">
        <v>617.94104646262304</v>
      </c>
      <c r="O50" t="s">
        <v>62</v>
      </c>
      <c r="P50" s="4">
        <v>279.93419179777902</v>
      </c>
      <c r="Q50" s="2">
        <v>284.56441158926702</v>
      </c>
      <c r="R50" s="2">
        <v>42.823642867725503</v>
      </c>
      <c r="S50" s="2">
        <v>45.001162433032697</v>
      </c>
      <c r="T50" s="2">
        <v>63.064184539752603</v>
      </c>
      <c r="U50" s="2">
        <v>450.97910527744199</v>
      </c>
      <c r="V50" s="2">
        <v>555.07892667414399</v>
      </c>
      <c r="W50" s="2">
        <v>356.34031368287299</v>
      </c>
      <c r="X50" s="2">
        <v>1296.84982908647</v>
      </c>
      <c r="Y50" s="2">
        <v>375.727477947056</v>
      </c>
      <c r="Z50" s="2">
        <v>90.618802628486904</v>
      </c>
      <c r="AA50" s="2">
        <v>626.69851478170096</v>
      </c>
      <c r="AC50" t="s">
        <v>62</v>
      </c>
      <c r="AD50" s="4">
        <v>279.945193762364</v>
      </c>
      <c r="AE50" s="2">
        <v>284.57588753599202</v>
      </c>
      <c r="AF50" s="2">
        <v>42.839198617951197</v>
      </c>
      <c r="AG50" s="2">
        <v>45.005020281459799</v>
      </c>
      <c r="AH50" s="2">
        <v>63.065719403247002</v>
      </c>
      <c r="AI50" s="2">
        <v>450.94971280855901</v>
      </c>
      <c r="AJ50" s="2">
        <v>555.07494323009803</v>
      </c>
      <c r="AK50" s="2">
        <v>356.34637006659301</v>
      </c>
      <c r="AL50" s="2">
        <v>1296.80033024517</v>
      </c>
      <c r="AM50" s="2">
        <v>375.737839434916</v>
      </c>
      <c r="AN50" s="2">
        <v>90.624331922545494</v>
      </c>
      <c r="AO50" s="2">
        <v>626.693595195483</v>
      </c>
      <c r="AQ50" t="s">
        <v>62</v>
      </c>
      <c r="AR50" s="4">
        <v>254.84776958427801</v>
      </c>
      <c r="AS50" s="2">
        <v>254.01144283989501</v>
      </c>
      <c r="AT50" s="2">
        <v>43.938685897400397</v>
      </c>
      <c r="AU50" s="2">
        <v>45.984598096178999</v>
      </c>
      <c r="AV50" s="2">
        <v>55.762409220864498</v>
      </c>
      <c r="AW50" s="2">
        <v>457.68617936395998</v>
      </c>
      <c r="AX50" s="2">
        <v>567.98049737980705</v>
      </c>
      <c r="AY50" s="2">
        <v>366.21860780704299</v>
      </c>
      <c r="AZ50" s="2">
        <v>1304.5103398244</v>
      </c>
      <c r="BA50" s="2">
        <v>382.14309087078198</v>
      </c>
      <c r="BB50" s="2">
        <v>93.924410661213003</v>
      </c>
      <c r="BC50" s="2">
        <v>636.63358118519102</v>
      </c>
      <c r="BE50" t="s">
        <v>62</v>
      </c>
      <c r="BF50" s="4">
        <v>254.85896551657601</v>
      </c>
      <c r="BG50" s="2">
        <v>254.02301521560301</v>
      </c>
      <c r="BH50" s="2">
        <v>43.954036729648003</v>
      </c>
      <c r="BI50" s="2">
        <v>45.988392199175202</v>
      </c>
      <c r="BJ50" s="2">
        <v>55.763986394078898</v>
      </c>
      <c r="BK50" s="2">
        <v>457.655582966623</v>
      </c>
      <c r="BL50" s="2">
        <v>567.97574592388901</v>
      </c>
      <c r="BM50" s="2">
        <v>366.22414746902302</v>
      </c>
      <c r="BN50" s="2">
        <v>1304.4578808451199</v>
      </c>
      <c r="BO50" s="2">
        <v>382.15313640251998</v>
      </c>
      <c r="BP50" s="2">
        <v>93.929697521106306</v>
      </c>
      <c r="BQ50" s="2">
        <v>636.62732570663798</v>
      </c>
      <c r="BS50" t="s">
        <v>62</v>
      </c>
      <c r="BT50" s="13">
        <f t="shared" si="0"/>
        <v>0.82716663883509234</v>
      </c>
      <c r="BU50" s="2">
        <f t="shared" si="1"/>
        <v>0.90732295424812859</v>
      </c>
      <c r="BV50" s="2">
        <f t="shared" si="2"/>
        <v>0.76242459374103055</v>
      </c>
      <c r="BW50" s="2">
        <f t="shared" si="3"/>
        <v>0.76121281786058737</v>
      </c>
      <c r="BX50" s="2">
        <f t="shared" si="4"/>
        <v>0.80927834712913671</v>
      </c>
      <c r="BY50" s="2">
        <f t="shared" si="5"/>
        <v>1.1015498852936714</v>
      </c>
      <c r="BZ50" s="2">
        <f t="shared" si="6"/>
        <v>0.96453810988152311</v>
      </c>
      <c r="CA50" s="2">
        <f t="shared" si="7"/>
        <v>0.98251375767801163</v>
      </c>
      <c r="CB50" s="2">
        <f t="shared" si="8"/>
        <v>1.1010348435275588</v>
      </c>
      <c r="CC50" s="2">
        <f t="shared" si="9"/>
        <v>0.96777728562250465</v>
      </c>
      <c r="CD50" s="2">
        <f t="shared" si="10"/>
        <v>0.91403812125236028</v>
      </c>
      <c r="CE50" s="2">
        <f t="shared" si="11"/>
        <v>1.0141720126364961</v>
      </c>
      <c r="CG50" t="s">
        <v>62</v>
      </c>
      <c r="CH50" s="13">
        <f t="shared" si="12"/>
        <v>0.82719914811167594</v>
      </c>
      <c r="CI50" s="2">
        <f t="shared" si="13"/>
        <v>0.90735954487387538</v>
      </c>
      <c r="CJ50" s="2">
        <f t="shared" si="14"/>
        <v>0.76270154557772496</v>
      </c>
      <c r="CK50" s="2">
        <f t="shared" si="15"/>
        <v>0.76127807492314536</v>
      </c>
      <c r="CL50" s="2">
        <f t="shared" si="16"/>
        <v>0.80929804344013923</v>
      </c>
      <c r="CM50" s="2">
        <f t="shared" si="17"/>
        <v>1.1014780920102405</v>
      </c>
      <c r="CN50" s="2">
        <f t="shared" si="18"/>
        <v>0.96453118801256665</v>
      </c>
      <c r="CO50" s="2">
        <f t="shared" si="19"/>
        <v>0.98253045654731774</v>
      </c>
      <c r="CP50" s="2">
        <f t="shared" si="20"/>
        <v>1.1009928186548532</v>
      </c>
      <c r="CQ50" s="2">
        <f t="shared" si="21"/>
        <v>0.96780397414858987</v>
      </c>
      <c r="CR50" s="2">
        <f t="shared" si="22"/>
        <v>0.9140938931827608</v>
      </c>
      <c r="CS50" s="2">
        <f t="shared" si="23"/>
        <v>1.0141640513815413</v>
      </c>
      <c r="CU50" t="s">
        <v>62</v>
      </c>
      <c r="CV50" s="13">
        <f t="shared" si="24"/>
        <v>0.7530397470485769</v>
      </c>
      <c r="CW50" s="2">
        <f t="shared" si="25"/>
        <v>0.80990595922788222</v>
      </c>
      <c r="CX50" s="2">
        <f t="shared" si="26"/>
        <v>0.78227662341374116</v>
      </c>
      <c r="CY50" s="2">
        <f t="shared" si="27"/>
        <v>0.77784802886079674</v>
      </c>
      <c r="CZ50" s="2">
        <f t="shared" si="28"/>
        <v>0.71557748182335856</v>
      </c>
      <c r="DA50" s="2">
        <f t="shared" si="29"/>
        <v>1.1179324107903124</v>
      </c>
      <c r="DB50" s="2">
        <f t="shared" si="30"/>
        <v>0.98695664538151751</v>
      </c>
      <c r="DC50" s="2">
        <f t="shared" si="31"/>
        <v>1.0097505296813736</v>
      </c>
      <c r="DD50" s="2">
        <f t="shared" si="32"/>
        <v>1.1075386723075027</v>
      </c>
      <c r="DE50" s="2">
        <f t="shared" si="33"/>
        <v>0.98430225338598309</v>
      </c>
      <c r="DF50" s="2">
        <f t="shared" si="34"/>
        <v>0.94738055867361859</v>
      </c>
      <c r="DG50" s="2">
        <f t="shared" si="35"/>
        <v>1.0302497055820659</v>
      </c>
      <c r="DI50" t="s">
        <v>62</v>
      </c>
      <c r="DJ50" s="12">
        <f t="shared" si="36"/>
        <v>0.75307282947279985</v>
      </c>
      <c r="DK50" s="12">
        <f t="shared" si="37"/>
        <v>0.80994285731382487</v>
      </c>
      <c r="DL50" s="12">
        <f t="shared" si="38"/>
        <v>0.78254992692685232</v>
      </c>
      <c r="DM50" s="12">
        <f t="shared" si="39"/>
        <v>0.77791220764367353</v>
      </c>
      <c r="DN50" s="12">
        <f t="shared" si="40"/>
        <v>0.71559772107867281</v>
      </c>
      <c r="DO50" s="12">
        <f t="shared" si="41"/>
        <v>1.1178576768224133</v>
      </c>
      <c r="DP50" s="12">
        <f t="shared" si="42"/>
        <v>0.98694838896951886</v>
      </c>
      <c r="DQ50" s="12">
        <f t="shared" si="43"/>
        <v>1.0097658038277424</v>
      </c>
      <c r="DR50" s="12">
        <f t="shared" si="44"/>
        <v>1.107494134256336</v>
      </c>
      <c r="DS50" s="12">
        <f t="shared" si="45"/>
        <v>0.98432812809041292</v>
      </c>
      <c r="DT50" s="12">
        <f t="shared" si="46"/>
        <v>0.94743388526086125</v>
      </c>
      <c r="DU50" s="12">
        <f t="shared" si="47"/>
        <v>1.0302395824828012</v>
      </c>
    </row>
    <row r="51" spans="1:125" x14ac:dyDescent="0.2">
      <c r="A51" t="s">
        <v>63</v>
      </c>
      <c r="B51" s="4">
        <v>350.135716043429</v>
      </c>
      <c r="C51" s="2">
        <v>324.33420083507798</v>
      </c>
      <c r="D51" s="2">
        <v>58.1235311255749</v>
      </c>
      <c r="E51" s="2">
        <v>61.2020304625376</v>
      </c>
      <c r="F51" s="2">
        <v>80.729567027854102</v>
      </c>
      <c r="G51" s="2">
        <v>422.85248986038999</v>
      </c>
      <c r="H51" s="2">
        <v>596.30768048033497</v>
      </c>
      <c r="I51" s="2">
        <v>375.39613284121299</v>
      </c>
      <c r="J51" s="2">
        <v>1218.8523997351599</v>
      </c>
      <c r="K51" s="2">
        <v>402.080162139263</v>
      </c>
      <c r="L51" s="2">
        <v>102.47973727869299</v>
      </c>
      <c r="M51" s="2">
        <v>639.796946459374</v>
      </c>
      <c r="O51" t="s">
        <v>63</v>
      </c>
      <c r="P51" s="4">
        <v>288.50243170041801</v>
      </c>
      <c r="Q51" s="2">
        <v>293.69823811451897</v>
      </c>
      <c r="R51" s="2">
        <v>44.060198768737202</v>
      </c>
      <c r="S51" s="2">
        <v>46.333148776957998</v>
      </c>
      <c r="T51" s="2">
        <v>65.077835467548198</v>
      </c>
      <c r="U51" s="2">
        <v>466.80089411739698</v>
      </c>
      <c r="V51" s="2">
        <v>574.62718368020001</v>
      </c>
      <c r="W51" s="2">
        <v>368.57183924216503</v>
      </c>
      <c r="X51" s="2">
        <v>1344.2025685791</v>
      </c>
      <c r="Y51" s="2">
        <v>388.823307582935</v>
      </c>
      <c r="Z51" s="2">
        <v>93.497625083063795</v>
      </c>
      <c r="AA51" s="2">
        <v>649.16921954629095</v>
      </c>
      <c r="AC51" t="s">
        <v>63</v>
      </c>
      <c r="AD51" s="4">
        <v>288.51326549230703</v>
      </c>
      <c r="AE51" s="2">
        <v>293.70947748719499</v>
      </c>
      <c r="AF51" s="2">
        <v>44.075547507101803</v>
      </c>
      <c r="AG51" s="2">
        <v>46.336954651767897</v>
      </c>
      <c r="AH51" s="2">
        <v>65.079346731037205</v>
      </c>
      <c r="AI51" s="2">
        <v>466.77163166027998</v>
      </c>
      <c r="AJ51" s="2">
        <v>574.62318357871004</v>
      </c>
      <c r="AK51" s="2">
        <v>368.577769342105</v>
      </c>
      <c r="AL51" s="2">
        <v>1344.1531675804099</v>
      </c>
      <c r="AM51" s="2">
        <v>388.83349728114302</v>
      </c>
      <c r="AN51" s="2">
        <v>93.5030442831805</v>
      </c>
      <c r="AO51" s="2">
        <v>649.16401880493595</v>
      </c>
      <c r="AQ51" t="s">
        <v>63</v>
      </c>
      <c r="AR51" s="4">
        <v>262.07678193519899</v>
      </c>
      <c r="AS51" s="2">
        <v>261.54203027572203</v>
      </c>
      <c r="AT51" s="2">
        <v>45.235051872502297</v>
      </c>
      <c r="AU51" s="2">
        <v>47.369231622069599</v>
      </c>
      <c r="AV51" s="2">
        <v>57.385400996325501</v>
      </c>
      <c r="AW51" s="2">
        <v>473.847111333334</v>
      </c>
      <c r="AX51" s="2">
        <v>588.19403190167395</v>
      </c>
      <c r="AY51" s="2">
        <v>378.95898234602703</v>
      </c>
      <c r="AZ51" s="2">
        <v>1352.2520322303999</v>
      </c>
      <c r="BA51" s="2">
        <v>395.56984261840802</v>
      </c>
      <c r="BB51" s="2">
        <v>96.974565721108505</v>
      </c>
      <c r="BC51" s="2">
        <v>659.61173122114496</v>
      </c>
      <c r="BE51" t="s">
        <v>63</v>
      </c>
      <c r="BF51" s="4">
        <v>262.08780752159203</v>
      </c>
      <c r="BG51" s="2">
        <v>261.553353683029</v>
      </c>
      <c r="BH51" s="2">
        <v>45.2501916013195</v>
      </c>
      <c r="BI51" s="2">
        <v>47.372972224269098</v>
      </c>
      <c r="BJ51" s="2">
        <v>57.386954392157001</v>
      </c>
      <c r="BK51" s="2">
        <v>473.81658946411801</v>
      </c>
      <c r="BL51" s="2">
        <v>588.18923247351404</v>
      </c>
      <c r="BM51" s="2">
        <v>378.96437834734098</v>
      </c>
      <c r="BN51" s="2">
        <v>1352.1995456848699</v>
      </c>
      <c r="BO51" s="2">
        <v>395.57970709927798</v>
      </c>
      <c r="BP51" s="2">
        <v>96.979735108386294</v>
      </c>
      <c r="BQ51" s="2">
        <v>659.60512895561601</v>
      </c>
      <c r="BS51" t="s">
        <v>63</v>
      </c>
      <c r="BT51" s="13">
        <f t="shared" si="0"/>
        <v>0.8239731580671813</v>
      </c>
      <c r="BU51" s="2">
        <f t="shared" si="1"/>
        <v>0.90554199143451664</v>
      </c>
      <c r="BV51" s="2">
        <f t="shared" si="2"/>
        <v>0.7580440815535775</v>
      </c>
      <c r="BW51" s="2">
        <f t="shared" si="3"/>
        <v>0.75705247729189318</v>
      </c>
      <c r="BX51" s="2">
        <f t="shared" si="4"/>
        <v>0.80612144798317087</v>
      </c>
      <c r="BY51" s="2">
        <f t="shared" si="5"/>
        <v>1.1039331807447015</v>
      </c>
      <c r="BZ51" s="2">
        <f t="shared" si="6"/>
        <v>0.96364209700825754</v>
      </c>
      <c r="CA51" s="2">
        <f t="shared" si="7"/>
        <v>0.98182108710764338</v>
      </c>
      <c r="CB51" s="2">
        <f t="shared" si="8"/>
        <v>1.1028427797091567</v>
      </c>
      <c r="CC51" s="2">
        <f t="shared" si="9"/>
        <v>0.96702932448645307</v>
      </c>
      <c r="CD51" s="2">
        <f t="shared" si="10"/>
        <v>0.91235231047477805</v>
      </c>
      <c r="CE51" s="2">
        <f t="shared" si="11"/>
        <v>1.0146488243477605</v>
      </c>
      <c r="CG51" t="s">
        <v>63</v>
      </c>
      <c r="CH51" s="13">
        <f t="shared" si="12"/>
        <v>0.82400409976033795</v>
      </c>
      <c r="CI51" s="2">
        <f t="shared" si="13"/>
        <v>0.9055766451116406</v>
      </c>
      <c r="CJ51" s="2">
        <f t="shared" si="14"/>
        <v>0.75830815254285455</v>
      </c>
      <c r="CK51" s="2">
        <f t="shared" si="15"/>
        <v>0.75711466272563011</v>
      </c>
      <c r="CL51" s="2">
        <f t="shared" si="16"/>
        <v>0.80614016805742184</v>
      </c>
      <c r="CM51" s="2">
        <f t="shared" si="17"/>
        <v>1.1038639782265216</v>
      </c>
      <c r="CN51" s="2">
        <f t="shared" si="18"/>
        <v>0.96363538889159073</v>
      </c>
      <c r="CO51" s="2">
        <f t="shared" si="19"/>
        <v>0.98183688402034752</v>
      </c>
      <c r="CP51" s="2">
        <f t="shared" si="20"/>
        <v>1.1028022489617908</v>
      </c>
      <c r="CQ51" s="2">
        <f t="shared" si="21"/>
        <v>0.96705466694093722</v>
      </c>
      <c r="CR51" s="2">
        <f t="shared" si="22"/>
        <v>0.91240519117354457</v>
      </c>
      <c r="CS51" s="2">
        <f t="shared" si="23"/>
        <v>1.0146406956103795</v>
      </c>
      <c r="CU51" t="s">
        <v>63</v>
      </c>
      <c r="CV51" s="13">
        <f t="shared" si="24"/>
        <v>0.7485005668564596</v>
      </c>
      <c r="CW51" s="2">
        <f t="shared" si="25"/>
        <v>0.80639670316086898</v>
      </c>
      <c r="CX51" s="2">
        <f t="shared" si="26"/>
        <v>0.77825711887278037</v>
      </c>
      <c r="CY51" s="2">
        <f t="shared" si="27"/>
        <v>0.77398137388701183</v>
      </c>
      <c r="CZ51" s="2">
        <f t="shared" si="28"/>
        <v>0.71083499031433961</v>
      </c>
      <c r="DA51" s="2">
        <f t="shared" si="29"/>
        <v>1.120596715629558</v>
      </c>
      <c r="DB51" s="2">
        <f t="shared" si="30"/>
        <v>0.98639351991554869</v>
      </c>
      <c r="DC51" s="2">
        <f t="shared" si="31"/>
        <v>1.009490906253744</v>
      </c>
      <c r="DD51" s="2">
        <f t="shared" si="32"/>
        <v>1.1094469129520734</v>
      </c>
      <c r="DE51" s="2">
        <f t="shared" si="33"/>
        <v>0.98380840405998427</v>
      </c>
      <c r="DF51" s="2">
        <f t="shared" si="34"/>
        <v>0.94628038962850569</v>
      </c>
      <c r="DG51" s="2">
        <f t="shared" si="35"/>
        <v>1.0309704272135489</v>
      </c>
      <c r="DI51" t="s">
        <v>63</v>
      </c>
      <c r="DJ51" s="12">
        <f t="shared" si="36"/>
        <v>0.74853205632150943</v>
      </c>
      <c r="DK51" s="12">
        <f t="shared" si="37"/>
        <v>0.80643161593688151</v>
      </c>
      <c r="DL51" s="12">
        <f t="shared" si="38"/>
        <v>0.77851759390800312</v>
      </c>
      <c r="DM51" s="12">
        <f t="shared" si="39"/>
        <v>0.77404249281021142</v>
      </c>
      <c r="DN51" s="12">
        <f t="shared" si="40"/>
        <v>0.71085423228340605</v>
      </c>
      <c r="DO51" s="12">
        <f t="shared" si="41"/>
        <v>1.1205245347391817</v>
      </c>
      <c r="DP51" s="12">
        <f t="shared" si="42"/>
        <v>0.98638547133875354</v>
      </c>
      <c r="DQ51" s="12">
        <f t="shared" si="43"/>
        <v>1.0095052804063842</v>
      </c>
      <c r="DR51" s="12">
        <f t="shared" si="44"/>
        <v>1.1094038506866661</v>
      </c>
      <c r="DS51" s="12">
        <f t="shared" si="45"/>
        <v>0.98383293767740387</v>
      </c>
      <c r="DT51" s="12">
        <f t="shared" si="46"/>
        <v>0.94633083264695073</v>
      </c>
      <c r="DU51" s="12">
        <f t="shared" si="47"/>
        <v>1.0309601078996393</v>
      </c>
    </row>
    <row r="52" spans="1:125" x14ac:dyDescent="0.2">
      <c r="A52" t="s">
        <v>64</v>
      </c>
      <c r="B52" s="4">
        <v>362.21224039703498</v>
      </c>
      <c r="C52" s="2">
        <v>335.357933059701</v>
      </c>
      <c r="D52" s="2">
        <v>60.139885962000697</v>
      </c>
      <c r="E52" s="2">
        <v>63.349715379043701</v>
      </c>
      <c r="F52" s="2">
        <v>83.614375256869096</v>
      </c>
      <c r="G52" s="2">
        <v>436.654352895594</v>
      </c>
      <c r="H52" s="2">
        <v>617.71665311004597</v>
      </c>
      <c r="I52" s="2">
        <v>388.48789975085703</v>
      </c>
      <c r="J52" s="2">
        <v>1260.94121769911</v>
      </c>
      <c r="K52" s="2">
        <v>416.33298017395998</v>
      </c>
      <c r="L52" s="2">
        <v>105.917769311028</v>
      </c>
      <c r="M52" s="2">
        <v>662.23882970997499</v>
      </c>
      <c r="O52" t="s">
        <v>64</v>
      </c>
      <c r="P52" s="4">
        <v>297.304230593358</v>
      </c>
      <c r="Q52" s="2">
        <v>303.08753115260402</v>
      </c>
      <c r="R52" s="2">
        <v>45.326482768959501</v>
      </c>
      <c r="S52" s="2">
        <v>47.696301097211297</v>
      </c>
      <c r="T52" s="2">
        <v>67.139438525286593</v>
      </c>
      <c r="U52" s="2">
        <v>483.07806793167299</v>
      </c>
      <c r="V52" s="2">
        <v>594.70450494644797</v>
      </c>
      <c r="W52" s="2">
        <v>381.15841767542003</v>
      </c>
      <c r="X52" s="2">
        <v>1392.8948464999801</v>
      </c>
      <c r="Y52" s="2">
        <v>402.29633338193503</v>
      </c>
      <c r="Z52" s="2">
        <v>96.457183686620198</v>
      </c>
      <c r="AA52" s="2">
        <v>672.26103631480896</v>
      </c>
      <c r="AC52" t="s">
        <v>64</v>
      </c>
      <c r="AD52" s="4">
        <v>297.314901108409</v>
      </c>
      <c r="AE52" s="2">
        <v>303.09853957149699</v>
      </c>
      <c r="AF52" s="2">
        <v>45.341635248719101</v>
      </c>
      <c r="AG52" s="2">
        <v>47.700057483815797</v>
      </c>
      <c r="AH52" s="2">
        <v>67.140926963406102</v>
      </c>
      <c r="AI52" s="2">
        <v>483.04891512693899</v>
      </c>
      <c r="AJ52" s="2">
        <v>594.70047923991694</v>
      </c>
      <c r="AK52" s="2">
        <v>381.16422193155199</v>
      </c>
      <c r="AL52" s="2">
        <v>1392.84550730213</v>
      </c>
      <c r="AM52" s="2">
        <v>402.30635672697099</v>
      </c>
      <c r="AN52" s="2">
        <v>96.462495902164704</v>
      </c>
      <c r="AO52" s="2">
        <v>672.25554718579895</v>
      </c>
      <c r="AQ52" t="s">
        <v>64</v>
      </c>
      <c r="AR52" s="4">
        <v>269.48075097292002</v>
      </c>
      <c r="AS52" s="2">
        <v>269.25974617534303</v>
      </c>
      <c r="AT52" s="2">
        <v>46.563784101363296</v>
      </c>
      <c r="AU52" s="2">
        <v>48.787357065141002</v>
      </c>
      <c r="AV52" s="2">
        <v>59.039008334260203</v>
      </c>
      <c r="AW52" s="2">
        <v>490.47717605803501</v>
      </c>
      <c r="AX52" s="2">
        <v>608.96436305279201</v>
      </c>
      <c r="AY52" s="2">
        <v>392.075526692003</v>
      </c>
      <c r="AZ52" s="2">
        <v>1401.3491408535299</v>
      </c>
      <c r="BA52" s="2">
        <v>409.38756071936302</v>
      </c>
      <c r="BB52" s="2">
        <v>100.112614968342</v>
      </c>
      <c r="BC52" s="2">
        <v>683.23183330256199</v>
      </c>
      <c r="BE52" t="s">
        <v>64</v>
      </c>
      <c r="BF52" s="4">
        <v>269.49161089461802</v>
      </c>
      <c r="BG52" s="2">
        <v>269.270825710601</v>
      </c>
      <c r="BH52" s="2">
        <v>46.578723367106797</v>
      </c>
      <c r="BI52" s="2">
        <v>48.791046601120001</v>
      </c>
      <c r="BJ52" s="2">
        <v>59.040538733851498</v>
      </c>
      <c r="BK52" s="2">
        <v>490.44670669775502</v>
      </c>
      <c r="BL52" s="2">
        <v>608.95950579980604</v>
      </c>
      <c r="BM52" s="2">
        <v>392.080778971884</v>
      </c>
      <c r="BN52" s="2">
        <v>1401.29658712832</v>
      </c>
      <c r="BO52" s="2">
        <v>409.39724932012399</v>
      </c>
      <c r="BP52" s="2">
        <v>100.117669754258</v>
      </c>
      <c r="BQ52" s="2">
        <v>683.22487461681305</v>
      </c>
      <c r="BS52" t="s">
        <v>64</v>
      </c>
      <c r="BT52" s="13">
        <f t="shared" si="0"/>
        <v>0.82080116968844352</v>
      </c>
      <c r="BU52" s="2">
        <f t="shared" si="1"/>
        <v>0.90377325619623217</v>
      </c>
      <c r="BV52" s="2">
        <f t="shared" si="2"/>
        <v>0.75368421545725872</v>
      </c>
      <c r="BW52" s="2">
        <f t="shared" si="3"/>
        <v>0.75290474174710176</v>
      </c>
      <c r="BX52" s="2">
        <f t="shared" si="4"/>
        <v>0.80296525949072317</v>
      </c>
      <c r="BY52" s="2">
        <f t="shared" si="5"/>
        <v>1.1063168493070745</v>
      </c>
      <c r="BZ52" s="2">
        <f t="shared" si="6"/>
        <v>0.96274643390665005</v>
      </c>
      <c r="CA52" s="2">
        <f t="shared" si="7"/>
        <v>0.98113330664832155</v>
      </c>
      <c r="CB52" s="2">
        <f t="shared" si="8"/>
        <v>1.1046469311564351</v>
      </c>
      <c r="CC52" s="2">
        <f t="shared" si="9"/>
        <v>0.96628504716066477</v>
      </c>
      <c r="CD52" s="2">
        <f t="shared" si="10"/>
        <v>0.91067990115400987</v>
      </c>
      <c r="CE52" s="2">
        <f t="shared" si="11"/>
        <v>1.0151338250721771</v>
      </c>
      <c r="CG52" t="s">
        <v>64</v>
      </c>
      <c r="CH52" s="13">
        <f t="shared" si="12"/>
        <v>0.82083062897739334</v>
      </c>
      <c r="CI52" s="2">
        <f t="shared" si="13"/>
        <v>0.90380608207511481</v>
      </c>
      <c r="CJ52" s="2">
        <f t="shared" si="14"/>
        <v>0.75393616937298735</v>
      </c>
      <c r="CK52" s="2">
        <f t="shared" si="15"/>
        <v>0.7529640377768001</v>
      </c>
      <c r="CL52" s="2">
        <f t="shared" si="16"/>
        <v>0.80298306071347858</v>
      </c>
      <c r="CM52" s="2">
        <f t="shared" si="17"/>
        <v>1.1062500852761181</v>
      </c>
      <c r="CN52" s="2">
        <f t="shared" si="18"/>
        <v>0.96273991683039717</v>
      </c>
      <c r="CO52" s="2">
        <f t="shared" si="19"/>
        <v>0.98114824728388761</v>
      </c>
      <c r="CP52" s="2">
        <f t="shared" si="20"/>
        <v>1.1046078022920935</v>
      </c>
      <c r="CQ52" s="2">
        <f t="shared" si="21"/>
        <v>0.96630912246940392</v>
      </c>
      <c r="CR52" s="2">
        <f t="shared" si="22"/>
        <v>0.91073005530263917</v>
      </c>
      <c r="CS52" s="2">
        <f t="shared" si="23"/>
        <v>1.0151255363268425</v>
      </c>
      <c r="CU52" t="s">
        <v>64</v>
      </c>
      <c r="CV52" s="13">
        <f t="shared" si="24"/>
        <v>0.74398576557636942</v>
      </c>
      <c r="CW52" s="2">
        <f t="shared" si="25"/>
        <v>0.80290256955814709</v>
      </c>
      <c r="CX52" s="2">
        <f t="shared" si="26"/>
        <v>0.77425793808096943</v>
      </c>
      <c r="CY52" s="2">
        <f t="shared" si="27"/>
        <v>0.77012748633879458</v>
      </c>
      <c r="CZ52" s="2">
        <f t="shared" si="28"/>
        <v>0.70608682003409484</v>
      </c>
      <c r="DA52" s="2">
        <f t="shared" si="29"/>
        <v>1.1232618495739817</v>
      </c>
      <c r="DB52" s="2">
        <f t="shared" si="30"/>
        <v>0.98583122210937912</v>
      </c>
      <c r="DC52" s="2">
        <f t="shared" si="31"/>
        <v>1.0092348486103344</v>
      </c>
      <c r="DD52" s="2">
        <f t="shared" si="32"/>
        <v>1.1113516801446366</v>
      </c>
      <c r="DE52" s="2">
        <f t="shared" si="33"/>
        <v>0.98331763327590604</v>
      </c>
      <c r="DF52" s="2">
        <f t="shared" si="34"/>
        <v>0.94519187497577362</v>
      </c>
      <c r="DG52" s="2">
        <f t="shared" si="35"/>
        <v>1.0317000493640351</v>
      </c>
      <c r="DI52" t="s">
        <v>64</v>
      </c>
      <c r="DJ52" s="12">
        <f t="shared" si="36"/>
        <v>0.74401574778151547</v>
      </c>
      <c r="DK52" s="12">
        <f t="shared" si="37"/>
        <v>0.80293560749810844</v>
      </c>
      <c r="DL52" s="12">
        <f t="shared" si="38"/>
        <v>0.77450634669539442</v>
      </c>
      <c r="DM52" s="12">
        <f t="shared" si="39"/>
        <v>0.77018572710525934</v>
      </c>
      <c r="DN52" s="12">
        <f t="shared" si="40"/>
        <v>0.70610512310203732</v>
      </c>
      <c r="DO52" s="12">
        <f t="shared" si="41"/>
        <v>1.1231920704453002</v>
      </c>
      <c r="DP52" s="12">
        <f t="shared" si="42"/>
        <v>0.98582335887149886</v>
      </c>
      <c r="DQ52" s="12">
        <f t="shared" si="43"/>
        <v>1.0092483684133564</v>
      </c>
      <c r="DR52" s="12">
        <f t="shared" si="44"/>
        <v>1.1113100019724329</v>
      </c>
      <c r="DS52" s="12">
        <f t="shared" si="45"/>
        <v>0.98334090455447953</v>
      </c>
      <c r="DT52" s="12">
        <f t="shared" si="46"/>
        <v>0.94523959865753993</v>
      </c>
      <c r="DU52" s="12">
        <f t="shared" si="47"/>
        <v>1.0316895415450478</v>
      </c>
    </row>
    <row r="53" spans="1:125" x14ac:dyDescent="0.2">
      <c r="A53" t="s">
        <v>65</v>
      </c>
      <c r="B53" s="4">
        <v>374.668784554605</v>
      </c>
      <c r="C53" s="2">
        <v>346.71430091723897</v>
      </c>
      <c r="D53" s="2">
        <v>62.219110703260299</v>
      </c>
      <c r="E53" s="2">
        <v>65.563311369977896</v>
      </c>
      <c r="F53" s="2">
        <v>86.584386467358101</v>
      </c>
      <c r="G53" s="2">
        <v>450.82450509683503</v>
      </c>
      <c r="H53" s="2">
        <v>639.739936599776</v>
      </c>
      <c r="I53" s="2">
        <v>401.97290927219098</v>
      </c>
      <c r="J53" s="2">
        <v>1304.16169280759</v>
      </c>
      <c r="K53" s="2">
        <v>431.013157481924</v>
      </c>
      <c r="L53" s="2">
        <v>109.45900954822901</v>
      </c>
      <c r="M53" s="2">
        <v>685.29309528662998</v>
      </c>
      <c r="O53" t="s">
        <v>65</v>
      </c>
      <c r="P53" s="4">
        <v>306.34740609705301</v>
      </c>
      <c r="Q53" s="2">
        <v>312.741727660788</v>
      </c>
      <c r="R53" s="2">
        <v>46.623412258952797</v>
      </c>
      <c r="S53" s="2">
        <v>49.091685604437899</v>
      </c>
      <c r="T53" s="2">
        <v>69.250976875232098</v>
      </c>
      <c r="U53" s="2">
        <v>499.829970037142</v>
      </c>
      <c r="V53" s="2">
        <v>615.33445742610604</v>
      </c>
      <c r="W53" s="2">
        <v>394.11435888732399</v>
      </c>
      <c r="X53" s="2">
        <v>1442.9868211217399</v>
      </c>
      <c r="Y53" s="2">
        <v>416.16221331749801</v>
      </c>
      <c r="Z53" s="2">
        <v>99.500418240930003</v>
      </c>
      <c r="AA53" s="2">
        <v>696.00209631847702</v>
      </c>
      <c r="AC53" t="s">
        <v>65</v>
      </c>
      <c r="AD53" s="4">
        <v>306.35791798406001</v>
      </c>
      <c r="AE53" s="2">
        <v>312.75251030054602</v>
      </c>
      <c r="AF53" s="2">
        <v>46.638378678754002</v>
      </c>
      <c r="AG53" s="2">
        <v>49.095394854583397</v>
      </c>
      <c r="AH53" s="2">
        <v>69.252443221012697</v>
      </c>
      <c r="AI53" s="2">
        <v>499.80090696377601</v>
      </c>
      <c r="AJ53" s="2">
        <v>615.33039750701505</v>
      </c>
      <c r="AK53" s="2">
        <v>394.12003767014698</v>
      </c>
      <c r="AL53" s="2">
        <v>1442.9375082411</v>
      </c>
      <c r="AM53" s="2">
        <v>416.17207542950098</v>
      </c>
      <c r="AN53" s="2">
        <v>99.505626354795496</v>
      </c>
      <c r="AO53" s="2">
        <v>695.99631119377102</v>
      </c>
      <c r="AQ53" t="s">
        <v>65</v>
      </c>
      <c r="AR53" s="4">
        <v>277.06472761253502</v>
      </c>
      <c r="AS53" s="2">
        <v>277.17090873492202</v>
      </c>
      <c r="AT53" s="2">
        <v>47.925928401990802</v>
      </c>
      <c r="AU53" s="2">
        <v>50.240150573292901</v>
      </c>
      <c r="AV53" s="2">
        <v>60.724381350169203</v>
      </c>
      <c r="AW53" s="2">
        <v>507.59631997982899</v>
      </c>
      <c r="AX53" s="2">
        <v>630.31629697782898</v>
      </c>
      <c r="AY53" s="2">
        <v>405.58349258961402</v>
      </c>
      <c r="AZ53" s="2">
        <v>1451.8625242974799</v>
      </c>
      <c r="BA53" s="2">
        <v>423.612518260451</v>
      </c>
      <c r="BB53" s="2">
        <v>103.341818645448</v>
      </c>
      <c r="BC53" s="2">
        <v>707.52293912688697</v>
      </c>
      <c r="BE53" t="s">
        <v>65</v>
      </c>
      <c r="BF53" s="4">
        <v>277.07542630551302</v>
      </c>
      <c r="BG53" s="2">
        <v>277.18174908200098</v>
      </c>
      <c r="BH53" s="2">
        <v>47.940677262398502</v>
      </c>
      <c r="BI53" s="2">
        <v>50.243791344532603</v>
      </c>
      <c r="BJ53" s="2">
        <v>60.725889502416699</v>
      </c>
      <c r="BK53" s="2">
        <v>507.56588154252699</v>
      </c>
      <c r="BL53" s="2">
        <v>630.31137234365895</v>
      </c>
      <c r="BM53" s="2">
        <v>405.58860099846697</v>
      </c>
      <c r="BN53" s="2">
        <v>1451.80986404585</v>
      </c>
      <c r="BO53" s="2">
        <v>423.62203582235998</v>
      </c>
      <c r="BP53" s="2">
        <v>103.34676146973599</v>
      </c>
      <c r="BQ53" s="2">
        <v>707.51561393927796</v>
      </c>
      <c r="BS53" t="s">
        <v>65</v>
      </c>
      <c r="BT53" s="13">
        <f t="shared" si="0"/>
        <v>0.81764859717691618</v>
      </c>
      <c r="BU53" s="2">
        <f t="shared" si="1"/>
        <v>0.90201565621442237</v>
      </c>
      <c r="BV53" s="2">
        <f t="shared" si="2"/>
        <v>0.7493423119033702</v>
      </c>
      <c r="BW53" s="2">
        <f t="shared" si="3"/>
        <v>0.74876763510937427</v>
      </c>
      <c r="BX53" s="2">
        <f t="shared" si="4"/>
        <v>0.79980906143325714</v>
      </c>
      <c r="BY53" s="2">
        <f t="shared" si="5"/>
        <v>1.1087018659950192</v>
      </c>
      <c r="BZ53" s="2">
        <f t="shared" si="6"/>
        <v>0.9618509369551238</v>
      </c>
      <c r="CA53" s="2">
        <f t="shared" si="7"/>
        <v>0.98045004973321304</v>
      </c>
      <c r="CB53" s="2">
        <f t="shared" si="8"/>
        <v>1.1064477887057762</v>
      </c>
      <c r="CC53" s="2">
        <f t="shared" si="9"/>
        <v>0.96554410484545639</v>
      </c>
      <c r="CD53" s="2">
        <f t="shared" si="10"/>
        <v>0.90901990299015889</v>
      </c>
      <c r="CE53" s="2">
        <f t="shared" si="11"/>
        <v>1.0156268917715681</v>
      </c>
      <c r="CG53" t="s">
        <v>65</v>
      </c>
      <c r="CH53" s="13">
        <f t="shared" si="12"/>
        <v>0.81767665365623965</v>
      </c>
      <c r="CI53" s="2">
        <f t="shared" si="13"/>
        <v>0.90204675570968251</v>
      </c>
      <c r="CJ53" s="2">
        <f t="shared" si="14"/>
        <v>0.74958285567894078</v>
      </c>
      <c r="CK53" s="2">
        <f t="shared" si="15"/>
        <v>0.74882421019791068</v>
      </c>
      <c r="CL53" s="2">
        <f t="shared" si="16"/>
        <v>0.79982599688594591</v>
      </c>
      <c r="CM53" s="2">
        <f t="shared" si="17"/>
        <v>1.1086373995052046</v>
      </c>
      <c r="CN53" s="2">
        <f t="shared" si="18"/>
        <v>0.96184459075277073</v>
      </c>
      <c r="CO53" s="2">
        <f t="shared" si="19"/>
        <v>0.98046417701067878</v>
      </c>
      <c r="CP53" s="2">
        <f t="shared" si="20"/>
        <v>1.1064099767681064</v>
      </c>
      <c r="CQ53" s="2">
        <f t="shared" si="21"/>
        <v>0.96556698607734404</v>
      </c>
      <c r="CR53" s="2">
        <f t="shared" si="22"/>
        <v>0.90906748348524091</v>
      </c>
      <c r="CS53" s="2">
        <f t="shared" si="23"/>
        <v>1.0156184499460983</v>
      </c>
      <c r="CU53" t="s">
        <v>65</v>
      </c>
      <c r="CV53" s="13">
        <f t="shared" si="24"/>
        <v>0.73949242380013391</v>
      </c>
      <c r="CW53" s="2">
        <f t="shared" si="25"/>
        <v>0.7994216217838761</v>
      </c>
      <c r="CX53" s="2">
        <f t="shared" si="26"/>
        <v>0.77027665391365796</v>
      </c>
      <c r="CY53" s="2">
        <f t="shared" si="27"/>
        <v>0.76628451985569435</v>
      </c>
      <c r="CZ53" s="2">
        <f t="shared" si="28"/>
        <v>0.70133177386504908</v>
      </c>
      <c r="DA53" s="2">
        <f t="shared" si="29"/>
        <v>1.1259288575513429</v>
      </c>
      <c r="DB53" s="2">
        <f t="shared" si="30"/>
        <v>0.98526957739728782</v>
      </c>
      <c r="DC53" s="2">
        <f t="shared" si="31"/>
        <v>1.0089821558471697</v>
      </c>
      <c r="DD53" s="2">
        <f t="shared" si="32"/>
        <v>1.1132534656587869</v>
      </c>
      <c r="DE53" s="2">
        <f t="shared" si="33"/>
        <v>0.98282966751013079</v>
      </c>
      <c r="DF53" s="2">
        <f t="shared" si="34"/>
        <v>0.94411432253929084</v>
      </c>
      <c r="DG53" s="2">
        <f t="shared" si="35"/>
        <v>1.0324384471303614</v>
      </c>
      <c r="DI53" t="s">
        <v>65</v>
      </c>
      <c r="DJ53" s="12">
        <f t="shared" si="36"/>
        <v>0.7395209788690883</v>
      </c>
      <c r="DK53" s="12">
        <f t="shared" si="37"/>
        <v>0.79945288771969203</v>
      </c>
      <c r="DL53" s="12">
        <f t="shared" si="38"/>
        <v>0.77051370102411953</v>
      </c>
      <c r="DM53" s="12">
        <f t="shared" si="39"/>
        <v>0.76634005047432285</v>
      </c>
      <c r="DN53" s="12">
        <f t="shared" si="40"/>
        <v>0.70134919215845071</v>
      </c>
      <c r="DO53" s="12">
        <f t="shared" si="41"/>
        <v>1.1258613402869575</v>
      </c>
      <c r="DP53" s="12">
        <f t="shared" si="42"/>
        <v>0.9852618795283753</v>
      </c>
      <c r="DQ53" s="12">
        <f t="shared" si="43"/>
        <v>1.008994864188292</v>
      </c>
      <c r="DR53" s="12">
        <f t="shared" si="44"/>
        <v>1.1132130870370867</v>
      </c>
      <c r="DS53" s="12">
        <f t="shared" si="45"/>
        <v>0.98285174934625053</v>
      </c>
      <c r="DT53" s="12">
        <f t="shared" si="46"/>
        <v>0.9441594793912339</v>
      </c>
      <c r="DU53" s="12">
        <f t="shared" si="47"/>
        <v>1.0324277579994487</v>
      </c>
    </row>
    <row r="54" spans="1:125" x14ac:dyDescent="0.2">
      <c r="A54" t="s">
        <v>66</v>
      </c>
      <c r="B54" s="4">
        <v>387.51953662556298</v>
      </c>
      <c r="C54" s="2">
        <v>358.41590713064699</v>
      </c>
      <c r="D54" s="2">
        <v>64.363601740775593</v>
      </c>
      <c r="E54" s="2">
        <v>67.845420963094696</v>
      </c>
      <c r="F54" s="2">
        <v>89.643192253703404</v>
      </c>
      <c r="G54" s="2">
        <v>465.37790705767901</v>
      </c>
      <c r="H54" s="2">
        <v>662.40428607129797</v>
      </c>
      <c r="I54" s="2">
        <v>415.86684750659902</v>
      </c>
      <c r="J54" s="2">
        <v>1348.5634773229301</v>
      </c>
      <c r="K54" s="2">
        <v>446.138232559931</v>
      </c>
      <c r="L54" s="2">
        <v>113.10729459731201</v>
      </c>
      <c r="M54" s="2">
        <v>708.98657812692704</v>
      </c>
      <c r="O54" t="s">
        <v>66</v>
      </c>
      <c r="P54" s="4">
        <v>315.63986798869399</v>
      </c>
      <c r="Q54" s="2">
        <v>322.67043424351999</v>
      </c>
      <c r="R54" s="2">
        <v>47.951901925179897</v>
      </c>
      <c r="S54" s="2">
        <v>50.520361262442997</v>
      </c>
      <c r="T54" s="2">
        <v>71.414438579396304</v>
      </c>
      <c r="U54" s="2">
        <v>517.07634570716004</v>
      </c>
      <c r="V54" s="2">
        <v>636.54098866100401</v>
      </c>
      <c r="W54" s="2">
        <v>407.45425857141902</v>
      </c>
      <c r="X54" s="2">
        <v>1494.5398639237401</v>
      </c>
      <c r="Y54" s="2">
        <v>430.43691466165097</v>
      </c>
      <c r="Z54" s="2">
        <v>102.630316870558</v>
      </c>
      <c r="AA54" s="2">
        <v>720.42104988590904</v>
      </c>
      <c r="AC54" t="s">
        <v>66</v>
      </c>
      <c r="AD54" s="4">
        <v>315.65022563332599</v>
      </c>
      <c r="AE54" s="2">
        <v>322.68099586956299</v>
      </c>
      <c r="AF54" s="2">
        <v>47.966691932520597</v>
      </c>
      <c r="AG54" s="2">
        <v>50.524025604957899</v>
      </c>
      <c r="AH54" s="2">
        <v>71.415883528951596</v>
      </c>
      <c r="AI54" s="2">
        <v>517.04735287687902</v>
      </c>
      <c r="AJ54" s="2">
        <v>636.53688619663001</v>
      </c>
      <c r="AK54" s="2">
        <v>407.45981217041799</v>
      </c>
      <c r="AL54" s="2">
        <v>1494.4905422255199</v>
      </c>
      <c r="AM54" s="2">
        <v>430.44662034120802</v>
      </c>
      <c r="AN54" s="2">
        <v>102.635423549679</v>
      </c>
      <c r="AO54" s="2">
        <v>720.41496077346096</v>
      </c>
      <c r="AQ54" t="s">
        <v>66</v>
      </c>
      <c r="AR54" s="4">
        <v>284.833723759017</v>
      </c>
      <c r="AS54" s="2">
        <v>285.28185656393299</v>
      </c>
      <c r="AT54" s="2">
        <v>49.322532579789502</v>
      </c>
      <c r="AU54" s="2">
        <v>51.728786990622297</v>
      </c>
      <c r="AV54" s="2">
        <v>62.442634462106398</v>
      </c>
      <c r="AW54" s="2">
        <v>525.22491769724002</v>
      </c>
      <c r="AX54" s="2">
        <v>652.27507560793003</v>
      </c>
      <c r="AY54" s="2">
        <v>419.49845903554098</v>
      </c>
      <c r="AZ54" s="2">
        <v>1503.8542842950999</v>
      </c>
      <c r="BA54" s="2">
        <v>438.26132491976301</v>
      </c>
      <c r="BB54" s="2">
        <v>106.665499949715</v>
      </c>
      <c r="BC54" s="2">
        <v>732.51465941305798</v>
      </c>
      <c r="BE54" t="s">
        <v>66</v>
      </c>
      <c r="BF54" s="4">
        <v>284.844265397573</v>
      </c>
      <c r="BG54" s="2">
        <v>285.29246195042401</v>
      </c>
      <c r="BH54" s="2">
        <v>49.337100544701102</v>
      </c>
      <c r="BI54" s="2">
        <v>51.732381168735202</v>
      </c>
      <c r="BJ54" s="2">
        <v>62.444121052799296</v>
      </c>
      <c r="BK54" s="2">
        <v>525.19448894876098</v>
      </c>
      <c r="BL54" s="2">
        <v>652.27007428342495</v>
      </c>
      <c r="BM54" s="2">
        <v>419.50342332323498</v>
      </c>
      <c r="BN54" s="2">
        <v>1503.80147849637</v>
      </c>
      <c r="BO54" s="2">
        <v>438.27067596281597</v>
      </c>
      <c r="BP54" s="2">
        <v>106.67033322479701</v>
      </c>
      <c r="BQ54" s="2">
        <v>732.50695715648999</v>
      </c>
      <c r="BS54" t="s">
        <v>66</v>
      </c>
      <c r="BT54" s="13">
        <f t="shared" si="0"/>
        <v>0.81451343263159914</v>
      </c>
      <c r="BU54" s="2">
        <f t="shared" si="1"/>
        <v>0.90026817399570014</v>
      </c>
      <c r="BV54" s="2">
        <f t="shared" si="2"/>
        <v>0.74501582615444961</v>
      </c>
      <c r="BW54" s="2">
        <f t="shared" si="3"/>
        <v>0.74463921876060191</v>
      </c>
      <c r="BX54" s="2">
        <f t="shared" si="4"/>
        <v>0.79665211360705401</v>
      </c>
      <c r="BY54" s="2">
        <f t="shared" si="5"/>
        <v>1.1110891554271258</v>
      </c>
      <c r="BZ54" s="2">
        <f t="shared" si="6"/>
        <v>0.96095541959172925</v>
      </c>
      <c r="CA54" s="2">
        <f t="shared" si="7"/>
        <v>0.97977095556998806</v>
      </c>
      <c r="CB54" s="2">
        <f t="shared" si="8"/>
        <v>1.1082458401517679</v>
      </c>
      <c r="CC54" s="2">
        <f t="shared" si="9"/>
        <v>0.96480615927447821</v>
      </c>
      <c r="CD54" s="2">
        <f t="shared" si="10"/>
        <v>0.90737133476621068</v>
      </c>
      <c r="CE54" s="2">
        <f t="shared" si="11"/>
        <v>1.0161279100504141</v>
      </c>
      <c r="CG54" t="s">
        <v>66</v>
      </c>
      <c r="CH54" s="13">
        <f t="shared" si="12"/>
        <v>0.81454016068954993</v>
      </c>
      <c r="CI54" s="2">
        <f t="shared" si="13"/>
        <v>0.90029764151048641</v>
      </c>
      <c r="CJ54" s="2">
        <f t="shared" si="14"/>
        <v>0.74524561452770233</v>
      </c>
      <c r="CK54" s="2">
        <f t="shared" si="15"/>
        <v>0.74469322892757983</v>
      </c>
      <c r="CL54" s="2">
        <f t="shared" si="16"/>
        <v>0.7966682325059794</v>
      </c>
      <c r="CM54" s="2">
        <f t="shared" si="17"/>
        <v>1.1110268558855247</v>
      </c>
      <c r="CN54" s="2">
        <f t="shared" si="18"/>
        <v>0.96094922629790513</v>
      </c>
      <c r="CO54" s="2">
        <f t="shared" si="19"/>
        <v>0.97978430984199183</v>
      </c>
      <c r="CP54" s="2">
        <f t="shared" si="20"/>
        <v>1.1082092666429566</v>
      </c>
      <c r="CQ54" s="2">
        <f t="shared" si="21"/>
        <v>0.96482791414516333</v>
      </c>
      <c r="CR54" s="2">
        <f t="shared" si="22"/>
        <v>0.90741648374744288</v>
      </c>
      <c r="CS54" s="2">
        <f t="shared" si="23"/>
        <v>1.0161193215769</v>
      </c>
      <c r="CU54" t="s">
        <v>66</v>
      </c>
      <c r="CV54" s="13">
        <f t="shared" si="24"/>
        <v>0.73501771353074996</v>
      </c>
      <c r="CW54" s="2">
        <f t="shared" si="25"/>
        <v>0.79595199567954511</v>
      </c>
      <c r="CX54" s="2">
        <f t="shared" si="26"/>
        <v>0.76631094665018906</v>
      </c>
      <c r="CY54" s="2">
        <f t="shared" si="27"/>
        <v>0.76245067472955574</v>
      </c>
      <c r="CZ54" s="2">
        <f t="shared" si="28"/>
        <v>0.69656861711689799</v>
      </c>
      <c r="DA54" s="2">
        <f t="shared" si="29"/>
        <v>1.1285987360636429</v>
      </c>
      <c r="DB54" s="2">
        <f t="shared" si="30"/>
        <v>0.98470841648165652</v>
      </c>
      <c r="DC54" s="2">
        <f t="shared" si="31"/>
        <v>1.0087326305299784</v>
      </c>
      <c r="DD54" s="2">
        <f t="shared" si="32"/>
        <v>1.1151527603879958</v>
      </c>
      <c r="DE54" s="2">
        <f t="shared" si="33"/>
        <v>0.98234424430524492</v>
      </c>
      <c r="DF54" s="2">
        <f t="shared" si="34"/>
        <v>0.94304704510410864</v>
      </c>
      <c r="DG54" s="2">
        <f t="shared" si="35"/>
        <v>1.0331855101520959</v>
      </c>
      <c r="DI54" t="s">
        <v>66</v>
      </c>
      <c r="DJ54" s="12">
        <f t="shared" si="36"/>
        <v>0.73504491638779246</v>
      </c>
      <c r="DK54" s="12">
        <f t="shared" si="37"/>
        <v>0.79598158528837681</v>
      </c>
      <c r="DL54" s="12">
        <f t="shared" si="38"/>
        <v>0.76653728520983455</v>
      </c>
      <c r="DM54" s="12">
        <f t="shared" si="39"/>
        <v>0.76250365071617188</v>
      </c>
      <c r="DN54" s="12">
        <f t="shared" si="40"/>
        <v>0.69658520053673745</v>
      </c>
      <c r="DO54" s="12">
        <f t="shared" si="41"/>
        <v>1.1285333510335038</v>
      </c>
      <c r="DP54" s="12">
        <f t="shared" si="42"/>
        <v>0.9847008662217771</v>
      </c>
      <c r="DQ54" s="12">
        <f t="shared" si="43"/>
        <v>1.008744567734696</v>
      </c>
      <c r="DR54" s="12">
        <f t="shared" si="44"/>
        <v>1.1151136033148452</v>
      </c>
      <c r="DS54" s="12">
        <f t="shared" si="45"/>
        <v>0.98236520427318863</v>
      </c>
      <c r="DT54" s="12">
        <f t="shared" si="46"/>
        <v>0.94308977687573503</v>
      </c>
      <c r="DU54" s="12">
        <f t="shared" si="47"/>
        <v>1.0331746463969762</v>
      </c>
    </row>
    <row r="55" spans="1:125" x14ac:dyDescent="0.2">
      <c r="A55" t="s">
        <v>67</v>
      </c>
      <c r="B55" s="4">
        <v>400.77906808535403</v>
      </c>
      <c r="C55" s="2">
        <v>370.47565435970199</v>
      </c>
      <c r="D55" s="2">
        <v>66.575817830106999</v>
      </c>
      <c r="E55" s="2">
        <v>70.198710783060093</v>
      </c>
      <c r="F55" s="2">
        <v>92.794462970058106</v>
      </c>
      <c r="G55" s="2">
        <v>480.32974078637102</v>
      </c>
      <c r="H55" s="2">
        <v>685.736996565293</v>
      </c>
      <c r="I55" s="2">
        <v>430.18576078297201</v>
      </c>
      <c r="J55" s="2">
        <v>1394.19699752724</v>
      </c>
      <c r="K55" s="2">
        <v>461.72614517272399</v>
      </c>
      <c r="L55" s="2">
        <v>116.86655205756399</v>
      </c>
      <c r="M55" s="2">
        <v>733.346574856752</v>
      </c>
      <c r="O55" t="s">
        <v>67</v>
      </c>
      <c r="P55" s="4">
        <v>325.18963132998601</v>
      </c>
      <c r="Q55" s="2">
        <v>332.88342984647397</v>
      </c>
      <c r="R55" s="2">
        <v>49.312863187352399</v>
      </c>
      <c r="S55" s="2">
        <v>51.983381682689199</v>
      </c>
      <c r="T55" s="2">
        <v>73.631819429941899</v>
      </c>
      <c r="U55" s="2">
        <v>534.83736510620201</v>
      </c>
      <c r="V55" s="2">
        <v>658.34845265331103</v>
      </c>
      <c r="W55" s="2">
        <v>421.19301679722901</v>
      </c>
      <c r="X55" s="2">
        <v>1547.6166194561399</v>
      </c>
      <c r="Y55" s="2">
        <v>445.13673347574598</v>
      </c>
      <c r="Z55" s="2">
        <v>105.84992047118401</v>
      </c>
      <c r="AA55" s="2">
        <v>745.547095851893</v>
      </c>
      <c r="AC55" t="s">
        <v>67</v>
      </c>
      <c r="AD55" s="4">
        <v>325.19983886728897</v>
      </c>
      <c r="AE55" s="2">
        <v>332.89377481542698</v>
      </c>
      <c r="AF55" s="2">
        <v>49.327485915096297</v>
      </c>
      <c r="AG55" s="2">
        <v>51.987003217120197</v>
      </c>
      <c r="AH55" s="2">
        <v>73.633243634108595</v>
      </c>
      <c r="AI55" s="2">
        <v>534.80842346460804</v>
      </c>
      <c r="AJ55" s="2">
        <v>658.34429956111103</v>
      </c>
      <c r="AK55" s="2">
        <v>421.19844540301</v>
      </c>
      <c r="AL55" s="2">
        <v>1547.56725447605</v>
      </c>
      <c r="AM55" s="2">
        <v>445.14628722371498</v>
      </c>
      <c r="AN55" s="2">
        <v>105.854928173442</v>
      </c>
      <c r="AO55" s="2">
        <v>745.54069437228998</v>
      </c>
      <c r="AQ55" t="s">
        <v>67</v>
      </c>
      <c r="AR55" s="4">
        <v>292.79272041102701</v>
      </c>
      <c r="AS55" s="2">
        <v>293.59895279403901</v>
      </c>
      <c r="AT55" s="2">
        <v>50.754646995449001</v>
      </c>
      <c r="AU55" s="2">
        <v>53.254441581476897</v>
      </c>
      <c r="AV55" s="2">
        <v>64.194847584090994</v>
      </c>
      <c r="AW55" s="2">
        <v>543.38379476958403</v>
      </c>
      <c r="AX55" s="2">
        <v>674.86640280353902</v>
      </c>
      <c r="AY55" s="2">
        <v>433.83635127285999</v>
      </c>
      <c r="AZ55" s="2">
        <v>1557.38782603449</v>
      </c>
      <c r="BA55" s="2">
        <v>453.35094664940402</v>
      </c>
      <c r="BB55" s="2">
        <v>110.08704941636699</v>
      </c>
      <c r="BC55" s="2">
        <v>758.23719368083596</v>
      </c>
      <c r="BE55" t="s">
        <v>67</v>
      </c>
      <c r="BF55" s="4">
        <v>292.80310892915799</v>
      </c>
      <c r="BG55" s="2">
        <v>293.60932705244699</v>
      </c>
      <c r="BH55" s="2">
        <v>50.769043062216902</v>
      </c>
      <c r="BI55" s="2">
        <v>53.257991241966401</v>
      </c>
      <c r="BJ55" s="2">
        <v>64.196313273525107</v>
      </c>
      <c r="BK55" s="2">
        <v>543.35335486559302</v>
      </c>
      <c r="BL55" s="2">
        <v>674.861315682792</v>
      </c>
      <c r="BM55" s="2">
        <v>433.841171070538</v>
      </c>
      <c r="BN55" s="2">
        <v>1557.33483608246</v>
      </c>
      <c r="BO55" s="2">
        <v>453.36013538364898</v>
      </c>
      <c r="BP55" s="2">
        <v>110.091775339119</v>
      </c>
      <c r="BQ55" s="2">
        <v>758.22910331301705</v>
      </c>
      <c r="BS55" t="s">
        <v>67</v>
      </c>
      <c r="BT55" s="13">
        <f t="shared" si="0"/>
        <v>0.81139375088503951</v>
      </c>
      <c r="BU55" s="2">
        <f t="shared" si="1"/>
        <v>0.89852983840949241</v>
      </c>
      <c r="BV55" s="2">
        <f t="shared" si="2"/>
        <v>0.74070232697993343</v>
      </c>
      <c r="BW55" s="2">
        <f t="shared" si="3"/>
        <v>0.74051761211594069</v>
      </c>
      <c r="BX55" s="2">
        <f t="shared" si="4"/>
        <v>0.7934936748726118</v>
      </c>
      <c r="BY55" s="2">
        <f t="shared" si="5"/>
        <v>1.113479594727143</v>
      </c>
      <c r="BZ55" s="2">
        <f t="shared" si="6"/>
        <v>0.96005969628419463</v>
      </c>
      <c r="CA55" s="2">
        <f t="shared" si="7"/>
        <v>0.97909567260112118</v>
      </c>
      <c r="CB55" s="2">
        <f t="shared" si="8"/>
        <v>1.1100415667233585</v>
      </c>
      <c r="CC55" s="2">
        <f t="shared" si="9"/>
        <v>0.96407088515472261</v>
      </c>
      <c r="CD55" s="2">
        <f t="shared" si="10"/>
        <v>0.90573323682080042</v>
      </c>
      <c r="CE55" s="2">
        <f t="shared" si="11"/>
        <v>1.0166367736803354</v>
      </c>
      <c r="CG55" t="s">
        <v>67</v>
      </c>
      <c r="CH55" s="13">
        <f t="shared" si="12"/>
        <v>0.81141922012262147</v>
      </c>
      <c r="CI55" s="2">
        <f t="shared" si="13"/>
        <v>0.89855776188794845</v>
      </c>
      <c r="CJ55" s="2">
        <f t="shared" si="14"/>
        <v>0.74092196720697823</v>
      </c>
      <c r="CK55" s="2">
        <f t="shared" si="15"/>
        <v>0.74056920187294051</v>
      </c>
      <c r="CL55" s="2">
        <f t="shared" si="16"/>
        <v>0.79350902281602465</v>
      </c>
      <c r="CM55" s="2">
        <f t="shared" si="17"/>
        <v>1.1134193410323652</v>
      </c>
      <c r="CN55" s="2">
        <f t="shared" si="18"/>
        <v>0.96005363989199066</v>
      </c>
      <c r="CO55" s="2">
        <f t="shared" si="19"/>
        <v>0.97910829181420511</v>
      </c>
      <c r="CP55" s="2">
        <f t="shared" si="20"/>
        <v>1.1100061592592934</v>
      </c>
      <c r="CQ55" s="2">
        <f t="shared" si="21"/>
        <v>0.96409157652788591</v>
      </c>
      <c r="CR55" s="2">
        <f t="shared" si="22"/>
        <v>0.9057760865683957</v>
      </c>
      <c r="CS55" s="2">
        <f t="shared" si="23"/>
        <v>1.0166280445475864</v>
      </c>
      <c r="CU55" t="s">
        <v>67</v>
      </c>
      <c r="CV55" s="13">
        <f t="shared" si="24"/>
        <v>0.73055891319321808</v>
      </c>
      <c r="CW55" s="2">
        <f t="shared" si="25"/>
        <v>0.79249189343216087</v>
      </c>
      <c r="CX55" s="2">
        <f t="shared" si="26"/>
        <v>0.76235859580378551</v>
      </c>
      <c r="CY55" s="2">
        <f t="shared" si="27"/>
        <v>0.75862421100656341</v>
      </c>
      <c r="CZ55" s="2">
        <f t="shared" si="28"/>
        <v>0.69179609999795655</v>
      </c>
      <c r="DA55" s="2">
        <f t="shared" si="29"/>
        <v>1.1312724335577975</v>
      </c>
      <c r="DB55" s="2">
        <f t="shared" si="30"/>
        <v>0.98414757579625656</v>
      </c>
      <c r="DC55" s="2">
        <f t="shared" si="31"/>
        <v>1.008486079323601</v>
      </c>
      <c r="DD55" s="2">
        <f t="shared" si="32"/>
        <v>1.1170500501698732</v>
      </c>
      <c r="DE55" s="2">
        <f t="shared" si="33"/>
        <v>0.98186111267277931</v>
      </c>
      <c r="DF55" s="2">
        <f t="shared" si="34"/>
        <v>0.94198936717275894</v>
      </c>
      <c r="DG55" s="2">
        <f t="shared" si="35"/>
        <v>1.0339411400795673</v>
      </c>
      <c r="DI55" t="s">
        <v>67</v>
      </c>
      <c r="DJ55" s="12">
        <f t="shared" si="36"/>
        <v>0.73058483400335572</v>
      </c>
      <c r="DK55" s="12">
        <f t="shared" si="37"/>
        <v>0.79251989596967143</v>
      </c>
      <c r="DL55" s="12">
        <f t="shared" si="38"/>
        <v>0.76257483147669369</v>
      </c>
      <c r="DM55" s="12">
        <f t="shared" si="39"/>
        <v>0.75867477689943963</v>
      </c>
      <c r="DN55" s="12">
        <f t="shared" si="40"/>
        <v>0.69181189500756379</v>
      </c>
      <c r="DO55" s="12">
        <f t="shared" si="41"/>
        <v>1.1312090606258172</v>
      </c>
      <c r="DP55" s="12">
        <f t="shared" si="42"/>
        <v>0.98414015732420024</v>
      </c>
      <c r="DQ55" s="12">
        <f t="shared" si="43"/>
        <v>1.0084972833152657</v>
      </c>
      <c r="DR55" s="12">
        <f t="shared" si="44"/>
        <v>1.1170120426629542</v>
      </c>
      <c r="DS55" s="12">
        <f t="shared" si="45"/>
        <v>0.98188101350434587</v>
      </c>
      <c r="DT55" s="12">
        <f t="shared" si="46"/>
        <v>0.94202980579842899</v>
      </c>
      <c r="DU55" s="12">
        <f t="shared" si="47"/>
        <v>1.0339301079590171</v>
      </c>
    </row>
    <row r="56" spans="1:125" x14ac:dyDescent="0.2">
      <c r="A56" t="s">
        <v>68</v>
      </c>
      <c r="B56" s="4">
        <v>414.46235135186498</v>
      </c>
      <c r="C56" s="2">
        <v>382.906760459731</v>
      </c>
      <c r="D56" s="2">
        <v>68.858283087088296</v>
      </c>
      <c r="E56" s="2">
        <v>72.625914798289699</v>
      </c>
      <c r="F56" s="2">
        <v>96.041951956845395</v>
      </c>
      <c r="G56" s="2">
        <v>495.695427176664</v>
      </c>
      <c r="H56" s="2">
        <v>709.76593260796801</v>
      </c>
      <c r="I56" s="2">
        <v>444.94607494468499</v>
      </c>
      <c r="J56" s="2">
        <v>1441.1135060338199</v>
      </c>
      <c r="K56" s="2">
        <v>477.79525769248897</v>
      </c>
      <c r="L56" s="2">
        <v>120.740805094132</v>
      </c>
      <c r="M56" s="2">
        <v>758.40087155427602</v>
      </c>
      <c r="O56" t="s">
        <v>68</v>
      </c>
      <c r="P56" s="4">
        <v>335.00482644949398</v>
      </c>
      <c r="Q56" s="2">
        <v>343.39067441613003</v>
      </c>
      <c r="R56" s="2">
        <v>50.707204353756602</v>
      </c>
      <c r="S56" s="2">
        <v>53.4817963244327</v>
      </c>
      <c r="T56" s="2">
        <v>75.9051251033856</v>
      </c>
      <c r="U56" s="2">
        <v>553.13364710490703</v>
      </c>
      <c r="V56" s="2">
        <v>680.78163630059805</v>
      </c>
      <c r="W56" s="2">
        <v>435.34585640636698</v>
      </c>
      <c r="X56" s="2">
        <v>1602.2810725012</v>
      </c>
      <c r="Y56" s="2">
        <v>460.27831419918903</v>
      </c>
      <c r="Z56" s="2">
        <v>109.162326539673</v>
      </c>
      <c r="AA56" s="2">
        <v>771.41001322402303</v>
      </c>
      <c r="AC56" t="s">
        <v>68</v>
      </c>
      <c r="AD56" s="4">
        <v>335.014887756549</v>
      </c>
      <c r="AE56" s="2">
        <v>343.40080669424498</v>
      </c>
      <c r="AF56" s="2">
        <v>50.721668451394002</v>
      </c>
      <c r="AG56" s="2">
        <v>53.485377048143597</v>
      </c>
      <c r="AH56" s="2">
        <v>75.906529164598595</v>
      </c>
      <c r="AI56" s="2">
        <v>553.10473799464501</v>
      </c>
      <c r="AJ56" s="2">
        <v>680.77742469677503</v>
      </c>
      <c r="AK56" s="2">
        <v>435.35116010477901</v>
      </c>
      <c r="AL56" s="2">
        <v>1602.2316298727101</v>
      </c>
      <c r="AM56" s="2">
        <v>460.28772022475999</v>
      </c>
      <c r="AN56" s="2">
        <v>109.16723752457</v>
      </c>
      <c r="AO56" s="2">
        <v>771.40329060379702</v>
      </c>
      <c r="AQ56" t="s">
        <v>68</v>
      </c>
      <c r="AR56" s="4">
        <v>300.94667222691402</v>
      </c>
      <c r="AS56" s="2">
        <v>302.12859036568102</v>
      </c>
      <c r="AT56" s="2">
        <v>52.223325297111998</v>
      </c>
      <c r="AU56" s="2">
        <v>54.818291348206998</v>
      </c>
      <c r="AV56" s="2">
        <v>65.982066517213497</v>
      </c>
      <c r="AW56" s="2">
        <v>562.09425217556804</v>
      </c>
      <c r="AX56" s="2">
        <v>698.11647222582906</v>
      </c>
      <c r="AY56" s="2">
        <v>448.61346031886302</v>
      </c>
      <c r="AZ56" s="2">
        <v>1612.52792591966</v>
      </c>
      <c r="BA56" s="2">
        <v>468.89872599667001</v>
      </c>
      <c r="BB56" s="2">
        <v>113.609929074344</v>
      </c>
      <c r="BC56" s="2">
        <v>784.721362924549</v>
      </c>
      <c r="BE56" t="s">
        <v>68</v>
      </c>
      <c r="BF56" s="4">
        <v>300.95691128413301</v>
      </c>
      <c r="BG56" s="2">
        <v>302.13873690300102</v>
      </c>
      <c r="BH56" s="2">
        <v>52.237557979453001</v>
      </c>
      <c r="BI56" s="2">
        <v>54.821798415696499</v>
      </c>
      <c r="BJ56" s="2">
        <v>65.983511915010197</v>
      </c>
      <c r="BK56" s="2">
        <v>562.06378057504605</v>
      </c>
      <c r="BL56" s="2">
        <v>698.11129036300804</v>
      </c>
      <c r="BM56" s="2">
        <v>448.61813513175099</v>
      </c>
      <c r="BN56" s="2">
        <v>1612.4747134291399</v>
      </c>
      <c r="BO56" s="2">
        <v>468.90775632639702</v>
      </c>
      <c r="BP56" s="2">
        <v>113.61454963430199</v>
      </c>
      <c r="BQ56" s="2">
        <v>784.712872932854</v>
      </c>
      <c r="BS56" t="s">
        <v>68</v>
      </c>
      <c r="BT56" s="13">
        <f t="shared" si="0"/>
        <v>0.80828771384613851</v>
      </c>
      <c r="BU56" s="2">
        <f t="shared" si="1"/>
        <v>0.89679971699596894</v>
      </c>
      <c r="BV56" s="2">
        <f t="shared" si="2"/>
        <v>0.73639948718478543</v>
      </c>
      <c r="BW56" s="2">
        <f t="shared" si="3"/>
        <v>0.73640100056532665</v>
      </c>
      <c r="BX56" s="2">
        <f t="shared" si="4"/>
        <v>0.79033301132292799</v>
      </c>
      <c r="BY56" s="2">
        <f t="shared" si="5"/>
        <v>1.1158740161380836</v>
      </c>
      <c r="BZ56" s="2">
        <f t="shared" si="6"/>
        <v>0.95916358481609576</v>
      </c>
      <c r="CA56" s="2">
        <f t="shared" si="7"/>
        <v>0.97842386060038511</v>
      </c>
      <c r="CB56" s="2">
        <f t="shared" si="8"/>
        <v>1.1118354423802048</v>
      </c>
      <c r="CC56" s="2">
        <f t="shared" si="9"/>
        <v>0.96333797120989018</v>
      </c>
      <c r="CD56" s="2">
        <f t="shared" si="10"/>
        <v>0.90410467658028137</v>
      </c>
      <c r="CE56" s="2">
        <f t="shared" si="11"/>
        <v>1.017153384387713</v>
      </c>
      <c r="CG56" t="s">
        <v>68</v>
      </c>
      <c r="CH56" s="13">
        <f t="shared" si="12"/>
        <v>0.80831198940946103</v>
      </c>
      <c r="CI56" s="2">
        <f t="shared" si="13"/>
        <v>0.89682617847213297</v>
      </c>
      <c r="CJ56" s="2">
        <f t="shared" si="14"/>
        <v>0.73660954321564964</v>
      </c>
      <c r="CK56" s="2">
        <f t="shared" si="15"/>
        <v>0.73645030422946423</v>
      </c>
      <c r="CL56" s="2">
        <f t="shared" si="16"/>
        <v>0.79034763057195812</v>
      </c>
      <c r="CM56" s="2">
        <f t="shared" si="17"/>
        <v>1.1158156958295291</v>
      </c>
      <c r="CN56" s="2">
        <f t="shared" si="18"/>
        <v>0.9591576510235178</v>
      </c>
      <c r="CO56" s="2">
        <f t="shared" si="19"/>
        <v>0.97843578046823132</v>
      </c>
      <c r="CP56" s="2">
        <f t="shared" si="20"/>
        <v>1.1118011337512987</v>
      </c>
      <c r="CQ56" s="2">
        <f t="shared" si="21"/>
        <v>0.96335765751991431</v>
      </c>
      <c r="CR56" s="2">
        <f t="shared" si="22"/>
        <v>0.90414535035989685</v>
      </c>
      <c r="CS56" s="2">
        <f t="shared" si="23"/>
        <v>1.0171445201834666</v>
      </c>
      <c r="CU56" t="s">
        <v>68</v>
      </c>
      <c r="CV56" s="13">
        <f t="shared" si="24"/>
        <v>0.7261134123408477</v>
      </c>
      <c r="CW56" s="2">
        <f t="shared" si="25"/>
        <v>0.78903958238536986</v>
      </c>
      <c r="CX56" s="2">
        <f t="shared" si="26"/>
        <v>0.75841747653020497</v>
      </c>
      <c r="CY56" s="2">
        <f t="shared" si="27"/>
        <v>0.75480345411770211</v>
      </c>
      <c r="CZ56" s="2">
        <f t="shared" si="28"/>
        <v>0.68701296852922433</v>
      </c>
      <c r="DA56" s="2">
        <f t="shared" si="29"/>
        <v>1.1339508523955775</v>
      </c>
      <c r="DB56" s="2">
        <f t="shared" si="30"/>
        <v>0.98358689837460345</v>
      </c>
      <c r="DC56" s="2">
        <f t="shared" si="31"/>
        <v>1.0082423142504042</v>
      </c>
      <c r="DD56" s="2">
        <f t="shared" si="32"/>
        <v>1.1189458145858342</v>
      </c>
      <c r="DE56" s="2">
        <f t="shared" si="33"/>
        <v>0.98138003349220182</v>
      </c>
      <c r="DF56" s="2">
        <f t="shared" si="34"/>
        <v>0.94094062886007235</v>
      </c>
      <c r="DG56" s="2">
        <f t="shared" si="35"/>
        <v>1.0347052493707338</v>
      </c>
      <c r="DI56" t="s">
        <v>68</v>
      </c>
      <c r="DJ56" s="12">
        <f t="shared" si="36"/>
        <v>0.72613811677343509</v>
      </c>
      <c r="DK56" s="12">
        <f t="shared" si="37"/>
        <v>0.78906608110090004</v>
      </c>
      <c r="DL56" s="12">
        <f t="shared" si="38"/>
        <v>0.75862417181366137</v>
      </c>
      <c r="DM56" s="12">
        <f t="shared" si="39"/>
        <v>0.75485174359535256</v>
      </c>
      <c r="DN56" s="12">
        <f t="shared" si="40"/>
        <v>0.68702801817958281</v>
      </c>
      <c r="DO56" s="12">
        <f t="shared" si="41"/>
        <v>1.1338893799694638</v>
      </c>
      <c r="DP56" s="12">
        <f t="shared" si="42"/>
        <v>0.98357959756939006</v>
      </c>
      <c r="DQ56" s="12">
        <f t="shared" si="43"/>
        <v>1.0082528207210784</v>
      </c>
      <c r="DR56" s="12">
        <f t="shared" si="44"/>
        <v>1.1189088900200055</v>
      </c>
      <c r="DS56" s="12">
        <f t="shared" si="45"/>
        <v>0.98139893349085527</v>
      </c>
      <c r="DT56" s="12">
        <f t="shared" si="46"/>
        <v>0.94097889728104567</v>
      </c>
      <c r="DU56" s="12">
        <f t="shared" si="47"/>
        <v>1.0346940547742962</v>
      </c>
    </row>
    <row r="57" spans="1:125" x14ac:dyDescent="0.2">
      <c r="A57" t="s">
        <v>69</v>
      </c>
      <c r="B57" s="4">
        <v>428.58477775048601</v>
      </c>
      <c r="C57" s="2">
        <v>395.72277405709798</v>
      </c>
      <c r="D57" s="2">
        <v>71.2135900529384</v>
      </c>
      <c r="E57" s="2">
        <v>75.129837665094698</v>
      </c>
      <c r="F57" s="2">
        <v>99.389499980319997</v>
      </c>
      <c r="G57" s="2">
        <v>511.49064400356502</v>
      </c>
      <c r="H57" s="2">
        <v>734.51955968863695</v>
      </c>
      <c r="I57" s="2">
        <v>460.16461518889901</v>
      </c>
      <c r="J57" s="2">
        <v>1489.36513761673</v>
      </c>
      <c r="K57" s="2">
        <v>494.36437727636201</v>
      </c>
      <c r="L57" s="2">
        <v>124.734177094252</v>
      </c>
      <c r="M57" s="2">
        <v>784.17777360222203</v>
      </c>
      <c r="O57" t="s">
        <v>69</v>
      </c>
      <c r="P57" s="4">
        <v>345.09370765416401</v>
      </c>
      <c r="Q57" s="2">
        <v>354.20231942486402</v>
      </c>
      <c r="R57" s="2">
        <v>52.1358309631173</v>
      </c>
      <c r="S57" s="2">
        <v>55.016651335420299</v>
      </c>
      <c r="T57" s="2">
        <v>78.236373147520396</v>
      </c>
      <c r="U57" s="2">
        <v>571.98628401144902</v>
      </c>
      <c r="V57" s="2">
        <v>703.86578711151401</v>
      </c>
      <c r="W57" s="2">
        <v>449.92834167441202</v>
      </c>
      <c r="X57" s="2">
        <v>1658.59861962235</v>
      </c>
      <c r="Y57" s="2">
        <v>475.87866978650402</v>
      </c>
      <c r="Z57" s="2">
        <v>112.570692825374</v>
      </c>
      <c r="AA57" s="2">
        <v>798.04019500266998</v>
      </c>
      <c r="AC57" t="s">
        <v>69</v>
      </c>
      <c r="AD57" s="4">
        <v>345.10362636564099</v>
      </c>
      <c r="AE57" s="2">
        <v>354.21224259254899</v>
      </c>
      <c r="AF57" s="2">
        <v>52.150144666240301</v>
      </c>
      <c r="AG57" s="2">
        <v>55.020193133468901</v>
      </c>
      <c r="AH57" s="2">
        <v>78.237757628547101</v>
      </c>
      <c r="AI57" s="2">
        <v>571.95738911485103</v>
      </c>
      <c r="AJ57" s="2">
        <v>703.86150928116399</v>
      </c>
      <c r="AK57" s="2">
        <v>449.93352043344299</v>
      </c>
      <c r="AL57" s="2">
        <v>1658.5490654943601</v>
      </c>
      <c r="AM57" s="2">
        <v>475.88793201945902</v>
      </c>
      <c r="AN57" s="2">
        <v>112.575509160953</v>
      </c>
      <c r="AO57" s="2">
        <v>798.03314206868401</v>
      </c>
      <c r="AQ57" t="s">
        <v>69</v>
      </c>
      <c r="AR57" s="4">
        <v>309.30051029991398</v>
      </c>
      <c r="AS57" s="2">
        <v>310.87719751431098</v>
      </c>
      <c r="AT57" s="2">
        <v>53.729625208341801</v>
      </c>
      <c r="AU57" s="2">
        <v>56.421516023020096</v>
      </c>
      <c r="AV57" s="2">
        <v>67.805302933904102</v>
      </c>
      <c r="AW57" s="2">
        <v>581.37809185857395</v>
      </c>
      <c r="AX57" s="2">
        <v>722.05199691565997</v>
      </c>
      <c r="AY57" s="2">
        <v>463.84646302472999</v>
      </c>
      <c r="AZ57" s="2">
        <v>1669.34080477364</v>
      </c>
      <c r="BA57" s="2">
        <v>484.92240311098902</v>
      </c>
      <c r="BB57" s="2">
        <v>117.237676564514</v>
      </c>
      <c r="BC57" s="2">
        <v>811.998644840564</v>
      </c>
      <c r="BE57" t="s">
        <v>69</v>
      </c>
      <c r="BF57" s="4">
        <v>309.31060330564202</v>
      </c>
      <c r="BG57" s="2">
        <v>310.887119337998</v>
      </c>
      <c r="BH57" s="2">
        <v>53.743702581894802</v>
      </c>
      <c r="BI57" s="2">
        <v>56.424982330212799</v>
      </c>
      <c r="BJ57" s="2">
        <v>67.806728608793506</v>
      </c>
      <c r="BK57" s="2">
        <v>581.34756835141604</v>
      </c>
      <c r="BL57" s="2">
        <v>722.04671149024296</v>
      </c>
      <c r="BM57" s="2">
        <v>463.85099222233902</v>
      </c>
      <c r="BN57" s="2">
        <v>1669.2873316067501</v>
      </c>
      <c r="BO57" s="2">
        <v>484.93127864461701</v>
      </c>
      <c r="BP57" s="2">
        <v>117.242193550889</v>
      </c>
      <c r="BQ57" s="2">
        <v>811.98974319523097</v>
      </c>
      <c r="BS57" t="s">
        <v>69</v>
      </c>
      <c r="BT57" s="13">
        <f t="shared" si="0"/>
        <v>0.80519357095568866</v>
      </c>
      <c r="BU57" s="2">
        <f t="shared" si="1"/>
        <v>0.89507691405639678</v>
      </c>
      <c r="BV57" s="2">
        <f t="shared" si="2"/>
        <v>0.73210507888116338</v>
      </c>
      <c r="BW57" s="2">
        <f t="shared" si="3"/>
        <v>0.7322876375783921</v>
      </c>
      <c r="BX57" s="2">
        <f t="shared" si="4"/>
        <v>0.78716940082213804</v>
      </c>
      <c r="BY57" s="2">
        <f t="shared" si="5"/>
        <v>1.1182732093286585</v>
      </c>
      <c r="BZ57" s="2">
        <f t="shared" si="6"/>
        <v>0.95826690770478995</v>
      </c>
      <c r="CA57" s="2">
        <f t="shared" si="7"/>
        <v>0.97775519199735739</v>
      </c>
      <c r="CB57" s="2">
        <f t="shared" si="8"/>
        <v>1.1136279329570089</v>
      </c>
      <c r="CC57" s="2">
        <f t="shared" si="9"/>
        <v>0.96260712069971011</v>
      </c>
      <c r="CD57" s="2">
        <f t="shared" si="10"/>
        <v>0.90248475155540575</v>
      </c>
      <c r="CE57" s="2">
        <f t="shared" si="11"/>
        <v>1.0176776515059451</v>
      </c>
      <c r="CG57" t="s">
        <v>69</v>
      </c>
      <c r="CH57" s="13">
        <f t="shared" si="12"/>
        <v>0.80521671389494343</v>
      </c>
      <c r="CI57" s="2">
        <f t="shared" si="13"/>
        <v>0.89510199011553593</v>
      </c>
      <c r="CJ57" s="2">
        <f t="shared" si="14"/>
        <v>0.73230607567282013</v>
      </c>
      <c r="CK57" s="2">
        <f t="shared" si="15"/>
        <v>0.73233477994098295</v>
      </c>
      <c r="CL57" s="2">
        <f t="shared" si="16"/>
        <v>0.78718333067415447</v>
      </c>
      <c r="CM57" s="2">
        <f t="shared" si="17"/>
        <v>1.1182167177839222</v>
      </c>
      <c r="CN57" s="2">
        <f t="shared" si="18"/>
        <v>0.95826108372053576</v>
      </c>
      <c r="CO57" s="2">
        <f t="shared" si="19"/>
        <v>0.97776644614176578</v>
      </c>
      <c r="CP57" s="2">
        <f t="shared" si="20"/>
        <v>1.1135946609763923</v>
      </c>
      <c r="CQ57" s="2">
        <f t="shared" si="21"/>
        <v>0.96262585633961606</v>
      </c>
      <c r="CR57" s="2">
        <f t="shared" si="22"/>
        <v>0.902523364353367</v>
      </c>
      <c r="CS57" s="2">
        <f t="shared" si="23"/>
        <v>1.0176686574560965</v>
      </c>
      <c r="CU57" t="s">
        <v>69</v>
      </c>
      <c r="CV57" s="13">
        <f t="shared" si="24"/>
        <v>0.72167871179032617</v>
      </c>
      <c r="CW57" s="2">
        <f t="shared" si="25"/>
        <v>0.78559339490897029</v>
      </c>
      <c r="CX57" s="2">
        <f t="shared" si="26"/>
        <v>0.75448555772010006</v>
      </c>
      <c r="CY57" s="2">
        <f t="shared" si="27"/>
        <v>0.75098679534660462</v>
      </c>
      <c r="CZ57" s="2">
        <f t="shared" si="28"/>
        <v>0.68221797018125807</v>
      </c>
      <c r="DA57" s="2">
        <f t="shared" si="29"/>
        <v>1.1366348508508042</v>
      </c>
      <c r="DB57" s="2">
        <f t="shared" si="30"/>
        <v>0.98302623448412729</v>
      </c>
      <c r="DC57" s="2">
        <f t="shared" si="31"/>
        <v>1.0080011537486853</v>
      </c>
      <c r="DD57" s="2">
        <f t="shared" si="32"/>
        <v>1.1208405263499759</v>
      </c>
      <c r="DE57" s="2">
        <f t="shared" si="33"/>
        <v>0.98090077966905231</v>
      </c>
      <c r="DF57" s="2">
        <f t="shared" si="34"/>
        <v>0.93990018850989432</v>
      </c>
      <c r="DG57" s="2">
        <f t="shared" si="35"/>
        <v>1.0354777604962497</v>
      </c>
      <c r="DI57" t="s">
        <v>69</v>
      </c>
      <c r="DJ57" s="12">
        <f t="shared" si="36"/>
        <v>0.72170226140349958</v>
      </c>
      <c r="DK57" s="12">
        <f t="shared" si="37"/>
        <v>0.78561846757179754</v>
      </c>
      <c r="DL57" s="12">
        <f t="shared" si="38"/>
        <v>0.75468323590964981</v>
      </c>
      <c r="DM57" s="12">
        <f t="shared" si="39"/>
        <v>0.75103293290393769</v>
      </c>
      <c r="DN57" s="12">
        <f t="shared" si="40"/>
        <v>0.68223231450223454</v>
      </c>
      <c r="DO57" s="12">
        <f t="shared" si="41"/>
        <v>1.136575175258463</v>
      </c>
      <c r="DP57" s="12">
        <f t="shared" si="42"/>
        <v>0.98301903872555652</v>
      </c>
      <c r="DQ57" s="12">
        <f t="shared" si="43"/>
        <v>1.0080109963081945</v>
      </c>
      <c r="DR57" s="12">
        <f t="shared" si="44"/>
        <v>1.1208046230207389</v>
      </c>
      <c r="DS57" s="12">
        <f t="shared" si="45"/>
        <v>0.98091873309376487</v>
      </c>
      <c r="DT57" s="12">
        <f t="shared" si="46"/>
        <v>0.93993640141064227</v>
      </c>
      <c r="DU57" s="12">
        <f t="shared" si="47"/>
        <v>1.035466408930785</v>
      </c>
    </row>
    <row r="58" spans="1:125" x14ac:dyDescent="0.2">
      <c r="A58" t="s">
        <v>70</v>
      </c>
      <c r="B58" s="4">
        <v>443.16217592513101</v>
      </c>
      <c r="C58" s="2">
        <v>408.93759047754799</v>
      </c>
      <c r="D58" s="2">
        <v>73.644402837513397</v>
      </c>
      <c r="E58" s="2">
        <v>77.713358170881307</v>
      </c>
      <c r="F58" s="2">
        <v>102.841039871071</v>
      </c>
      <c r="G58" s="2">
        <v>527.73134437639203</v>
      </c>
      <c r="H58" s="2">
        <v>760.02697754716905</v>
      </c>
      <c r="I58" s="2">
        <v>475.85862649773497</v>
      </c>
      <c r="J58" s="2">
        <v>1539.00496822129</v>
      </c>
      <c r="K58" s="2">
        <v>511.45277886213302</v>
      </c>
      <c r="L58" s="2">
        <v>128.85089641843501</v>
      </c>
      <c r="M58" s="2">
        <v>810.70613741759803</v>
      </c>
      <c r="O58" t="s">
        <v>70</v>
      </c>
      <c r="P58" s="4">
        <v>355.46466142467</v>
      </c>
      <c r="Q58" s="2">
        <v>365.32871915651498</v>
      </c>
      <c r="R58" s="2">
        <v>53.5996462253852</v>
      </c>
      <c r="S58" s="2">
        <v>56.588990221251102</v>
      </c>
      <c r="T58" s="2">
        <v>80.627594877248697</v>
      </c>
      <c r="U58" s="2">
        <v>591.41686720365703</v>
      </c>
      <c r="V58" s="2">
        <v>727.62664229375503</v>
      </c>
      <c r="W58" s="2">
        <v>464.95639731439502</v>
      </c>
      <c r="X58" s="2">
        <v>1716.6361461587501</v>
      </c>
      <c r="Y58" s="2">
        <v>491.95520232105298</v>
      </c>
      <c r="Z58" s="2">
        <v>116.078240913356</v>
      </c>
      <c r="AA58" s="2">
        <v>825.46868393176203</v>
      </c>
      <c r="AC58" t="s">
        <v>70</v>
      </c>
      <c r="AD58" s="4">
        <v>355.47444091661902</v>
      </c>
      <c r="AE58" s="2">
        <v>365.33843641815901</v>
      </c>
      <c r="AF58" s="2">
        <v>53.613817310100004</v>
      </c>
      <c r="AG58" s="2">
        <v>56.592494892068999</v>
      </c>
      <c r="AH58" s="2">
        <v>80.628960304244799</v>
      </c>
      <c r="AI58" s="2">
        <v>591.387968540305</v>
      </c>
      <c r="AJ58" s="2">
        <v>727.62229065803695</v>
      </c>
      <c r="AK58" s="2">
        <v>464.96145097777202</v>
      </c>
      <c r="AL58" s="2">
        <v>1716.58644700427</v>
      </c>
      <c r="AM58" s="2">
        <v>491.964324395294</v>
      </c>
      <c r="AN58" s="2">
        <v>116.08296448484801</v>
      </c>
      <c r="AO58" s="2">
        <v>825.46129110398101</v>
      </c>
      <c r="AQ58" t="s">
        <v>70</v>
      </c>
      <c r="AR58" s="4">
        <v>317.85914401975299</v>
      </c>
      <c r="AS58" s="2">
        <v>319.85124316054799</v>
      </c>
      <c r="AT58" s="2">
        <v>55.274609283289898</v>
      </c>
      <c r="AU58" s="2">
        <v>58.065299019707503</v>
      </c>
      <c r="AV58" s="2">
        <v>69.665534148220004</v>
      </c>
      <c r="AW58" s="2">
        <v>601.25764332183201</v>
      </c>
      <c r="AX58" s="2">
        <v>746.70024040834403</v>
      </c>
      <c r="AY58" s="2">
        <v>479.55244263132499</v>
      </c>
      <c r="AZ58" s="2">
        <v>1727.89420524612</v>
      </c>
      <c r="BA58" s="2">
        <v>501.440137415565</v>
      </c>
      <c r="BB58" s="2">
        <v>120.973909261285</v>
      </c>
      <c r="BC58" s="2">
        <v>840.10121096179103</v>
      </c>
      <c r="BE58" t="s">
        <v>70</v>
      </c>
      <c r="BF58" s="4">
        <v>317.86909415028498</v>
      </c>
      <c r="BG58" s="2">
        <v>319.86094288529603</v>
      </c>
      <c r="BH58" s="2">
        <v>55.288538960621203</v>
      </c>
      <c r="BI58" s="2">
        <v>58.068726309091097</v>
      </c>
      <c r="BJ58" s="2">
        <v>69.666940641759595</v>
      </c>
      <c r="BK58" s="2">
        <v>601.22704796033895</v>
      </c>
      <c r="BL58" s="2">
        <v>746.69484269312795</v>
      </c>
      <c r="BM58" s="2">
        <v>479.55682543682701</v>
      </c>
      <c r="BN58" s="2">
        <v>1727.8404332042201</v>
      </c>
      <c r="BO58" s="2">
        <v>501.44886147525398</v>
      </c>
      <c r="BP58" s="2">
        <v>120.978324270578</v>
      </c>
      <c r="BQ58" s="2">
        <v>840.09188513355798</v>
      </c>
      <c r="BS58" t="s">
        <v>70</v>
      </c>
      <c r="BT58" s="13">
        <f t="shared" si="0"/>
        <v>0.80210965812371848</v>
      </c>
      <c r="BU58" s="2">
        <f t="shared" si="1"/>
        <v>0.89336057056993079</v>
      </c>
      <c r="BV58" s="2">
        <f t="shared" si="2"/>
        <v>0.72781697128627287</v>
      </c>
      <c r="BW58" s="2">
        <f t="shared" si="3"/>
        <v>0.72817584458027751</v>
      </c>
      <c r="BX58" s="2">
        <f t="shared" si="4"/>
        <v>0.78400213551252795</v>
      </c>
      <c r="BY58" s="2">
        <f t="shared" si="5"/>
        <v>1.120677923541799</v>
      </c>
      <c r="BZ58" s="2">
        <f t="shared" si="6"/>
        <v>0.95736949317512454</v>
      </c>
      <c r="CA58" s="2">
        <f t="shared" si="7"/>
        <v>0.97708935264328589</v>
      </c>
      <c r="CB58" s="2">
        <f t="shared" si="8"/>
        <v>1.1154194961064732</v>
      </c>
      <c r="CC58" s="2">
        <f t="shared" si="9"/>
        <v>0.96187805141178873</v>
      </c>
      <c r="CD58" s="2">
        <f t="shared" si="10"/>
        <v>0.9008725910326566</v>
      </c>
      <c r="CE58" s="2">
        <f t="shared" si="11"/>
        <v>1.0182094914948938</v>
      </c>
      <c r="CG58" t="s">
        <v>70</v>
      </c>
      <c r="CH58" s="13">
        <f t="shared" si="12"/>
        <v>0.80213172564770918</v>
      </c>
      <c r="CI58" s="2">
        <f t="shared" si="13"/>
        <v>0.89338433278174578</v>
      </c>
      <c r="CJ58" s="2">
        <f t="shared" si="14"/>
        <v>0.72800939710777179</v>
      </c>
      <c r="CK58" s="2">
        <f t="shared" si="15"/>
        <v>0.72822094198567067</v>
      </c>
      <c r="CL58" s="2">
        <f t="shared" si="16"/>
        <v>0.78401541257582696</v>
      </c>
      <c r="CM58" s="2">
        <f t="shared" si="17"/>
        <v>1.1206231633619081</v>
      </c>
      <c r="CN58" s="2">
        <f t="shared" si="18"/>
        <v>0.95736376754189489</v>
      </c>
      <c r="CO58" s="2">
        <f t="shared" si="19"/>
        <v>0.97709997273735494</v>
      </c>
      <c r="CP58" s="2">
        <f t="shared" si="20"/>
        <v>1.1153872030629117</v>
      </c>
      <c r="CQ58" s="2">
        <f t="shared" si="21"/>
        <v>0.96189588702558926</v>
      </c>
      <c r="CR58" s="2">
        <f t="shared" si="22"/>
        <v>0.90090925023816704</v>
      </c>
      <c r="CS58" s="2">
        <f t="shared" si="23"/>
        <v>1.018200372496727</v>
      </c>
      <c r="CU58" t="s">
        <v>70</v>
      </c>
      <c r="CV58" s="13">
        <f t="shared" si="24"/>
        <v>0.71725242199698236</v>
      </c>
      <c r="CW58" s="2">
        <f t="shared" si="25"/>
        <v>0.78215172830414781</v>
      </c>
      <c r="CX58" s="2">
        <f t="shared" si="26"/>
        <v>0.75056090013040078</v>
      </c>
      <c r="CY58" s="2">
        <f t="shared" si="27"/>
        <v>0.74717269188174384</v>
      </c>
      <c r="CZ58" s="2">
        <f t="shared" si="28"/>
        <v>0.67740985734447823</v>
      </c>
      <c r="DA58" s="2">
        <f t="shared" si="29"/>
        <v>1.1393252451819482</v>
      </c>
      <c r="DB58" s="2">
        <f t="shared" si="30"/>
        <v>0.98246544197439634</v>
      </c>
      <c r="DC58" s="2">
        <f t="shared" si="31"/>
        <v>1.007762423391956</v>
      </c>
      <c r="DD58" s="2">
        <f t="shared" si="32"/>
        <v>1.1227346505860467</v>
      </c>
      <c r="DE58" s="2">
        <f t="shared" si="33"/>
        <v>0.98042313609314258</v>
      </c>
      <c r="DF58" s="2">
        <f t="shared" si="34"/>
        <v>0.93886742447200366</v>
      </c>
      <c r="DG58" s="2">
        <f t="shared" si="35"/>
        <v>1.036258604921664</v>
      </c>
      <c r="DI58" t="s">
        <v>70</v>
      </c>
      <c r="DJ58" s="12">
        <f t="shared" si="36"/>
        <v>0.71727487456868755</v>
      </c>
      <c r="DK58" s="12">
        <f t="shared" si="37"/>
        <v>0.78217544763192282</v>
      </c>
      <c r="DL58" s="12">
        <f t="shared" si="38"/>
        <v>0.75075004793790001</v>
      </c>
      <c r="DM58" s="12">
        <f t="shared" si="39"/>
        <v>0.7472167935582672</v>
      </c>
      <c r="DN58" s="12">
        <f t="shared" si="40"/>
        <v>0.67742353372835529</v>
      </c>
      <c r="DO58" s="12">
        <f t="shared" si="41"/>
        <v>1.13926726992272</v>
      </c>
      <c r="DP58" s="12">
        <f t="shared" si="42"/>
        <v>0.98245833996963128</v>
      </c>
      <c r="DQ58" s="12">
        <f t="shared" si="43"/>
        <v>1.007771633702031</v>
      </c>
      <c r="DR58" s="12">
        <f t="shared" si="44"/>
        <v>1.1226997111004633</v>
      </c>
      <c r="DS58" s="12">
        <f t="shared" si="45"/>
        <v>0.98044019350303369</v>
      </c>
      <c r="DT58" s="12">
        <f t="shared" si="46"/>
        <v>0.93890168895456227</v>
      </c>
      <c r="DU58" s="12">
        <f t="shared" si="47"/>
        <v>1.0362471015817944</v>
      </c>
    </row>
    <row r="59" spans="1:125" x14ac:dyDescent="0.2">
      <c r="A59" t="s">
        <v>71</v>
      </c>
      <c r="B59" s="4">
        <v>458.21083070854797</v>
      </c>
      <c r="C59" s="2">
        <v>422.56546802444501</v>
      </c>
      <c r="D59" s="2">
        <v>76.153460341728504</v>
      </c>
      <c r="E59" s="2">
        <v>80.379432773125799</v>
      </c>
      <c r="F59" s="2">
        <v>106.400601342462</v>
      </c>
      <c r="G59" s="2">
        <v>544.43377556614303</v>
      </c>
      <c r="H59" s="2">
        <v>786.31795506861897</v>
      </c>
      <c r="I59" s="2">
        <v>492.04579463537499</v>
      </c>
      <c r="J59" s="2">
        <v>1590.0870766605501</v>
      </c>
      <c r="K59" s="2">
        <v>529.08022892397003</v>
      </c>
      <c r="L59" s="2">
        <v>133.095301246997</v>
      </c>
      <c r="M59" s="2">
        <v>838.01540379141602</v>
      </c>
      <c r="O59" t="s">
        <v>71</v>
      </c>
      <c r="P59" s="4">
        <v>366.12621416162398</v>
      </c>
      <c r="Q59" s="2">
        <v>376.78044205257601</v>
      </c>
      <c r="R59" s="2">
        <v>55.099551288852297</v>
      </c>
      <c r="S59" s="2">
        <v>58.1998544495749</v>
      </c>
      <c r="T59" s="2">
        <v>83.080837243579793</v>
      </c>
      <c r="U59" s="2">
        <v>611.44751355822802</v>
      </c>
      <c r="V59" s="2">
        <v>752.090458943057</v>
      </c>
      <c r="W59" s="2">
        <v>480.44632784249501</v>
      </c>
      <c r="X59" s="2">
        <v>1776.46210599347</v>
      </c>
      <c r="Y59" s="2">
        <v>508.525724205014</v>
      </c>
      <c r="Z59" s="2">
        <v>119.688259789535</v>
      </c>
      <c r="AA59" s="2">
        <v>853.72720991835297</v>
      </c>
      <c r="AC59" t="s">
        <v>71</v>
      </c>
      <c r="AD59" s="4">
        <v>366.13585758383999</v>
      </c>
      <c r="AE59" s="2">
        <v>376.78995626816601</v>
      </c>
      <c r="AF59" s="2">
        <v>55.113587152084101</v>
      </c>
      <c r="AG59" s="2">
        <v>58.203323684421498</v>
      </c>
      <c r="AH59" s="2">
        <v>83.082184117082903</v>
      </c>
      <c r="AI59" s="2">
        <v>611.41859347885202</v>
      </c>
      <c r="AJ59" s="2">
        <v>752.08602601548898</v>
      </c>
      <c r="AK59" s="2">
        <v>480.45125612638498</v>
      </c>
      <c r="AL59" s="2">
        <v>1776.4122285383801</v>
      </c>
      <c r="AM59" s="2">
        <v>508.53470951288398</v>
      </c>
      <c r="AN59" s="2">
        <v>119.692892304593</v>
      </c>
      <c r="AO59" s="2">
        <v>853.71946718819197</v>
      </c>
      <c r="AQ59" t="s">
        <v>71</v>
      </c>
      <c r="AR59" s="4">
        <v>326.62746211302499</v>
      </c>
      <c r="AS59" s="2">
        <v>329.05724194313302</v>
      </c>
      <c r="AT59" s="2">
        <v>56.8593455364203</v>
      </c>
      <c r="AU59" s="2">
        <v>59.750828295109102</v>
      </c>
      <c r="AV59" s="2">
        <v>71.563702741341402</v>
      </c>
      <c r="AW59" s="2">
        <v>621.75579104775295</v>
      </c>
      <c r="AX59" s="2">
        <v>772.08904916608901</v>
      </c>
      <c r="AY59" s="2">
        <v>495.74890979326801</v>
      </c>
      <c r="AZ59" s="2">
        <v>1788.25747302848</v>
      </c>
      <c r="BA59" s="2">
        <v>518.47052988446796</v>
      </c>
      <c r="BB59" s="2">
        <v>124.82232841230901</v>
      </c>
      <c r="BC59" s="2">
        <v>869.06196568154905</v>
      </c>
      <c r="BE59" t="s">
        <v>71</v>
      </c>
      <c r="BF59" s="4">
        <v>326.63727228575902</v>
      </c>
      <c r="BG59" s="2">
        <v>329.06672182048601</v>
      </c>
      <c r="BH59" s="2">
        <v>56.873134745526201</v>
      </c>
      <c r="BI59" s="2">
        <v>59.754218199231502</v>
      </c>
      <c r="BJ59" s="2">
        <v>71.565090533309302</v>
      </c>
      <c r="BK59" s="2">
        <v>621.72510412030499</v>
      </c>
      <c r="BL59" s="2">
        <v>772.08353049214304</v>
      </c>
      <c r="BM59" s="2">
        <v>495.75314527760798</v>
      </c>
      <c r="BN59" s="2">
        <v>1788.2033642479801</v>
      </c>
      <c r="BO59" s="2">
        <v>518.47910551658299</v>
      </c>
      <c r="BP59" s="2">
        <v>124.826642856118</v>
      </c>
      <c r="BQ59" s="2">
        <v>869.05220264899594</v>
      </c>
      <c r="BS59" t="s">
        <v>71</v>
      </c>
      <c r="BT59" s="13">
        <f t="shared" si="0"/>
        <v>0.79903439557609268</v>
      </c>
      <c r="BU59" s="2">
        <f t="shared" si="1"/>
        <v>0.89164986389938428</v>
      </c>
      <c r="BV59" s="2">
        <f t="shared" si="2"/>
        <v>0.72353312694656824</v>
      </c>
      <c r="BW59" s="2">
        <f t="shared" si="3"/>
        <v>0.7240640104272239</v>
      </c>
      <c r="BX59" s="2">
        <f t="shared" si="4"/>
        <v>0.78083052346833093</v>
      </c>
      <c r="BY59" s="2">
        <f t="shared" si="5"/>
        <v>1.123088869573529</v>
      </c>
      <c r="BZ59" s="2">
        <f t="shared" si="6"/>
        <v>0.95647117568035811</v>
      </c>
      <c r="CA59" s="2">
        <f t="shared" si="7"/>
        <v>0.9764260422112222</v>
      </c>
      <c r="CB59" s="2">
        <f t="shared" si="8"/>
        <v>1.1172105805201176</v>
      </c>
      <c r="CC59" s="2">
        <f t="shared" si="9"/>
        <v>0.96115049552927112</v>
      </c>
      <c r="CD59" s="2">
        <f t="shared" si="10"/>
        <v>0.89926735706032668</v>
      </c>
      <c r="CE59" s="2">
        <f t="shared" si="11"/>
        <v>1.0187488273555025</v>
      </c>
      <c r="CG59" t="s">
        <v>71</v>
      </c>
      <c r="CH59" s="13">
        <f t="shared" si="12"/>
        <v>0.79905544139511253</v>
      </c>
      <c r="CI59" s="2">
        <f t="shared" si="13"/>
        <v>0.89167237926400811</v>
      </c>
      <c r="CJ59" s="2">
        <f t="shared" si="14"/>
        <v>0.72371743719548953</v>
      </c>
      <c r="CK59" s="2">
        <f t="shared" si="15"/>
        <v>0.72410717115537171</v>
      </c>
      <c r="CL59" s="2">
        <f t="shared" si="16"/>
        <v>0.78084318198234415</v>
      </c>
      <c r="CM59" s="2">
        <f t="shared" si="17"/>
        <v>1.1230357500194641</v>
      </c>
      <c r="CN59" s="2">
        <f t="shared" si="18"/>
        <v>0.95646553810393065</v>
      </c>
      <c r="CO59" s="2">
        <f t="shared" si="19"/>
        <v>0.97643605811613121</v>
      </c>
      <c r="CP59" s="2">
        <f t="shared" si="20"/>
        <v>1.1171792127693687</v>
      </c>
      <c r="CQ59" s="2">
        <f t="shared" si="21"/>
        <v>0.96116747841273331</v>
      </c>
      <c r="CR59" s="2">
        <f t="shared" si="22"/>
        <v>0.89930216306034783</v>
      </c>
      <c r="CS59" s="2">
        <f t="shared" si="23"/>
        <v>1.0187395879905385</v>
      </c>
      <c r="CU59" t="s">
        <v>71</v>
      </c>
      <c r="CV59" s="13">
        <f t="shared" si="24"/>
        <v>0.71283226022385615</v>
      </c>
      <c r="CW59" s="2">
        <f t="shared" si="25"/>
        <v>0.77871304411485265</v>
      </c>
      <c r="CX59" s="2">
        <f t="shared" si="26"/>
        <v>0.74664165333093946</v>
      </c>
      <c r="CY59" s="2">
        <f t="shared" si="27"/>
        <v>0.74335966594536973</v>
      </c>
      <c r="CZ59" s="2">
        <f t="shared" si="28"/>
        <v>0.67258738990586886</v>
      </c>
      <c r="DA59" s="2">
        <f t="shared" si="29"/>
        <v>1.1420228115002686</v>
      </c>
      <c r="DB59" s="2">
        <f t="shared" si="30"/>
        <v>0.98190438637346356</v>
      </c>
      <c r="DC59" s="2">
        <f t="shared" si="31"/>
        <v>1.0075259563200558</v>
      </c>
      <c r="DD59" s="2">
        <f t="shared" si="32"/>
        <v>1.1246286441017563</v>
      </c>
      <c r="DE59" s="2">
        <f t="shared" si="33"/>
        <v>0.97994689943133995</v>
      </c>
      <c r="DF59" s="2">
        <f t="shared" si="34"/>
        <v>0.9378417362808692</v>
      </c>
      <c r="DG59" s="2">
        <f t="shared" si="35"/>
        <v>1.0370477222133025</v>
      </c>
      <c r="DI59" t="s">
        <v>71</v>
      </c>
      <c r="DJ59" s="12">
        <f t="shared" si="36"/>
        <v>0.71285366995945509</v>
      </c>
      <c r="DK59" s="12">
        <f t="shared" si="37"/>
        <v>0.77873547821813449</v>
      </c>
      <c r="DL59" s="12">
        <f t="shared" si="38"/>
        <v>0.74682272467088939</v>
      </c>
      <c r="DM59" s="12">
        <f t="shared" si="39"/>
        <v>0.74340183972049423</v>
      </c>
      <c r="DN59" s="12">
        <f t="shared" si="40"/>
        <v>0.67260043298974614</v>
      </c>
      <c r="DO59" s="12">
        <f t="shared" si="41"/>
        <v>1.1419664466514567</v>
      </c>
      <c r="DP59" s="12">
        <f t="shared" si="42"/>
        <v>0.98189736799888572</v>
      </c>
      <c r="DQ59" s="12">
        <f t="shared" si="43"/>
        <v>1.0075345642268527</v>
      </c>
      <c r="DR59" s="12">
        <f t="shared" si="44"/>
        <v>1.1245946152857913</v>
      </c>
      <c r="DS59" s="12">
        <f t="shared" si="45"/>
        <v>0.97996310799791686</v>
      </c>
      <c r="DT59" s="12">
        <f t="shared" si="46"/>
        <v>0.93787415248015327</v>
      </c>
      <c r="DU59" s="12">
        <f t="shared" si="47"/>
        <v>1.0370360720306104</v>
      </c>
    </row>
    <row r="60" spans="1:125" x14ac:dyDescent="0.2">
      <c r="A60" t="s">
        <v>72</v>
      </c>
      <c r="B60" s="4">
        <v>473.74750245700301</v>
      </c>
      <c r="C60" s="2">
        <v>436.62104459857602</v>
      </c>
      <c r="D60" s="2">
        <v>78.743579558781207</v>
      </c>
      <c r="E60" s="2">
        <v>83.131099230760498</v>
      </c>
      <c r="F60" s="2">
        <v>110.072315972098</v>
      </c>
      <c r="G60" s="2">
        <v>561.61449813576996</v>
      </c>
      <c r="H60" s="2">
        <v>813.42296658997395</v>
      </c>
      <c r="I60" s="2">
        <v>508.74426767750202</v>
      </c>
      <c r="J60" s="2">
        <v>1642.6666085429599</v>
      </c>
      <c r="K60" s="2">
        <v>547.26700993278405</v>
      </c>
      <c r="L60" s="2">
        <v>137.471844520557</v>
      </c>
      <c r="M60" s="2">
        <v>866.13563259694195</v>
      </c>
      <c r="O60" t="s">
        <v>72</v>
      </c>
      <c r="P60" s="4">
        <v>377.08703974840398</v>
      </c>
      <c r="Q60" s="2">
        <v>388.56828226721399</v>
      </c>
      <c r="R60" s="2">
        <v>56.636445518355202</v>
      </c>
      <c r="S60" s="2">
        <v>59.850283856546703</v>
      </c>
      <c r="T60" s="2">
        <v>85.598164749127605</v>
      </c>
      <c r="U60" s="2">
        <v>632.100892742523</v>
      </c>
      <c r="V60" s="2">
        <v>777.28404526633096</v>
      </c>
      <c r="W60" s="2">
        <v>496.414837286482</v>
      </c>
      <c r="X60" s="2">
        <v>1838.14660554172</v>
      </c>
      <c r="Y60" s="2">
        <v>525.60847984811301</v>
      </c>
      <c r="Z60" s="2">
        <v>123.404109386896</v>
      </c>
      <c r="AA60" s="2">
        <v>882.84822889959105</v>
      </c>
      <c r="AC60" t="s">
        <v>72</v>
      </c>
      <c r="AD60" s="4">
        <v>377.09654999436498</v>
      </c>
      <c r="AE60" s="2">
        <v>388.577595941239</v>
      </c>
      <c r="AF60" s="2">
        <v>56.650353176776697</v>
      </c>
      <c r="AG60" s="2">
        <v>59.853719261154801</v>
      </c>
      <c r="AH60" s="2">
        <v>85.599493507984306</v>
      </c>
      <c r="AI60" s="2">
        <v>632.07193386165397</v>
      </c>
      <c r="AJ60" s="2">
        <v>777.27952364566499</v>
      </c>
      <c r="AK60" s="2">
        <v>496.41963977014802</v>
      </c>
      <c r="AL60" s="2">
        <v>1838.0965165319899</v>
      </c>
      <c r="AM60" s="2">
        <v>525.61733150722705</v>
      </c>
      <c r="AN60" s="2">
        <v>123.408652382677</v>
      </c>
      <c r="AO60" s="2">
        <v>882.84012586086601</v>
      </c>
      <c r="AQ60" t="s">
        <v>72</v>
      </c>
      <c r="AR60" s="4">
        <v>335.610332929545</v>
      </c>
      <c r="AS60" s="2">
        <v>338.50175899532599</v>
      </c>
      <c r="AT60" s="2">
        <v>58.484908099202897</v>
      </c>
      <c r="AU60" s="2">
        <v>61.479297088850103</v>
      </c>
      <c r="AV60" s="2">
        <v>73.500715936306406</v>
      </c>
      <c r="AW60" s="2">
        <v>642.89600281220601</v>
      </c>
      <c r="AX60" s="2">
        <v>798.24688615070602</v>
      </c>
      <c r="AY60" s="2">
        <v>512.45382404583302</v>
      </c>
      <c r="AZ60" s="2">
        <v>1850.5016419890101</v>
      </c>
      <c r="BA60" s="2">
        <v>536.03264587920296</v>
      </c>
      <c r="BB60" s="2">
        <v>128.78672330410001</v>
      </c>
      <c r="BC60" s="2">
        <v>898.91458682725204</v>
      </c>
      <c r="BE60" t="s">
        <v>72</v>
      </c>
      <c r="BF60" s="4">
        <v>335.62000582055498</v>
      </c>
      <c r="BG60" s="2">
        <v>338.51102090178802</v>
      </c>
      <c r="BH60" s="2">
        <v>58.498563681213597</v>
      </c>
      <c r="BI60" s="2">
        <v>61.482651152409801</v>
      </c>
      <c r="BJ60" s="2">
        <v>73.502085500417706</v>
      </c>
      <c r="BK60" s="2">
        <v>642.86520486011705</v>
      </c>
      <c r="BL60" s="2">
        <v>798.24123789043301</v>
      </c>
      <c r="BM60" s="2">
        <v>512.45791112627705</v>
      </c>
      <c r="BN60" s="2">
        <v>1850.44715844098</v>
      </c>
      <c r="BO60" s="2">
        <v>536.04107585999304</v>
      </c>
      <c r="BP60" s="2">
        <v>128.790938415971</v>
      </c>
      <c r="BQ60" s="2">
        <v>898.90437302088799</v>
      </c>
      <c r="BS60" t="s">
        <v>72</v>
      </c>
      <c r="BT60" s="13">
        <f t="shared" si="0"/>
        <v>0.7959662854003714</v>
      </c>
      <c r="BU60" s="2">
        <f t="shared" si="1"/>
        <v>0.88994400767937987</v>
      </c>
      <c r="BV60" s="2">
        <f t="shared" si="2"/>
        <v>0.71925159912341452</v>
      </c>
      <c r="BW60" s="2">
        <f t="shared" si="3"/>
        <v>0.7199505890137522</v>
      </c>
      <c r="BX60" s="2">
        <f t="shared" si="4"/>
        <v>0.77765389047347477</v>
      </c>
      <c r="BY60" s="2">
        <f t="shared" si="5"/>
        <v>1.1255067218540946</v>
      </c>
      <c r="BZ60" s="2">
        <f t="shared" si="6"/>
        <v>0.95557179621428157</v>
      </c>
      <c r="CA60" s="2">
        <f t="shared" si="7"/>
        <v>0.9757649743213701</v>
      </c>
      <c r="CB60" s="2">
        <f t="shared" si="8"/>
        <v>1.1190016257602937</v>
      </c>
      <c r="CC60" s="2">
        <f t="shared" si="9"/>
        <v>0.96042419935502565</v>
      </c>
      <c r="CD60" s="2">
        <f t="shared" si="10"/>
        <v>0.89766824484880348</v>
      </c>
      <c r="CE60" s="2">
        <f t="shared" si="11"/>
        <v>1.0192955879814569</v>
      </c>
      <c r="CG60" t="s">
        <v>72</v>
      </c>
      <c r="CH60" s="13">
        <f t="shared" si="12"/>
        <v>0.79598635990400812</v>
      </c>
      <c r="CI60" s="2">
        <f t="shared" si="13"/>
        <v>0.88996533893251162</v>
      </c>
      <c r="CJ60" s="2">
        <f t="shared" si="14"/>
        <v>0.71942821870941032</v>
      </c>
      <c r="CK60" s="2">
        <f t="shared" si="15"/>
        <v>0.71999191415728914</v>
      </c>
      <c r="CL60" s="2">
        <f t="shared" si="16"/>
        <v>0.77766596216329953</v>
      </c>
      <c r="CM60" s="2">
        <f t="shared" si="17"/>
        <v>1.1254551582264369</v>
      </c>
      <c r="CN60" s="2">
        <f t="shared" si="18"/>
        <v>0.95556623745721214</v>
      </c>
      <c r="CO60" s="2">
        <f t="shared" si="19"/>
        <v>0.9757744141990673</v>
      </c>
      <c r="CP60" s="2">
        <f t="shared" si="20"/>
        <v>1.1189711332614083</v>
      </c>
      <c r="CQ60" s="2">
        <f t="shared" si="21"/>
        <v>0.96044037365194723</v>
      </c>
      <c r="CR60" s="2">
        <f t="shared" si="22"/>
        <v>0.897701291585005</v>
      </c>
      <c r="CS60" s="2">
        <f t="shared" si="23"/>
        <v>1.0192862325890448</v>
      </c>
      <c r="CU60" t="s">
        <v>72</v>
      </c>
      <c r="CV60" s="13">
        <f t="shared" si="24"/>
        <v>0.70841604692154503</v>
      </c>
      <c r="CW60" s="2">
        <f t="shared" si="25"/>
        <v>0.77527586721464681</v>
      </c>
      <c r="CX60" s="2">
        <f t="shared" si="26"/>
        <v>0.74272605369107669</v>
      </c>
      <c r="CY60" s="2">
        <f t="shared" si="27"/>
        <v>0.73954630286064216</v>
      </c>
      <c r="CZ60" s="2">
        <f t="shared" si="28"/>
        <v>0.6677493363084861</v>
      </c>
      <c r="DA60" s="2">
        <f t="shared" si="29"/>
        <v>1.1447282877244851</v>
      </c>
      <c r="DB60" s="2">
        <f t="shared" si="30"/>
        <v>0.9813429408037383</v>
      </c>
      <c r="DC60" s="2">
        <f t="shared" si="31"/>
        <v>1.007291593446872</v>
      </c>
      <c r="DD60" s="2">
        <f t="shared" si="32"/>
        <v>1.1265229550324878</v>
      </c>
      <c r="DE60" s="2">
        <f t="shared" si="33"/>
        <v>0.9794718778042899</v>
      </c>
      <c r="DF60" s="2">
        <f t="shared" si="34"/>
        <v>0.93682254539649934</v>
      </c>
      <c r="DG60" s="2">
        <f t="shared" si="35"/>
        <v>1.037845059130091</v>
      </c>
      <c r="DI60" t="s">
        <v>72</v>
      </c>
      <c r="DJ60" s="12">
        <f t="shared" si="36"/>
        <v>0.70843646474107924</v>
      </c>
      <c r="DK60" s="12">
        <f t="shared" si="37"/>
        <v>0.77529707990372032</v>
      </c>
      <c r="DL60" s="12">
        <f t="shared" si="38"/>
        <v>0.74289947204578211</v>
      </c>
      <c r="DM60" s="12">
        <f t="shared" si="39"/>
        <v>0.73958664953704534</v>
      </c>
      <c r="DN60" s="12">
        <f t="shared" si="40"/>
        <v>0.66776177871145725</v>
      </c>
      <c r="DO60" s="12">
        <f t="shared" si="41"/>
        <v>1.1446734494818984</v>
      </c>
      <c r="DP60" s="12">
        <f t="shared" si="42"/>
        <v>0.98133599698667762</v>
      </c>
      <c r="DQ60" s="12">
        <f t="shared" si="43"/>
        <v>1.0072996271107455</v>
      </c>
      <c r="DR60" s="12">
        <f t="shared" si="44"/>
        <v>1.1264897872869777</v>
      </c>
      <c r="DS60" s="12">
        <f t="shared" si="45"/>
        <v>0.97948728158459653</v>
      </c>
      <c r="DT60" s="12">
        <f t="shared" si="46"/>
        <v>0.93685320703405639</v>
      </c>
      <c r="DU60" s="12">
        <f t="shared" si="47"/>
        <v>1.0378332667433336</v>
      </c>
    </row>
    <row r="61" spans="1:125" x14ac:dyDescent="0.2">
      <c r="A61" t="s">
        <v>73</v>
      </c>
      <c r="B61" s="4">
        <v>489.789446855829</v>
      </c>
      <c r="C61" s="2">
        <v>451.11935465462699</v>
      </c>
      <c r="D61" s="2">
        <v>81.417658954250498</v>
      </c>
      <c r="E61" s="2">
        <v>85.971480325765995</v>
      </c>
      <c r="F61" s="2">
        <v>113.860422333027</v>
      </c>
      <c r="G61" s="2">
        <v>579.29040531831902</v>
      </c>
      <c r="H61" s="2">
        <v>841.37322945828498</v>
      </c>
      <c r="I61" s="2">
        <v>525.97267804699197</v>
      </c>
      <c r="J61" s="2">
        <v>1696.79984205904</v>
      </c>
      <c r="K61" s="2">
        <v>566.03394547866696</v>
      </c>
      <c r="L61" s="2">
        <v>141.98509897391301</v>
      </c>
      <c r="M61" s="2">
        <v>895.09753866867004</v>
      </c>
      <c r="O61" t="s">
        <v>73</v>
      </c>
      <c r="P61" s="4">
        <v>388.35596669124402</v>
      </c>
      <c r="Q61" s="2">
        <v>400.70327111437899</v>
      </c>
      <c r="R61" s="2">
        <v>58.211226595084902</v>
      </c>
      <c r="S61" s="2">
        <v>61.541317051786699</v>
      </c>
      <c r="T61" s="2">
        <v>88.181661189753498</v>
      </c>
      <c r="U61" s="2">
        <v>653.40025517517404</v>
      </c>
      <c r="V61" s="2">
        <v>803.23479267300297</v>
      </c>
      <c r="W61" s="2">
        <v>512.87904921848406</v>
      </c>
      <c r="X61" s="2">
        <v>1901.7614897707699</v>
      </c>
      <c r="Y61" s="2">
        <v>543.22216780070005</v>
      </c>
      <c r="Z61" s="2">
        <v>127.229224124192</v>
      </c>
      <c r="AA61" s="2">
        <v>912.86496308513699</v>
      </c>
      <c r="AC61" t="s">
        <v>73</v>
      </c>
      <c r="AD61" s="4">
        <v>388.365346435459</v>
      </c>
      <c r="AE61" s="2">
        <v>400.71238641033398</v>
      </c>
      <c r="AF61" s="2">
        <v>58.225012722794702</v>
      </c>
      <c r="AG61" s="2">
        <v>61.5447201443124</v>
      </c>
      <c r="AH61" s="2">
        <v>88.182972257673896</v>
      </c>
      <c r="AI61" s="2">
        <v>653.37124036667205</v>
      </c>
      <c r="AJ61" s="2">
        <v>803.23017501786296</v>
      </c>
      <c r="AK61" s="2">
        <v>512.88372534300902</v>
      </c>
      <c r="AL61" s="2">
        <v>1901.71115639346</v>
      </c>
      <c r="AM61" s="2">
        <v>543.23088868284003</v>
      </c>
      <c r="AN61" s="2">
        <v>127.233678976063</v>
      </c>
      <c r="AO61" s="2">
        <v>912.85648889719801</v>
      </c>
      <c r="AQ61" t="s">
        <v>73</v>
      </c>
      <c r="AR61" s="4">
        <v>344.81260397480099</v>
      </c>
      <c r="AS61" s="2">
        <v>348.19141422012598</v>
      </c>
      <c r="AT61" s="2">
        <v>60.152377681210503</v>
      </c>
      <c r="AU61" s="2">
        <v>63.251904617343797</v>
      </c>
      <c r="AV61" s="2">
        <v>75.477444827160994</v>
      </c>
      <c r="AW61" s="2">
        <v>664.70235883200098</v>
      </c>
      <c r="AX61" s="2">
        <v>825.20286541763096</v>
      </c>
      <c r="AY61" s="2">
        <v>529.68561571254202</v>
      </c>
      <c r="AZ61" s="2">
        <v>1914.69952184368</v>
      </c>
      <c r="BA61" s="2">
        <v>554.14603850751598</v>
      </c>
      <c r="BB61" s="2">
        <v>132.870975456015</v>
      </c>
      <c r="BC61" s="2">
        <v>929.69356755656895</v>
      </c>
      <c r="BE61" t="s">
        <v>73</v>
      </c>
      <c r="BF61" s="4">
        <v>344.822142033322</v>
      </c>
      <c r="BG61" s="2">
        <v>348.20045965992801</v>
      </c>
      <c r="BH61" s="2">
        <v>60.165906127683897</v>
      </c>
      <c r="BI61" s="2">
        <v>63.255224295155202</v>
      </c>
      <c r="BJ61" s="2">
        <v>75.478796583613203</v>
      </c>
      <c r="BK61" s="2">
        <v>664.67143056846305</v>
      </c>
      <c r="BL61" s="2">
        <v>825.19707892655595</v>
      </c>
      <c r="BM61" s="2">
        <v>529.68955314356697</v>
      </c>
      <c r="BN61" s="2">
        <v>1914.6446256741301</v>
      </c>
      <c r="BO61" s="2">
        <v>554.15432535223795</v>
      </c>
      <c r="BP61" s="2">
        <v>132.87509229496601</v>
      </c>
      <c r="BQ61" s="2">
        <v>929.68288889382995</v>
      </c>
      <c r="BS61" t="s">
        <v>73</v>
      </c>
      <c r="BT61" s="13">
        <f t="shared" si="0"/>
        <v>0.79290390837179014</v>
      </c>
      <c r="BU61" s="2">
        <f t="shared" si="1"/>
        <v>0.88824225114693622</v>
      </c>
      <c r="BV61" s="2">
        <f t="shared" si="2"/>
        <v>0.71497052780397985</v>
      </c>
      <c r="BW61" s="2">
        <f t="shared" si="3"/>
        <v>0.71583409775651519</v>
      </c>
      <c r="BX61" s="2">
        <f t="shared" si="4"/>
        <v>0.77447158005293137</v>
      </c>
      <c r="BY61" s="2">
        <f t="shared" si="5"/>
        <v>1.1279321203604811</v>
      </c>
      <c r="BZ61" s="2">
        <f t="shared" si="6"/>
        <v>0.95467120244622317</v>
      </c>
      <c r="CA61" s="2">
        <f t="shared" si="7"/>
        <v>0.97510587645516811</v>
      </c>
      <c r="CB61" s="2">
        <f t="shared" si="8"/>
        <v>1.1207930615216302</v>
      </c>
      <c r="CC61" s="2">
        <f t="shared" si="9"/>
        <v>0.95969892289997538</v>
      </c>
      <c r="CD61" s="2">
        <f t="shared" si="10"/>
        <v>0.89607448277067359</v>
      </c>
      <c r="CE61" s="2">
        <f t="shared" si="11"/>
        <v>1.0198497076004627</v>
      </c>
      <c r="CG61" t="s">
        <v>73</v>
      </c>
      <c r="CH61" s="13">
        <f t="shared" si="12"/>
        <v>0.79292305893592585</v>
      </c>
      <c r="CI61" s="2">
        <f t="shared" si="13"/>
        <v>0.88826245709877794</v>
      </c>
      <c r="CJ61" s="2">
        <f t="shared" si="14"/>
        <v>0.71513985381859224</v>
      </c>
      <c r="CK61" s="2">
        <f t="shared" si="15"/>
        <v>0.71587368172683663</v>
      </c>
      <c r="CL61" s="2">
        <f t="shared" si="16"/>
        <v>0.77448309474691834</v>
      </c>
      <c r="CM61" s="2">
        <f t="shared" si="17"/>
        <v>1.1278820335504189</v>
      </c>
      <c r="CN61" s="2">
        <f t="shared" si="18"/>
        <v>0.95466571420987534</v>
      </c>
      <c r="CO61" s="2">
        <f t="shared" si="19"/>
        <v>0.97511476688754251</v>
      </c>
      <c r="CP61" s="2">
        <f t="shared" si="20"/>
        <v>1.1207633978122979</v>
      </c>
      <c r="CQ61" s="2">
        <f t="shared" si="21"/>
        <v>0.95971432989492611</v>
      </c>
      <c r="CR61" s="2">
        <f t="shared" si="22"/>
        <v>0.89610585825939182</v>
      </c>
      <c r="CS61" s="2">
        <f t="shared" si="23"/>
        <v>1.0198402402658171</v>
      </c>
      <c r="CU61" t="s">
        <v>73</v>
      </c>
      <c r="CV61" s="13">
        <f t="shared" si="24"/>
        <v>0.70400170152358876</v>
      </c>
      <c r="CW61" s="2">
        <f t="shared" si="25"/>
        <v>0.77183878418760876</v>
      </c>
      <c r="CX61" s="2">
        <f t="shared" si="26"/>
        <v>0.73881242047269868</v>
      </c>
      <c r="CY61" s="2">
        <f t="shared" si="27"/>
        <v>0.735731249219713</v>
      </c>
      <c r="CZ61" s="2">
        <f t="shared" si="28"/>
        <v>0.66289447448560512</v>
      </c>
      <c r="DA61" s="2">
        <f t="shared" si="29"/>
        <v>1.1474423755849164</v>
      </c>
      <c r="DB61" s="2">
        <f t="shared" si="30"/>
        <v>0.98078098580452189</v>
      </c>
      <c r="DC61" s="2">
        <f t="shared" si="31"/>
        <v>1.0070591835289557</v>
      </c>
      <c r="DD61" s="2">
        <f t="shared" si="32"/>
        <v>1.1284180221989073</v>
      </c>
      <c r="DE61" s="2">
        <f t="shared" si="33"/>
        <v>0.97899789038076512</v>
      </c>
      <c r="DF61" s="2">
        <f t="shared" si="34"/>
        <v>0.93580929559676862</v>
      </c>
      <c r="DG61" s="2">
        <f t="shared" si="35"/>
        <v>1.0386505686736169</v>
      </c>
      <c r="DI61" t="s">
        <v>73</v>
      </c>
      <c r="DJ61" s="12">
        <f t="shared" si="36"/>
        <v>0.70402117531703667</v>
      </c>
      <c r="DK61" s="12">
        <f t="shared" si="37"/>
        <v>0.77185883528873911</v>
      </c>
      <c r="DL61" s="12">
        <f t="shared" si="38"/>
        <v>0.73897858155675789</v>
      </c>
      <c r="DM61" s="12">
        <f t="shared" si="39"/>
        <v>0.73576986292973434</v>
      </c>
      <c r="DN61" s="12">
        <f t="shared" si="40"/>
        <v>0.66290634653407032</v>
      </c>
      <c r="DO61" s="12">
        <f t="shared" si="41"/>
        <v>1.1473889856733037</v>
      </c>
      <c r="DP61" s="12">
        <f t="shared" si="42"/>
        <v>0.98077410836788326</v>
      </c>
      <c r="DQ61" s="12">
        <f t="shared" si="43"/>
        <v>1.0070666695281136</v>
      </c>
      <c r="DR61" s="12">
        <f t="shared" si="44"/>
        <v>1.1283856694321346</v>
      </c>
      <c r="DS61" s="12">
        <f t="shared" si="45"/>
        <v>0.97901253057114268</v>
      </c>
      <c r="DT61" s="12">
        <f t="shared" si="46"/>
        <v>0.93583829046299583</v>
      </c>
      <c r="DU61" s="12">
        <f t="shared" si="47"/>
        <v>1.0386386385070399</v>
      </c>
    </row>
    <row r="62" spans="1:125" x14ac:dyDescent="0.2">
      <c r="A62" t="s">
        <v>74</v>
      </c>
      <c r="B62" s="4">
        <v>506.35443520606998</v>
      </c>
      <c r="C62" s="2">
        <v>466.07584649444999</v>
      </c>
      <c r="D62" s="2">
        <v>84.178681925966004</v>
      </c>
      <c r="E62" s="2">
        <v>88.903787674090594</v>
      </c>
      <c r="F62" s="2">
        <v>117.769271264983</v>
      </c>
      <c r="G62" s="2">
        <v>597.47874260317303</v>
      </c>
      <c r="H62" s="2">
        <v>870.20074271618</v>
      </c>
      <c r="I62" s="2">
        <v>543.75016503988104</v>
      </c>
      <c r="J62" s="2">
        <v>1752.5442553374</v>
      </c>
      <c r="K62" s="2">
        <v>585.40242602657304</v>
      </c>
      <c r="L62" s="2">
        <v>146.63976226404</v>
      </c>
      <c r="M62" s="2">
        <v>924.93252869697301</v>
      </c>
      <c r="O62" t="s">
        <v>74</v>
      </c>
      <c r="P62" s="4">
        <v>399.94198512648001</v>
      </c>
      <c r="Q62" s="2">
        <v>413.19668855421997</v>
      </c>
      <c r="R62" s="2">
        <v>59.824790584181002</v>
      </c>
      <c r="S62" s="2">
        <v>63.273991636040698</v>
      </c>
      <c r="T62" s="2">
        <v>90.8334314656679</v>
      </c>
      <c r="U62" s="2">
        <v>675.36946075603396</v>
      </c>
      <c r="V62" s="2">
        <v>829.97070862836597</v>
      </c>
      <c r="W62" s="2">
        <v>529.85652711853197</v>
      </c>
      <c r="X62" s="2">
        <v>1967.3804322486601</v>
      </c>
      <c r="Y62" s="2">
        <v>561.38596327211803</v>
      </c>
      <c r="Z62" s="2">
        <v>131.16711641646401</v>
      </c>
      <c r="AA62" s="2">
        <v>943.81144226103902</v>
      </c>
      <c r="AC62" t="s">
        <v>74</v>
      </c>
      <c r="AD62" s="4">
        <v>399.95123679632701</v>
      </c>
      <c r="AE62" s="2">
        <v>413.20560729780601</v>
      </c>
      <c r="AF62" s="2">
        <v>59.838461525578403</v>
      </c>
      <c r="AG62" s="2">
        <v>63.277363855870703</v>
      </c>
      <c r="AH62" s="2">
        <v>90.834725238251593</v>
      </c>
      <c r="AI62" s="2">
        <v>675.34037313740305</v>
      </c>
      <c r="AJ62" s="2">
        <v>829.96598760603899</v>
      </c>
      <c r="AK62" s="2">
        <v>529.86107618206699</v>
      </c>
      <c r="AL62" s="2">
        <v>1967.3298216415501</v>
      </c>
      <c r="AM62" s="2">
        <v>561.39455601187694</v>
      </c>
      <c r="AN62" s="2">
        <v>131.17148434624301</v>
      </c>
      <c r="AO62" s="2">
        <v>943.80258566099496</v>
      </c>
      <c r="AQ62" t="s">
        <v>74</v>
      </c>
      <c r="AR62" s="4">
        <v>354.23910077398398</v>
      </c>
      <c r="AS62" s="2">
        <v>358.13288618338498</v>
      </c>
      <c r="AT62" s="2">
        <v>61.862842041220503</v>
      </c>
      <c r="AU62" s="2">
        <v>65.069856659704499</v>
      </c>
      <c r="AV62" s="2">
        <v>77.494723365118702</v>
      </c>
      <c r="AW62" s="2">
        <v>687.19958162347496</v>
      </c>
      <c r="AX62" s="2">
        <v>852.98678755134699</v>
      </c>
      <c r="AY62" s="2">
        <v>547.46320823013605</v>
      </c>
      <c r="AZ62" s="2">
        <v>1980.92578909792</v>
      </c>
      <c r="BA62" s="2">
        <v>572.83077247601602</v>
      </c>
      <c r="BB62" s="2">
        <v>137.07906283405401</v>
      </c>
      <c r="BC62" s="2">
        <v>961.43425961989999</v>
      </c>
      <c r="BE62" t="s">
        <v>74</v>
      </c>
      <c r="BF62" s="4">
        <v>354.24850619579502</v>
      </c>
      <c r="BG62" s="2">
        <v>358.14171632674299</v>
      </c>
      <c r="BH62" s="2">
        <v>61.876249496602199</v>
      </c>
      <c r="BI62" s="2">
        <v>65.073143335516207</v>
      </c>
      <c r="BJ62" s="2">
        <v>77.496057700989994</v>
      </c>
      <c r="BK62" s="2">
        <v>687.16850394482299</v>
      </c>
      <c r="BL62" s="2">
        <v>852.98085419593099</v>
      </c>
      <c r="BM62" s="2">
        <v>547.46699460191996</v>
      </c>
      <c r="BN62" s="2">
        <v>1980.87044241335</v>
      </c>
      <c r="BO62" s="2">
        <v>572.83891844908703</v>
      </c>
      <c r="BP62" s="2">
        <v>137.083082295026</v>
      </c>
      <c r="BQ62" s="2">
        <v>961.42310147782098</v>
      </c>
      <c r="BS62" t="s">
        <v>74</v>
      </c>
      <c r="BT62" s="13">
        <f t="shared" si="0"/>
        <v>0.78984592079995597</v>
      </c>
      <c r="BU62" s="2">
        <f t="shared" si="1"/>
        <v>0.88654387834521753</v>
      </c>
      <c r="BV62" s="2">
        <f t="shared" si="2"/>
        <v>0.71068813641910056</v>
      </c>
      <c r="BW62" s="2">
        <f t="shared" si="3"/>
        <v>0.71171311472121634</v>
      </c>
      <c r="BX62" s="2">
        <f t="shared" si="4"/>
        <v>0.77128295428856841</v>
      </c>
      <c r="BY62" s="2">
        <f t="shared" si="5"/>
        <v>1.1303656726153914</v>
      </c>
      <c r="BZ62" s="2">
        <f t="shared" si="6"/>
        <v>0.95376924873421387</v>
      </c>
      <c r="CA62" s="2">
        <f t="shared" si="7"/>
        <v>0.97444848973916165</v>
      </c>
      <c r="CB62" s="2">
        <f t="shared" si="8"/>
        <v>1.1225853077643964</v>
      </c>
      <c r="CC62" s="2">
        <f t="shared" si="9"/>
        <v>0.95897443931439252</v>
      </c>
      <c r="CD62" s="2">
        <f t="shared" si="10"/>
        <v>0.89448533188620494</v>
      </c>
      <c r="CE62" s="2">
        <f t="shared" si="11"/>
        <v>1.0204111251127281</v>
      </c>
      <c r="CG62" t="s">
        <v>74</v>
      </c>
      <c r="CH62" s="13">
        <f t="shared" si="12"/>
        <v>0.78986419193417301</v>
      </c>
      <c r="CI62" s="2">
        <f t="shared" si="13"/>
        <v>0.88656301416539174</v>
      </c>
      <c r="CJ62" s="2">
        <f t="shared" si="14"/>
        <v>0.71085054026155348</v>
      </c>
      <c r="CK62" s="2">
        <f t="shared" si="15"/>
        <v>0.71175104583661908</v>
      </c>
      <c r="CL62" s="2">
        <f t="shared" si="16"/>
        <v>0.77129393994356821</v>
      </c>
      <c r="CM62" s="2">
        <f t="shared" si="17"/>
        <v>1.1303169886764379</v>
      </c>
      <c r="CN62" s="2">
        <f t="shared" si="18"/>
        <v>0.95376382352357547</v>
      </c>
      <c r="CO62" s="2">
        <f t="shared" si="19"/>
        <v>0.97445685583047992</v>
      </c>
      <c r="CP62" s="2">
        <f t="shared" si="20"/>
        <v>1.1225564294025772</v>
      </c>
      <c r="CQ62" s="2">
        <f t="shared" si="21"/>
        <v>0.95898911766107664</v>
      </c>
      <c r="CR62" s="2">
        <f t="shared" si="22"/>
        <v>0.89451511868967182</v>
      </c>
      <c r="CS62" s="2">
        <f t="shared" si="23"/>
        <v>1.0204015497115295</v>
      </c>
      <c r="CU62" t="s">
        <v>74</v>
      </c>
      <c r="CV62" s="13">
        <f t="shared" si="24"/>
        <v>0.69958723799826117</v>
      </c>
      <c r="CW62" s="2">
        <f t="shared" si="25"/>
        <v>0.76840044142396813</v>
      </c>
      <c r="CX62" s="2">
        <f t="shared" si="26"/>
        <v>0.73489915291888297</v>
      </c>
      <c r="CY62" s="2">
        <f t="shared" si="27"/>
        <v>0.73191321047244806</v>
      </c>
      <c r="CZ62" s="2">
        <f t="shared" si="28"/>
        <v>0.65802159198857713</v>
      </c>
      <c r="DA62" s="2">
        <f t="shared" si="29"/>
        <v>1.1501657425156158</v>
      </c>
      <c r="DB62" s="2">
        <f t="shared" si="30"/>
        <v>0.9802184090177829</v>
      </c>
      <c r="DC62" s="2">
        <f t="shared" si="31"/>
        <v>1.0068285831048578</v>
      </c>
      <c r="DD62" s="2">
        <f t="shared" si="32"/>
        <v>1.1303142748406954</v>
      </c>
      <c r="DE62" s="2">
        <f t="shared" si="33"/>
        <v>0.97852476690968415</v>
      </c>
      <c r="DF62" s="2">
        <f t="shared" si="34"/>
        <v>0.93480145301401296</v>
      </c>
      <c r="DG62" s="2">
        <f t="shared" si="35"/>
        <v>1.0394642093238411</v>
      </c>
      <c r="DI62" t="s">
        <v>74</v>
      </c>
      <c r="DJ62" s="12">
        <f t="shared" si="36"/>
        <v>0.69960581277742195</v>
      </c>
      <c r="DK62" s="12">
        <f t="shared" si="37"/>
        <v>0.76841938714583813</v>
      </c>
      <c r="DL62" s="12">
        <f t="shared" si="38"/>
        <v>0.73505842668125299</v>
      </c>
      <c r="DM62" s="12">
        <f t="shared" si="39"/>
        <v>0.73195017937892204</v>
      </c>
      <c r="DN62" s="12">
        <f t="shared" si="40"/>
        <v>0.65803292207372543</v>
      </c>
      <c r="DO62" s="12">
        <f t="shared" si="41"/>
        <v>1.1501137278137761</v>
      </c>
      <c r="DP62" s="12">
        <f t="shared" si="42"/>
        <v>0.98021159064229235</v>
      </c>
      <c r="DQ62" s="12">
        <f t="shared" si="43"/>
        <v>1.0068355465451055</v>
      </c>
      <c r="DR62" s="12">
        <f t="shared" si="44"/>
        <v>1.1302826940778123</v>
      </c>
      <c r="DS62" s="12">
        <f t="shared" si="45"/>
        <v>0.97853868207762484</v>
      </c>
      <c r="DT62" s="12">
        <f t="shared" si="46"/>
        <v>0.93482886345787841</v>
      </c>
      <c r="DU62" s="12">
        <f t="shared" si="47"/>
        <v>1.0394521455875869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2DB98-55B0-DB4B-8F4E-70E2759A9A4E}">
  <dimension ref="A1:GN62"/>
  <sheetViews>
    <sheetView tabSelected="1" topLeftCell="FU1" workbookViewId="0">
      <selection activeCell="GN3" sqref="GN3:GN62"/>
    </sheetView>
  </sheetViews>
  <sheetFormatPr baseColWidth="10" defaultRowHeight="16" x14ac:dyDescent="0.2"/>
  <sheetData>
    <row r="1" spans="1:196" x14ac:dyDescent="0.2">
      <c r="A1" t="s">
        <v>125</v>
      </c>
      <c r="O1" t="s">
        <v>107</v>
      </c>
      <c r="AC1" t="s">
        <v>109</v>
      </c>
      <c r="AQ1" t="s">
        <v>108</v>
      </c>
      <c r="BE1" t="s">
        <v>110</v>
      </c>
      <c r="BS1" s="5" t="s">
        <v>107</v>
      </c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 t="s">
        <v>109</v>
      </c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 t="s">
        <v>108</v>
      </c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 t="s">
        <v>110</v>
      </c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t="s">
        <v>129</v>
      </c>
      <c r="DW1" t="s">
        <v>125</v>
      </c>
      <c r="DX1">
        <v>1.5</v>
      </c>
      <c r="EK1" t="s">
        <v>107</v>
      </c>
      <c r="EY1" t="s">
        <v>109</v>
      </c>
      <c r="FM1" t="s">
        <v>108</v>
      </c>
      <c r="GA1" t="s">
        <v>110</v>
      </c>
    </row>
    <row r="2" spans="1:196" x14ac:dyDescent="0.2">
      <c r="A2" t="s">
        <v>3</v>
      </c>
      <c r="B2" t="s">
        <v>4</v>
      </c>
      <c r="C2" t="s">
        <v>75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O2" t="s">
        <v>3</v>
      </c>
      <c r="P2" t="s">
        <v>4</v>
      </c>
      <c r="Q2" t="s">
        <v>75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11</v>
      </c>
      <c r="Y2" t="s">
        <v>12</v>
      </c>
      <c r="Z2" t="s">
        <v>13</v>
      </c>
      <c r="AA2" t="s">
        <v>14</v>
      </c>
      <c r="AC2" t="s">
        <v>3</v>
      </c>
      <c r="AD2" t="s">
        <v>4</v>
      </c>
      <c r="AE2" t="s">
        <v>75</v>
      </c>
      <c r="AF2" t="s">
        <v>5</v>
      </c>
      <c r="AG2" t="s">
        <v>6</v>
      </c>
      <c r="AH2" t="s">
        <v>7</v>
      </c>
      <c r="AI2" t="s">
        <v>8</v>
      </c>
      <c r="AJ2" t="s">
        <v>9</v>
      </c>
      <c r="AK2" t="s">
        <v>10</v>
      </c>
      <c r="AL2" t="s">
        <v>11</v>
      </c>
      <c r="AM2" t="s">
        <v>12</v>
      </c>
      <c r="AN2" t="s">
        <v>13</v>
      </c>
      <c r="AO2" t="s">
        <v>14</v>
      </c>
      <c r="AQ2" t="s">
        <v>3</v>
      </c>
      <c r="AR2" t="s">
        <v>4</v>
      </c>
      <c r="AS2" t="s">
        <v>75</v>
      </c>
      <c r="AT2" t="s">
        <v>5</v>
      </c>
      <c r="AU2" t="s">
        <v>6</v>
      </c>
      <c r="AV2" t="s">
        <v>7</v>
      </c>
      <c r="AW2" t="s">
        <v>8</v>
      </c>
      <c r="AX2" t="s">
        <v>9</v>
      </c>
      <c r="AY2" t="s">
        <v>10</v>
      </c>
      <c r="AZ2" t="s">
        <v>11</v>
      </c>
      <c r="BA2" t="s">
        <v>12</v>
      </c>
      <c r="BB2" t="s">
        <v>13</v>
      </c>
      <c r="BC2" t="s">
        <v>14</v>
      </c>
      <c r="BE2" t="s">
        <v>3</v>
      </c>
      <c r="BF2" t="s">
        <v>4</v>
      </c>
      <c r="BG2" t="s">
        <v>75</v>
      </c>
      <c r="BH2" t="s">
        <v>5</v>
      </c>
      <c r="BI2" t="s">
        <v>6</v>
      </c>
      <c r="BJ2" t="s">
        <v>7</v>
      </c>
      <c r="BK2" t="s">
        <v>8</v>
      </c>
      <c r="BL2" t="s">
        <v>9</v>
      </c>
      <c r="BM2" t="s">
        <v>10</v>
      </c>
      <c r="BN2" t="s">
        <v>11</v>
      </c>
      <c r="BO2" t="s">
        <v>12</v>
      </c>
      <c r="BP2" t="s">
        <v>13</v>
      </c>
      <c r="BQ2" t="s">
        <v>14</v>
      </c>
      <c r="BS2" s="5" t="s">
        <v>3</v>
      </c>
      <c r="BT2" s="5" t="s">
        <v>4</v>
      </c>
      <c r="BU2" s="5" t="s">
        <v>75</v>
      </c>
      <c r="BV2" s="5" t="s">
        <v>5</v>
      </c>
      <c r="BW2" s="5" t="s">
        <v>6</v>
      </c>
      <c r="BX2" s="5" t="s">
        <v>7</v>
      </c>
      <c r="BY2" s="5" t="s">
        <v>8</v>
      </c>
      <c r="BZ2" s="5" t="s">
        <v>9</v>
      </c>
      <c r="CA2" s="5" t="s">
        <v>10</v>
      </c>
      <c r="CB2" s="5" t="s">
        <v>11</v>
      </c>
      <c r="CC2" s="5" t="s">
        <v>12</v>
      </c>
      <c r="CD2" s="5" t="s">
        <v>13</v>
      </c>
      <c r="CE2" s="5" t="s">
        <v>14</v>
      </c>
      <c r="CF2" s="5"/>
      <c r="CG2" s="5" t="s">
        <v>3</v>
      </c>
      <c r="CH2" s="5" t="s">
        <v>4</v>
      </c>
      <c r="CI2" s="5" t="s">
        <v>75</v>
      </c>
      <c r="CJ2" s="5" t="s">
        <v>5</v>
      </c>
      <c r="CK2" s="5" t="s">
        <v>6</v>
      </c>
      <c r="CL2" s="5" t="s">
        <v>7</v>
      </c>
      <c r="CM2" s="5" t="s">
        <v>8</v>
      </c>
      <c r="CN2" s="5" t="s">
        <v>9</v>
      </c>
      <c r="CO2" s="5" t="s">
        <v>10</v>
      </c>
      <c r="CP2" s="5" t="s">
        <v>11</v>
      </c>
      <c r="CQ2" s="5" t="s">
        <v>12</v>
      </c>
      <c r="CR2" s="5" t="s">
        <v>13</v>
      </c>
      <c r="CS2" s="5" t="s">
        <v>14</v>
      </c>
      <c r="CT2" s="5"/>
      <c r="CU2" s="5" t="s">
        <v>3</v>
      </c>
      <c r="CV2" s="5" t="s">
        <v>4</v>
      </c>
      <c r="CW2" s="5" t="s">
        <v>75</v>
      </c>
      <c r="CX2" s="5" t="s">
        <v>5</v>
      </c>
      <c r="CY2" s="5" t="s">
        <v>6</v>
      </c>
      <c r="CZ2" s="5" t="s">
        <v>7</v>
      </c>
      <c r="DA2" s="5" t="s">
        <v>8</v>
      </c>
      <c r="DB2" s="5" t="s">
        <v>9</v>
      </c>
      <c r="DC2" s="5" t="s">
        <v>10</v>
      </c>
      <c r="DD2" s="5" t="s">
        <v>11</v>
      </c>
      <c r="DE2" s="5" t="s">
        <v>12</v>
      </c>
      <c r="DF2" s="5" t="s">
        <v>13</v>
      </c>
      <c r="DG2" s="5" t="s">
        <v>14</v>
      </c>
      <c r="DH2" s="5"/>
      <c r="DI2" s="5" t="s">
        <v>3</v>
      </c>
      <c r="DJ2" s="5" t="s">
        <v>4</v>
      </c>
      <c r="DK2" s="5" t="s">
        <v>75</v>
      </c>
      <c r="DL2" s="5" t="s">
        <v>5</v>
      </c>
      <c r="DM2" s="5" t="s">
        <v>6</v>
      </c>
      <c r="DN2" s="5" t="s">
        <v>7</v>
      </c>
      <c r="DO2" s="5" t="s">
        <v>8</v>
      </c>
      <c r="DP2" s="5" t="s">
        <v>9</v>
      </c>
      <c r="DQ2" s="5" t="s">
        <v>10</v>
      </c>
      <c r="DR2" s="5" t="s">
        <v>11</v>
      </c>
      <c r="DS2" s="5" t="s">
        <v>12</v>
      </c>
      <c r="DT2" s="5" t="s">
        <v>13</v>
      </c>
      <c r="DU2" s="5" t="s">
        <v>14</v>
      </c>
      <c r="DW2" s="5" t="s">
        <v>4</v>
      </c>
      <c r="DX2" s="5" t="s">
        <v>75</v>
      </c>
      <c r="DY2" s="5" t="s">
        <v>5</v>
      </c>
      <c r="DZ2" s="5" t="s">
        <v>6</v>
      </c>
      <c r="EA2" s="5" t="s">
        <v>7</v>
      </c>
      <c r="EB2" s="5" t="s">
        <v>8</v>
      </c>
      <c r="EC2" s="5" t="s">
        <v>9</v>
      </c>
      <c r="ED2" s="5" t="s">
        <v>10</v>
      </c>
      <c r="EE2" s="5" t="s">
        <v>11</v>
      </c>
      <c r="EF2" s="5" t="s">
        <v>12</v>
      </c>
      <c r="EG2" s="5" t="s">
        <v>13</v>
      </c>
      <c r="EH2" s="5" t="s">
        <v>14</v>
      </c>
      <c r="EI2" s="5" t="s">
        <v>128</v>
      </c>
      <c r="EK2" s="5" t="s">
        <v>4</v>
      </c>
      <c r="EL2" s="5" t="s">
        <v>75</v>
      </c>
      <c r="EM2" s="5" t="s">
        <v>5</v>
      </c>
      <c r="EN2" s="5" t="s">
        <v>6</v>
      </c>
      <c r="EO2" s="5" t="s">
        <v>7</v>
      </c>
      <c r="EP2" s="5" t="s">
        <v>8</v>
      </c>
      <c r="EQ2" s="5" t="s">
        <v>9</v>
      </c>
      <c r="ER2" s="5" t="s">
        <v>10</v>
      </c>
      <c r="ES2" s="5" t="s">
        <v>11</v>
      </c>
      <c r="ET2" s="5" t="s">
        <v>12</v>
      </c>
      <c r="EU2" s="5" t="s">
        <v>13</v>
      </c>
      <c r="EV2" s="5" t="s">
        <v>14</v>
      </c>
      <c r="EW2" s="5" t="s">
        <v>128</v>
      </c>
      <c r="EX2" s="5" t="s">
        <v>130</v>
      </c>
      <c r="EY2" s="5" t="s">
        <v>4</v>
      </c>
      <c r="EZ2" s="5" t="s">
        <v>75</v>
      </c>
      <c r="FA2" s="5" t="s">
        <v>5</v>
      </c>
      <c r="FB2" s="5" t="s">
        <v>6</v>
      </c>
      <c r="FC2" s="5" t="s">
        <v>7</v>
      </c>
      <c r="FD2" s="5" t="s">
        <v>8</v>
      </c>
      <c r="FE2" s="5" t="s">
        <v>9</v>
      </c>
      <c r="FF2" s="5" t="s">
        <v>10</v>
      </c>
      <c r="FG2" s="5" t="s">
        <v>11</v>
      </c>
      <c r="FH2" s="5" t="s">
        <v>12</v>
      </c>
      <c r="FI2" s="5" t="s">
        <v>13</v>
      </c>
      <c r="FJ2" s="5" t="s">
        <v>14</v>
      </c>
      <c r="FK2" s="5" t="s">
        <v>128</v>
      </c>
      <c r="FM2" s="5" t="s">
        <v>4</v>
      </c>
      <c r="FN2" s="5" t="s">
        <v>75</v>
      </c>
      <c r="FO2" s="5" t="s">
        <v>5</v>
      </c>
      <c r="FP2" s="5" t="s">
        <v>6</v>
      </c>
      <c r="FQ2" s="5" t="s">
        <v>7</v>
      </c>
      <c r="FR2" s="5" t="s">
        <v>8</v>
      </c>
      <c r="FS2" s="5" t="s">
        <v>9</v>
      </c>
      <c r="FT2" s="5" t="s">
        <v>10</v>
      </c>
      <c r="FU2" s="5" t="s">
        <v>11</v>
      </c>
      <c r="FV2" s="5" t="s">
        <v>12</v>
      </c>
      <c r="FW2" s="5" t="s">
        <v>13</v>
      </c>
      <c r="FX2" s="5" t="s">
        <v>14</v>
      </c>
      <c r="FY2" s="5" t="s">
        <v>128</v>
      </c>
      <c r="GA2" s="5" t="s">
        <v>4</v>
      </c>
      <c r="GB2" s="5" t="s">
        <v>75</v>
      </c>
      <c r="GC2" s="5" t="s">
        <v>5</v>
      </c>
      <c r="GD2" s="5" t="s">
        <v>6</v>
      </c>
      <c r="GE2" s="5" t="s">
        <v>7</v>
      </c>
      <c r="GF2" s="5" t="s">
        <v>8</v>
      </c>
      <c r="GG2" s="5" t="s">
        <v>9</v>
      </c>
      <c r="GH2" s="5" t="s">
        <v>10</v>
      </c>
      <c r="GI2" s="5" t="s">
        <v>11</v>
      </c>
      <c r="GJ2" s="5" t="s">
        <v>12</v>
      </c>
      <c r="GK2" s="5" t="s">
        <v>13</v>
      </c>
      <c r="GL2" s="5" t="s">
        <v>14</v>
      </c>
      <c r="GM2" s="5" t="s">
        <v>128</v>
      </c>
    </row>
    <row r="3" spans="1:196" x14ac:dyDescent="0.2">
      <c r="A3" t="s">
        <v>15</v>
      </c>
      <c r="B3" s="4">
        <v>9.1840959751222098</v>
      </c>
      <c r="C3" s="2">
        <v>9.6519495989904591</v>
      </c>
      <c r="D3" s="2">
        <v>2.8666216870099399</v>
      </c>
      <c r="E3" s="2">
        <v>1.2580377211902201</v>
      </c>
      <c r="F3" s="2">
        <v>0.59810135856795599</v>
      </c>
      <c r="G3" s="2">
        <v>3.9485962110891299</v>
      </c>
      <c r="H3" s="2">
        <v>1.80122511443255</v>
      </c>
      <c r="I3" s="2">
        <v>2.57175293399475</v>
      </c>
      <c r="J3" s="2">
        <v>0.960313320814426</v>
      </c>
      <c r="K3" s="2">
        <v>3.3752756501775298</v>
      </c>
      <c r="L3" s="2">
        <v>2.84581380225874</v>
      </c>
      <c r="M3" s="2">
        <v>1.93699233513137</v>
      </c>
      <c r="P3" s="4">
        <v>9.1778475133032096</v>
      </c>
      <c r="Q3" s="2">
        <v>9.65101576946196</v>
      </c>
      <c r="R3" s="2">
        <v>2.8664847208374402</v>
      </c>
      <c r="S3" s="2">
        <v>1.25536061255622</v>
      </c>
      <c r="T3" s="2">
        <v>0.59416558111945605</v>
      </c>
      <c r="U3" s="2">
        <v>3.95057268601263</v>
      </c>
      <c r="V3" s="2">
        <v>1.80076368046555</v>
      </c>
      <c r="W3" s="2">
        <v>2.5779994649477498</v>
      </c>
      <c r="X3" s="2">
        <v>0.96163706292742601</v>
      </c>
      <c r="Y3" s="2">
        <v>3.3777275140980301</v>
      </c>
      <c r="Z3" s="2">
        <v>2.84547700925124</v>
      </c>
      <c r="AA3" s="2">
        <v>1.9397240945398699</v>
      </c>
      <c r="AD3" s="4">
        <v>9.0639824062607097</v>
      </c>
      <c r="AE3" s="2">
        <v>9.6405189456789593</v>
      </c>
      <c r="AF3" s="2">
        <v>2.9345161408999401</v>
      </c>
      <c r="AG3" s="2">
        <v>1.23275915051972</v>
      </c>
      <c r="AH3" s="2">
        <v>0.54503237262995596</v>
      </c>
      <c r="AI3" s="2">
        <v>3.90485384922613</v>
      </c>
      <c r="AJ3" s="2">
        <v>1.7208848826085501</v>
      </c>
      <c r="AK3" s="2">
        <v>2.6492299406847502</v>
      </c>
      <c r="AL3" s="2">
        <v>0.99816406180142603</v>
      </c>
      <c r="AM3" s="2">
        <v>3.44876521095753</v>
      </c>
      <c r="AN3" s="2">
        <v>2.8666089117167401</v>
      </c>
      <c r="AO3" s="2">
        <v>1.99345983653637</v>
      </c>
      <c r="AR3" s="4">
        <v>9.1742446626812093</v>
      </c>
      <c r="AS3" s="2">
        <v>9.6453675667229604</v>
      </c>
      <c r="AT3" s="2">
        <v>2.8671476722594398</v>
      </c>
      <c r="AU3" s="2">
        <v>1.25619465546372</v>
      </c>
      <c r="AV3" s="2">
        <v>0.59354771882945601</v>
      </c>
      <c r="AW3" s="2">
        <v>3.9503643823496302</v>
      </c>
      <c r="AX3" s="2">
        <v>1.8045307384870499</v>
      </c>
      <c r="AY3" s="2">
        <v>2.5790758960487499</v>
      </c>
      <c r="AZ3" s="2">
        <v>0.96275068470242597</v>
      </c>
      <c r="BA3" s="2">
        <v>3.3784638814350298</v>
      </c>
      <c r="BB3" s="2">
        <v>2.8463847268572402</v>
      </c>
      <c r="BC3" s="2">
        <v>1.9407031236838701</v>
      </c>
      <c r="BF3" s="4">
        <v>9.0085690004937096</v>
      </c>
      <c r="BG3" s="2">
        <v>9.5536471451114604</v>
      </c>
      <c r="BH3" s="2">
        <v>2.9447126238154402</v>
      </c>
      <c r="BI3" s="2">
        <v>1.2455870931047199</v>
      </c>
      <c r="BJ3" s="2">
        <v>0.53552938055545596</v>
      </c>
      <c r="BK3" s="2">
        <v>3.90165003831213</v>
      </c>
      <c r="BL3" s="2">
        <v>1.77882386258655</v>
      </c>
      <c r="BM3" s="2">
        <v>2.6657859213367501</v>
      </c>
      <c r="BN3" s="2">
        <v>1.0152920451929299</v>
      </c>
      <c r="BO3" s="2">
        <v>3.4600908567465298</v>
      </c>
      <c r="BP3" s="2">
        <v>2.8805700086697401</v>
      </c>
      <c r="BQ3" s="2">
        <v>2.0085177328538699</v>
      </c>
      <c r="BS3" s="5" t="s">
        <v>15</v>
      </c>
      <c r="BT3" s="12">
        <f>P3/$B3</f>
        <v>0.99931964323588018</v>
      </c>
      <c r="BU3" s="12">
        <f>Q3/$C3</f>
        <v>0.99990324964724264</v>
      </c>
      <c r="BV3" s="12">
        <f>R3/$D3</f>
        <v>0.99995222035292608</v>
      </c>
      <c r="BW3" s="12">
        <f>S3/$E3</f>
        <v>0.99787199653165626</v>
      </c>
      <c r="BX3" s="12">
        <f>T3/$F3</f>
        <v>0.99341954772026697</v>
      </c>
      <c r="BY3" s="12">
        <f>U3/$G3</f>
        <v>1.0005005512890757</v>
      </c>
      <c r="BZ3" s="12">
        <f>V3/$H3</f>
        <v>0.9997438221556525</v>
      </c>
      <c r="CA3" s="12">
        <f>W3/$I3</f>
        <v>1.0024289000978399</v>
      </c>
      <c r="CB3" s="12">
        <f>X3/$J3</f>
        <v>1.0013784481421932</v>
      </c>
      <c r="CC3" s="12">
        <f>Y3/$K3</f>
        <v>1.0007264188690399</v>
      </c>
      <c r="CD3" s="12">
        <f>Z3/$L3</f>
        <v>0.99988165318221711</v>
      </c>
      <c r="CE3" s="12">
        <f>AA3/$M3</f>
        <v>1.0014103098700773</v>
      </c>
      <c r="CF3" s="5"/>
      <c r="CG3" s="5" t="s">
        <v>15</v>
      </c>
      <c r="CH3" s="12">
        <f>AD3/$B3</f>
        <v>0.98692156863485936</v>
      </c>
      <c r="CI3" s="12">
        <f>AE3/$C3</f>
        <v>0.99881571560291871</v>
      </c>
      <c r="CJ3" s="12">
        <f>AF3/$D3</f>
        <v>1.0236844834453263</v>
      </c>
      <c r="CK3" s="12">
        <f>AG3/$E3</f>
        <v>0.97990634919389841</v>
      </c>
      <c r="CL3" s="12">
        <f>AH3/$F3</f>
        <v>0.91127091557681128</v>
      </c>
      <c r="CM3" s="12">
        <f>AI3/$G3</f>
        <v>0.9889220473493453</v>
      </c>
      <c r="CN3" s="12">
        <f>AJ3/$H3</f>
        <v>0.95539689560163066</v>
      </c>
      <c r="CO3" s="12">
        <f>AK3/$I3</f>
        <v>1.030126146903876</v>
      </c>
      <c r="CP3" s="12">
        <f>AL3/$J3</f>
        <v>1.0394149910936354</v>
      </c>
      <c r="CQ3" s="12">
        <f>AM3/$K3</f>
        <v>1.0217729063924408</v>
      </c>
      <c r="CR3" s="12">
        <f>AN3/$L3</f>
        <v>1.0073072628439341</v>
      </c>
      <c r="CS3" s="12">
        <f>AO3/$M3</f>
        <v>1.0291521553187615</v>
      </c>
      <c r="CT3" s="5"/>
      <c r="CU3" s="5" t="s">
        <v>15</v>
      </c>
      <c r="CV3" s="12">
        <f>AR3/$B3</f>
        <v>0.99892735088269047</v>
      </c>
      <c r="CW3" s="12">
        <f>AS3/$C3</f>
        <v>0.99931806188998462</v>
      </c>
      <c r="CX3" s="12">
        <f>AT3/$D3</f>
        <v>1.0001834861055727</v>
      </c>
      <c r="CY3" s="12">
        <f>AU3/$E3</f>
        <v>0.9985349678348624</v>
      </c>
      <c r="CZ3" s="12">
        <f>AV3/$F3</f>
        <v>0.99238650828447739</v>
      </c>
      <c r="DA3" s="12">
        <f>AW3/$G3</f>
        <v>1.0004477974363484</v>
      </c>
      <c r="DB3" s="12">
        <f>AX3/$H3</f>
        <v>1.0018352087298878</v>
      </c>
      <c r="DC3" s="12">
        <f>AY3/$I3</f>
        <v>1.0028474593951857</v>
      </c>
      <c r="DD3" s="12">
        <f>AZ3/$J3</f>
        <v>1.0025380923446245</v>
      </c>
      <c r="DE3" s="12">
        <f>BA3/$K3</f>
        <v>1.0009445839652629</v>
      </c>
      <c r="DF3" s="12">
        <f>BB3/$L3</f>
        <v>1.0002006190981458</v>
      </c>
      <c r="DG3" s="12">
        <f>BC3/$M3</f>
        <v>1.0019157476698266</v>
      </c>
      <c r="DH3" s="5"/>
      <c r="DI3" s="5" t="s">
        <v>15</v>
      </c>
      <c r="DJ3" s="12">
        <f>BF3/$B3</f>
        <v>0.98088794203545282</v>
      </c>
      <c r="DK3" s="12">
        <f>BG3/$C3</f>
        <v>0.98981527484465104</v>
      </c>
      <c r="DL3" s="12">
        <f>BH3/$D3</f>
        <v>1.027241451901159</v>
      </c>
      <c r="DM3" s="12">
        <f>BI3/$E3</f>
        <v>0.99010313611763512</v>
      </c>
      <c r="DN3" s="12">
        <f>BJ3/$F3</f>
        <v>0.89538231753507946</v>
      </c>
      <c r="DO3" s="12">
        <f>BK3/$G3</f>
        <v>0.98811066762279776</v>
      </c>
      <c r="DP3" s="12">
        <f>BL3/$H3</f>
        <v>0.98756332472465158</v>
      </c>
      <c r="DQ3" s="12">
        <f>BM3/$I3</f>
        <v>1.0365637717756724</v>
      </c>
      <c r="DR3" s="12">
        <f>BN3/$J3</f>
        <v>1.0572508192762309</v>
      </c>
      <c r="DS3" s="12">
        <f>BO3/$K3</f>
        <v>1.0251283792375709</v>
      </c>
      <c r="DT3" s="12">
        <f>BP3/$L3</f>
        <v>1.0122130992489438</v>
      </c>
      <c r="DU3" s="12">
        <f>BQ3/$M3</f>
        <v>1.0369260096827637</v>
      </c>
      <c r="DW3">
        <f>B3^(1-$DX$1)</f>
        <v>0.32997557418319573</v>
      </c>
      <c r="DX3">
        <f t="shared" ref="DX3:EH3" si="0">C3^(1-$DX$1)</f>
        <v>0.32187887687887967</v>
      </c>
      <c r="DY3">
        <f t="shared" si="0"/>
        <v>0.59062905689241652</v>
      </c>
      <c r="DZ3">
        <f t="shared" si="0"/>
        <v>0.89156532281262291</v>
      </c>
      <c r="EA3">
        <f t="shared" si="0"/>
        <v>1.2930419222492064</v>
      </c>
      <c r="EB3">
        <f t="shared" si="0"/>
        <v>0.50324403722107969</v>
      </c>
      <c r="EC3">
        <f t="shared" si="0"/>
        <v>0.74510247013344399</v>
      </c>
      <c r="ED3">
        <f t="shared" si="0"/>
        <v>0.62357023681650703</v>
      </c>
      <c r="EE3">
        <f t="shared" si="0"/>
        <v>1.020454213940047</v>
      </c>
      <c r="EF3">
        <f t="shared" si="0"/>
        <v>0.54430882643164114</v>
      </c>
      <c r="EG3">
        <f t="shared" si="0"/>
        <v>0.59278439084416901</v>
      </c>
      <c r="EH3">
        <f t="shared" si="0"/>
        <v>0.71851534717715082</v>
      </c>
      <c r="EI3">
        <f>(SUM(DW3:EH3)/COUNTA(DW3:EH3))^(1/(1-$DX$1))</f>
        <v>2.1546637378949938</v>
      </c>
      <c r="EK3">
        <f>P3^(1-$DX$1)</f>
        <v>0.3300878820504537</v>
      </c>
      <c r="EL3">
        <f t="shared" ref="EL3:EL62" si="1">Q3^(1-$DX$1)</f>
        <v>0.32189444895628333</v>
      </c>
      <c r="EM3">
        <f t="shared" ref="EM3:EM62" si="2">R3^(1-$DX$1)</f>
        <v>0.59064316742201062</v>
      </c>
      <c r="EN3">
        <f t="shared" ref="EN3:EN62" si="3">S3^(1-$DX$1)</f>
        <v>0.8925154665633217</v>
      </c>
      <c r="EO3">
        <f t="shared" ref="EO3:EO62" si="4">T3^(1-$DX$1)</f>
        <v>1.2973174352983929</v>
      </c>
      <c r="EP3">
        <f t="shared" ref="EP3:EP62" si="5">U3^(1-$DX$1)</f>
        <v>0.50311813475881306</v>
      </c>
      <c r="EQ3">
        <f t="shared" ref="EQ3:EQ62" si="6">V3^(1-$DX$1)</f>
        <v>0.7451979278467572</v>
      </c>
      <c r="ER3">
        <f t="shared" ref="ER3:ER62" si="7">W3^(1-$DX$1)</f>
        <v>0.62281431867075798</v>
      </c>
      <c r="ES3">
        <f t="shared" ref="ES3:ES62" si="8">X3^(1-$DX$1)</f>
        <v>1.0197516186173796</v>
      </c>
      <c r="ET3">
        <f t="shared" ref="ET3:ET62" si="9">Y3^(1-$DX$1)</f>
        <v>0.5441112359741519</v>
      </c>
      <c r="EU3">
        <f t="shared" ref="EU3:EU62" si="10">Z3^(1-$DX$1)</f>
        <v>0.59281947103106503</v>
      </c>
      <c r="EV3">
        <f t="shared" ref="EV3:EV62" si="11">AA3^(1-$DX$1)</f>
        <v>0.71800921782073479</v>
      </c>
      <c r="EW3">
        <f>(SUM(EK3:EV3)/COUNTA(EK3:EV3))^(1/(1-$DX$1))</f>
        <v>2.1529726196112895</v>
      </c>
      <c r="EX3">
        <f>EW3/$EI3</f>
        <v>0.99921513586832045</v>
      </c>
      <c r="EY3">
        <f>AD3^(1-$DX$1)</f>
        <v>0.33215475427547303</v>
      </c>
      <c r="EZ3">
        <f t="shared" ref="EZ3:EZ62" si="12">AE3^(1-$DX$1)</f>
        <v>0.32206964440368308</v>
      </c>
      <c r="FA3">
        <f t="shared" ref="FA3:FA62" si="13">AF3^(1-$DX$1)</f>
        <v>0.58375652595433136</v>
      </c>
      <c r="FB3">
        <f t="shared" ref="FB3:FB62" si="14">AG3^(1-$DX$1)</f>
        <v>0.900660014959208</v>
      </c>
      <c r="FC3">
        <f t="shared" ref="FC3:FC62" si="15">AH3^(1-$DX$1)</f>
        <v>1.3545306944527946</v>
      </c>
      <c r="FD3">
        <f t="shared" ref="FD3:FD62" si="16">AI3^(1-$DX$1)</f>
        <v>0.50605486940803057</v>
      </c>
      <c r="FE3">
        <f t="shared" ref="FE3:FE62" si="17">AJ3^(1-$DX$1)</f>
        <v>0.7622967887456582</v>
      </c>
      <c r="FF3">
        <f t="shared" ref="FF3:FF62" si="18">AK3^(1-$DX$1)</f>
        <v>0.61438438981466126</v>
      </c>
      <c r="FG3">
        <f t="shared" ref="FG3:FG62" si="19">AL3^(1-$DX$1)</f>
        <v>1.0009192350371559</v>
      </c>
      <c r="FH3">
        <f t="shared" ref="FH3:FH62" si="20">AM3^(1-$DX$1)</f>
        <v>0.53847827402587922</v>
      </c>
      <c r="FI3">
        <f t="shared" ref="FI3:FI62" si="21">AN3^(1-$DX$1)</f>
        <v>0.59063037298596111</v>
      </c>
      <c r="FJ3">
        <f t="shared" ref="FJ3:FJ62" si="22">AO3^(1-$DX$1)</f>
        <v>0.70826577294454851</v>
      </c>
      <c r="FK3">
        <f>(SUM(EY3:FJ3)/COUNTA(EY3:FJ3))^(1/(1-$DX$1))</f>
        <v>2.1341837310942298</v>
      </c>
      <c r="FL3">
        <f>FK3/$EI3</f>
        <v>0.99049503342884859</v>
      </c>
      <c r="FM3">
        <f>AR3^(1-$DX$1)</f>
        <v>0.33015269068802677</v>
      </c>
      <c r="FN3">
        <f t="shared" ref="FN3:FN62" si="23">AS3^(1-$DX$1)</f>
        <v>0.32198868377968137</v>
      </c>
      <c r="FO3">
        <f t="shared" ref="FO3:FO62" si="24">AT3^(1-$DX$1)</f>
        <v>0.59057487823533195</v>
      </c>
      <c r="FP3">
        <f t="shared" ref="FP3:FP62" si="25">AU3^(1-$DX$1)</f>
        <v>0.89221912722137908</v>
      </c>
      <c r="FQ3">
        <f t="shared" ref="FQ3:FQ62" si="26">AV3^(1-$DX$1)</f>
        <v>1.29799249056746</v>
      </c>
      <c r="FR3">
        <f t="shared" ref="FR3:FR62" si="27">AW3^(1-$DX$1)</f>
        <v>0.50313139935401685</v>
      </c>
      <c r="FS3">
        <f t="shared" ref="FS3:FS62" si="28">AX3^(1-$DX$1)</f>
        <v>0.74441970047954997</v>
      </c>
      <c r="FT3">
        <f t="shared" ref="FT3:FT62" si="29">AY3^(1-$DX$1)</f>
        <v>0.62268433283523217</v>
      </c>
      <c r="FU3">
        <f t="shared" ref="FU3:FU62" si="30">AZ3^(1-$DX$1)</f>
        <v>1.0191616703523214</v>
      </c>
      <c r="FV3">
        <f t="shared" ref="FV3:FV62" si="31">BA3^(1-$DX$1)</f>
        <v>0.54405193571366295</v>
      </c>
      <c r="FW3">
        <f t="shared" ref="FW3:FW62" si="32">BB3^(1-$DX$1)</f>
        <v>0.59272493785463032</v>
      </c>
      <c r="FX3">
        <f t="shared" ref="FX3:FX62" si="33">BC3^(1-$DX$1)</f>
        <v>0.71782808743080606</v>
      </c>
      <c r="FY3">
        <f>(SUM(FM3:FX3)/COUNTA(FM3:FX3))^(1/(1-$DX$1))</f>
        <v>2.1536837896618621</v>
      </c>
      <c r="FZ3">
        <f>FY3/$EI3</f>
        <v>0.99954519667459152</v>
      </c>
      <c r="GA3">
        <f>BF3^(1-$DX$1)</f>
        <v>0.33317476136363261</v>
      </c>
      <c r="GB3">
        <f t="shared" ref="GB3:GB62" si="34">BG3^(1-$DX$1)</f>
        <v>0.32353062856701936</v>
      </c>
      <c r="GC3">
        <f t="shared" ref="GC3:GC62" si="35">BH3^(1-$DX$1)</f>
        <v>0.58274497987446383</v>
      </c>
      <c r="GD3">
        <f t="shared" ref="GD3:GD62" si="36">BI3^(1-$DX$1)</f>
        <v>0.89601019318733333</v>
      </c>
      <c r="GE3">
        <f t="shared" ref="GE3:GE62" si="37">BJ3^(1-$DX$1)</f>
        <v>1.3664959498213811</v>
      </c>
      <c r="GF3">
        <f t="shared" ref="GF3:GF62" si="38">BK3^(1-$DX$1)</f>
        <v>0.50626259836935483</v>
      </c>
      <c r="GG3">
        <f t="shared" ref="GG3:GG62" si="39">BL3^(1-$DX$1)</f>
        <v>0.74977943881828335</v>
      </c>
      <c r="GH3">
        <f t="shared" ref="GH3:GH62" si="40">BM3^(1-$DX$1)</f>
        <v>0.61247358778337524</v>
      </c>
      <c r="GI3">
        <f t="shared" ref="GI3:GI62" si="41">BN3^(1-$DX$1)</f>
        <v>0.9924405671476686</v>
      </c>
      <c r="GJ3">
        <f t="shared" ref="GJ3:GJ62" si="42">BO3^(1-$DX$1)</f>
        <v>0.53759627219943129</v>
      </c>
      <c r="GK3">
        <f t="shared" ref="GK3:GK62" si="43">BP3^(1-$DX$1)</f>
        <v>0.58919734699922188</v>
      </c>
      <c r="GL3">
        <f t="shared" ref="GL3:GL62" si="44">BQ3^(1-$DX$1)</f>
        <v>0.70560583706373203</v>
      </c>
      <c r="GM3">
        <f>(SUM(GA3:GL3)/COUNTA(GA3:GL3))^(1/(1-$DX$1))</f>
        <v>2.1440331252633107</v>
      </c>
      <c r="GN3">
        <f>GM3/$EI3</f>
        <v>0.99506623124308546</v>
      </c>
    </row>
    <row r="4" spans="1:196" x14ac:dyDescent="0.2">
      <c r="A4" t="s">
        <v>16</v>
      </c>
      <c r="B4" s="4">
        <v>12.197330979768299</v>
      </c>
      <c r="C4" s="2">
        <v>12.548264569567801</v>
      </c>
      <c r="D4" s="2">
        <v>3.46580390103348</v>
      </c>
      <c r="E4" s="2">
        <v>1.73232789482373</v>
      </c>
      <c r="F4" s="2">
        <v>0.86294247994263396</v>
      </c>
      <c r="G4" s="2">
        <v>7.85463647790408</v>
      </c>
      <c r="H4" s="2">
        <v>3.3057556294709798</v>
      </c>
      <c r="I4" s="2">
        <v>4.4472870190396101</v>
      </c>
      <c r="J4" s="2">
        <v>1.90035978987722</v>
      </c>
      <c r="K4" s="2">
        <v>5.3323094140423297</v>
      </c>
      <c r="L4" s="2">
        <v>3.7010401002222801</v>
      </c>
      <c r="M4" s="2">
        <v>3.05463565269703</v>
      </c>
      <c r="P4" s="4">
        <v>12.1722850361014</v>
      </c>
      <c r="Q4" s="2">
        <v>12.5488610194861</v>
      </c>
      <c r="R4" s="2">
        <v>3.46325216773154</v>
      </c>
      <c r="S4" s="2">
        <v>1.72334560821483</v>
      </c>
      <c r="T4" s="2">
        <v>0.85057910481050403</v>
      </c>
      <c r="U4" s="2">
        <v>7.8748587464185098</v>
      </c>
      <c r="V4" s="2">
        <v>3.3018903632123999</v>
      </c>
      <c r="W4" s="2">
        <v>4.4645017263664304</v>
      </c>
      <c r="X4" s="2">
        <v>1.90536502730034</v>
      </c>
      <c r="Y4" s="2">
        <v>5.3375898863061302</v>
      </c>
      <c r="Z4" s="2">
        <v>3.7018411508239999</v>
      </c>
      <c r="AA4" s="2">
        <v>3.0603952464539499</v>
      </c>
      <c r="AD4" s="4">
        <v>12.1278425099059</v>
      </c>
      <c r="AE4" s="2">
        <v>12.543143633820501</v>
      </c>
      <c r="AF4" s="2">
        <v>3.5002513357467402</v>
      </c>
      <c r="AG4" s="2">
        <v>1.7168817311803899</v>
      </c>
      <c r="AH4" s="2">
        <v>0.82994136279963104</v>
      </c>
      <c r="AI4" s="2">
        <v>7.8236393634855199</v>
      </c>
      <c r="AJ4" s="2">
        <v>3.2485332833005098</v>
      </c>
      <c r="AK4" s="2">
        <v>4.5004619969045301</v>
      </c>
      <c r="AL4" s="2">
        <v>1.9291814945833701</v>
      </c>
      <c r="AM4" s="2">
        <v>5.3784557465639802</v>
      </c>
      <c r="AN4" s="2">
        <v>3.712542434076</v>
      </c>
      <c r="AO4" s="2">
        <v>3.0900015041353299</v>
      </c>
      <c r="AR4" s="4">
        <v>12.1605259109215</v>
      </c>
      <c r="AS4" s="2">
        <v>12.530739021752099</v>
      </c>
      <c r="AT4" s="2">
        <v>3.4652250425933802</v>
      </c>
      <c r="AU4" s="2">
        <v>1.7258397138622701</v>
      </c>
      <c r="AV4" s="2">
        <v>0.84825357847919103</v>
      </c>
      <c r="AW4" s="2">
        <v>7.8757624231035503</v>
      </c>
      <c r="AX4" s="2">
        <v>3.3136365706034199</v>
      </c>
      <c r="AY4" s="2">
        <v>4.46839455137009</v>
      </c>
      <c r="AZ4" s="2">
        <v>1.90892524902136</v>
      </c>
      <c r="BA4" s="2">
        <v>5.3401122008994797</v>
      </c>
      <c r="BB4" s="2">
        <v>3.7047123669450501</v>
      </c>
      <c r="BC4" s="2">
        <v>3.0637594125730399</v>
      </c>
      <c r="BF4" s="4">
        <v>12.0951785645447</v>
      </c>
      <c r="BG4" s="2">
        <v>12.493202405351701</v>
      </c>
      <c r="BH4" s="2">
        <v>3.5056156288378801</v>
      </c>
      <c r="BI4" s="2">
        <v>1.72438313357769</v>
      </c>
      <c r="BJ4" s="2">
        <v>0.823465755057603</v>
      </c>
      <c r="BK4" s="2">
        <v>7.8227216050973301</v>
      </c>
      <c r="BL4" s="2">
        <v>3.29075777510065</v>
      </c>
      <c r="BM4" s="2">
        <v>4.5121866358751204</v>
      </c>
      <c r="BN4" s="2">
        <v>1.9419181737267199</v>
      </c>
      <c r="BO4" s="2">
        <v>5.3859079013317501</v>
      </c>
      <c r="BP4" s="2">
        <v>3.7204665480178201</v>
      </c>
      <c r="BQ4" s="2">
        <v>3.0998634624755401</v>
      </c>
      <c r="BS4" s="5" t="s">
        <v>16</v>
      </c>
      <c r="BT4" s="12">
        <f t="shared" ref="BT4:BT62" si="45">P4/$B4</f>
        <v>0.9979466045720623</v>
      </c>
      <c r="BU4" s="12">
        <f t="shared" ref="BU4:BU62" si="46">Q4/$C4</f>
        <v>1.0000475324627556</v>
      </c>
      <c r="BV4" s="12">
        <f t="shared" ref="BV4:BV62" si="47">R4/$D4</f>
        <v>0.99926373984945338</v>
      </c>
      <c r="BW4" s="12">
        <f t="shared" ref="BW4:CE32" si="48">S4/E4</f>
        <v>0.99481490390142679</v>
      </c>
      <c r="BX4" s="12">
        <f t="shared" si="48"/>
        <v>0.98567300206040176</v>
      </c>
      <c r="BY4" s="12">
        <f t="shared" si="48"/>
        <v>1.0025745645353947</v>
      </c>
      <c r="BZ4" s="12">
        <f t="shared" si="48"/>
        <v>0.99883074652460069</v>
      </c>
      <c r="CA4" s="12">
        <f t="shared" si="48"/>
        <v>1.0038708334436526</v>
      </c>
      <c r="CB4" s="12">
        <f t="shared" si="48"/>
        <v>1.0026338367343814</v>
      </c>
      <c r="CC4" s="12">
        <f t="shared" si="48"/>
        <v>1.000990278667981</v>
      </c>
      <c r="CD4" s="12">
        <f t="shared" si="48"/>
        <v>1.0002164393197663</v>
      </c>
      <c r="CE4" s="12">
        <f t="shared" si="48"/>
        <v>1.0018855256114865</v>
      </c>
      <c r="CF4" s="5"/>
      <c r="CG4" s="5" t="s">
        <v>16</v>
      </c>
      <c r="CH4" s="12">
        <f t="shared" ref="CH4:CH62" si="49">AD4/$B4</f>
        <v>0.99430297743189389</v>
      </c>
      <c r="CI4" s="12">
        <f t="shared" ref="CI4:CI62" si="50">AE4/$C4</f>
        <v>0.99959190087849126</v>
      </c>
      <c r="CJ4" s="12">
        <f t="shared" ref="CJ4:CJ62" si="51">AF4/$D4</f>
        <v>1.0099392336372488</v>
      </c>
      <c r="CK4" s="12">
        <f t="shared" ref="CK4:CK62" si="52">AG4/$E4</f>
        <v>0.99108357967940486</v>
      </c>
      <c r="CL4" s="12">
        <f t="shared" ref="CL4:CL62" si="53">AH4/$F4</f>
        <v>0.96175745439580551</v>
      </c>
      <c r="CM4" s="12">
        <f t="shared" ref="CM4:CM62" si="54">AI4/$G4</f>
        <v>0.99605365385072142</v>
      </c>
      <c r="CN4" s="12">
        <f t="shared" ref="CN4:CN62" si="55">AJ4/$H4</f>
        <v>0.98269008584290685</v>
      </c>
      <c r="CO4" s="12">
        <f t="shared" ref="CO4:CO62" si="56">AK4/$I4</f>
        <v>1.0119567227474342</v>
      </c>
      <c r="CP4" s="12">
        <f t="shared" ref="CP4:CP62" si="57">AL4/$J4</f>
        <v>1.0151664463012091</v>
      </c>
      <c r="CQ4" s="12">
        <f t="shared" ref="CQ4:CQ62" si="58">AM4/$K4</f>
        <v>1.008654098803818</v>
      </c>
      <c r="CR4" s="12">
        <f t="shared" ref="CR4:CR62" si="59">AN4/$L4</f>
        <v>1.0031078652330812</v>
      </c>
      <c r="CS4" s="12">
        <f t="shared" ref="CS4:CS62" si="60">AO4/$M4</f>
        <v>1.0115777642440185</v>
      </c>
      <c r="CT4" s="5"/>
      <c r="CU4" s="5" t="s">
        <v>16</v>
      </c>
      <c r="CV4" s="12">
        <f t="shared" ref="CV4:CV62" si="61">AR4/$B4</f>
        <v>0.99698253093993694</v>
      </c>
      <c r="CW4" s="12">
        <f t="shared" ref="CW4:CW62" si="62">AS4/$C4</f>
        <v>0.99860334887597091</v>
      </c>
      <c r="CX4" s="12">
        <f t="shared" ref="CX4:CX62" si="63">AT4/$D4</f>
        <v>0.99983298003677379</v>
      </c>
      <c r="CY4" s="12">
        <f t="shared" ref="CY4:CY62" si="64">AU4/$E4</f>
        <v>0.99625464614358128</v>
      </c>
      <c r="CZ4" s="12">
        <f t="shared" ref="CZ4:CZ62" si="65">AV4/$F4</f>
        <v>0.98297812217516578</v>
      </c>
      <c r="DA4" s="12">
        <f t="shared" ref="DA4:DA62" si="66">AW4/$G4</f>
        <v>1.0026896146319311</v>
      </c>
      <c r="DB4" s="12">
        <f t="shared" ref="DB4:DB62" si="67">AX4/$H4</f>
        <v>1.002384005962867</v>
      </c>
      <c r="DC4" s="12">
        <f t="shared" ref="DC4:DC62" si="68">AY4/$I4</f>
        <v>1.0047461592292368</v>
      </c>
      <c r="DD4" s="12">
        <f t="shared" ref="DD4:DD62" si="69">AZ4/$J4</f>
        <v>1.0045072828786246</v>
      </c>
      <c r="DE4" s="12">
        <f t="shared" ref="DE4:DE62" si="70">BA4/$K4</f>
        <v>1.0014633034678373</v>
      </c>
      <c r="DF4" s="12">
        <f t="shared" ref="DF4:DF62" si="71">BB4/$L4</f>
        <v>1.0009922255969477</v>
      </c>
      <c r="DG4" s="12">
        <f t="shared" ref="DG4:DG62" si="72">BC4/$M4</f>
        <v>1.0029868569981346</v>
      </c>
      <c r="DH4" s="5"/>
      <c r="DI4" s="5" t="s">
        <v>16</v>
      </c>
      <c r="DJ4" s="12">
        <f t="shared" ref="DJ4:DJ62" si="73">BF4/$B4</f>
        <v>0.99162501899857924</v>
      </c>
      <c r="DK4" s="12">
        <f t="shared" ref="DK4:DK62" si="74">BG4/$C4</f>
        <v>0.99561196977392097</v>
      </c>
      <c r="DL4" s="12">
        <f t="shared" ref="DL4:DL62" si="75">BH4/$D4</f>
        <v>1.0114870110777268</v>
      </c>
      <c r="DM4" s="12">
        <f t="shared" ref="DM4:DM62" si="76">BI4/$E4</f>
        <v>0.99541382363594144</v>
      </c>
      <c r="DN4" s="12">
        <f t="shared" ref="DN4:DN62" si="77">BJ4/$F4</f>
        <v>0.95425335314625459</v>
      </c>
      <c r="DO4" s="12">
        <f t="shared" ref="DO4:DO62" si="78">BK4/$G4</f>
        <v>0.99593681096553233</v>
      </c>
      <c r="DP4" s="12">
        <f t="shared" ref="DP4:DP62" si="79">BL4/$H4</f>
        <v>0.9954631085744442</v>
      </c>
      <c r="DQ4" s="12">
        <f t="shared" ref="DQ4:DQ62" si="80">BM4/$I4</f>
        <v>1.0145930803561056</v>
      </c>
      <c r="DR4" s="12">
        <f t="shared" ref="DR4:DR62" si="81">BN4/$J4</f>
        <v>1.0218686924817457</v>
      </c>
      <c r="DS4" s="12">
        <f t="shared" ref="DS4:DS62" si="82">BO4/$K4</f>
        <v>1.0100516461307125</v>
      </c>
      <c r="DT4" s="12">
        <f t="shared" ref="DT4:DT62" si="83">BP4/$L4</f>
        <v>1.0052489157829911</v>
      </c>
      <c r="DU4" s="12">
        <f t="shared" ref="DU4:DU62" si="84">BQ4/$M4</f>
        <v>1.0148062862222462</v>
      </c>
      <c r="DW4">
        <f t="shared" ref="DW4:DW62" si="85">B4^(1-$DX$1)</f>
        <v>0.28633048943855099</v>
      </c>
      <c r="DX4">
        <f t="shared" ref="DX4:DX62" si="86">C4^(1-$DX$1)</f>
        <v>0.2822982374285663</v>
      </c>
      <c r="DY4">
        <f t="shared" ref="DY4:DY62" si="87">D4^(1-$DX$1)</f>
        <v>0.53715300158547352</v>
      </c>
      <c r="DZ4">
        <f t="shared" ref="DZ4:DZ62" si="88">E4^(1-$DX$1)</f>
        <v>0.75977491505365291</v>
      </c>
      <c r="EA4">
        <f t="shared" ref="EA4:EA62" si="89">F4^(1-$DX$1)</f>
        <v>1.0764877095397285</v>
      </c>
      <c r="EB4">
        <f t="shared" ref="EB4:EB62" si="90">G4^(1-$DX$1)</f>
        <v>0.3568099486122025</v>
      </c>
      <c r="EC4">
        <f t="shared" ref="EC4:EC62" si="91">H4^(1-$DX$1)</f>
        <v>0.55000245358980127</v>
      </c>
      <c r="ED4">
        <f t="shared" ref="ED4:ED62" si="92">I4^(1-$DX$1)</f>
        <v>0.47419003220350892</v>
      </c>
      <c r="EE4">
        <f t="shared" ref="EE4:EE62" si="93">J4^(1-$DX$1)</f>
        <v>0.72540757065046524</v>
      </c>
      <c r="EF4">
        <f t="shared" ref="EF4:EF62" si="94">K4^(1-$DX$1)</f>
        <v>0.4330542738212057</v>
      </c>
      <c r="EG4">
        <f t="shared" ref="EG4:EG62" si="95">L4^(1-$DX$1)</f>
        <v>0.51980218972309256</v>
      </c>
      <c r="EH4">
        <f t="shared" ref="EH4:EH62" si="96">M4^(1-$DX$1)</f>
        <v>0.57216368757807912</v>
      </c>
      <c r="EI4">
        <f t="shared" ref="EI4:EI62" si="97">(SUM(DW4:EH4)/COUNTA(DW4:EH4))^(1/(1-$DX$1))</f>
        <v>3.3325181682687459</v>
      </c>
      <c r="EK4">
        <f t="shared" ref="EK4:EK62" si="98">P4^(1-$DX$1)</f>
        <v>0.28662491780856841</v>
      </c>
      <c r="EL4">
        <f t="shared" si="1"/>
        <v>0.28229152850250594</v>
      </c>
      <c r="EM4">
        <f t="shared" si="2"/>
        <v>0.53735085301968122</v>
      </c>
      <c r="EN4">
        <f t="shared" si="3"/>
        <v>0.76175236129556512</v>
      </c>
      <c r="EO4">
        <f t="shared" si="4"/>
        <v>1.0842829911031744</v>
      </c>
      <c r="EP4">
        <f t="shared" si="5"/>
        <v>0.35635151849618346</v>
      </c>
      <c r="EQ4">
        <f t="shared" si="6"/>
        <v>0.55032428198170991</v>
      </c>
      <c r="ER4">
        <f t="shared" si="7"/>
        <v>0.47327493267894283</v>
      </c>
      <c r="ES4">
        <f t="shared" si="8"/>
        <v>0.72445415104782684</v>
      </c>
      <c r="ET4">
        <f t="shared" si="9"/>
        <v>0.4328400107384785</v>
      </c>
      <c r="EU4">
        <f t="shared" si="10"/>
        <v>0.5197459460367585</v>
      </c>
      <c r="EV4">
        <f t="shared" si="11"/>
        <v>0.57162503454812008</v>
      </c>
      <c r="EW4">
        <f t="shared" ref="EW4:EW62" si="99">(SUM(EK4:EV4)/COUNTA(EK4:EV4))^(1/(1-$DX$1))</f>
        <v>3.3249832641935471</v>
      </c>
      <c r="EX4">
        <f t="shared" ref="EX4:EX62" si="100">EW4/$EI4</f>
        <v>0.99773897584506999</v>
      </c>
      <c r="EY4">
        <f t="shared" ref="EY4:EY62" si="101">AD4^(1-$DX$1)</f>
        <v>0.28714960663186989</v>
      </c>
      <c r="EZ4">
        <f t="shared" si="12"/>
        <v>0.28235585789666207</v>
      </c>
      <c r="FA4">
        <f t="shared" si="13"/>
        <v>0.53450329277162478</v>
      </c>
      <c r="FB4">
        <f t="shared" si="14"/>
        <v>0.76318497244850281</v>
      </c>
      <c r="FC4">
        <f t="shared" si="15"/>
        <v>1.0976813746556677</v>
      </c>
      <c r="FD4">
        <f t="shared" si="16"/>
        <v>0.35751608708437954</v>
      </c>
      <c r="FE4">
        <f t="shared" si="17"/>
        <v>0.55482540599788654</v>
      </c>
      <c r="FF4">
        <f t="shared" si="18"/>
        <v>0.47138032405088698</v>
      </c>
      <c r="FG4">
        <f t="shared" si="19"/>
        <v>0.71996843483074424</v>
      </c>
      <c r="FH4">
        <f t="shared" si="20"/>
        <v>0.43119250187629571</v>
      </c>
      <c r="FI4">
        <f t="shared" si="21"/>
        <v>0.51899633003808177</v>
      </c>
      <c r="FJ4">
        <f t="shared" si="22"/>
        <v>0.56887998553026031</v>
      </c>
      <c r="FK4">
        <f t="shared" ref="FK4:FK62" si="102">(SUM(EY4:FJ4)/COUNTA(EY4:FJ4))^(1/(1-$DX$1))</f>
        <v>3.3182075294898139</v>
      </c>
      <c r="FL4">
        <f t="shared" ref="FL4:FL62" si="103">FK4/$EI4</f>
        <v>0.99570575821155494</v>
      </c>
      <c r="FM4">
        <f t="shared" ref="FM4:FM62" si="104">AR4^(1-$DX$1)</f>
        <v>0.28676346625233884</v>
      </c>
      <c r="FN4">
        <f t="shared" si="23"/>
        <v>0.28249558024224702</v>
      </c>
      <c r="FO4">
        <f t="shared" si="24"/>
        <v>0.53719786484263221</v>
      </c>
      <c r="FP4">
        <f t="shared" si="25"/>
        <v>0.76120173722643703</v>
      </c>
      <c r="FQ4">
        <f t="shared" si="26"/>
        <v>1.0857682797323622</v>
      </c>
      <c r="FR4">
        <f t="shared" si="27"/>
        <v>0.3563310737582886</v>
      </c>
      <c r="FS4">
        <f t="shared" si="28"/>
        <v>0.54934801892524321</v>
      </c>
      <c r="FT4">
        <f t="shared" si="29"/>
        <v>0.47306873133406596</v>
      </c>
      <c r="FU4">
        <f t="shared" si="30"/>
        <v>0.72377826782129884</v>
      </c>
      <c r="FV4">
        <f t="shared" si="31"/>
        <v>0.43273777621758885</v>
      </c>
      <c r="FW4">
        <f t="shared" si="32"/>
        <v>0.51954450095229376</v>
      </c>
      <c r="FX4">
        <f t="shared" si="33"/>
        <v>0.57131111143850266</v>
      </c>
      <c r="FY4">
        <f t="shared" ref="FY4:FY62" si="105">(SUM(FM4:FX4)/COUNTA(FM4:FX4))^(1/(1-$DX$1))</f>
        <v>3.3263702129367307</v>
      </c>
      <c r="FZ4">
        <f t="shared" ref="FZ4:FZ62" si="106">FY4/$EI4</f>
        <v>0.99815516224620948</v>
      </c>
      <c r="GA4">
        <f t="shared" ref="GA4:GA62" si="107">BF4^(1-$DX$1)</f>
        <v>0.28753707983354437</v>
      </c>
      <c r="GB4">
        <f t="shared" si="34"/>
        <v>0.282919649859736</v>
      </c>
      <c r="GC4">
        <f t="shared" si="35"/>
        <v>0.53409418773501471</v>
      </c>
      <c r="GD4">
        <f t="shared" si="36"/>
        <v>0.76152316156093836</v>
      </c>
      <c r="GE4">
        <f t="shared" si="37"/>
        <v>1.1019889213175271</v>
      </c>
      <c r="GF4">
        <f t="shared" si="38"/>
        <v>0.35753705828733362</v>
      </c>
      <c r="GG4">
        <f t="shared" si="39"/>
        <v>0.55125436575403752</v>
      </c>
      <c r="GH4">
        <f t="shared" si="40"/>
        <v>0.47076749933033202</v>
      </c>
      <c r="GI4">
        <f t="shared" si="41"/>
        <v>0.71760348128225659</v>
      </c>
      <c r="GJ4">
        <f t="shared" si="42"/>
        <v>0.43089409113441413</v>
      </c>
      <c r="GK4">
        <f t="shared" si="43"/>
        <v>0.51844333780496976</v>
      </c>
      <c r="GL4">
        <f t="shared" si="44"/>
        <v>0.56797434241877409</v>
      </c>
      <c r="GM4">
        <f t="shared" ref="GM4:GM62" si="108">(SUM(GA4:GL4)/COUNTA(GA4:GL4))^(1/(1-$DX$1))</f>
        <v>3.3233482352739583</v>
      </c>
      <c r="GN4">
        <f t="shared" ref="GN4:GN62" si="109">GM4/$EI4</f>
        <v>0.9972483471861906</v>
      </c>
    </row>
    <row r="5" spans="1:196" x14ac:dyDescent="0.2">
      <c r="A5" t="s">
        <v>17</v>
      </c>
      <c r="B5" s="4">
        <v>15.342868756022</v>
      </c>
      <c r="C5" s="2">
        <v>15.3669233644729</v>
      </c>
      <c r="D5" s="2">
        <v>3.9946980394843901</v>
      </c>
      <c r="E5" s="2">
        <v>2.1611810352392</v>
      </c>
      <c r="F5" s="2">
        <v>1.2002226091397199</v>
      </c>
      <c r="G5" s="2">
        <v>11.683119026009001</v>
      </c>
      <c r="H5" s="2">
        <v>5.3205265022031103</v>
      </c>
      <c r="I5" s="2">
        <v>6.7108306411655496</v>
      </c>
      <c r="J5" s="2">
        <v>3.5231535423373201</v>
      </c>
      <c r="K5" s="2">
        <v>7.7022175237955404</v>
      </c>
      <c r="L5" s="2">
        <v>4.6651115681530504</v>
      </c>
      <c r="M5" s="2">
        <v>4.7719133461463201</v>
      </c>
      <c r="P5" s="4">
        <v>15.287468455790201</v>
      </c>
      <c r="Q5" s="2">
        <v>15.366815292869999</v>
      </c>
      <c r="R5" s="2">
        <v>3.9873463714431101</v>
      </c>
      <c r="S5" s="2">
        <v>2.14243041004949</v>
      </c>
      <c r="T5" s="2">
        <v>1.17516345168165</v>
      </c>
      <c r="U5" s="2">
        <v>11.7345857715954</v>
      </c>
      <c r="V5" s="2">
        <v>5.3128766687188502</v>
      </c>
      <c r="W5" s="2">
        <v>6.7437996533675797</v>
      </c>
      <c r="X5" s="2">
        <v>3.5379318019241999</v>
      </c>
      <c r="Y5" s="2">
        <v>7.7112709578720198</v>
      </c>
      <c r="Z5" s="2">
        <v>4.6665207760785199</v>
      </c>
      <c r="AA5" s="2">
        <v>4.7822298373332304</v>
      </c>
      <c r="AD5" s="4">
        <v>15.274561829568601</v>
      </c>
      <c r="AE5" s="2">
        <v>15.3647168101209</v>
      </c>
      <c r="AF5" s="2">
        <v>4.0201699361198404</v>
      </c>
      <c r="AG5" s="2">
        <v>2.1446911212551298</v>
      </c>
      <c r="AH5" s="2">
        <v>1.1685081834451401</v>
      </c>
      <c r="AI5" s="2">
        <v>11.6701672730524</v>
      </c>
      <c r="AJ5" s="2">
        <v>5.2739028231920297</v>
      </c>
      <c r="AK5" s="2">
        <v>6.7596980393585397</v>
      </c>
      <c r="AL5" s="2">
        <v>3.5526087421016301</v>
      </c>
      <c r="AM5" s="2">
        <v>7.7406322670653198</v>
      </c>
      <c r="AN5" s="2">
        <v>4.67474442353907</v>
      </c>
      <c r="AO5" s="2">
        <v>4.80294496578182</v>
      </c>
      <c r="AR5" s="4">
        <v>15.262069136719999</v>
      </c>
      <c r="AS5" s="2">
        <v>15.3285680104257</v>
      </c>
      <c r="AT5" s="2">
        <v>3.9911155047956401</v>
      </c>
      <c r="AU5" s="2">
        <v>2.1471795033424401</v>
      </c>
      <c r="AV5" s="2">
        <v>1.1695455504525201</v>
      </c>
      <c r="AW5" s="2">
        <v>11.739706119805399</v>
      </c>
      <c r="AX5" s="2">
        <v>5.3362020670771999</v>
      </c>
      <c r="AY5" s="2">
        <v>6.7527913275386</v>
      </c>
      <c r="AZ5" s="2">
        <v>3.5453581248089798</v>
      </c>
      <c r="BA5" s="2">
        <v>7.7169045316726903</v>
      </c>
      <c r="BB5" s="2">
        <v>4.6724229766883099</v>
      </c>
      <c r="BC5" s="2">
        <v>4.7899161689079701</v>
      </c>
      <c r="BF5" s="4">
        <v>15.2412092803294</v>
      </c>
      <c r="BG5" s="2">
        <v>15.314758230447501</v>
      </c>
      <c r="BH5" s="2">
        <v>4.0250953760054502</v>
      </c>
      <c r="BI5" s="2">
        <v>2.15132165841381</v>
      </c>
      <c r="BJ5" s="2">
        <v>1.1610851138609199</v>
      </c>
      <c r="BK5" s="2">
        <v>11.6744582204847</v>
      </c>
      <c r="BL5" s="2">
        <v>5.3120983301436704</v>
      </c>
      <c r="BM5" s="2">
        <v>6.7721833435651897</v>
      </c>
      <c r="BN5" s="2">
        <v>3.56504532447445</v>
      </c>
      <c r="BO5" s="2">
        <v>7.7483779914194502</v>
      </c>
      <c r="BP5" s="2">
        <v>4.6825426973743598</v>
      </c>
      <c r="BQ5" s="2">
        <v>4.8136322265911797</v>
      </c>
      <c r="BS5" s="5" t="s">
        <v>17</v>
      </c>
      <c r="BT5" s="12">
        <f t="shared" si="45"/>
        <v>0.99638918242000507</v>
      </c>
      <c r="BU5" s="12">
        <f t="shared" si="46"/>
        <v>0.9999929672582899</v>
      </c>
      <c r="BV5" s="12">
        <f t="shared" si="47"/>
        <v>0.99815964361545861</v>
      </c>
      <c r="BW5" s="12">
        <f t="shared" si="48"/>
        <v>0.99132389888492856</v>
      </c>
      <c r="BX5" s="12">
        <f t="shared" si="48"/>
        <v>0.97912124195358108</v>
      </c>
      <c r="BY5" s="12">
        <f t="shared" si="48"/>
        <v>1.004405223080568</v>
      </c>
      <c r="BZ5" s="12">
        <f t="shared" si="48"/>
        <v>0.99856220366892401</v>
      </c>
      <c r="CA5" s="12">
        <f t="shared" si="48"/>
        <v>1.0049128064713468</v>
      </c>
      <c r="CB5" s="12">
        <f t="shared" si="48"/>
        <v>1.004194611279154</v>
      </c>
      <c r="CC5" s="12">
        <f t="shared" si="48"/>
        <v>1.0011754321464577</v>
      </c>
      <c r="CD5" s="12">
        <f t="shared" si="48"/>
        <v>1.0003020737885648</v>
      </c>
      <c r="CE5" s="12">
        <f t="shared" si="48"/>
        <v>1.002161919221614</v>
      </c>
      <c r="CF5" s="5"/>
      <c r="CG5" s="5" t="s">
        <v>17</v>
      </c>
      <c r="CH5" s="12">
        <f t="shared" si="49"/>
        <v>0.99554796905718246</v>
      </c>
      <c r="CI5" s="12">
        <f t="shared" si="50"/>
        <v>0.99985640883996973</v>
      </c>
      <c r="CJ5" s="12">
        <f t="shared" si="51"/>
        <v>1.0063764260486479</v>
      </c>
      <c r="CK5" s="12">
        <f t="shared" si="52"/>
        <v>0.99236995248653703</v>
      </c>
      <c r="CL5" s="12">
        <f t="shared" si="53"/>
        <v>0.97357621373479064</v>
      </c>
      <c r="CM5" s="12">
        <f t="shared" si="54"/>
        <v>0.99889141307832541</v>
      </c>
      <c r="CN5" s="12">
        <f t="shared" si="55"/>
        <v>0.99123701780420137</v>
      </c>
      <c r="CO5" s="12">
        <f t="shared" si="56"/>
        <v>1.007281870278953</v>
      </c>
      <c r="CP5" s="12">
        <f t="shared" si="57"/>
        <v>1.008360464399394</v>
      </c>
      <c r="CQ5" s="12">
        <f t="shared" si="58"/>
        <v>1.0049874913492249</v>
      </c>
      <c r="CR5" s="12">
        <f t="shared" si="59"/>
        <v>1.0020648713852376</v>
      </c>
      <c r="CS5" s="12">
        <f t="shared" si="60"/>
        <v>1.0065029721590733</v>
      </c>
      <c r="CT5" s="5"/>
      <c r="CU5" s="5" t="s">
        <v>17</v>
      </c>
      <c r="CV5" s="12">
        <f t="shared" si="61"/>
        <v>0.99473373457162062</v>
      </c>
      <c r="CW5" s="12">
        <f t="shared" si="62"/>
        <v>0.99750403167000401</v>
      </c>
      <c r="CX5" s="12">
        <f t="shared" si="63"/>
        <v>0.99910317759857203</v>
      </c>
      <c r="CY5" s="12">
        <f t="shared" si="64"/>
        <v>0.99352135167371103</v>
      </c>
      <c r="CZ5" s="12">
        <f t="shared" si="65"/>
        <v>0.97444052590445018</v>
      </c>
      <c r="DA5" s="12">
        <f t="shared" si="66"/>
        <v>1.0048434920221581</v>
      </c>
      <c r="DB5" s="12">
        <f t="shared" si="67"/>
        <v>1.0029462431711595</v>
      </c>
      <c r="DC5" s="12">
        <f t="shared" si="68"/>
        <v>1.0062526814662338</v>
      </c>
      <c r="DD5" s="12">
        <f t="shared" si="69"/>
        <v>1.0063024736801363</v>
      </c>
      <c r="DE5" s="12">
        <f t="shared" si="70"/>
        <v>1.0019068544651946</v>
      </c>
      <c r="DF5" s="12">
        <f t="shared" si="71"/>
        <v>1.0015672526644748</v>
      </c>
      <c r="DG5" s="12">
        <f t="shared" si="72"/>
        <v>1.0037726633858908</v>
      </c>
      <c r="DH5" s="5"/>
      <c r="DI5" s="5" t="s">
        <v>17</v>
      </c>
      <c r="DJ5" s="12">
        <f t="shared" si="73"/>
        <v>0.9933741546441438</v>
      </c>
      <c r="DK5" s="12">
        <f t="shared" si="74"/>
        <v>0.9966053625186938</v>
      </c>
      <c r="DL5" s="12">
        <f t="shared" si="75"/>
        <v>1.0076094203418149</v>
      </c>
      <c r="DM5" s="12">
        <f t="shared" si="76"/>
        <v>0.99543796809955865</v>
      </c>
      <c r="DN5" s="12">
        <f t="shared" si="77"/>
        <v>0.96739146973172552</v>
      </c>
      <c r="DO5" s="12">
        <f t="shared" si="78"/>
        <v>0.99925869063689077</v>
      </c>
      <c r="DP5" s="12">
        <f t="shared" si="79"/>
        <v>0.99841591390326689</v>
      </c>
      <c r="DQ5" s="12">
        <f t="shared" si="80"/>
        <v>1.0091423410424472</v>
      </c>
      <c r="DR5" s="12">
        <f t="shared" si="81"/>
        <v>1.0118904219284572</v>
      </c>
      <c r="DS5" s="12">
        <f t="shared" si="82"/>
        <v>1.0059931399601867</v>
      </c>
      <c r="DT5" s="12">
        <f t="shared" si="83"/>
        <v>1.0037364871057544</v>
      </c>
      <c r="DU5" s="12">
        <f t="shared" si="84"/>
        <v>1.0087425896948758</v>
      </c>
      <c r="DW5">
        <f t="shared" si="85"/>
        <v>0.25529758992066287</v>
      </c>
      <c r="DX5">
        <f t="shared" si="86"/>
        <v>0.25509769666497112</v>
      </c>
      <c r="DY5">
        <f t="shared" si="87"/>
        <v>0.50033170231978619</v>
      </c>
      <c r="DZ5">
        <f t="shared" si="88"/>
        <v>0.68022787685943065</v>
      </c>
      <c r="EA5">
        <f t="shared" si="89"/>
        <v>0.91278626869887602</v>
      </c>
      <c r="EB5">
        <f t="shared" si="90"/>
        <v>0.2925638074931699</v>
      </c>
      <c r="EC5">
        <f t="shared" si="91"/>
        <v>0.43353353262738969</v>
      </c>
      <c r="ED5">
        <f t="shared" si="92"/>
        <v>0.38602182586429007</v>
      </c>
      <c r="EE5">
        <f t="shared" si="93"/>
        <v>0.53276319498501579</v>
      </c>
      <c r="EF5">
        <f t="shared" si="94"/>
        <v>0.36032310406927476</v>
      </c>
      <c r="EG5">
        <f t="shared" si="95"/>
        <v>0.46298719817505768</v>
      </c>
      <c r="EH5">
        <f t="shared" si="96"/>
        <v>0.45777674381719063</v>
      </c>
      <c r="EI5">
        <f t="shared" si="97"/>
        <v>4.7093145086310786</v>
      </c>
      <c r="EK5">
        <f t="shared" si="98"/>
        <v>0.2557597584154564</v>
      </c>
      <c r="EL5">
        <f t="shared" si="1"/>
        <v>0.25509859368780824</v>
      </c>
      <c r="EM5">
        <f t="shared" si="2"/>
        <v>0.50079273308452787</v>
      </c>
      <c r="EN5">
        <f t="shared" si="3"/>
        <v>0.68319808115930347</v>
      </c>
      <c r="EO5">
        <f t="shared" si="4"/>
        <v>0.92246704907264032</v>
      </c>
      <c r="EP5">
        <f t="shared" si="5"/>
        <v>0.29192152434762114</v>
      </c>
      <c r="EQ5">
        <f t="shared" si="6"/>
        <v>0.43384553557655736</v>
      </c>
      <c r="ER5">
        <f t="shared" si="7"/>
        <v>0.38507708019503556</v>
      </c>
      <c r="ES5">
        <f t="shared" si="8"/>
        <v>0.53164933068012332</v>
      </c>
      <c r="ET5">
        <f t="shared" si="9"/>
        <v>0.36011152289568249</v>
      </c>
      <c r="EU5">
        <f t="shared" si="10"/>
        <v>0.4629172858651614</v>
      </c>
      <c r="EV5">
        <f t="shared" si="11"/>
        <v>0.45728270655368797</v>
      </c>
      <c r="EW5">
        <f t="shared" si="99"/>
        <v>4.6916322211033572</v>
      </c>
      <c r="EX5">
        <f t="shared" si="100"/>
        <v>0.99624525236203398</v>
      </c>
      <c r="EY5">
        <f t="shared" si="101"/>
        <v>0.25586779092796968</v>
      </c>
      <c r="EZ5">
        <f t="shared" si="12"/>
        <v>0.25511601352469165</v>
      </c>
      <c r="FA5">
        <f t="shared" si="13"/>
        <v>0.49874412654312295</v>
      </c>
      <c r="FB5">
        <f t="shared" si="14"/>
        <v>0.68283790789853793</v>
      </c>
      <c r="FC5">
        <f t="shared" si="15"/>
        <v>0.92509028652931902</v>
      </c>
      <c r="FD5">
        <f t="shared" si="16"/>
        <v>0.29272610865472315</v>
      </c>
      <c r="FE5">
        <f t="shared" si="17"/>
        <v>0.43544563192762525</v>
      </c>
      <c r="FF5">
        <f t="shared" si="18"/>
        <v>0.38462397504432144</v>
      </c>
      <c r="FG5">
        <f t="shared" si="19"/>
        <v>0.53054998906612416</v>
      </c>
      <c r="FH5">
        <f t="shared" si="20"/>
        <v>0.35942789712639062</v>
      </c>
      <c r="FI5">
        <f t="shared" si="21"/>
        <v>0.46250993265831675</v>
      </c>
      <c r="FJ5">
        <f t="shared" si="22"/>
        <v>0.4562955095238771</v>
      </c>
      <c r="FK5">
        <f t="shared" si="102"/>
        <v>4.6931332475538472</v>
      </c>
      <c r="FL5">
        <f t="shared" si="103"/>
        <v>0.99656398801830393</v>
      </c>
      <c r="FM5">
        <f t="shared" si="104"/>
        <v>0.25597248917843346</v>
      </c>
      <c r="FN5">
        <f t="shared" si="23"/>
        <v>0.25541665175162825</v>
      </c>
      <c r="FO5">
        <f t="shared" si="24"/>
        <v>0.50055620767654418</v>
      </c>
      <c r="FP5">
        <f t="shared" si="25"/>
        <v>0.68244212026315598</v>
      </c>
      <c r="FQ5">
        <f t="shared" si="26"/>
        <v>0.92467992583996361</v>
      </c>
      <c r="FR5">
        <f t="shared" si="27"/>
        <v>0.29185785568078876</v>
      </c>
      <c r="FS5">
        <f t="shared" si="28"/>
        <v>0.43289629277486835</v>
      </c>
      <c r="FT5">
        <f t="shared" si="29"/>
        <v>0.38482062024728503</v>
      </c>
      <c r="FU5">
        <f t="shared" si="30"/>
        <v>0.53109222626992558</v>
      </c>
      <c r="FV5">
        <f t="shared" si="31"/>
        <v>0.3599800527431497</v>
      </c>
      <c r="FW5">
        <f t="shared" si="32"/>
        <v>0.46262481511884812</v>
      </c>
      <c r="FX5">
        <f t="shared" si="33"/>
        <v>0.45691566070503686</v>
      </c>
      <c r="FY5">
        <f t="shared" si="105"/>
        <v>4.6930997832336363</v>
      </c>
      <c r="FZ5">
        <f t="shared" si="106"/>
        <v>0.99655688203288939</v>
      </c>
      <c r="GA5">
        <f t="shared" si="107"/>
        <v>0.25614759744982518</v>
      </c>
      <c r="GB5">
        <f t="shared" si="34"/>
        <v>0.25553178425689682</v>
      </c>
      <c r="GC5">
        <f t="shared" si="35"/>
        <v>0.49843888083477988</v>
      </c>
      <c r="GD5">
        <f t="shared" si="36"/>
        <v>0.68178481663285206</v>
      </c>
      <c r="GE5">
        <f t="shared" si="37"/>
        <v>0.92804272682007649</v>
      </c>
      <c r="GF5">
        <f t="shared" si="38"/>
        <v>0.29267230796611104</v>
      </c>
      <c r="GG5">
        <f t="shared" si="39"/>
        <v>0.43387731834172844</v>
      </c>
      <c r="GH5">
        <f t="shared" si="40"/>
        <v>0.38426926206173095</v>
      </c>
      <c r="GI5">
        <f t="shared" si="41"/>
        <v>0.52962377459423549</v>
      </c>
      <c r="GJ5">
        <f t="shared" si="42"/>
        <v>0.3592481998054558</v>
      </c>
      <c r="GK5">
        <f t="shared" si="43"/>
        <v>0.46212464177390605</v>
      </c>
      <c r="GL5">
        <f t="shared" si="44"/>
        <v>0.45578869277583622</v>
      </c>
      <c r="GM5">
        <f t="shared" si="108"/>
        <v>4.6959900750227819</v>
      </c>
      <c r="GN5">
        <f t="shared" si="109"/>
        <v>0.99717062141764456</v>
      </c>
    </row>
    <row r="6" spans="1:196" x14ac:dyDescent="0.2">
      <c r="A6" t="s">
        <v>18</v>
      </c>
      <c r="B6" s="4">
        <v>18.655951309345799</v>
      </c>
      <c r="C6" s="2">
        <v>18.190411944765899</v>
      </c>
      <c r="D6" s="2">
        <v>4.45391747658452</v>
      </c>
      <c r="E6" s="2">
        <v>2.5667622131363701</v>
      </c>
      <c r="F6" s="2">
        <v>1.60640321308658</v>
      </c>
      <c r="G6" s="2">
        <v>15.362318881358499</v>
      </c>
      <c r="H6" s="2">
        <v>7.89221470820838</v>
      </c>
      <c r="I6" s="2">
        <v>9.4207914179401602</v>
      </c>
      <c r="J6" s="2">
        <v>6.1658659225426096</v>
      </c>
      <c r="K6" s="2">
        <v>10.475306669468999</v>
      </c>
      <c r="L6" s="2">
        <v>5.6801914903207598</v>
      </c>
      <c r="M6" s="2">
        <v>7.1321381299208904</v>
      </c>
      <c r="P6" s="4">
        <v>18.551409566811</v>
      </c>
      <c r="Q6" s="2">
        <v>18.184917178994201</v>
      </c>
      <c r="R6" s="2">
        <v>4.4378847065882896</v>
      </c>
      <c r="S6" s="2">
        <v>2.5323784037342598</v>
      </c>
      <c r="T6" s="2">
        <v>1.5618445191358401</v>
      </c>
      <c r="U6" s="2">
        <v>15.459373760023301</v>
      </c>
      <c r="V6" s="2">
        <v>7.8811705791203401</v>
      </c>
      <c r="W6" s="2">
        <v>9.4774281177923498</v>
      </c>
      <c r="X6" s="2">
        <v>6.2048345091819002</v>
      </c>
      <c r="Y6" s="2">
        <v>10.4899300489444</v>
      </c>
      <c r="Z6" s="2">
        <v>5.6809915737866401</v>
      </c>
      <c r="AA6" s="2">
        <v>7.1503425590037599</v>
      </c>
      <c r="AD6" s="4">
        <v>18.553365216833502</v>
      </c>
      <c r="AE6" s="2">
        <v>18.187595378195699</v>
      </c>
      <c r="AF6" s="2">
        <v>4.4757158443577296</v>
      </c>
      <c r="AG6" s="2">
        <v>2.53943779317397</v>
      </c>
      <c r="AH6" s="2">
        <v>1.56182889320186</v>
      </c>
      <c r="AI6" s="2">
        <v>15.378257028439201</v>
      </c>
      <c r="AJ6" s="2">
        <v>7.8465316907393499</v>
      </c>
      <c r="AK6" s="2">
        <v>9.4840598423037203</v>
      </c>
      <c r="AL6" s="2">
        <v>6.2104072336490503</v>
      </c>
      <c r="AM6" s="2">
        <v>10.5170343830513</v>
      </c>
      <c r="AN6" s="2">
        <v>5.6901749519018496</v>
      </c>
      <c r="AO6" s="2">
        <v>7.1678116699614201</v>
      </c>
      <c r="AR6" s="4">
        <v>18.5025660692448</v>
      </c>
      <c r="AS6" s="2">
        <v>18.113113838960999</v>
      </c>
      <c r="AT6" s="2">
        <v>4.4441522011234804</v>
      </c>
      <c r="AU6" s="2">
        <v>2.5402690609943201</v>
      </c>
      <c r="AV6" s="2">
        <v>1.5501339587473399</v>
      </c>
      <c r="AW6" s="2">
        <v>15.4737005369165</v>
      </c>
      <c r="AX6" s="2">
        <v>7.9218792257650197</v>
      </c>
      <c r="AY6" s="2">
        <v>9.49565925559242</v>
      </c>
      <c r="AZ6" s="2">
        <v>6.2185654515228697</v>
      </c>
      <c r="BA6" s="2">
        <v>10.501069402344299</v>
      </c>
      <c r="BB6" s="2">
        <v>5.6916301084338201</v>
      </c>
      <c r="BC6" s="2">
        <v>7.1658683739363802</v>
      </c>
      <c r="BF6" s="4">
        <v>18.5015903575752</v>
      </c>
      <c r="BG6" s="2">
        <v>18.111619654330202</v>
      </c>
      <c r="BH6" s="2">
        <v>4.4823582578739698</v>
      </c>
      <c r="BI6" s="2">
        <v>2.5479975731507198</v>
      </c>
      <c r="BJ6" s="2">
        <v>1.549366124841</v>
      </c>
      <c r="BK6" s="2">
        <v>15.392249042861399</v>
      </c>
      <c r="BL6" s="2">
        <v>7.8939160652197096</v>
      </c>
      <c r="BM6" s="2">
        <v>9.5037370187445003</v>
      </c>
      <c r="BN6" s="2">
        <v>6.2267270961769698</v>
      </c>
      <c r="BO6" s="2">
        <v>10.5290201370268</v>
      </c>
      <c r="BP6" s="2">
        <v>5.70149650647872</v>
      </c>
      <c r="BQ6" s="2">
        <v>7.1846582185308199</v>
      </c>
      <c r="BS6" s="5" t="s">
        <v>18</v>
      </c>
      <c r="BT6" s="12">
        <f t="shared" si="45"/>
        <v>0.99439633279475659</v>
      </c>
      <c r="BU6" s="12">
        <f t="shared" si="46"/>
        <v>0.99969793065773427</v>
      </c>
      <c r="BV6" s="12">
        <f t="shared" si="47"/>
        <v>0.99640029926900997</v>
      </c>
      <c r="BW6" s="12">
        <f t="shared" si="48"/>
        <v>0.98660420929288339</v>
      </c>
      <c r="BX6" s="12">
        <f t="shared" si="48"/>
        <v>0.97226182468527078</v>
      </c>
      <c r="BY6" s="12">
        <f t="shared" si="48"/>
        <v>1.0063177232170706</v>
      </c>
      <c r="BZ6" s="12">
        <f t="shared" si="48"/>
        <v>0.99860062992501286</v>
      </c>
      <c r="CA6" s="12">
        <f t="shared" si="48"/>
        <v>1.0060118834330984</v>
      </c>
      <c r="CB6" s="12">
        <f t="shared" si="48"/>
        <v>1.0063200509269623</v>
      </c>
      <c r="CC6" s="12">
        <f t="shared" si="48"/>
        <v>1.0013959858108996</v>
      </c>
      <c r="CD6" s="12">
        <f t="shared" si="48"/>
        <v>1.0001408550164628</v>
      </c>
      <c r="CE6" s="12">
        <f t="shared" si="48"/>
        <v>1.0025524504364964</v>
      </c>
      <c r="CF6" s="5"/>
      <c r="CG6" s="5" t="s">
        <v>18</v>
      </c>
      <c r="CH6" s="12">
        <f t="shared" si="49"/>
        <v>0.99450115993490473</v>
      </c>
      <c r="CI6" s="12">
        <f t="shared" si="50"/>
        <v>0.9998451620238864</v>
      </c>
      <c r="CJ6" s="12">
        <f t="shared" si="51"/>
        <v>1.0048942010910193</v>
      </c>
      <c r="CK6" s="12">
        <f t="shared" si="52"/>
        <v>0.98935451838017674</v>
      </c>
      <c r="CL6" s="12">
        <f t="shared" si="53"/>
        <v>0.9722520974051877</v>
      </c>
      <c r="CM6" s="12">
        <f t="shared" si="54"/>
        <v>1.0010374831562729</v>
      </c>
      <c r="CN6" s="12">
        <f t="shared" si="55"/>
        <v>0.99421163524333456</v>
      </c>
      <c r="CO6" s="12">
        <f t="shared" si="56"/>
        <v>1.0067158290165599</v>
      </c>
      <c r="CP6" s="12">
        <f t="shared" si="57"/>
        <v>1.0072238533347921</v>
      </c>
      <c r="CQ6" s="12">
        <f t="shared" si="58"/>
        <v>1.0039834359889357</v>
      </c>
      <c r="CR6" s="12">
        <f t="shared" si="59"/>
        <v>1.0017575924329492</v>
      </c>
      <c r="CS6" s="12">
        <f t="shared" si="60"/>
        <v>1.0050018016183493</v>
      </c>
      <c r="CT6" s="5"/>
      <c r="CU6" s="5" t="s">
        <v>18</v>
      </c>
      <c r="CV6" s="12">
        <f t="shared" si="61"/>
        <v>0.99177821395662846</v>
      </c>
      <c r="CW6" s="12">
        <f t="shared" si="62"/>
        <v>0.99575061268323051</v>
      </c>
      <c r="CX6" s="12">
        <f t="shared" si="63"/>
        <v>0.99780748621581372</v>
      </c>
      <c r="CY6" s="12">
        <f t="shared" si="64"/>
        <v>0.98967837690360982</v>
      </c>
      <c r="CZ6" s="12">
        <f t="shared" si="65"/>
        <v>0.96497189878553402</v>
      </c>
      <c r="DA6" s="12">
        <f t="shared" si="66"/>
        <v>1.0072503152953789</v>
      </c>
      <c r="DB6" s="12">
        <f t="shared" si="67"/>
        <v>1.0037587063521962</v>
      </c>
      <c r="DC6" s="12">
        <f t="shared" si="68"/>
        <v>1.0079470857946911</v>
      </c>
      <c r="DD6" s="12">
        <f t="shared" si="69"/>
        <v>1.0085469793930466</v>
      </c>
      <c r="DE6" s="12">
        <f t="shared" si="70"/>
        <v>1.0024593774376447</v>
      </c>
      <c r="DF6" s="12">
        <f t="shared" si="71"/>
        <v>1.0020137733265775</v>
      </c>
      <c r="DG6" s="12">
        <f t="shared" si="72"/>
        <v>1.004729331289026</v>
      </c>
      <c r="DH6" s="5"/>
      <c r="DI6" s="5" t="s">
        <v>18</v>
      </c>
      <c r="DJ6" s="12">
        <f t="shared" si="73"/>
        <v>0.99172591366631246</v>
      </c>
      <c r="DK6" s="12">
        <f t="shared" si="74"/>
        <v>0.99566847135320824</v>
      </c>
      <c r="DL6" s="12">
        <f t="shared" si="75"/>
        <v>1.0063855653902369</v>
      </c>
      <c r="DM6" s="12">
        <f t="shared" si="76"/>
        <v>0.99268937344892516</v>
      </c>
      <c r="DN6" s="12">
        <f t="shared" si="77"/>
        <v>0.96449391548714125</v>
      </c>
      <c r="DO6" s="12">
        <f t="shared" si="78"/>
        <v>1.0019482840926586</v>
      </c>
      <c r="DP6" s="12">
        <f t="shared" si="79"/>
        <v>1.0002155740909533</v>
      </c>
      <c r="DQ6" s="12">
        <f t="shared" si="80"/>
        <v>1.0088045257690756</v>
      </c>
      <c r="DR6" s="12">
        <f t="shared" si="81"/>
        <v>1.0098706612175672</v>
      </c>
      <c r="DS6" s="12">
        <f t="shared" si="82"/>
        <v>1.0051276272144234</v>
      </c>
      <c r="DT6" s="12">
        <f t="shared" si="83"/>
        <v>1.0037507566768242</v>
      </c>
      <c r="DU6" s="12">
        <f t="shared" si="84"/>
        <v>1.0073638630734865</v>
      </c>
      <c r="DW6">
        <f t="shared" si="85"/>
        <v>0.2315214854315909</v>
      </c>
      <c r="DX6">
        <f t="shared" si="86"/>
        <v>0.23446538368921638</v>
      </c>
      <c r="DY6">
        <f t="shared" si="87"/>
        <v>0.47383694215373251</v>
      </c>
      <c r="DZ6">
        <f t="shared" si="88"/>
        <v>0.62417616628155015</v>
      </c>
      <c r="EA6">
        <f t="shared" si="89"/>
        <v>0.7889922148100561</v>
      </c>
      <c r="EB6">
        <f t="shared" si="90"/>
        <v>0.25513592347972219</v>
      </c>
      <c r="EC6">
        <f t="shared" si="91"/>
        <v>0.35595947218152335</v>
      </c>
      <c r="ED6">
        <f t="shared" si="92"/>
        <v>0.32580392036290223</v>
      </c>
      <c r="EE6">
        <f t="shared" si="93"/>
        <v>0.4027197806392574</v>
      </c>
      <c r="EF6">
        <f t="shared" si="94"/>
        <v>0.30897022348601505</v>
      </c>
      <c r="EG6">
        <f t="shared" si="95"/>
        <v>0.41958360647913484</v>
      </c>
      <c r="EH6">
        <f t="shared" si="96"/>
        <v>0.37444680317157103</v>
      </c>
      <c r="EI6">
        <f t="shared" si="97"/>
        <v>6.2614429750913505</v>
      </c>
      <c r="EK6">
        <f t="shared" si="98"/>
        <v>0.23217290916260863</v>
      </c>
      <c r="EL6">
        <f t="shared" si="1"/>
        <v>0.23450080411610472</v>
      </c>
      <c r="EM6">
        <f t="shared" si="2"/>
        <v>0.4746920871405802</v>
      </c>
      <c r="EN6">
        <f t="shared" si="3"/>
        <v>0.62839930987060444</v>
      </c>
      <c r="EO6">
        <f t="shared" si="4"/>
        <v>0.80016785591571515</v>
      </c>
      <c r="EP6">
        <f t="shared" si="5"/>
        <v>0.25433378318662425</v>
      </c>
      <c r="EQ6">
        <f t="shared" si="6"/>
        <v>0.35620879339818579</v>
      </c>
      <c r="ER6">
        <f t="shared" si="7"/>
        <v>0.32482896655301269</v>
      </c>
      <c r="ES6">
        <f t="shared" si="8"/>
        <v>0.40145317647784429</v>
      </c>
      <c r="ET6">
        <f t="shared" si="9"/>
        <v>0.30875478999238065</v>
      </c>
      <c r="EU6">
        <f t="shared" si="10"/>
        <v>0.41955405937259282</v>
      </c>
      <c r="EV6">
        <f t="shared" si="11"/>
        <v>0.37396983759774433</v>
      </c>
      <c r="EW6">
        <f t="shared" si="99"/>
        <v>6.226534064648793</v>
      </c>
      <c r="EX6">
        <f t="shared" si="100"/>
        <v>0.99442478186235528</v>
      </c>
      <c r="EY6">
        <f t="shared" si="101"/>
        <v>0.23216067254366349</v>
      </c>
      <c r="EZ6">
        <f t="shared" si="12"/>
        <v>0.23448353787020063</v>
      </c>
      <c r="FA6">
        <f t="shared" si="13"/>
        <v>0.47268165444654003</v>
      </c>
      <c r="FB6">
        <f t="shared" si="14"/>
        <v>0.62752525760031086</v>
      </c>
      <c r="FC6">
        <f t="shared" si="15"/>
        <v>0.80017185870336693</v>
      </c>
      <c r="FD6">
        <f t="shared" si="16"/>
        <v>0.25500367676205149</v>
      </c>
      <c r="FE6">
        <f t="shared" si="17"/>
        <v>0.35699417792705795</v>
      </c>
      <c r="FF6">
        <f t="shared" si="18"/>
        <v>0.32471537843970893</v>
      </c>
      <c r="FG6">
        <f t="shared" si="19"/>
        <v>0.40127302001236476</v>
      </c>
      <c r="FH6">
        <f t="shared" si="20"/>
        <v>0.30835667435015551</v>
      </c>
      <c r="FI6">
        <f t="shared" si="21"/>
        <v>0.41921536333825016</v>
      </c>
      <c r="FJ6">
        <f t="shared" si="22"/>
        <v>0.37351384724870262</v>
      </c>
      <c r="FK6">
        <f t="shared" si="102"/>
        <v>6.2341574756702594</v>
      </c>
      <c r="FL6">
        <f t="shared" si="103"/>
        <v>0.99564229850377373</v>
      </c>
      <c r="FM6">
        <f t="shared" si="104"/>
        <v>0.2324791548680655</v>
      </c>
      <c r="FN6">
        <f t="shared" si="23"/>
        <v>0.23496514412501618</v>
      </c>
      <c r="FO6">
        <f t="shared" si="24"/>
        <v>0.47435724490200137</v>
      </c>
      <c r="FP6">
        <f t="shared" si="25"/>
        <v>0.62742257473039653</v>
      </c>
      <c r="FQ6">
        <f t="shared" si="26"/>
        <v>0.80318462203757723</v>
      </c>
      <c r="FR6">
        <f t="shared" si="27"/>
        <v>0.25421601474539463</v>
      </c>
      <c r="FS6">
        <f t="shared" si="28"/>
        <v>0.35529237858568496</v>
      </c>
      <c r="FT6">
        <f t="shared" si="29"/>
        <v>0.32451698995919981</v>
      </c>
      <c r="FU6">
        <f t="shared" si="30"/>
        <v>0.40100971594745349</v>
      </c>
      <c r="FV6">
        <f t="shared" si="31"/>
        <v>0.30859098566126597</v>
      </c>
      <c r="FW6">
        <f t="shared" si="32"/>
        <v>0.41916177034659124</v>
      </c>
      <c r="FX6">
        <f t="shared" si="33"/>
        <v>0.37356449001334574</v>
      </c>
      <c r="FY6">
        <f t="shared" si="105"/>
        <v>6.2272469851105141</v>
      </c>
      <c r="FZ6">
        <f t="shared" si="106"/>
        <v>0.99453864067486175</v>
      </c>
      <c r="GA6">
        <f t="shared" si="107"/>
        <v>0.23248528487174197</v>
      </c>
      <c r="GB6">
        <f t="shared" si="34"/>
        <v>0.23497483608170441</v>
      </c>
      <c r="GC6">
        <f t="shared" si="35"/>
        <v>0.47233129076616087</v>
      </c>
      <c r="GD6">
        <f t="shared" si="36"/>
        <v>0.62647031213245186</v>
      </c>
      <c r="GE6">
        <f t="shared" si="37"/>
        <v>0.80338361825525817</v>
      </c>
      <c r="GF6">
        <f t="shared" si="38"/>
        <v>0.2548877474284017</v>
      </c>
      <c r="GG6">
        <f t="shared" si="39"/>
        <v>0.35592111056392423</v>
      </c>
      <c r="GH6">
        <f t="shared" si="40"/>
        <v>0.32437904797762412</v>
      </c>
      <c r="GI6">
        <f t="shared" si="41"/>
        <v>0.4007468192490487</v>
      </c>
      <c r="GJ6">
        <f t="shared" si="42"/>
        <v>0.30818111482070243</v>
      </c>
      <c r="GK6">
        <f t="shared" si="43"/>
        <v>0.41879893511726329</v>
      </c>
      <c r="GL6">
        <f t="shared" si="44"/>
        <v>0.37307568360081794</v>
      </c>
      <c r="GM6">
        <f t="shared" si="108"/>
        <v>6.2353492430274544</v>
      </c>
      <c r="GN6">
        <f t="shared" si="109"/>
        <v>0.99583263280242273</v>
      </c>
    </row>
    <row r="7" spans="1:196" x14ac:dyDescent="0.2">
      <c r="A7" t="s">
        <v>19</v>
      </c>
      <c r="B7" s="4">
        <v>22.111178117067901</v>
      </c>
      <c r="C7" s="2">
        <v>21.004811812679801</v>
      </c>
      <c r="D7" s="2">
        <v>4.7994612841316897</v>
      </c>
      <c r="E7" s="2">
        <v>2.9943983365054501</v>
      </c>
      <c r="F7" s="2">
        <v>2.0822335967277898</v>
      </c>
      <c r="G7" s="2">
        <v>18.892025015127299</v>
      </c>
      <c r="H7" s="2">
        <v>11.004680731329</v>
      </c>
      <c r="I7" s="2">
        <v>12.596622127083499</v>
      </c>
      <c r="J7" s="2">
        <v>10.2074675124117</v>
      </c>
      <c r="K7" s="2">
        <v>13.5843010588667</v>
      </c>
      <c r="L7" s="2">
        <v>6.7002432743281899</v>
      </c>
      <c r="M7" s="2">
        <v>10.145999380071901</v>
      </c>
      <c r="P7" s="4">
        <v>21.932270426381901</v>
      </c>
      <c r="Q7" s="2">
        <v>20.986044188442602</v>
      </c>
      <c r="R7" s="2">
        <v>4.7691703431516803</v>
      </c>
      <c r="S7" s="2">
        <v>2.93646675053416</v>
      </c>
      <c r="T7" s="2">
        <v>2.0095173851393699</v>
      </c>
      <c r="U7" s="2">
        <v>19.048912017529599</v>
      </c>
      <c r="V7" s="2">
        <v>10.991195620336301</v>
      </c>
      <c r="W7" s="2">
        <v>12.686652722438099</v>
      </c>
      <c r="X7" s="2">
        <v>10.298705314123</v>
      </c>
      <c r="Y7" s="2">
        <v>13.6063145154141</v>
      </c>
      <c r="Z7" s="2">
        <v>6.6981893767325804</v>
      </c>
      <c r="AA7" s="2">
        <v>10.1770198341867</v>
      </c>
      <c r="AD7" s="4">
        <v>21.941879992978301</v>
      </c>
      <c r="AE7" s="2">
        <v>20.9943814169206</v>
      </c>
      <c r="AF7" s="2">
        <v>4.81264951999768</v>
      </c>
      <c r="AG7" s="2">
        <v>2.9461888310789499</v>
      </c>
      <c r="AH7" s="2">
        <v>2.0125062517675398</v>
      </c>
      <c r="AI7" s="2">
        <v>18.9566226930258</v>
      </c>
      <c r="AJ7" s="2">
        <v>10.9567253290714</v>
      </c>
      <c r="AK7" s="2">
        <v>12.689499517390001</v>
      </c>
      <c r="AL7" s="2">
        <v>10.2933304162918</v>
      </c>
      <c r="AM7" s="2">
        <v>13.633901248532601</v>
      </c>
      <c r="AN7" s="2">
        <v>6.7093162152000501</v>
      </c>
      <c r="AO7" s="2">
        <v>10.1925829979331</v>
      </c>
      <c r="AR7" s="4">
        <v>21.846034917705101</v>
      </c>
      <c r="AS7" s="2">
        <v>20.862198833400502</v>
      </c>
      <c r="AT7" s="2">
        <v>4.77858375205372</v>
      </c>
      <c r="AU7" s="2">
        <v>2.9484373383557698</v>
      </c>
      <c r="AV7" s="2">
        <v>1.98761291838996</v>
      </c>
      <c r="AW7" s="2">
        <v>19.0791443457721</v>
      </c>
      <c r="AX7" s="2">
        <v>11.0569662521126</v>
      </c>
      <c r="AY7" s="2">
        <v>12.720333894096299</v>
      </c>
      <c r="AZ7" s="2">
        <v>10.3224784677928</v>
      </c>
      <c r="BA7" s="2">
        <v>13.626519367300601</v>
      </c>
      <c r="BB7" s="2">
        <v>6.7156810165612297</v>
      </c>
      <c r="BC7" s="2">
        <v>10.2057861281762</v>
      </c>
      <c r="BF7" s="4">
        <v>21.854583515401501</v>
      </c>
      <c r="BG7" s="2">
        <v>20.8690781274831</v>
      </c>
      <c r="BH7" s="2">
        <v>4.8221684242386997</v>
      </c>
      <c r="BI7" s="2">
        <v>2.9583873073518401</v>
      </c>
      <c r="BJ7" s="2">
        <v>1.9903001760821299</v>
      </c>
      <c r="BK7" s="2">
        <v>18.9867340414898</v>
      </c>
      <c r="BL7" s="2">
        <v>11.025328076443801</v>
      </c>
      <c r="BM7" s="2">
        <v>12.7237403562147</v>
      </c>
      <c r="BN7" s="2">
        <v>10.318361814140401</v>
      </c>
      <c r="BO7" s="2">
        <v>13.6544180353416</v>
      </c>
      <c r="BP7" s="2">
        <v>6.72703924552982</v>
      </c>
      <c r="BQ7" s="2">
        <v>10.221889111142399</v>
      </c>
      <c r="BS7" s="5" t="s">
        <v>19</v>
      </c>
      <c r="BT7" s="12">
        <f t="shared" si="45"/>
        <v>0.991908721926133</v>
      </c>
      <c r="BU7" s="12">
        <f t="shared" si="46"/>
        <v>0.99910650833701498</v>
      </c>
      <c r="BV7" s="12">
        <f t="shared" si="47"/>
        <v>0.99368867896066593</v>
      </c>
      <c r="BW7" s="12">
        <f t="shared" si="48"/>
        <v>0.98065334686269634</v>
      </c>
      <c r="BX7" s="12">
        <f t="shared" si="48"/>
        <v>0.9650777839226623</v>
      </c>
      <c r="BY7" s="12">
        <f t="shared" si="48"/>
        <v>1.0083044036982101</v>
      </c>
      <c r="BZ7" s="12">
        <f t="shared" si="48"/>
        <v>0.99877460225135761</v>
      </c>
      <c r="CA7" s="12">
        <f t="shared" si="48"/>
        <v>1.0071472014041787</v>
      </c>
      <c r="CB7" s="12">
        <f t="shared" si="48"/>
        <v>1.0089383386819855</v>
      </c>
      <c r="CC7" s="12">
        <f t="shared" si="48"/>
        <v>1.0016205071171498</v>
      </c>
      <c r="CD7" s="12">
        <f t="shared" si="48"/>
        <v>0.99969345925043063</v>
      </c>
      <c r="CE7" s="12">
        <f t="shared" si="48"/>
        <v>1.0030574074522149</v>
      </c>
      <c r="CF7" s="5"/>
      <c r="CG7" s="5" t="s">
        <v>19</v>
      </c>
      <c r="CH7" s="12">
        <f t="shared" si="49"/>
        <v>0.99234332412351578</v>
      </c>
      <c r="CI7" s="12">
        <f t="shared" si="50"/>
        <v>0.99950342826909289</v>
      </c>
      <c r="CJ7" s="12">
        <f t="shared" si="51"/>
        <v>1.0027478575375937</v>
      </c>
      <c r="CK7" s="12">
        <f t="shared" si="52"/>
        <v>0.98390010278900897</v>
      </c>
      <c r="CL7" s="12">
        <f t="shared" si="53"/>
        <v>0.9665131976211383</v>
      </c>
      <c r="CM7" s="12">
        <f t="shared" si="54"/>
        <v>1.0034193093565553</v>
      </c>
      <c r="CN7" s="12">
        <f t="shared" si="55"/>
        <v>0.9956422722813687</v>
      </c>
      <c r="CO7" s="12">
        <f t="shared" si="56"/>
        <v>1.0073731980978304</v>
      </c>
      <c r="CP7" s="12">
        <f t="shared" si="57"/>
        <v>1.0084117734174216</v>
      </c>
      <c r="CQ7" s="12">
        <f t="shared" si="58"/>
        <v>1.0036512875746026</v>
      </c>
      <c r="CR7" s="12">
        <f t="shared" si="59"/>
        <v>1.0013541211117845</v>
      </c>
      <c r="CS7" s="12">
        <f t="shared" si="60"/>
        <v>1.004591328672136</v>
      </c>
      <c r="CT7" s="5"/>
      <c r="CU7" s="5" t="s">
        <v>19</v>
      </c>
      <c r="CV7" s="12">
        <f t="shared" si="61"/>
        <v>0.98800863536266603</v>
      </c>
      <c r="CW7" s="12">
        <f t="shared" si="62"/>
        <v>0.9932104614623013</v>
      </c>
      <c r="CX7" s="12">
        <f t="shared" si="63"/>
        <v>0.99565002594207885</v>
      </c>
      <c r="CY7" s="12">
        <f t="shared" si="64"/>
        <v>0.98465100731944766</v>
      </c>
      <c r="CZ7" s="12">
        <f t="shared" si="65"/>
        <v>0.95455808681286991</v>
      </c>
      <c r="DA7" s="12">
        <f t="shared" si="66"/>
        <v>1.0099046730297556</v>
      </c>
      <c r="DB7" s="12">
        <f t="shared" si="67"/>
        <v>1.0047512074234695</v>
      </c>
      <c r="DC7" s="12">
        <f t="shared" si="68"/>
        <v>1.0098210270789034</v>
      </c>
      <c r="DD7" s="12">
        <f t="shared" si="69"/>
        <v>1.0112673349428987</v>
      </c>
      <c r="DE7" s="12">
        <f t="shared" si="70"/>
        <v>1.0031078749102329</v>
      </c>
      <c r="DF7" s="12">
        <f t="shared" si="71"/>
        <v>1.0023040569724071</v>
      </c>
      <c r="DG7" s="12">
        <f t="shared" si="72"/>
        <v>1.005892642593861</v>
      </c>
      <c r="DH7" s="5"/>
      <c r="DI7" s="5" t="s">
        <v>19</v>
      </c>
      <c r="DJ7" s="12">
        <f t="shared" si="73"/>
        <v>0.98839525418736818</v>
      </c>
      <c r="DK7" s="12">
        <f t="shared" si="74"/>
        <v>0.99353797185106107</v>
      </c>
      <c r="DL7" s="12">
        <f t="shared" si="75"/>
        <v>1.0047311851815715</v>
      </c>
      <c r="DM7" s="12">
        <f t="shared" si="76"/>
        <v>0.9879738681675746</v>
      </c>
      <c r="DN7" s="12">
        <f t="shared" si="77"/>
        <v>0.95584865176023848</v>
      </c>
      <c r="DO7" s="12">
        <f t="shared" si="78"/>
        <v>1.0050131749395137</v>
      </c>
      <c r="DP7" s="12">
        <f t="shared" si="79"/>
        <v>1.0018762329974753</v>
      </c>
      <c r="DQ7" s="12">
        <f t="shared" si="80"/>
        <v>1.0100914537126495</v>
      </c>
      <c r="DR7" s="12">
        <f t="shared" si="81"/>
        <v>1.0108640367058588</v>
      </c>
      <c r="DS7" s="12">
        <f t="shared" si="82"/>
        <v>1.0051616182658978</v>
      </c>
      <c r="DT7" s="12">
        <f t="shared" si="83"/>
        <v>1.0039992534755116</v>
      </c>
      <c r="DU7" s="12">
        <f t="shared" si="84"/>
        <v>1.007479768944157</v>
      </c>
      <c r="DW7">
        <f t="shared" si="85"/>
        <v>0.21266403927204933</v>
      </c>
      <c r="DX7">
        <f t="shared" si="86"/>
        <v>0.21819289396935873</v>
      </c>
      <c r="DY7">
        <f t="shared" si="87"/>
        <v>0.45646108018421333</v>
      </c>
      <c r="DZ7">
        <f t="shared" si="88"/>
        <v>0.57789004553980727</v>
      </c>
      <c r="EA7">
        <f t="shared" si="89"/>
        <v>0.69300325622380876</v>
      </c>
      <c r="EB7">
        <f t="shared" si="90"/>
        <v>0.2300703981283517</v>
      </c>
      <c r="EC7">
        <f t="shared" si="91"/>
        <v>0.30144721533435731</v>
      </c>
      <c r="ED7">
        <f t="shared" si="92"/>
        <v>0.28175585472164116</v>
      </c>
      <c r="EE7">
        <f t="shared" si="93"/>
        <v>0.31299759231855934</v>
      </c>
      <c r="EF7">
        <f t="shared" si="94"/>
        <v>0.27131971426355012</v>
      </c>
      <c r="EG7">
        <f t="shared" si="95"/>
        <v>0.38632669102274647</v>
      </c>
      <c r="EH7">
        <f t="shared" si="96"/>
        <v>0.3139442869155063</v>
      </c>
      <c r="EI7">
        <f t="shared" si="97"/>
        <v>7.9495828800835167</v>
      </c>
      <c r="EK7">
        <f t="shared" si="98"/>
        <v>0.21352965773719973</v>
      </c>
      <c r="EL7">
        <f t="shared" si="1"/>
        <v>0.21829043610488361</v>
      </c>
      <c r="EM7">
        <f t="shared" si="2"/>
        <v>0.45790837074475377</v>
      </c>
      <c r="EN7">
        <f t="shared" si="3"/>
        <v>0.58356260748677291</v>
      </c>
      <c r="EO7">
        <f t="shared" si="4"/>
        <v>0.70543031028384773</v>
      </c>
      <c r="EP7">
        <f t="shared" si="5"/>
        <v>0.22912100840730024</v>
      </c>
      <c r="EQ7">
        <f t="shared" si="6"/>
        <v>0.30163208162227001</v>
      </c>
      <c r="ER7">
        <f t="shared" si="7"/>
        <v>0.2807543371511052</v>
      </c>
      <c r="ES7">
        <f t="shared" si="8"/>
        <v>0.31160806124208867</v>
      </c>
      <c r="ET7">
        <f t="shared" si="9"/>
        <v>0.27110014332574861</v>
      </c>
      <c r="EU7">
        <f t="shared" si="10"/>
        <v>0.38638591707621583</v>
      </c>
      <c r="EV7">
        <f t="shared" si="11"/>
        <v>0.31346545681901561</v>
      </c>
      <c r="EW7">
        <f t="shared" si="99"/>
        <v>7.8875063647448522</v>
      </c>
      <c r="EX7">
        <f t="shared" si="100"/>
        <v>0.99219122358052425</v>
      </c>
      <c r="EY7">
        <f t="shared" si="101"/>
        <v>0.21348289437463877</v>
      </c>
      <c r="EZ7">
        <f t="shared" si="12"/>
        <v>0.21824708836526291</v>
      </c>
      <c r="FA7">
        <f t="shared" si="13"/>
        <v>0.45583522470064447</v>
      </c>
      <c r="FB7">
        <f t="shared" si="14"/>
        <v>0.58259896748232376</v>
      </c>
      <c r="FC7">
        <f t="shared" si="15"/>
        <v>0.70490628196656691</v>
      </c>
      <c r="FD7">
        <f t="shared" si="16"/>
        <v>0.22967806304592026</v>
      </c>
      <c r="FE7">
        <f t="shared" si="17"/>
        <v>0.30210618225998026</v>
      </c>
      <c r="FF7">
        <f t="shared" si="18"/>
        <v>0.28072284280965731</v>
      </c>
      <c r="FG7">
        <f t="shared" si="19"/>
        <v>0.31168940726131117</v>
      </c>
      <c r="FH7">
        <f t="shared" si="20"/>
        <v>0.2708257334514767</v>
      </c>
      <c r="FI7">
        <f t="shared" si="21"/>
        <v>0.38606538980376387</v>
      </c>
      <c r="FJ7">
        <f t="shared" si="22"/>
        <v>0.31322604851980046</v>
      </c>
      <c r="FK7">
        <f t="shared" si="102"/>
        <v>7.9000898465659537</v>
      </c>
      <c r="FL7">
        <f t="shared" si="103"/>
        <v>0.99377413453458541</v>
      </c>
      <c r="FM7">
        <f t="shared" si="104"/>
        <v>0.21395068843461612</v>
      </c>
      <c r="FN7">
        <f t="shared" si="23"/>
        <v>0.21893740180127483</v>
      </c>
      <c r="FO7">
        <f t="shared" si="24"/>
        <v>0.45745712787960296</v>
      </c>
      <c r="FP7">
        <f t="shared" si="25"/>
        <v>0.58237677726538917</v>
      </c>
      <c r="FQ7">
        <f t="shared" si="26"/>
        <v>0.7093067530403474</v>
      </c>
      <c r="FR7">
        <f t="shared" si="27"/>
        <v>0.22893940676897909</v>
      </c>
      <c r="FS7">
        <f t="shared" si="28"/>
        <v>0.30073363797188069</v>
      </c>
      <c r="FT7">
        <f t="shared" si="29"/>
        <v>0.28038239711627549</v>
      </c>
      <c r="FU7">
        <f t="shared" si="30"/>
        <v>0.31124903039230062</v>
      </c>
      <c r="FV7">
        <f t="shared" si="31"/>
        <v>0.27089908060131401</v>
      </c>
      <c r="FW7">
        <f t="shared" si="32"/>
        <v>0.38588239927758433</v>
      </c>
      <c r="FX7">
        <f t="shared" si="33"/>
        <v>0.31302337414159487</v>
      </c>
      <c r="FY7">
        <f t="shared" si="105"/>
        <v>7.8862154899406924</v>
      </c>
      <c r="FZ7">
        <f t="shared" si="106"/>
        <v>0.99202884087143972</v>
      </c>
      <c r="GA7">
        <f t="shared" si="107"/>
        <v>0.21390884006786673</v>
      </c>
      <c r="GB7">
        <f t="shared" si="34"/>
        <v>0.21890131350583839</v>
      </c>
      <c r="GC7">
        <f t="shared" si="35"/>
        <v>0.45538509574441594</v>
      </c>
      <c r="GD7">
        <f t="shared" si="36"/>
        <v>0.58139659604352867</v>
      </c>
      <c r="GE7">
        <f t="shared" si="37"/>
        <v>0.7088277464373206</v>
      </c>
      <c r="GF7">
        <f t="shared" si="38"/>
        <v>0.22949586582426396</v>
      </c>
      <c r="GG7">
        <f t="shared" si="39"/>
        <v>0.3011648200455998</v>
      </c>
      <c r="GH7">
        <f t="shared" si="40"/>
        <v>0.28034486192917341</v>
      </c>
      <c r="GI7">
        <f t="shared" si="41"/>
        <v>0.311311112760984</v>
      </c>
      <c r="GJ7">
        <f t="shared" si="42"/>
        <v>0.27062218897797879</v>
      </c>
      <c r="GK7">
        <f t="shared" si="43"/>
        <v>0.38555649124160568</v>
      </c>
      <c r="GL7">
        <f t="shared" si="44"/>
        <v>0.31277671734729634</v>
      </c>
      <c r="GM7">
        <f t="shared" si="108"/>
        <v>7.8989518746349674</v>
      </c>
      <c r="GN7">
        <f t="shared" si="109"/>
        <v>0.99363098590048071</v>
      </c>
    </row>
    <row r="8" spans="1:196" x14ac:dyDescent="0.2">
      <c r="A8" t="s">
        <v>20</v>
      </c>
      <c r="B8" s="4">
        <v>25.7961114748617</v>
      </c>
      <c r="C8" s="2">
        <v>23.745757853594402</v>
      </c>
      <c r="D8" s="2">
        <v>5.1516925232856501</v>
      </c>
      <c r="E8" s="2">
        <v>3.4408408066626901</v>
      </c>
      <c r="F8" s="2">
        <v>2.60954215155911</v>
      </c>
      <c r="G8" s="2">
        <v>22.1734215086395</v>
      </c>
      <c r="H8" s="2">
        <v>14.5918512879317</v>
      </c>
      <c r="I8" s="2">
        <v>16.1252305725022</v>
      </c>
      <c r="J8" s="2">
        <v>16.0189707515779</v>
      </c>
      <c r="K8" s="2">
        <v>16.914259351871301</v>
      </c>
      <c r="L8" s="2">
        <v>7.7167679116659897</v>
      </c>
      <c r="M8" s="2">
        <v>13.7593305631896</v>
      </c>
      <c r="P8" s="4">
        <v>25.511269668716501</v>
      </c>
      <c r="Q8" s="2">
        <v>23.7016470785595</v>
      </c>
      <c r="R8" s="2">
        <v>5.0997233232592798</v>
      </c>
      <c r="S8" s="2">
        <v>3.3498835293037601</v>
      </c>
      <c r="T8" s="2">
        <v>2.4987269569517401</v>
      </c>
      <c r="U8" s="2">
        <v>22.402105951615901</v>
      </c>
      <c r="V8" s="2">
        <v>14.576582314035599</v>
      </c>
      <c r="W8" s="2">
        <v>16.2584251124037</v>
      </c>
      <c r="X8" s="2">
        <v>16.210220332726301</v>
      </c>
      <c r="Y8" s="2">
        <v>16.944518185564799</v>
      </c>
      <c r="Z8" s="2">
        <v>7.7083074125025899</v>
      </c>
      <c r="AA8" s="2">
        <v>13.8090931114568</v>
      </c>
      <c r="AD8" s="4">
        <v>25.5250804410556</v>
      </c>
      <c r="AE8" s="2">
        <v>23.715460172063299</v>
      </c>
      <c r="AF8" s="2">
        <v>5.1469400464179804</v>
      </c>
      <c r="AG8" s="2">
        <v>3.3609317939138799</v>
      </c>
      <c r="AH8" s="2">
        <v>2.50293405838738</v>
      </c>
      <c r="AI8" s="2">
        <v>22.307059742173902</v>
      </c>
      <c r="AJ8" s="2">
        <v>14.5418516249379</v>
      </c>
      <c r="AK8" s="2">
        <v>16.260032255965999</v>
      </c>
      <c r="AL8" s="2">
        <v>16.1922839247556</v>
      </c>
      <c r="AM8" s="2">
        <v>16.972539018389998</v>
      </c>
      <c r="AN8" s="2">
        <v>7.7212041905361</v>
      </c>
      <c r="AO8" s="2">
        <v>13.822620873732401</v>
      </c>
      <c r="AR8" s="4">
        <v>25.369499938226099</v>
      </c>
      <c r="AS8" s="2">
        <v>23.502684157536098</v>
      </c>
      <c r="AT8" s="2">
        <v>5.1128658346975797</v>
      </c>
      <c r="AU8" s="2">
        <v>3.36669716378201</v>
      </c>
      <c r="AV8" s="2">
        <v>2.4612488129419399</v>
      </c>
      <c r="AW8" s="2">
        <v>22.4559022683836</v>
      </c>
      <c r="AX8" s="2">
        <v>14.676760149538699</v>
      </c>
      <c r="AY8" s="2">
        <v>16.3157773208656</v>
      </c>
      <c r="AZ8" s="2">
        <v>16.2494827518234</v>
      </c>
      <c r="BA8" s="2">
        <v>16.978552536658899</v>
      </c>
      <c r="BB8" s="2">
        <v>7.7350656725668401</v>
      </c>
      <c r="BC8" s="2">
        <v>13.858617676170001</v>
      </c>
      <c r="BF8" s="4">
        <v>25.382928032673</v>
      </c>
      <c r="BG8" s="2">
        <v>23.515995243710201</v>
      </c>
      <c r="BH8" s="2">
        <v>5.1600933461465903</v>
      </c>
      <c r="BI8" s="2">
        <v>3.3778127471957302</v>
      </c>
      <c r="BJ8" s="2">
        <v>2.4653457941454699</v>
      </c>
      <c r="BK8" s="2">
        <v>22.360828058758699</v>
      </c>
      <c r="BL8" s="2">
        <v>14.6431932144624</v>
      </c>
      <c r="BM8" s="2">
        <v>16.317577909427499</v>
      </c>
      <c r="BN8" s="2">
        <v>16.232115314802201</v>
      </c>
      <c r="BO8" s="2">
        <v>17.006667156652</v>
      </c>
      <c r="BP8" s="2">
        <v>7.7480286247087298</v>
      </c>
      <c r="BQ8" s="2">
        <v>13.8723372183851</v>
      </c>
      <c r="BS8" s="5" t="s">
        <v>20</v>
      </c>
      <c r="BT8" s="12">
        <f t="shared" si="45"/>
        <v>0.9889579556817012</v>
      </c>
      <c r="BU8" s="12">
        <f t="shared" si="46"/>
        <v>0.9981423724057632</v>
      </c>
      <c r="BV8" s="12">
        <f t="shared" si="47"/>
        <v>0.9899122085040073</v>
      </c>
      <c r="BW8" s="12">
        <f t="shared" si="48"/>
        <v>0.97356539216147275</v>
      </c>
      <c r="BX8" s="12">
        <f t="shared" si="48"/>
        <v>0.95753462171854109</v>
      </c>
      <c r="BY8" s="12">
        <f t="shared" si="48"/>
        <v>1.0103134485982372</v>
      </c>
      <c r="BZ8" s="12">
        <f t="shared" si="48"/>
        <v>0.99895359583956778</v>
      </c>
      <c r="CA8" s="12">
        <f t="shared" si="48"/>
        <v>1.0082600083950819</v>
      </c>
      <c r="CB8" s="12">
        <f t="shared" si="48"/>
        <v>1.0119389431514858</v>
      </c>
      <c r="CC8" s="12">
        <f t="shared" si="48"/>
        <v>1.0017889541045821</v>
      </c>
      <c r="CD8" s="12">
        <f t="shared" si="48"/>
        <v>0.99890362140468036</v>
      </c>
      <c r="CE8" s="12">
        <f t="shared" si="48"/>
        <v>1.0036166402165183</v>
      </c>
      <c r="CF8" s="5"/>
      <c r="CG8" s="5" t="s">
        <v>20</v>
      </c>
      <c r="CH8" s="12">
        <f t="shared" si="49"/>
        <v>0.98949333762686598</v>
      </c>
      <c r="CI8" s="12">
        <f t="shared" si="50"/>
        <v>0.99872408024549464</v>
      </c>
      <c r="CJ8" s="12">
        <f t="shared" si="51"/>
        <v>0.99907749213560626</v>
      </c>
      <c r="CK8" s="12">
        <f t="shared" si="52"/>
        <v>0.97677631217518757</v>
      </c>
      <c r="CL8" s="12">
        <f t="shared" si="53"/>
        <v>0.95914682079075242</v>
      </c>
      <c r="CM8" s="12">
        <f t="shared" si="54"/>
        <v>1.0060269558977324</v>
      </c>
      <c r="CN8" s="12">
        <f t="shared" si="55"/>
        <v>0.99657345308643919</v>
      </c>
      <c r="CO8" s="12">
        <f t="shared" si="56"/>
        <v>1.0083596747877621</v>
      </c>
      <c r="CP8" s="12">
        <f t="shared" si="57"/>
        <v>1.0108192452477403</v>
      </c>
      <c r="CQ8" s="12">
        <f t="shared" si="58"/>
        <v>1.0034455937624163</v>
      </c>
      <c r="CR8" s="12">
        <f t="shared" si="59"/>
        <v>1.0005748882071992</v>
      </c>
      <c r="CS8" s="12">
        <f t="shared" si="60"/>
        <v>1.0045998103070597</v>
      </c>
      <c r="CT8" s="5"/>
      <c r="CU8" s="5" t="s">
        <v>20</v>
      </c>
      <c r="CV8" s="12">
        <f t="shared" si="61"/>
        <v>0.98346217657450685</v>
      </c>
      <c r="CW8" s="12">
        <f t="shared" si="62"/>
        <v>0.98976348964909922</v>
      </c>
      <c r="CX8" s="12">
        <f t="shared" si="63"/>
        <v>0.99246331406376187</v>
      </c>
      <c r="CY8" s="12">
        <f t="shared" si="64"/>
        <v>0.97845188224427249</v>
      </c>
      <c r="CZ8" s="12">
        <f t="shared" si="65"/>
        <v>0.94317266018156865</v>
      </c>
      <c r="DA8" s="12">
        <f t="shared" si="66"/>
        <v>1.0127396107828481</v>
      </c>
      <c r="DB8" s="12">
        <f t="shared" si="67"/>
        <v>1.0058189231737322</v>
      </c>
      <c r="DC8" s="12">
        <f t="shared" si="68"/>
        <v>1.0118166836440983</v>
      </c>
      <c r="DD8" s="12">
        <f t="shared" si="69"/>
        <v>1.0143899382688364</v>
      </c>
      <c r="DE8" s="12">
        <f t="shared" si="70"/>
        <v>1.0038011232682491</v>
      </c>
      <c r="DF8" s="12">
        <f t="shared" si="71"/>
        <v>1.0023711690062866</v>
      </c>
      <c r="DG8" s="12">
        <f t="shared" si="72"/>
        <v>1.0072159842751378</v>
      </c>
      <c r="DH8" s="5"/>
      <c r="DI8" s="5" t="s">
        <v>20</v>
      </c>
      <c r="DJ8" s="12">
        <f t="shared" si="73"/>
        <v>0.98398272380737128</v>
      </c>
      <c r="DK8" s="12">
        <f t="shared" si="74"/>
        <v>0.99032405656198408</v>
      </c>
      <c r="DL8" s="12">
        <f t="shared" si="75"/>
        <v>1.0016306918207887</v>
      </c>
      <c r="DM8" s="12">
        <f t="shared" si="76"/>
        <v>0.98168236689563926</v>
      </c>
      <c r="DN8" s="12">
        <f t="shared" si="77"/>
        <v>0.94474266019137199</v>
      </c>
      <c r="DO8" s="12">
        <f t="shared" si="78"/>
        <v>1.0084518553010045</v>
      </c>
      <c r="DP8" s="12">
        <f t="shared" si="79"/>
        <v>1.0035185341131569</v>
      </c>
      <c r="DQ8" s="12">
        <f t="shared" si="80"/>
        <v>1.0119283464543634</v>
      </c>
      <c r="DR8" s="12">
        <f t="shared" si="81"/>
        <v>1.0133057589360606</v>
      </c>
      <c r="DS8" s="12">
        <f t="shared" si="82"/>
        <v>1.0054633077841788</v>
      </c>
      <c r="DT8" s="12">
        <f t="shared" si="83"/>
        <v>1.0040510111747019</v>
      </c>
      <c r="DU8" s="12">
        <f t="shared" si="84"/>
        <v>1.0082130925393875</v>
      </c>
      <c r="DW8">
        <f t="shared" si="85"/>
        <v>0.19688964570827591</v>
      </c>
      <c r="DX8">
        <f t="shared" si="86"/>
        <v>0.20521399855815559</v>
      </c>
      <c r="DY8">
        <f t="shared" si="87"/>
        <v>0.44058025787140265</v>
      </c>
      <c r="DZ8">
        <f t="shared" si="88"/>
        <v>0.53909798673159504</v>
      </c>
      <c r="EA8">
        <f t="shared" si="89"/>
        <v>0.61903875912686102</v>
      </c>
      <c r="EB8">
        <f t="shared" si="90"/>
        <v>0.21236534307106811</v>
      </c>
      <c r="EC8">
        <f t="shared" si="91"/>
        <v>0.26178502665612935</v>
      </c>
      <c r="ED8">
        <f t="shared" si="92"/>
        <v>0.2490273421225542</v>
      </c>
      <c r="EE8">
        <f t="shared" si="93"/>
        <v>0.24985192266865103</v>
      </c>
      <c r="EF8">
        <f t="shared" si="94"/>
        <v>0.24314957077497801</v>
      </c>
      <c r="EG8">
        <f t="shared" si="95"/>
        <v>0.35998323932722909</v>
      </c>
      <c r="EH8">
        <f t="shared" si="96"/>
        <v>0.26958849095389387</v>
      </c>
      <c r="EI8">
        <f t="shared" si="97"/>
        <v>9.7322858044278906</v>
      </c>
      <c r="EK8">
        <f t="shared" si="98"/>
        <v>0.19798576374238999</v>
      </c>
      <c r="EL8">
        <f t="shared" si="1"/>
        <v>0.20540487011879099</v>
      </c>
      <c r="EM8">
        <f t="shared" si="2"/>
        <v>0.44281945448623378</v>
      </c>
      <c r="EN8">
        <f t="shared" si="3"/>
        <v>0.54636786267807713</v>
      </c>
      <c r="EO8">
        <f t="shared" si="4"/>
        <v>0.63261662218237313</v>
      </c>
      <c r="EP8">
        <f t="shared" si="5"/>
        <v>0.21127863216160681</v>
      </c>
      <c r="EQ8">
        <f t="shared" si="6"/>
        <v>0.26192210071217775</v>
      </c>
      <c r="ER8">
        <f t="shared" si="7"/>
        <v>0.24800518607662284</v>
      </c>
      <c r="ES8">
        <f t="shared" si="8"/>
        <v>0.24837366227695148</v>
      </c>
      <c r="ET8">
        <f t="shared" si="9"/>
        <v>0.24293237044131055</v>
      </c>
      <c r="EU8">
        <f t="shared" si="10"/>
        <v>0.36018074070342226</v>
      </c>
      <c r="EV8">
        <f t="shared" si="11"/>
        <v>0.26910230703224858</v>
      </c>
      <c r="EW8">
        <f t="shared" si="99"/>
        <v>9.6297827644269933</v>
      </c>
      <c r="EX8">
        <f t="shared" si="100"/>
        <v>0.98946773224084095</v>
      </c>
      <c r="EY8">
        <f t="shared" si="101"/>
        <v>0.19793219473835777</v>
      </c>
      <c r="EZ8">
        <f t="shared" si="12"/>
        <v>0.20534504226977354</v>
      </c>
      <c r="FA8">
        <f t="shared" si="13"/>
        <v>0.44078361795957605</v>
      </c>
      <c r="FB8">
        <f t="shared" si="14"/>
        <v>0.54546909619251394</v>
      </c>
      <c r="FC8">
        <f t="shared" si="15"/>
        <v>0.63208472609996924</v>
      </c>
      <c r="FD8">
        <f t="shared" si="16"/>
        <v>0.21172826309033388</v>
      </c>
      <c r="FE8">
        <f t="shared" si="17"/>
        <v>0.26223469192357546</v>
      </c>
      <c r="FF8">
        <f t="shared" si="18"/>
        <v>0.24799292934240011</v>
      </c>
      <c r="FG8">
        <f t="shared" si="19"/>
        <v>0.24851118760514601</v>
      </c>
      <c r="FH8">
        <f t="shared" si="20"/>
        <v>0.24273175286637363</v>
      </c>
      <c r="FI8">
        <f t="shared" si="21"/>
        <v>0.3598798088612703</v>
      </c>
      <c r="FJ8">
        <f t="shared" si="22"/>
        <v>0.26897059383613725</v>
      </c>
      <c r="FK8">
        <f t="shared" si="102"/>
        <v>9.6463676654660713</v>
      </c>
      <c r="FL8">
        <f t="shared" si="103"/>
        <v>0.99117184383110402</v>
      </c>
      <c r="FM8">
        <f t="shared" si="104"/>
        <v>0.19853818465542888</v>
      </c>
      <c r="FN8">
        <f t="shared" si="23"/>
        <v>0.20627246942209312</v>
      </c>
      <c r="FO8">
        <f t="shared" si="24"/>
        <v>0.44224995934983602</v>
      </c>
      <c r="FP8">
        <f t="shared" si="25"/>
        <v>0.54500184617716496</v>
      </c>
      <c r="FQ8">
        <f t="shared" si="26"/>
        <v>0.63741494252840691</v>
      </c>
      <c r="FR8">
        <f t="shared" si="27"/>
        <v>0.21102540636203723</v>
      </c>
      <c r="FS8">
        <f t="shared" si="28"/>
        <v>0.26102668114257843</v>
      </c>
      <c r="FT8">
        <f t="shared" si="29"/>
        <v>0.24756891612798756</v>
      </c>
      <c r="FU8">
        <f t="shared" si="30"/>
        <v>0.24807341737976801</v>
      </c>
      <c r="FV8">
        <f t="shared" si="31"/>
        <v>0.24268876330357486</v>
      </c>
      <c r="FW8">
        <f t="shared" si="32"/>
        <v>0.35955720627503618</v>
      </c>
      <c r="FX8">
        <f t="shared" si="33"/>
        <v>0.26862105043768558</v>
      </c>
      <c r="FY8">
        <f t="shared" si="105"/>
        <v>9.6245589921806847</v>
      </c>
      <c r="FZ8">
        <f t="shared" si="106"/>
        <v>0.98893098554522585</v>
      </c>
      <c r="GA8">
        <f t="shared" si="107"/>
        <v>0.19848566230308951</v>
      </c>
      <c r="GB8">
        <f t="shared" si="34"/>
        <v>0.2062140815196129</v>
      </c>
      <c r="GC8">
        <f t="shared" si="35"/>
        <v>0.44022147130310763</v>
      </c>
      <c r="GD8">
        <f t="shared" si="36"/>
        <v>0.5441043710911394</v>
      </c>
      <c r="GE8">
        <f t="shared" si="37"/>
        <v>0.63688508523544773</v>
      </c>
      <c r="GF8">
        <f t="shared" si="38"/>
        <v>0.21147355150098759</v>
      </c>
      <c r="GG8">
        <f t="shared" si="39"/>
        <v>0.26132568867530276</v>
      </c>
      <c r="GH8">
        <f t="shared" si="40"/>
        <v>0.24755525656223876</v>
      </c>
      <c r="GI8">
        <f t="shared" si="41"/>
        <v>0.24820609409965841</v>
      </c>
      <c r="GJ8">
        <f t="shared" si="42"/>
        <v>0.24248807952070817</v>
      </c>
      <c r="GK8">
        <f t="shared" si="43"/>
        <v>0.3592562991526041</v>
      </c>
      <c r="GL8">
        <f t="shared" si="44"/>
        <v>0.26848818639950445</v>
      </c>
      <c r="GM8">
        <f t="shared" si="108"/>
        <v>9.6411770343938805</v>
      </c>
      <c r="GN8">
        <f t="shared" si="109"/>
        <v>0.99063850241712403</v>
      </c>
    </row>
    <row r="9" spans="1:196" x14ac:dyDescent="0.2">
      <c r="A9" t="s">
        <v>21</v>
      </c>
      <c r="B9" s="4">
        <v>29.744161449286398</v>
      </c>
      <c r="C9" s="2">
        <v>26.470680225555601</v>
      </c>
      <c r="D9" s="2">
        <v>5.4607889562701004</v>
      </c>
      <c r="E9" s="2">
        <v>3.8941411312060299</v>
      </c>
      <c r="F9" s="2">
        <v>3.1734434950775001</v>
      </c>
      <c r="G9" s="2">
        <v>25.2362080446823</v>
      </c>
      <c r="H9" s="2">
        <v>18.513262558971199</v>
      </c>
      <c r="I9" s="2">
        <v>19.880963822480702</v>
      </c>
      <c r="J9" s="2">
        <v>23.915030645311099</v>
      </c>
      <c r="K9" s="2">
        <v>20.3179398691478</v>
      </c>
      <c r="L9" s="2">
        <v>8.7440121496349104</v>
      </c>
      <c r="M9" s="2">
        <v>17.8814042964365</v>
      </c>
      <c r="P9" s="4">
        <v>29.3163498460972</v>
      </c>
      <c r="Q9" s="2">
        <v>26.384412684490201</v>
      </c>
      <c r="R9" s="2">
        <v>5.3781967660566199</v>
      </c>
      <c r="S9" s="2">
        <v>3.7595892081017102</v>
      </c>
      <c r="T9" s="2">
        <v>3.0136510747910199</v>
      </c>
      <c r="U9" s="2">
        <v>25.545844669996399</v>
      </c>
      <c r="V9" s="2">
        <v>18.494916333968899</v>
      </c>
      <c r="W9" s="2">
        <v>20.065422922273999</v>
      </c>
      <c r="X9" s="2">
        <v>24.278880591828099</v>
      </c>
      <c r="Y9" s="2">
        <v>20.3551261550483</v>
      </c>
      <c r="Z9" s="2">
        <v>8.7241817854949293</v>
      </c>
      <c r="AA9" s="2">
        <v>17.955752137631599</v>
      </c>
      <c r="AD9" s="4">
        <v>29.3324886073434</v>
      </c>
      <c r="AE9" s="2">
        <v>26.402754731881299</v>
      </c>
      <c r="AF9" s="2">
        <v>5.4266910648255102</v>
      </c>
      <c r="AG9" s="2">
        <v>3.77110262810046</v>
      </c>
      <c r="AH9" s="2">
        <v>3.0182165360342199</v>
      </c>
      <c r="AI9" s="2">
        <v>25.454450972047798</v>
      </c>
      <c r="AJ9" s="2">
        <v>18.460965531071601</v>
      </c>
      <c r="AK9" s="2">
        <v>20.067001168960601</v>
      </c>
      <c r="AL9" s="2">
        <v>24.2480160131154</v>
      </c>
      <c r="AM9" s="2">
        <v>20.3829045939015</v>
      </c>
      <c r="AN9" s="2">
        <v>8.7382929989648002</v>
      </c>
      <c r="AO9" s="2">
        <v>17.967065262293598</v>
      </c>
      <c r="AR9" s="4">
        <v>29.097282274285998</v>
      </c>
      <c r="AS9" s="2">
        <v>26.083282408475601</v>
      </c>
      <c r="AT9" s="2">
        <v>5.3954201376599897</v>
      </c>
      <c r="AU9" s="2">
        <v>3.7816830330096001</v>
      </c>
      <c r="AV9" s="2">
        <v>2.9540345712834899</v>
      </c>
      <c r="AW9" s="2">
        <v>25.630911981637901</v>
      </c>
      <c r="AX9" s="2">
        <v>18.640096336916599</v>
      </c>
      <c r="AY9" s="2">
        <v>20.156369115690101</v>
      </c>
      <c r="AZ9" s="2">
        <v>24.341117685864901</v>
      </c>
      <c r="BA9" s="2">
        <v>20.408832586202301</v>
      </c>
      <c r="BB9" s="2">
        <v>8.7628149715508403</v>
      </c>
      <c r="BC9" s="2">
        <v>18.035644571991099</v>
      </c>
      <c r="BF9" s="4">
        <v>29.113284344875801</v>
      </c>
      <c r="BG9" s="2">
        <v>26.101460574604499</v>
      </c>
      <c r="BH9" s="2">
        <v>5.4438864624935999</v>
      </c>
      <c r="BI9" s="2">
        <v>3.7932037171983302</v>
      </c>
      <c r="BJ9" s="2">
        <v>2.9585726341138798</v>
      </c>
      <c r="BK9" s="2">
        <v>25.539536175398499</v>
      </c>
      <c r="BL9" s="2">
        <v>18.606626107642199</v>
      </c>
      <c r="BM9" s="2">
        <v>20.157993841526</v>
      </c>
      <c r="BN9" s="2">
        <v>24.310483649437799</v>
      </c>
      <c r="BO9" s="2">
        <v>20.436615590520301</v>
      </c>
      <c r="BP9" s="2">
        <v>8.7769300373088406</v>
      </c>
      <c r="BQ9" s="2">
        <v>18.046999351632799</v>
      </c>
      <c r="BS9" s="5" t="s">
        <v>21</v>
      </c>
      <c r="BT9" s="12">
        <f t="shared" si="45"/>
        <v>0.98561695531680682</v>
      </c>
      <c r="BU9" s="12">
        <f t="shared" si="46"/>
        <v>0.99674101532977932</v>
      </c>
      <c r="BV9" s="12">
        <f t="shared" si="47"/>
        <v>0.98487541070074724</v>
      </c>
      <c r="BW9" s="12">
        <f t="shared" si="48"/>
        <v>0.96544759972203464</v>
      </c>
      <c r="BX9" s="12">
        <f t="shared" si="48"/>
        <v>0.94964699370436467</v>
      </c>
      <c r="BY9" s="12">
        <f t="shared" si="48"/>
        <v>1.0122695384649654</v>
      </c>
      <c r="BZ9" s="12">
        <f t="shared" si="48"/>
        <v>0.99900902258886781</v>
      </c>
      <c r="CA9" s="12">
        <f t="shared" si="48"/>
        <v>1.0092781769254424</v>
      </c>
      <c r="CB9" s="12">
        <f t="shared" si="48"/>
        <v>1.0152142789157721</v>
      </c>
      <c r="CC9" s="12">
        <f t="shared" si="48"/>
        <v>1.0018302193106186</v>
      </c>
      <c r="CD9" s="12">
        <f t="shared" si="48"/>
        <v>0.99773212070150097</v>
      </c>
      <c r="CE9" s="12">
        <f t="shared" si="48"/>
        <v>1.0041578301101282</v>
      </c>
      <c r="CF9" s="5"/>
      <c r="CG9" s="5" t="s">
        <v>21</v>
      </c>
      <c r="CH9" s="12">
        <f t="shared" si="49"/>
        <v>0.98615954117096571</v>
      </c>
      <c r="CI9" s="12">
        <f t="shared" si="50"/>
        <v>0.99743393471208475</v>
      </c>
      <c r="CJ9" s="12">
        <f t="shared" si="51"/>
        <v>0.99375586719837639</v>
      </c>
      <c r="CK9" s="12">
        <f t="shared" si="52"/>
        <v>0.9684042003204274</v>
      </c>
      <c r="CL9" s="12">
        <f t="shared" si="53"/>
        <v>0.95108563953192771</v>
      </c>
      <c r="CM9" s="12">
        <f t="shared" si="54"/>
        <v>1.0086480079328513</v>
      </c>
      <c r="CN9" s="12">
        <f t="shared" si="55"/>
        <v>0.99717515874184715</v>
      </c>
      <c r="CO9" s="12">
        <f t="shared" si="56"/>
        <v>1.0093575617430346</v>
      </c>
      <c r="CP9" s="12">
        <f t="shared" si="57"/>
        <v>1.0139236855993572</v>
      </c>
      <c r="CQ9" s="12">
        <f t="shared" si="58"/>
        <v>1.003197407078281</v>
      </c>
      <c r="CR9" s="12">
        <f t="shared" si="59"/>
        <v>0.99934593518716131</v>
      </c>
      <c r="CS9" s="12">
        <f t="shared" si="60"/>
        <v>1.0047905055127113</v>
      </c>
      <c r="CT9" s="5"/>
      <c r="CU9" s="5" t="s">
        <v>21</v>
      </c>
      <c r="CV9" s="12">
        <f t="shared" si="61"/>
        <v>0.97825189403630275</v>
      </c>
      <c r="CW9" s="12">
        <f t="shared" si="62"/>
        <v>0.98536502221404965</v>
      </c>
      <c r="CX9" s="12">
        <f t="shared" si="63"/>
        <v>0.98802941861815519</v>
      </c>
      <c r="CY9" s="12">
        <f t="shared" si="64"/>
        <v>0.97112120634374621</v>
      </c>
      <c r="CZ9" s="12">
        <f t="shared" si="65"/>
        <v>0.93086093256919578</v>
      </c>
      <c r="DA9" s="12">
        <f t="shared" si="66"/>
        <v>1.0156403821151241</v>
      </c>
      <c r="DB9" s="12">
        <f t="shared" si="67"/>
        <v>1.0068509684633591</v>
      </c>
      <c r="DC9" s="12">
        <f t="shared" si="68"/>
        <v>1.013852713362819</v>
      </c>
      <c r="DD9" s="12">
        <f t="shared" si="69"/>
        <v>1.0178167047691968</v>
      </c>
      <c r="DE9" s="12">
        <f t="shared" si="70"/>
        <v>1.0044735203293185</v>
      </c>
      <c r="DF9" s="12">
        <f t="shared" si="71"/>
        <v>1.0021503654837345</v>
      </c>
      <c r="DG9" s="12">
        <f t="shared" si="72"/>
        <v>1.0086257361557076</v>
      </c>
      <c r="DH9" s="5"/>
      <c r="DI9" s="5" t="s">
        <v>21</v>
      </c>
      <c r="DJ9" s="12">
        <f t="shared" si="73"/>
        <v>0.97878988434465575</v>
      </c>
      <c r="DK9" s="12">
        <f t="shared" si="74"/>
        <v>0.9860517505479649</v>
      </c>
      <c r="DL9" s="12">
        <f t="shared" si="75"/>
        <v>0.99690475242463028</v>
      </c>
      <c r="DM9" s="12">
        <f t="shared" si="76"/>
        <v>0.97407967235731929</v>
      </c>
      <c r="DN9" s="12">
        <f t="shared" si="77"/>
        <v>0.93229094474285801</v>
      </c>
      <c r="DO9" s="12">
        <f t="shared" si="78"/>
        <v>1.0120195605528033</v>
      </c>
      <c r="DP9" s="12">
        <f t="shared" si="79"/>
        <v>1.0050430629595191</v>
      </c>
      <c r="DQ9" s="12">
        <f t="shared" si="80"/>
        <v>1.0139344360524434</v>
      </c>
      <c r="DR9" s="12">
        <f t="shared" si="81"/>
        <v>1.0165357515109117</v>
      </c>
      <c r="DS9" s="12">
        <f t="shared" si="82"/>
        <v>1.0058409327981479</v>
      </c>
      <c r="DT9" s="12">
        <f t="shared" si="83"/>
        <v>1.003764620532384</v>
      </c>
      <c r="DU9" s="12">
        <f t="shared" si="84"/>
        <v>1.0092607410721819</v>
      </c>
      <c r="DW9">
        <f t="shared" si="85"/>
        <v>0.18335769261096557</v>
      </c>
      <c r="DX9">
        <f t="shared" si="86"/>
        <v>0.19436472543485614</v>
      </c>
      <c r="DY9">
        <f t="shared" si="87"/>
        <v>0.42792957625386158</v>
      </c>
      <c r="DZ9">
        <f t="shared" si="88"/>
        <v>0.50675046564246395</v>
      </c>
      <c r="EA9">
        <f t="shared" si="89"/>
        <v>0.56135114790206475</v>
      </c>
      <c r="EB9">
        <f t="shared" si="90"/>
        <v>0.19906181084606728</v>
      </c>
      <c r="EC9">
        <f t="shared" si="91"/>
        <v>0.23241198490877224</v>
      </c>
      <c r="ED9">
        <f t="shared" si="92"/>
        <v>0.22427521541671583</v>
      </c>
      <c r="EE9">
        <f t="shared" si="93"/>
        <v>0.20448644705219027</v>
      </c>
      <c r="EF9">
        <f t="shared" si="94"/>
        <v>0.22185037372175145</v>
      </c>
      <c r="EG9">
        <f t="shared" si="95"/>
        <v>0.33817743345822654</v>
      </c>
      <c r="EH9">
        <f t="shared" si="96"/>
        <v>0.2364825984227209</v>
      </c>
      <c r="EI9">
        <f t="shared" si="97"/>
        <v>11.55287808669758</v>
      </c>
      <c r="EK9">
        <f t="shared" si="98"/>
        <v>0.18469071055671549</v>
      </c>
      <c r="EL9">
        <f t="shared" si="1"/>
        <v>0.19468221750260328</v>
      </c>
      <c r="EM9">
        <f t="shared" si="2"/>
        <v>0.43120288352589475</v>
      </c>
      <c r="EN9">
        <f t="shared" si="3"/>
        <v>0.51573879694673253</v>
      </c>
      <c r="EO9">
        <f t="shared" si="4"/>
        <v>0.57604115990231508</v>
      </c>
      <c r="EP9">
        <f t="shared" si="5"/>
        <v>0.19785173654730231</v>
      </c>
      <c r="EQ9">
        <f t="shared" si="6"/>
        <v>0.23252722808194565</v>
      </c>
      <c r="ER9">
        <f t="shared" si="7"/>
        <v>0.22324196731290921</v>
      </c>
      <c r="ES9">
        <f t="shared" si="8"/>
        <v>0.20294841805066194</v>
      </c>
      <c r="ET9">
        <f t="shared" si="9"/>
        <v>0.22164763455317482</v>
      </c>
      <c r="EU9">
        <f t="shared" si="10"/>
        <v>0.33856155974616808</v>
      </c>
      <c r="EV9">
        <f t="shared" si="11"/>
        <v>0.2359924989728458</v>
      </c>
      <c r="EW9">
        <f t="shared" si="99"/>
        <v>11.393372555982324</v>
      </c>
      <c r="EX9">
        <f t="shared" si="100"/>
        <v>0.98619343772882739</v>
      </c>
      <c r="EY9">
        <f t="shared" si="101"/>
        <v>0.18463989506969875</v>
      </c>
      <c r="EZ9">
        <f t="shared" si="12"/>
        <v>0.19461458268790011</v>
      </c>
      <c r="FA9">
        <f t="shared" si="13"/>
        <v>0.4292718902773015</v>
      </c>
      <c r="FB9">
        <f t="shared" si="14"/>
        <v>0.51495090317823955</v>
      </c>
      <c r="FC9">
        <f t="shared" si="15"/>
        <v>0.57560532489361949</v>
      </c>
      <c r="FD9">
        <f t="shared" si="16"/>
        <v>0.19820660964624084</v>
      </c>
      <c r="FE9">
        <f t="shared" si="17"/>
        <v>0.23274094550108779</v>
      </c>
      <c r="FF9">
        <f t="shared" si="18"/>
        <v>0.2232331882776131</v>
      </c>
      <c r="FG9">
        <f t="shared" si="19"/>
        <v>0.20307754047864077</v>
      </c>
      <c r="FH9">
        <f t="shared" si="20"/>
        <v>0.22149654900963187</v>
      </c>
      <c r="FI9">
        <f t="shared" si="21"/>
        <v>0.33828808271988803</v>
      </c>
      <c r="FJ9">
        <f t="shared" si="22"/>
        <v>0.23591818987112417</v>
      </c>
      <c r="FK9">
        <f t="shared" si="102"/>
        <v>11.413159624853561</v>
      </c>
      <c r="FL9">
        <f t="shared" si="103"/>
        <v>0.98790617707591877</v>
      </c>
      <c r="FM9">
        <f t="shared" si="104"/>
        <v>0.18538465642303456</v>
      </c>
      <c r="FN9">
        <f t="shared" si="23"/>
        <v>0.1958027910913199</v>
      </c>
      <c r="FO9">
        <f t="shared" si="24"/>
        <v>0.43051408601254654</v>
      </c>
      <c r="FP9">
        <f t="shared" si="25"/>
        <v>0.514230032968224</v>
      </c>
      <c r="FQ9">
        <f t="shared" si="26"/>
        <v>0.58182477897977092</v>
      </c>
      <c r="FR9">
        <f t="shared" si="27"/>
        <v>0.19752313521669421</v>
      </c>
      <c r="FS9">
        <f t="shared" si="28"/>
        <v>0.23161992876738818</v>
      </c>
      <c r="FT9">
        <f t="shared" si="29"/>
        <v>0.22273776040957866</v>
      </c>
      <c r="FU9">
        <f t="shared" si="30"/>
        <v>0.20268879554301741</v>
      </c>
      <c r="FV9">
        <f t="shared" si="31"/>
        <v>0.22135580636891405</v>
      </c>
      <c r="FW9">
        <f t="shared" si="32"/>
        <v>0.33781441627799313</v>
      </c>
      <c r="FX9">
        <f t="shared" si="33"/>
        <v>0.23546923125919875</v>
      </c>
      <c r="FY9">
        <f t="shared" si="105"/>
        <v>11.381597053507269</v>
      </c>
      <c r="FZ9">
        <f t="shared" si="106"/>
        <v>0.98517416769181254</v>
      </c>
      <c r="GA9">
        <f t="shared" si="107"/>
        <v>0.1853337012289461</v>
      </c>
      <c r="GB9">
        <f t="shared" si="34"/>
        <v>0.19573459652441388</v>
      </c>
      <c r="GC9">
        <f t="shared" si="35"/>
        <v>0.42859339164836768</v>
      </c>
      <c r="GD9">
        <f t="shared" si="36"/>
        <v>0.51344853171095728</v>
      </c>
      <c r="GE9">
        <f t="shared" si="37"/>
        <v>0.58137838624283433</v>
      </c>
      <c r="GF9">
        <f t="shared" si="38"/>
        <v>0.19787617061564808</v>
      </c>
      <c r="GG9">
        <f t="shared" si="39"/>
        <v>0.2318281580535648</v>
      </c>
      <c r="GH9">
        <f t="shared" si="40"/>
        <v>0.22272878394373821</v>
      </c>
      <c r="GI9">
        <f t="shared" si="41"/>
        <v>0.20281646106370535</v>
      </c>
      <c r="GJ9">
        <f t="shared" si="42"/>
        <v>0.22120529169874076</v>
      </c>
      <c r="GK9">
        <f t="shared" si="43"/>
        <v>0.33754267027412055</v>
      </c>
      <c r="GL9">
        <f t="shared" si="44"/>
        <v>0.23539514354322244</v>
      </c>
      <c r="GM9">
        <f t="shared" si="108"/>
        <v>11.401360002739599</v>
      </c>
      <c r="GN9">
        <f t="shared" si="109"/>
        <v>0.98688481927871763</v>
      </c>
    </row>
    <row r="10" spans="1:196" x14ac:dyDescent="0.2">
      <c r="A10" t="s">
        <v>22</v>
      </c>
      <c r="B10" s="4">
        <v>33.827887438195397</v>
      </c>
      <c r="C10" s="2">
        <v>29.303141621780799</v>
      </c>
      <c r="D10" s="2">
        <v>5.7645737682824603</v>
      </c>
      <c r="E10" s="2">
        <v>4.3894086984759397</v>
      </c>
      <c r="F10" s="2">
        <v>3.7740986397085901</v>
      </c>
      <c r="G10" s="2">
        <v>28.180024752661701</v>
      </c>
      <c r="H10" s="2">
        <v>22.6235718671687</v>
      </c>
      <c r="I10" s="2">
        <v>23.7864555481125</v>
      </c>
      <c r="J10" s="2">
        <v>34.080853575709803</v>
      </c>
      <c r="K10" s="2">
        <v>23.665584281498202</v>
      </c>
      <c r="L10" s="2">
        <v>9.7822730957181996</v>
      </c>
      <c r="M10" s="2">
        <v>22.405172227811502</v>
      </c>
      <c r="P10" s="4">
        <v>33.215721504318999</v>
      </c>
      <c r="Q10" s="2">
        <v>29.153100801242701</v>
      </c>
      <c r="R10" s="2">
        <v>5.6407382884830497</v>
      </c>
      <c r="S10" s="2">
        <v>4.1996400086356198</v>
      </c>
      <c r="T10" s="2">
        <v>3.5536839041355601</v>
      </c>
      <c r="U10" s="2">
        <v>28.577835181511801</v>
      </c>
      <c r="V10" s="2">
        <v>22.596846104079699</v>
      </c>
      <c r="W10" s="2">
        <v>24.027407613734798</v>
      </c>
      <c r="X10" s="2">
        <v>34.717433777470802</v>
      </c>
      <c r="Y10" s="2">
        <v>23.705096886268201</v>
      </c>
      <c r="Z10" s="2">
        <v>9.7446642400421499</v>
      </c>
      <c r="AA10" s="2">
        <v>22.508576265656998</v>
      </c>
      <c r="AD10" s="4">
        <v>33.233090758206799</v>
      </c>
      <c r="AE10" s="2">
        <v>29.1747629213293</v>
      </c>
      <c r="AF10" s="2">
        <v>5.6888358160585799</v>
      </c>
      <c r="AG10" s="2">
        <v>4.2111364031901104</v>
      </c>
      <c r="AH10" s="2">
        <v>3.5582251144759698</v>
      </c>
      <c r="AI10" s="2">
        <v>28.493457216052001</v>
      </c>
      <c r="AJ10" s="2">
        <v>22.564833988291301</v>
      </c>
      <c r="AK10" s="2">
        <v>24.029541309239701</v>
      </c>
      <c r="AL10" s="2">
        <v>34.674537804290601</v>
      </c>
      <c r="AM10" s="2">
        <v>23.7321320235943</v>
      </c>
      <c r="AN10" s="2">
        <v>9.7594231093494805</v>
      </c>
      <c r="AO10" s="2">
        <v>22.517813308346302</v>
      </c>
      <c r="AR10" s="4">
        <v>32.8950422832473</v>
      </c>
      <c r="AS10" s="2">
        <v>28.719678168836602</v>
      </c>
      <c r="AT10" s="2">
        <v>5.6623161094080503</v>
      </c>
      <c r="AU10" s="2">
        <v>4.22714238316299</v>
      </c>
      <c r="AV10" s="2">
        <v>3.4642855890023498</v>
      </c>
      <c r="AW10" s="2">
        <v>28.701088490362601</v>
      </c>
      <c r="AX10" s="2">
        <v>22.798600571496301</v>
      </c>
      <c r="AY10" s="2">
        <v>24.1631033028935</v>
      </c>
      <c r="AZ10" s="2">
        <v>34.812231003334198</v>
      </c>
      <c r="BA10" s="2">
        <v>23.785188577890999</v>
      </c>
      <c r="BB10" s="2">
        <v>9.7978916050340494</v>
      </c>
      <c r="BC10" s="2">
        <v>22.630256048758799</v>
      </c>
      <c r="BF10" s="4">
        <v>32.912367145155201</v>
      </c>
      <c r="BG10" s="2">
        <v>28.741307524513601</v>
      </c>
      <c r="BH10" s="2">
        <v>5.7103653759494799</v>
      </c>
      <c r="BI10" s="2">
        <v>4.2386218168636196</v>
      </c>
      <c r="BJ10" s="2">
        <v>3.4688371970210898</v>
      </c>
      <c r="BK10" s="2">
        <v>28.6167532990331</v>
      </c>
      <c r="BL10" s="2">
        <v>22.766801053514602</v>
      </c>
      <c r="BM10" s="2">
        <v>24.165222902460901</v>
      </c>
      <c r="BN10" s="2">
        <v>34.769403419375898</v>
      </c>
      <c r="BO10" s="2">
        <v>23.812189052240701</v>
      </c>
      <c r="BP10" s="2">
        <v>9.8126274478691595</v>
      </c>
      <c r="BQ10" s="2">
        <v>22.639469624941501</v>
      </c>
      <c r="BS10" s="5" t="s">
        <v>22</v>
      </c>
      <c r="BT10" s="12">
        <f t="shared" si="45"/>
        <v>0.98190351274536891</v>
      </c>
      <c r="BU10" s="12">
        <f t="shared" si="46"/>
        <v>0.99487970189426467</v>
      </c>
      <c r="BV10" s="12">
        <f t="shared" si="47"/>
        <v>0.97851784281419529</v>
      </c>
      <c r="BW10" s="12">
        <f t="shared" si="48"/>
        <v>0.95676668479145943</v>
      </c>
      <c r="BX10" s="12">
        <f t="shared" si="48"/>
        <v>0.94159804588730922</v>
      </c>
      <c r="BY10" s="12">
        <f t="shared" si="48"/>
        <v>1.0141167522861216</v>
      </c>
      <c r="BZ10" s="12">
        <f t="shared" si="48"/>
        <v>0.99881867623530374</v>
      </c>
      <c r="CA10" s="12">
        <f t="shared" si="48"/>
        <v>1.0101298011860123</v>
      </c>
      <c r="CB10" s="12">
        <f t="shared" si="48"/>
        <v>1.0186785287037148</v>
      </c>
      <c r="CC10" s="12">
        <f t="shared" si="48"/>
        <v>1.0016696230399387</v>
      </c>
      <c r="CD10" s="12">
        <f t="shared" si="48"/>
        <v>0.99615540730584273</v>
      </c>
      <c r="CE10" s="12">
        <f t="shared" si="48"/>
        <v>1.0046151860291055</v>
      </c>
      <c r="CF10" s="5"/>
      <c r="CG10" s="5" t="s">
        <v>22</v>
      </c>
      <c r="CH10" s="12">
        <f t="shared" si="49"/>
        <v>0.98241697235527026</v>
      </c>
      <c r="CI10" s="12">
        <f t="shared" si="50"/>
        <v>0.9956189441354617</v>
      </c>
      <c r="CJ10" s="12">
        <f t="shared" si="51"/>
        <v>0.9868614826926837</v>
      </c>
      <c r="CK10" s="12">
        <f t="shared" si="52"/>
        <v>0.95938580625957026</v>
      </c>
      <c r="CL10" s="12">
        <f t="shared" si="53"/>
        <v>0.94280130281669361</v>
      </c>
      <c r="CM10" s="12">
        <f t="shared" si="54"/>
        <v>1.0111225048998829</v>
      </c>
      <c r="CN10" s="12">
        <f t="shared" si="55"/>
        <v>0.99740368677314661</v>
      </c>
      <c r="CO10" s="12">
        <f t="shared" si="56"/>
        <v>1.0102195033066408</v>
      </c>
      <c r="CP10" s="12">
        <f t="shared" si="57"/>
        <v>1.0174198755691943</v>
      </c>
      <c r="CQ10" s="12">
        <f t="shared" si="58"/>
        <v>1.0028120050324778</v>
      </c>
      <c r="CR10" s="12">
        <f t="shared" si="59"/>
        <v>0.99766414348228316</v>
      </c>
      <c r="CS10" s="12">
        <f t="shared" si="60"/>
        <v>1.0050274588112731</v>
      </c>
      <c r="CT10" s="5"/>
      <c r="CU10" s="5" t="s">
        <v>22</v>
      </c>
      <c r="CV10" s="12">
        <f t="shared" si="61"/>
        <v>0.97242378328672063</v>
      </c>
      <c r="CW10" s="12">
        <f t="shared" si="62"/>
        <v>0.98008870651225621</v>
      </c>
      <c r="CX10" s="12">
        <f t="shared" si="63"/>
        <v>0.98226101998433135</v>
      </c>
      <c r="CY10" s="12">
        <f t="shared" si="64"/>
        <v>0.96303230652245009</v>
      </c>
      <c r="CZ10" s="12">
        <f t="shared" si="65"/>
        <v>0.91791071715863737</v>
      </c>
      <c r="DA10" s="12">
        <f t="shared" si="66"/>
        <v>1.0184905351316869</v>
      </c>
      <c r="DB10" s="12">
        <f t="shared" si="67"/>
        <v>1.0077365636759421</v>
      </c>
      <c r="DC10" s="12">
        <f t="shared" si="68"/>
        <v>1.0158345472707844</v>
      </c>
      <c r="DD10" s="12">
        <f t="shared" si="69"/>
        <v>1.0214600677767549</v>
      </c>
      <c r="DE10" s="12">
        <f t="shared" si="70"/>
        <v>1.0050539338040474</v>
      </c>
      <c r="DF10" s="12">
        <f t="shared" si="71"/>
        <v>1.001596613503122</v>
      </c>
      <c r="DG10" s="12">
        <f t="shared" si="72"/>
        <v>1.0100460651968521</v>
      </c>
      <c r="DH10" s="5"/>
      <c r="DI10" s="5" t="s">
        <v>22</v>
      </c>
      <c r="DJ10" s="12">
        <f t="shared" si="73"/>
        <v>0.97293593060716899</v>
      </c>
      <c r="DK10" s="12">
        <f t="shared" si="74"/>
        <v>0.98082683063410547</v>
      </c>
      <c r="DL10" s="12">
        <f t="shared" si="75"/>
        <v>0.99059628785891451</v>
      </c>
      <c r="DM10" s="12">
        <f t="shared" si="76"/>
        <v>0.96564756394986062</v>
      </c>
      <c r="DN10" s="12">
        <f t="shared" si="77"/>
        <v>0.91911672909771369</v>
      </c>
      <c r="DO10" s="12">
        <f t="shared" si="78"/>
        <v>1.0154978056337636</v>
      </c>
      <c r="DP10" s="12">
        <f t="shared" si="79"/>
        <v>1.0063309713950941</v>
      </c>
      <c r="DQ10" s="12">
        <f t="shared" si="80"/>
        <v>1.015923656787884</v>
      </c>
      <c r="DR10" s="12">
        <f t="shared" si="81"/>
        <v>1.0202034213179696</v>
      </c>
      <c r="DS10" s="12">
        <f t="shared" si="82"/>
        <v>1.0061948510967935</v>
      </c>
      <c r="DT10" s="12">
        <f t="shared" si="83"/>
        <v>1.0031029957816497</v>
      </c>
      <c r="DU10" s="12">
        <f t="shared" si="84"/>
        <v>1.0104572906089588</v>
      </c>
      <c r="DW10">
        <f t="shared" si="85"/>
        <v>0.17193431455674221</v>
      </c>
      <c r="DX10">
        <f t="shared" si="86"/>
        <v>0.18473233001064804</v>
      </c>
      <c r="DY10">
        <f t="shared" si="87"/>
        <v>0.41650133658097815</v>
      </c>
      <c r="DZ10">
        <f t="shared" si="88"/>
        <v>0.47730610584094652</v>
      </c>
      <c r="EA10">
        <f t="shared" si="89"/>
        <v>0.51474646957244652</v>
      </c>
      <c r="EB10">
        <f t="shared" si="90"/>
        <v>0.18837762400892519</v>
      </c>
      <c r="EC10">
        <f t="shared" si="91"/>
        <v>0.2102419680312835</v>
      </c>
      <c r="ED10">
        <f t="shared" si="92"/>
        <v>0.20503836684118434</v>
      </c>
      <c r="EE10">
        <f t="shared" si="93"/>
        <v>0.171295032322445</v>
      </c>
      <c r="EF10">
        <f t="shared" si="94"/>
        <v>0.20556131363264873</v>
      </c>
      <c r="EG10">
        <f t="shared" si="95"/>
        <v>0.31972758585189331</v>
      </c>
      <c r="EH10">
        <f t="shared" si="96"/>
        <v>0.21126417432123687</v>
      </c>
      <c r="EI10">
        <f t="shared" si="97"/>
        <v>13.411645730267336</v>
      </c>
      <c r="EK10">
        <f t="shared" si="98"/>
        <v>0.17351145624190595</v>
      </c>
      <c r="EL10">
        <f t="shared" si="1"/>
        <v>0.18520709629899976</v>
      </c>
      <c r="EM10">
        <f t="shared" si="2"/>
        <v>0.42104840335110005</v>
      </c>
      <c r="EN10">
        <f t="shared" si="3"/>
        <v>0.48797094946143355</v>
      </c>
      <c r="EO10">
        <f t="shared" si="4"/>
        <v>0.53046972442065354</v>
      </c>
      <c r="EP10">
        <f t="shared" si="5"/>
        <v>0.18706189794301517</v>
      </c>
      <c r="EQ10">
        <f t="shared" si="6"/>
        <v>0.21036626008058035</v>
      </c>
      <c r="ER10">
        <f t="shared" si="7"/>
        <v>0.20400769171917171</v>
      </c>
      <c r="ES10">
        <f t="shared" si="8"/>
        <v>0.16971733050993948</v>
      </c>
      <c r="ET10">
        <f t="shared" si="9"/>
        <v>0.20538992326810823</v>
      </c>
      <c r="EU10">
        <f t="shared" si="10"/>
        <v>0.32034397491642841</v>
      </c>
      <c r="EV10">
        <f t="shared" si="11"/>
        <v>0.21077834359246964</v>
      </c>
      <c r="EW10">
        <f t="shared" si="99"/>
        <v>13.176199065095801</v>
      </c>
      <c r="EX10">
        <f t="shared" si="100"/>
        <v>0.98244461045968579</v>
      </c>
      <c r="EY10">
        <f t="shared" si="101"/>
        <v>0.17346610748926794</v>
      </c>
      <c r="EZ10">
        <f t="shared" si="12"/>
        <v>0.18513832584545797</v>
      </c>
      <c r="FA10">
        <f t="shared" si="13"/>
        <v>0.41926470148967043</v>
      </c>
      <c r="FB10">
        <f t="shared" si="14"/>
        <v>0.48730441434804989</v>
      </c>
      <c r="FC10">
        <f t="shared" si="15"/>
        <v>0.53013110844935674</v>
      </c>
      <c r="FD10">
        <f t="shared" si="16"/>
        <v>0.18733866734758414</v>
      </c>
      <c r="FE10">
        <f t="shared" si="17"/>
        <v>0.21051542763795758</v>
      </c>
      <c r="FF10">
        <f t="shared" si="18"/>
        <v>0.20399863411893543</v>
      </c>
      <c r="FG10">
        <f t="shared" si="19"/>
        <v>0.16982227696812063</v>
      </c>
      <c r="FH10">
        <f t="shared" si="20"/>
        <v>0.20527290202726811</v>
      </c>
      <c r="FI10">
        <f t="shared" si="21"/>
        <v>0.3201016602002637</v>
      </c>
      <c r="FJ10">
        <f t="shared" si="22"/>
        <v>0.21073510741676368</v>
      </c>
      <c r="FK10">
        <f t="shared" si="102"/>
        <v>13.198417225549534</v>
      </c>
      <c r="FL10">
        <f t="shared" si="103"/>
        <v>0.98410124238246244</v>
      </c>
      <c r="FM10">
        <f t="shared" si="104"/>
        <v>0.17435514826392481</v>
      </c>
      <c r="FN10">
        <f t="shared" si="23"/>
        <v>0.18659938821806837</v>
      </c>
      <c r="FO10">
        <f t="shared" si="24"/>
        <v>0.42024537691080488</v>
      </c>
      <c r="FP10">
        <f t="shared" si="25"/>
        <v>0.48638095572892104</v>
      </c>
      <c r="FQ10">
        <f t="shared" si="26"/>
        <v>0.53727069923233683</v>
      </c>
      <c r="FR10">
        <f t="shared" si="27"/>
        <v>0.18665980859419468</v>
      </c>
      <c r="FS10">
        <f t="shared" si="28"/>
        <v>0.20943338159192826</v>
      </c>
      <c r="FT10">
        <f t="shared" si="29"/>
        <v>0.20343404976721619</v>
      </c>
      <c r="FU10">
        <f t="shared" si="30"/>
        <v>0.16948609425476871</v>
      </c>
      <c r="FV10">
        <f t="shared" si="31"/>
        <v>0.20504382767755505</v>
      </c>
      <c r="FW10">
        <f t="shared" si="32"/>
        <v>0.31947265039590628</v>
      </c>
      <c r="FX10">
        <f t="shared" si="33"/>
        <v>0.21021091669732611</v>
      </c>
      <c r="FY10">
        <f t="shared" si="105"/>
        <v>13.154549618086682</v>
      </c>
      <c r="FZ10">
        <f t="shared" si="106"/>
        <v>0.98083038298570313</v>
      </c>
      <c r="GA10">
        <f t="shared" si="107"/>
        <v>0.17430925249965934</v>
      </c>
      <c r="GB10">
        <f t="shared" si="34"/>
        <v>0.18652916204360104</v>
      </c>
      <c r="GC10">
        <f t="shared" si="35"/>
        <v>0.41847358672515078</v>
      </c>
      <c r="GD10">
        <f t="shared" si="36"/>
        <v>0.48572187788936472</v>
      </c>
      <c r="GE10">
        <f t="shared" si="37"/>
        <v>0.53691809572231197</v>
      </c>
      <c r="GF10">
        <f t="shared" si="38"/>
        <v>0.18693465475566137</v>
      </c>
      <c r="GG10">
        <f t="shared" si="39"/>
        <v>0.20957959353985889</v>
      </c>
      <c r="GH10">
        <f t="shared" si="40"/>
        <v>0.20342512768564783</v>
      </c>
      <c r="GI10">
        <f t="shared" si="41"/>
        <v>0.16959044528403988</v>
      </c>
      <c r="GJ10">
        <f t="shared" si="42"/>
        <v>0.20492754582552827</v>
      </c>
      <c r="GK10">
        <f t="shared" si="43"/>
        <v>0.31923268064601412</v>
      </c>
      <c r="GL10">
        <f t="shared" si="44"/>
        <v>0.21016813761677056</v>
      </c>
      <c r="GM10">
        <f t="shared" si="108"/>
        <v>13.176700412536103</v>
      </c>
      <c r="GN10">
        <f t="shared" si="109"/>
        <v>0.98248199196009112</v>
      </c>
    </row>
    <row r="11" spans="1:196" x14ac:dyDescent="0.2">
      <c r="A11" t="s">
        <v>23</v>
      </c>
      <c r="B11" s="4">
        <v>37.952699516995999</v>
      </c>
      <c r="C11" s="2">
        <v>32.282965303007998</v>
      </c>
      <c r="D11" s="2">
        <v>6.1107988244454496</v>
      </c>
      <c r="E11" s="2">
        <v>4.94903949268146</v>
      </c>
      <c r="F11" s="2">
        <v>4.4117217076845403</v>
      </c>
      <c r="G11" s="2">
        <v>31.1001698661223</v>
      </c>
      <c r="H11" s="2">
        <v>26.829829782131199</v>
      </c>
      <c r="I11" s="2">
        <v>27.781548097998801</v>
      </c>
      <c r="J11" s="2">
        <v>46.524571563350896</v>
      </c>
      <c r="K11" s="2">
        <v>26.8821478229994</v>
      </c>
      <c r="L11" s="2">
        <v>10.8456719332201</v>
      </c>
      <c r="M11" s="2">
        <v>27.211515539596199</v>
      </c>
      <c r="P11" s="4">
        <v>37.1111843616507</v>
      </c>
      <c r="Q11" s="2">
        <v>32.042998911557703</v>
      </c>
      <c r="R11" s="2">
        <v>5.9336448427293904</v>
      </c>
      <c r="S11" s="2">
        <v>4.6923194314028196</v>
      </c>
      <c r="T11" s="2">
        <v>4.1189048602447498</v>
      </c>
      <c r="U11" s="2">
        <v>31.592983811296701</v>
      </c>
      <c r="V11" s="2">
        <v>26.783896309066101</v>
      </c>
      <c r="W11" s="2">
        <v>28.0804966678302</v>
      </c>
      <c r="X11" s="2">
        <v>47.560083861527502</v>
      </c>
      <c r="Y11" s="2">
        <v>26.915420473509201</v>
      </c>
      <c r="Z11" s="2">
        <v>10.7825590681277</v>
      </c>
      <c r="AA11" s="2">
        <v>27.345851005279599</v>
      </c>
      <c r="AD11" s="4">
        <v>37.129130216012499</v>
      </c>
      <c r="AE11" s="2">
        <v>32.066813623235099</v>
      </c>
      <c r="AF11" s="2">
        <v>5.9803905440708496</v>
      </c>
      <c r="AG11" s="2">
        <v>4.7035254407727702</v>
      </c>
      <c r="AH11" s="2">
        <v>4.1232654466950001</v>
      </c>
      <c r="AI11" s="2">
        <v>31.516751861248402</v>
      </c>
      <c r="AJ11" s="2">
        <v>26.754597955665499</v>
      </c>
      <c r="AK11" s="2">
        <v>28.0834394083384</v>
      </c>
      <c r="AL11" s="2">
        <v>47.506917074796498</v>
      </c>
      <c r="AM11" s="2">
        <v>26.941481067242801</v>
      </c>
      <c r="AN11" s="2">
        <v>10.7975136088856</v>
      </c>
      <c r="AO11" s="2">
        <v>27.3533761766898</v>
      </c>
      <c r="AR11" s="4">
        <v>36.663111173388003</v>
      </c>
      <c r="AS11" s="2">
        <v>31.446083161425101</v>
      </c>
      <c r="AT11" s="2">
        <v>5.95992250145909</v>
      </c>
      <c r="AU11" s="2">
        <v>4.7249432408216796</v>
      </c>
      <c r="AV11" s="2">
        <v>3.99133274913485</v>
      </c>
      <c r="AW11" s="2">
        <v>31.759692998295499</v>
      </c>
      <c r="AX11" s="2">
        <v>27.054485301809599</v>
      </c>
      <c r="AY11" s="2">
        <v>28.272546694065799</v>
      </c>
      <c r="AZ11" s="2">
        <v>47.698695549761901</v>
      </c>
      <c r="BA11" s="2">
        <v>27.029199698306499</v>
      </c>
      <c r="BB11" s="2">
        <v>10.8532062162417</v>
      </c>
      <c r="BC11" s="2">
        <v>27.521922746223499</v>
      </c>
      <c r="BF11" s="4">
        <v>36.681053004243097</v>
      </c>
      <c r="BG11" s="2">
        <v>31.469931995513502</v>
      </c>
      <c r="BH11" s="2">
        <v>6.0066063525893103</v>
      </c>
      <c r="BI11" s="2">
        <v>4.7361217318384998</v>
      </c>
      <c r="BJ11" s="2">
        <v>3.9957235877059798</v>
      </c>
      <c r="BK11" s="2">
        <v>31.683519783366499</v>
      </c>
      <c r="BL11" s="2">
        <v>27.025297245562701</v>
      </c>
      <c r="BM11" s="2">
        <v>28.275448605611501</v>
      </c>
      <c r="BN11" s="2">
        <v>47.645517515554999</v>
      </c>
      <c r="BO11" s="2">
        <v>27.055206155337299</v>
      </c>
      <c r="BP11" s="2">
        <v>10.8681234324456</v>
      </c>
      <c r="BQ11" s="2">
        <v>27.529395675830699</v>
      </c>
      <c r="BS11" s="5" t="s">
        <v>23</v>
      </c>
      <c r="BT11" s="12">
        <f t="shared" si="45"/>
        <v>0.97782726483083371</v>
      </c>
      <c r="BU11" s="12">
        <f t="shared" si="46"/>
        <v>0.99256677974907292</v>
      </c>
      <c r="BV11" s="12">
        <f t="shared" si="47"/>
        <v>0.97100968518103103</v>
      </c>
      <c r="BW11" s="12">
        <f t="shared" si="48"/>
        <v>0.948127295880691</v>
      </c>
      <c r="BX11" s="12">
        <f t="shared" si="48"/>
        <v>0.93362753436379531</v>
      </c>
      <c r="BY11" s="12">
        <f t="shared" si="48"/>
        <v>1.0158460210119697</v>
      </c>
      <c r="BZ11" s="12">
        <f t="shared" si="48"/>
        <v>0.99828797001553515</v>
      </c>
      <c r="CA11" s="12">
        <f t="shared" si="48"/>
        <v>1.0107606879493132</v>
      </c>
      <c r="CB11" s="12">
        <f t="shared" si="48"/>
        <v>1.0222573204519807</v>
      </c>
      <c r="CC11" s="12">
        <f t="shared" si="48"/>
        <v>1.0012377229203886</v>
      </c>
      <c r="CD11" s="12">
        <f t="shared" si="48"/>
        <v>0.9941808248044931</v>
      </c>
      <c r="CE11" s="12">
        <f t="shared" si="48"/>
        <v>1.0049367138514547</v>
      </c>
      <c r="CF11" s="5"/>
      <c r="CG11" s="5" t="s">
        <v>23</v>
      </c>
      <c r="CH11" s="12">
        <f t="shared" si="49"/>
        <v>0.97830011273335937</v>
      </c>
      <c r="CI11" s="12">
        <f t="shared" si="50"/>
        <v>0.99330446637277281</v>
      </c>
      <c r="CJ11" s="12">
        <f t="shared" si="51"/>
        <v>0.97865937267433534</v>
      </c>
      <c r="CK11" s="12">
        <f t="shared" si="52"/>
        <v>0.95039157552253295</v>
      </c>
      <c r="CL11" s="12">
        <f t="shared" si="53"/>
        <v>0.93461594359247691</v>
      </c>
      <c r="CM11" s="12">
        <f t="shared" si="54"/>
        <v>1.0133948462956752</v>
      </c>
      <c r="CN11" s="12">
        <f t="shared" si="55"/>
        <v>0.99719596333347571</v>
      </c>
      <c r="CO11" s="12">
        <f t="shared" si="56"/>
        <v>1.0108666122303438</v>
      </c>
      <c r="CP11" s="12">
        <f t="shared" si="57"/>
        <v>1.0211145525565555</v>
      </c>
      <c r="CQ11" s="12">
        <f t="shared" si="58"/>
        <v>1.0022071615941579</v>
      </c>
      <c r="CR11" s="12">
        <f t="shared" si="59"/>
        <v>0.99555967351483388</v>
      </c>
      <c r="CS11" s="12">
        <f t="shared" si="60"/>
        <v>1.0052132574860513</v>
      </c>
      <c r="CT11" s="5"/>
      <c r="CU11" s="5" t="s">
        <v>23</v>
      </c>
      <c r="CV11" s="12">
        <f t="shared" si="61"/>
        <v>0.96602116950783723</v>
      </c>
      <c r="CW11" s="12">
        <f t="shared" si="62"/>
        <v>0.97407666446598329</v>
      </c>
      <c r="CX11" s="12">
        <f t="shared" si="63"/>
        <v>0.9753098854469241</v>
      </c>
      <c r="CY11" s="12">
        <f t="shared" si="64"/>
        <v>0.95471924356409577</v>
      </c>
      <c r="CZ11" s="12">
        <f t="shared" si="65"/>
        <v>0.90471090734997239</v>
      </c>
      <c r="DA11" s="12">
        <f t="shared" si="66"/>
        <v>1.0212064157531058</v>
      </c>
      <c r="DB11" s="12">
        <f t="shared" si="67"/>
        <v>1.0083733486758093</v>
      </c>
      <c r="DC11" s="12">
        <f t="shared" si="68"/>
        <v>1.0176735506003844</v>
      </c>
      <c r="DD11" s="12">
        <f t="shared" si="69"/>
        <v>1.0252366426375843</v>
      </c>
      <c r="DE11" s="12">
        <f t="shared" si="70"/>
        <v>1.0054702427899487</v>
      </c>
      <c r="DF11" s="12">
        <f t="shared" si="71"/>
        <v>1.0006946810735187</v>
      </c>
      <c r="DG11" s="12">
        <f t="shared" si="72"/>
        <v>1.011407200241222</v>
      </c>
      <c r="DH11" s="5"/>
      <c r="DI11" s="5" t="s">
        <v>23</v>
      </c>
      <c r="DJ11" s="12">
        <f t="shared" si="73"/>
        <v>0.96649391139664698</v>
      </c>
      <c r="DK11" s="12">
        <f t="shared" si="74"/>
        <v>0.97481540806851652</v>
      </c>
      <c r="DL11" s="12">
        <f t="shared" si="75"/>
        <v>0.98294945147934976</v>
      </c>
      <c r="DM11" s="12">
        <f t="shared" si="76"/>
        <v>0.95697796286373982</v>
      </c>
      <c r="DN11" s="12">
        <f t="shared" si="77"/>
        <v>0.90570617379288554</v>
      </c>
      <c r="DO11" s="12">
        <f t="shared" si="78"/>
        <v>1.0187571296155411</v>
      </c>
      <c r="DP11" s="12">
        <f t="shared" si="79"/>
        <v>1.0072854529834432</v>
      </c>
      <c r="DQ11" s="12">
        <f t="shared" si="80"/>
        <v>1.0177780052382421</v>
      </c>
      <c r="DR11" s="12">
        <f t="shared" si="81"/>
        <v>1.0240936329887047</v>
      </c>
      <c r="DS11" s="12">
        <f t="shared" si="82"/>
        <v>1.0064376676103921</v>
      </c>
      <c r="DT11" s="12">
        <f t="shared" si="83"/>
        <v>1.0020700883600151</v>
      </c>
      <c r="DU11" s="12">
        <f t="shared" si="84"/>
        <v>1.0116818240340912</v>
      </c>
      <c r="DW11">
        <f t="shared" si="85"/>
        <v>0.16232247800412661</v>
      </c>
      <c r="DX11">
        <f t="shared" si="86"/>
        <v>0.17600025227665653</v>
      </c>
      <c r="DY11">
        <f t="shared" si="87"/>
        <v>0.40453025365214668</v>
      </c>
      <c r="DZ11">
        <f t="shared" si="88"/>
        <v>0.44951018899297895</v>
      </c>
      <c r="EA11">
        <f t="shared" si="89"/>
        <v>0.47609754865998821</v>
      </c>
      <c r="EB11">
        <f t="shared" si="90"/>
        <v>0.17931582532534768</v>
      </c>
      <c r="EC11">
        <f t="shared" si="91"/>
        <v>0.1930594396458141</v>
      </c>
      <c r="ED11">
        <f t="shared" si="92"/>
        <v>0.18972378429741818</v>
      </c>
      <c r="EE11">
        <f t="shared" si="93"/>
        <v>0.14660838468326315</v>
      </c>
      <c r="EF11">
        <f t="shared" si="94"/>
        <v>0.19287148199260493</v>
      </c>
      <c r="EG11">
        <f t="shared" si="95"/>
        <v>0.30364893920612218</v>
      </c>
      <c r="EH11">
        <f t="shared" si="96"/>
        <v>0.19170067178762648</v>
      </c>
      <c r="EI11">
        <f t="shared" si="97"/>
        <v>15.324673570711724</v>
      </c>
      <c r="EK11">
        <f t="shared" si="98"/>
        <v>0.16415253454592849</v>
      </c>
      <c r="EL11">
        <f t="shared" si="1"/>
        <v>0.17665804602072616</v>
      </c>
      <c r="EM11">
        <f t="shared" si="2"/>
        <v>0.41052463717264315</v>
      </c>
      <c r="EN11">
        <f t="shared" si="3"/>
        <v>0.46164295828558305</v>
      </c>
      <c r="EO11">
        <f t="shared" si="4"/>
        <v>0.49273012988518311</v>
      </c>
      <c r="EP11">
        <f t="shared" si="5"/>
        <v>0.1779117688272597</v>
      </c>
      <c r="EQ11">
        <f t="shared" si="6"/>
        <v>0.1932249139235761</v>
      </c>
      <c r="ER11">
        <f t="shared" si="7"/>
        <v>0.18871117010755825</v>
      </c>
      <c r="ES11">
        <f t="shared" si="8"/>
        <v>0.1450035698006501</v>
      </c>
      <c r="ET11">
        <f t="shared" si="9"/>
        <v>0.19275223195309868</v>
      </c>
      <c r="EU11">
        <f t="shared" si="10"/>
        <v>0.30453630708911972</v>
      </c>
      <c r="EV11">
        <f t="shared" si="11"/>
        <v>0.19122923091693028</v>
      </c>
      <c r="EW11">
        <f t="shared" si="99"/>
        <v>14.993313385356354</v>
      </c>
      <c r="EX11">
        <f t="shared" si="100"/>
        <v>0.9783773413621899</v>
      </c>
      <c r="EY11">
        <f t="shared" si="101"/>
        <v>0.16411285931644001</v>
      </c>
      <c r="EZ11">
        <f t="shared" si="12"/>
        <v>0.17659243548214806</v>
      </c>
      <c r="FA11">
        <f t="shared" si="13"/>
        <v>0.40891705741890494</v>
      </c>
      <c r="FB11">
        <f t="shared" si="14"/>
        <v>0.46109270504561395</v>
      </c>
      <c r="FC11">
        <f t="shared" si="15"/>
        <v>0.49246951597118072</v>
      </c>
      <c r="FD11">
        <f t="shared" si="16"/>
        <v>0.1781268031975442</v>
      </c>
      <c r="FE11">
        <f t="shared" si="17"/>
        <v>0.19333068308549967</v>
      </c>
      <c r="FF11">
        <f t="shared" si="18"/>
        <v>0.18870128274040016</v>
      </c>
      <c r="FG11">
        <f t="shared" si="19"/>
        <v>0.1450846865999352</v>
      </c>
      <c r="FH11">
        <f t="shared" si="20"/>
        <v>0.19265898442649543</v>
      </c>
      <c r="FI11">
        <f t="shared" si="21"/>
        <v>0.30432534284471552</v>
      </c>
      <c r="FJ11">
        <f t="shared" si="22"/>
        <v>0.19120292462628308</v>
      </c>
      <c r="FK11">
        <f t="shared" si="102"/>
        <v>15.017166189926144</v>
      </c>
      <c r="FL11">
        <f t="shared" si="103"/>
        <v>0.97993383810972112</v>
      </c>
      <c r="FM11">
        <f t="shared" si="104"/>
        <v>0.16515257222026383</v>
      </c>
      <c r="FN11">
        <f t="shared" si="23"/>
        <v>0.17832684282120226</v>
      </c>
      <c r="FO11">
        <f t="shared" si="24"/>
        <v>0.40961862342636934</v>
      </c>
      <c r="FP11">
        <f t="shared" si="25"/>
        <v>0.46004646939627958</v>
      </c>
      <c r="FQ11">
        <f t="shared" si="26"/>
        <v>0.50054258509868066</v>
      </c>
      <c r="FR11">
        <f t="shared" si="27"/>
        <v>0.17744421786355918</v>
      </c>
      <c r="FS11">
        <f t="shared" si="28"/>
        <v>0.19225620347140693</v>
      </c>
      <c r="FT11">
        <f t="shared" si="29"/>
        <v>0.18806913842720369</v>
      </c>
      <c r="FU11">
        <f t="shared" si="30"/>
        <v>0.14479272742206156</v>
      </c>
      <c r="FV11">
        <f t="shared" si="31"/>
        <v>0.19234610953202744</v>
      </c>
      <c r="FW11">
        <f t="shared" si="32"/>
        <v>0.30354352453959388</v>
      </c>
      <c r="FX11">
        <f t="shared" si="33"/>
        <v>0.1906165541065615</v>
      </c>
      <c r="FY11">
        <f t="shared" si="105"/>
        <v>14.957787694698753</v>
      </c>
      <c r="FZ11">
        <f t="shared" si="106"/>
        <v>0.97605913924886745</v>
      </c>
      <c r="GA11">
        <f t="shared" si="107"/>
        <v>0.1651121766794785</v>
      </c>
      <c r="GB11">
        <f t="shared" si="34"/>
        <v>0.1782592593682959</v>
      </c>
      <c r="GC11">
        <f t="shared" si="35"/>
        <v>0.40802372321392866</v>
      </c>
      <c r="GD11">
        <f t="shared" si="36"/>
        <v>0.45950323342286481</v>
      </c>
      <c r="GE11">
        <f t="shared" si="37"/>
        <v>0.50026749026849615</v>
      </c>
      <c r="GF11">
        <f t="shared" si="38"/>
        <v>0.17765739465595687</v>
      </c>
      <c r="GG11">
        <f t="shared" si="39"/>
        <v>0.19235999641920207</v>
      </c>
      <c r="GH11">
        <f t="shared" si="40"/>
        <v>0.18805948740423722</v>
      </c>
      <c r="GI11">
        <f t="shared" si="41"/>
        <v>0.14487350779492159</v>
      </c>
      <c r="GJ11">
        <f t="shared" si="42"/>
        <v>0.19225364223633737</v>
      </c>
      <c r="GK11">
        <f t="shared" si="43"/>
        <v>0.3033351362547505</v>
      </c>
      <c r="GL11">
        <f t="shared" si="44"/>
        <v>0.19059068065860482</v>
      </c>
      <c r="GM11">
        <f t="shared" si="108"/>
        <v>14.981532758657579</v>
      </c>
      <c r="GN11">
        <f t="shared" si="109"/>
        <v>0.97760860546420059</v>
      </c>
    </row>
    <row r="12" spans="1:196" x14ac:dyDescent="0.2">
      <c r="A12" t="s">
        <v>24</v>
      </c>
      <c r="B12" s="4">
        <v>42.144438678157101</v>
      </c>
      <c r="C12" s="2">
        <v>35.376064820980098</v>
      </c>
      <c r="D12" s="2">
        <v>6.4879558220058797</v>
      </c>
      <c r="E12" s="2">
        <v>5.5338430531368203</v>
      </c>
      <c r="F12" s="2">
        <v>5.0704861591122103</v>
      </c>
      <c r="G12" s="2">
        <v>34.093840771811401</v>
      </c>
      <c r="H12" s="2">
        <v>31.0798031512881</v>
      </c>
      <c r="I12" s="2">
        <v>31.774397171863601</v>
      </c>
      <c r="J12" s="2">
        <v>61.0789463205994</v>
      </c>
      <c r="K12" s="2">
        <v>29.958401150760402</v>
      </c>
      <c r="L12" s="2">
        <v>11.9577344425037</v>
      </c>
      <c r="M12" s="2">
        <v>32.2063828647251</v>
      </c>
      <c r="P12" s="4">
        <v>41.026320110875297</v>
      </c>
      <c r="Q12" s="2">
        <v>35.015899307814401</v>
      </c>
      <c r="R12" s="2">
        <v>6.2447257577603796</v>
      </c>
      <c r="S12" s="2">
        <v>5.2002066509034099</v>
      </c>
      <c r="T12" s="2">
        <v>4.6944348845648696</v>
      </c>
      <c r="U12" s="2">
        <v>34.6904492079682</v>
      </c>
      <c r="V12" s="2">
        <v>30.997762176593</v>
      </c>
      <c r="W12" s="2">
        <v>32.128573770432801</v>
      </c>
      <c r="X12" s="2">
        <v>62.659221102373699</v>
      </c>
      <c r="Y12" s="2">
        <v>29.972886877119699</v>
      </c>
      <c r="Z12" s="2">
        <v>11.8604517305888</v>
      </c>
      <c r="AA12" s="2">
        <v>32.370283669814498</v>
      </c>
      <c r="AD12" s="4">
        <v>41.044442747871202</v>
      </c>
      <c r="AE12" s="2">
        <v>35.040871325048599</v>
      </c>
      <c r="AF12" s="2">
        <v>6.2894843699165399</v>
      </c>
      <c r="AG12" s="2">
        <v>5.2109301012437204</v>
      </c>
      <c r="AH12" s="2">
        <v>4.6985556245639097</v>
      </c>
      <c r="AI12" s="2">
        <v>34.622231697828497</v>
      </c>
      <c r="AJ12" s="2">
        <v>30.971540465285599</v>
      </c>
      <c r="AK12" s="2">
        <v>32.132396729021899</v>
      </c>
      <c r="AL12" s="2">
        <v>62.597970192454902</v>
      </c>
      <c r="AM12" s="2">
        <v>29.997899824574802</v>
      </c>
      <c r="AN12" s="2">
        <v>11.8752656501293</v>
      </c>
      <c r="AO12" s="2">
        <v>32.376524136057398</v>
      </c>
      <c r="AR12" s="4">
        <v>40.424971553936103</v>
      </c>
      <c r="AS12" s="2">
        <v>34.225908535983898</v>
      </c>
      <c r="AT12" s="2">
        <v>6.2762439183874497</v>
      </c>
      <c r="AU12" s="2">
        <v>5.2370482164295602</v>
      </c>
      <c r="AV12" s="2">
        <v>4.52018377269391</v>
      </c>
      <c r="AW12" s="2">
        <v>34.903403022387501</v>
      </c>
      <c r="AX12" s="2">
        <v>31.349639438517599</v>
      </c>
      <c r="AY12" s="2">
        <v>32.387877495667702</v>
      </c>
      <c r="AZ12" s="2">
        <v>62.853493609189499</v>
      </c>
      <c r="BA12" s="2">
        <v>30.127910269646701</v>
      </c>
      <c r="BB12" s="2">
        <v>11.951464278664499</v>
      </c>
      <c r="BC12" s="2">
        <v>32.613644788185397</v>
      </c>
      <c r="BF12" s="4">
        <v>40.443112012358398</v>
      </c>
      <c r="BG12" s="2">
        <v>34.2509620118201</v>
      </c>
      <c r="BH12" s="2">
        <v>6.3209303602985099</v>
      </c>
      <c r="BI12" s="2">
        <v>5.2477393067300504</v>
      </c>
      <c r="BJ12" s="2">
        <v>4.5243466999804998</v>
      </c>
      <c r="BK12" s="2">
        <v>34.835250536539498</v>
      </c>
      <c r="BL12" s="2">
        <v>31.323486527133099</v>
      </c>
      <c r="BM12" s="2">
        <v>32.391643970999901</v>
      </c>
      <c r="BN12" s="2">
        <v>62.792184980614103</v>
      </c>
      <c r="BO12" s="2">
        <v>30.1528564923949</v>
      </c>
      <c r="BP12" s="2">
        <v>11.966230658810799</v>
      </c>
      <c r="BQ12" s="2">
        <v>32.6198176848957</v>
      </c>
      <c r="BS12" s="5" t="s">
        <v>24</v>
      </c>
      <c r="BT12" s="12">
        <f t="shared" si="45"/>
        <v>0.97346936862012801</v>
      </c>
      <c r="BU12" s="12">
        <f t="shared" si="46"/>
        <v>0.98981894919663038</v>
      </c>
      <c r="BV12" s="12">
        <f t="shared" si="47"/>
        <v>0.962510523974206</v>
      </c>
      <c r="BW12" s="12">
        <f t="shared" si="48"/>
        <v>0.93970981846977197</v>
      </c>
      <c r="BX12" s="12">
        <f t="shared" si="48"/>
        <v>0.92583526258689497</v>
      </c>
      <c r="BY12" s="12">
        <f t="shared" si="48"/>
        <v>1.0174990092829339</v>
      </c>
      <c r="BZ12" s="12">
        <f t="shared" si="48"/>
        <v>0.99736031228075195</v>
      </c>
      <c r="CA12" s="12">
        <f t="shared" si="48"/>
        <v>1.0111466032432812</v>
      </c>
      <c r="CB12" s="12">
        <f t="shared" si="48"/>
        <v>1.0258726595164156</v>
      </c>
      <c r="CC12" s="12">
        <f t="shared" si="48"/>
        <v>1.0004835280189486</v>
      </c>
      <c r="CD12" s="12">
        <f t="shared" si="48"/>
        <v>0.9918644528875713</v>
      </c>
      <c r="CE12" s="12">
        <f t="shared" si="48"/>
        <v>1.0050890783289084</v>
      </c>
      <c r="CF12" s="5"/>
      <c r="CG12" s="5" t="s">
        <v>24</v>
      </c>
      <c r="CH12" s="12">
        <f t="shared" si="49"/>
        <v>0.9738993811571155</v>
      </c>
      <c r="CI12" s="12">
        <f t="shared" si="50"/>
        <v>0.99052485069699703</v>
      </c>
      <c r="CJ12" s="12">
        <f t="shared" si="51"/>
        <v>0.96940924729848443</v>
      </c>
      <c r="CK12" s="12">
        <f t="shared" si="52"/>
        <v>0.94164761291701993</v>
      </c>
      <c r="CL12" s="12">
        <f t="shared" si="53"/>
        <v>0.92664795388901688</v>
      </c>
      <c r="CM12" s="12">
        <f t="shared" si="54"/>
        <v>1.0154981343860199</v>
      </c>
      <c r="CN12" s="12">
        <f t="shared" si="55"/>
        <v>0.99651662253214712</v>
      </c>
      <c r="CO12" s="12">
        <f t="shared" si="56"/>
        <v>1.0112669189354537</v>
      </c>
      <c r="CP12" s="12">
        <f t="shared" si="57"/>
        <v>1.0248698440847726</v>
      </c>
      <c r="CQ12" s="12">
        <f t="shared" si="58"/>
        <v>1.0013184506614898</v>
      </c>
      <c r="CR12" s="12">
        <f t="shared" si="59"/>
        <v>0.99310330959673565</v>
      </c>
      <c r="CS12" s="12">
        <f t="shared" si="60"/>
        <v>1.0052828432192131</v>
      </c>
      <c r="CT12" s="5"/>
      <c r="CU12" s="5" t="s">
        <v>24</v>
      </c>
      <c r="CV12" s="12">
        <f t="shared" si="61"/>
        <v>0.95920061630546349</v>
      </c>
      <c r="CW12" s="12">
        <f t="shared" si="62"/>
        <v>0.9674877267775106</v>
      </c>
      <c r="CX12" s="12">
        <f t="shared" si="63"/>
        <v>0.96736847330243148</v>
      </c>
      <c r="CY12" s="12">
        <f t="shared" si="64"/>
        <v>0.94636731944556607</v>
      </c>
      <c r="CZ12" s="12">
        <f t="shared" si="65"/>
        <v>0.89146950230219102</v>
      </c>
      <c r="DA12" s="12">
        <f t="shared" si="66"/>
        <v>1.0237451173657572</v>
      </c>
      <c r="DB12" s="12">
        <f t="shared" si="67"/>
        <v>1.0086820462123267</v>
      </c>
      <c r="DC12" s="12">
        <f t="shared" si="68"/>
        <v>1.0193073788461151</v>
      </c>
      <c r="DD12" s="12">
        <f t="shared" si="69"/>
        <v>1.0290533382693869</v>
      </c>
      <c r="DE12" s="12">
        <f t="shared" si="70"/>
        <v>1.00565814971344</v>
      </c>
      <c r="DF12" s="12">
        <f t="shared" si="71"/>
        <v>0.99947563948092766</v>
      </c>
      <c r="DG12" s="12">
        <f t="shared" si="72"/>
        <v>1.0126453791837133</v>
      </c>
      <c r="DH12" s="5"/>
      <c r="DI12" s="5" t="s">
        <v>24</v>
      </c>
      <c r="DJ12" s="12">
        <f t="shared" si="73"/>
        <v>0.95963105170788576</v>
      </c>
      <c r="DK12" s="12">
        <f t="shared" si="74"/>
        <v>0.96819593092522982</v>
      </c>
      <c r="DL12" s="12">
        <f t="shared" si="75"/>
        <v>0.97425607290036531</v>
      </c>
      <c r="DM12" s="12">
        <f t="shared" si="76"/>
        <v>0.94829926623152172</v>
      </c>
      <c r="DN12" s="12">
        <f t="shared" si="77"/>
        <v>0.89229051377051116</v>
      </c>
      <c r="DO12" s="12">
        <f t="shared" si="78"/>
        <v>1.0217461496840534</v>
      </c>
      <c r="DP12" s="12">
        <f t="shared" si="79"/>
        <v>1.0078405701174751</v>
      </c>
      <c r="DQ12" s="12">
        <f t="shared" si="80"/>
        <v>1.0194259169040309</v>
      </c>
      <c r="DR12" s="12">
        <f t="shared" si="81"/>
        <v>1.0280495778532595</v>
      </c>
      <c r="DS12" s="12">
        <f t="shared" si="82"/>
        <v>1.0064908451107233</v>
      </c>
      <c r="DT12" s="12">
        <f t="shared" si="83"/>
        <v>1.000710520571263</v>
      </c>
      <c r="DU12" s="12">
        <f t="shared" si="84"/>
        <v>1.0128370460572096</v>
      </c>
      <c r="DW12">
        <f t="shared" si="85"/>
        <v>0.15403870649567789</v>
      </c>
      <c r="DX12">
        <f t="shared" si="86"/>
        <v>0.16813001026650479</v>
      </c>
      <c r="DY12">
        <f t="shared" si="87"/>
        <v>0.3925961695529705</v>
      </c>
      <c r="DZ12">
        <f t="shared" si="88"/>
        <v>0.42509557191497371</v>
      </c>
      <c r="EA12">
        <f t="shared" si="89"/>
        <v>0.44409430023310986</v>
      </c>
      <c r="EB12">
        <f t="shared" si="90"/>
        <v>0.17126240393530165</v>
      </c>
      <c r="EC12">
        <f t="shared" si="91"/>
        <v>0.17937456887905123</v>
      </c>
      <c r="ED12">
        <f t="shared" si="92"/>
        <v>0.1774031553613499</v>
      </c>
      <c r="EE12">
        <f t="shared" si="93"/>
        <v>0.12795410747587313</v>
      </c>
      <c r="EF12">
        <f t="shared" si="94"/>
        <v>0.18270089889542379</v>
      </c>
      <c r="EG12">
        <f t="shared" si="95"/>
        <v>0.28918485711817138</v>
      </c>
      <c r="EH12">
        <f t="shared" si="96"/>
        <v>0.1762093804717644</v>
      </c>
      <c r="EI12">
        <f t="shared" si="97"/>
        <v>17.264533256511246</v>
      </c>
      <c r="EK12">
        <f t="shared" si="98"/>
        <v>0.15612365783106968</v>
      </c>
      <c r="EL12">
        <f t="shared" si="1"/>
        <v>0.16899247154206004</v>
      </c>
      <c r="EM12">
        <f t="shared" si="2"/>
        <v>0.40016888264654626</v>
      </c>
      <c r="EN12">
        <f t="shared" si="3"/>
        <v>0.43852029621937355</v>
      </c>
      <c r="EO12">
        <f t="shared" si="4"/>
        <v>0.46153893148319114</v>
      </c>
      <c r="EP12">
        <f t="shared" si="5"/>
        <v>0.16978332646765007</v>
      </c>
      <c r="EQ12">
        <f t="shared" si="6"/>
        <v>0.1796117850382391</v>
      </c>
      <c r="ER12">
        <f t="shared" si="7"/>
        <v>0.17642262369388903</v>
      </c>
      <c r="ES12">
        <f t="shared" si="8"/>
        <v>0.1263302931726932</v>
      </c>
      <c r="ET12">
        <f t="shared" si="9"/>
        <v>0.18265674440537708</v>
      </c>
      <c r="EU12">
        <f t="shared" si="10"/>
        <v>0.290368422261368</v>
      </c>
      <c r="EV12">
        <f t="shared" si="11"/>
        <v>0.17576271292543405</v>
      </c>
      <c r="EW12">
        <f t="shared" si="99"/>
        <v>16.81630943245078</v>
      </c>
      <c r="EX12">
        <f t="shared" si="100"/>
        <v>0.97403788348049192</v>
      </c>
      <c r="EY12">
        <f t="shared" si="101"/>
        <v>0.15608918684577955</v>
      </c>
      <c r="EZ12">
        <f t="shared" si="12"/>
        <v>0.16893224422913994</v>
      </c>
      <c r="FA12">
        <f t="shared" si="13"/>
        <v>0.39874245543824954</v>
      </c>
      <c r="FB12">
        <f t="shared" si="14"/>
        <v>0.43806885355113645</v>
      </c>
      <c r="FC12">
        <f t="shared" si="15"/>
        <v>0.46133649702572682</v>
      </c>
      <c r="FD12">
        <f t="shared" si="16"/>
        <v>0.16995050945427129</v>
      </c>
      <c r="FE12">
        <f t="shared" si="17"/>
        <v>0.17968780211497926</v>
      </c>
      <c r="FF12">
        <f t="shared" si="18"/>
        <v>0.17641212842252257</v>
      </c>
      <c r="FG12">
        <f t="shared" si="19"/>
        <v>0.126392083942231</v>
      </c>
      <c r="FH12">
        <f t="shared" si="20"/>
        <v>0.18258057680091716</v>
      </c>
      <c r="FI12">
        <f t="shared" si="21"/>
        <v>0.29018725423977354</v>
      </c>
      <c r="FJ12">
        <f t="shared" si="22"/>
        <v>0.17574577327295043</v>
      </c>
      <c r="FK12">
        <f t="shared" si="102"/>
        <v>16.84110237608024</v>
      </c>
      <c r="FL12">
        <f t="shared" si="103"/>
        <v>0.97547394568160073</v>
      </c>
      <c r="FM12">
        <f t="shared" si="104"/>
        <v>0.15728059321241875</v>
      </c>
      <c r="FN12">
        <f t="shared" si="23"/>
        <v>0.17093165881798097</v>
      </c>
      <c r="FO12">
        <f t="shared" si="24"/>
        <v>0.39916283016500043</v>
      </c>
      <c r="FP12">
        <f t="shared" si="25"/>
        <v>0.43697512353005263</v>
      </c>
      <c r="FQ12">
        <f t="shared" si="26"/>
        <v>0.47035087260237712</v>
      </c>
      <c r="FR12">
        <f t="shared" si="27"/>
        <v>0.16926459015823117</v>
      </c>
      <c r="FS12">
        <f t="shared" si="28"/>
        <v>0.17860093365451502</v>
      </c>
      <c r="FT12">
        <f t="shared" si="29"/>
        <v>0.17571496730464994</v>
      </c>
      <c r="FU12">
        <f t="shared" si="30"/>
        <v>0.12613490628829549</v>
      </c>
      <c r="FV12">
        <f t="shared" si="31"/>
        <v>0.18218620749983688</v>
      </c>
      <c r="FW12">
        <f t="shared" si="32"/>
        <v>0.28926070550929461</v>
      </c>
      <c r="FX12">
        <f t="shared" si="33"/>
        <v>0.17510571945400688</v>
      </c>
      <c r="FY12">
        <f t="shared" si="105"/>
        <v>16.76254705211251</v>
      </c>
      <c r="FZ12">
        <f t="shared" si="106"/>
        <v>0.9709238473499181</v>
      </c>
      <c r="GA12">
        <f t="shared" si="107"/>
        <v>0.15724531573338055</v>
      </c>
      <c r="GB12">
        <f t="shared" si="34"/>
        <v>0.17086913187955199</v>
      </c>
      <c r="GC12">
        <f t="shared" si="35"/>
        <v>0.39774936704022407</v>
      </c>
      <c r="GD12">
        <f t="shared" si="36"/>
        <v>0.43652977725198006</v>
      </c>
      <c r="GE12">
        <f t="shared" si="37"/>
        <v>0.47013443394011456</v>
      </c>
      <c r="GF12">
        <f t="shared" si="38"/>
        <v>0.16943008582272151</v>
      </c>
      <c r="GG12">
        <f t="shared" si="39"/>
        <v>0.17867547771617739</v>
      </c>
      <c r="GH12">
        <f t="shared" si="40"/>
        <v>0.17570475100734315</v>
      </c>
      <c r="GI12">
        <f t="shared" si="41"/>
        <v>0.12619646865812378</v>
      </c>
      <c r="GJ12">
        <f t="shared" si="42"/>
        <v>0.18211082827128611</v>
      </c>
      <c r="GK12">
        <f t="shared" si="43"/>
        <v>0.28908217593781077</v>
      </c>
      <c r="GL12">
        <f t="shared" si="44"/>
        <v>0.17508915037517203</v>
      </c>
      <c r="GM12">
        <f t="shared" si="108"/>
        <v>16.787190913004178</v>
      </c>
      <c r="GN12">
        <f t="shared" si="109"/>
        <v>0.9723512743486975</v>
      </c>
    </row>
    <row r="13" spans="1:196" x14ac:dyDescent="0.2">
      <c r="A13" t="s">
        <v>25</v>
      </c>
      <c r="B13" s="4">
        <v>45.944682620926699</v>
      </c>
      <c r="C13" s="2">
        <v>38.782790238544699</v>
      </c>
      <c r="D13" s="2">
        <v>7.02809441586591</v>
      </c>
      <c r="E13" s="2">
        <v>6.1732712282254996</v>
      </c>
      <c r="F13" s="2">
        <v>5.8499852271044697</v>
      </c>
      <c r="G13" s="2">
        <v>38.321699444631903</v>
      </c>
      <c r="H13" s="2">
        <v>36.353416383988701</v>
      </c>
      <c r="I13" s="2">
        <v>35.790409687622301</v>
      </c>
      <c r="J13" s="2">
        <v>74.378549881124101</v>
      </c>
      <c r="K13" s="2">
        <v>33.8356985147012</v>
      </c>
      <c r="L13" s="2">
        <v>13.070328556495101</v>
      </c>
      <c r="M13" s="2">
        <v>38.057747678570799</v>
      </c>
      <c r="P13" s="4">
        <v>44.506228089340802</v>
      </c>
      <c r="Q13" s="2">
        <v>38.269717948509502</v>
      </c>
      <c r="R13" s="2">
        <v>6.7050246220658201</v>
      </c>
      <c r="S13" s="2">
        <v>5.7501488713752904</v>
      </c>
      <c r="T13" s="2">
        <v>5.3765898064285</v>
      </c>
      <c r="U13" s="2">
        <v>39.046268174479401</v>
      </c>
      <c r="V13" s="2">
        <v>36.216737324340897</v>
      </c>
      <c r="W13" s="2">
        <v>36.190671895113603</v>
      </c>
      <c r="X13" s="2">
        <v>76.600611169548699</v>
      </c>
      <c r="Y13" s="2">
        <v>33.816796901022201</v>
      </c>
      <c r="Z13" s="2">
        <v>12.9294380414615</v>
      </c>
      <c r="AA13" s="2">
        <v>38.248034372932302</v>
      </c>
      <c r="AD13" s="4">
        <v>44.5242567765507</v>
      </c>
      <c r="AE13" s="2">
        <v>38.295062244373298</v>
      </c>
      <c r="AF13" s="2">
        <v>6.7476720042160201</v>
      </c>
      <c r="AG13" s="2">
        <v>5.7602608974681297</v>
      </c>
      <c r="AH13" s="2">
        <v>5.3804418363123601</v>
      </c>
      <c r="AI13" s="2">
        <v>38.984544240711301</v>
      </c>
      <c r="AJ13" s="2">
        <v>36.193243180677698</v>
      </c>
      <c r="AK13" s="2">
        <v>36.195360471608602</v>
      </c>
      <c r="AL13" s="2">
        <v>76.535420774995202</v>
      </c>
      <c r="AM13" s="2">
        <v>33.840882472562797</v>
      </c>
      <c r="AN13" s="2">
        <v>12.9438426193159</v>
      </c>
      <c r="AO13" s="2">
        <v>38.253335034259301</v>
      </c>
      <c r="AR13" s="4">
        <v>43.729612239397497</v>
      </c>
      <c r="AS13" s="2">
        <v>37.260573199846398</v>
      </c>
      <c r="AT13" s="2">
        <v>6.7427174487709198</v>
      </c>
      <c r="AU13" s="2">
        <v>5.7908093947681403</v>
      </c>
      <c r="AV13" s="2">
        <v>5.1474176678278996</v>
      </c>
      <c r="AW13" s="2">
        <v>39.304753314905398</v>
      </c>
      <c r="AX13" s="2">
        <v>36.663715737029399</v>
      </c>
      <c r="AY13" s="2">
        <v>36.524850530466601</v>
      </c>
      <c r="AZ13" s="2">
        <v>76.856335573559406</v>
      </c>
      <c r="BA13" s="2">
        <v>34.021186362948399</v>
      </c>
      <c r="BB13" s="2">
        <v>13.043070947920601</v>
      </c>
      <c r="BC13" s="2">
        <v>38.571111348574703</v>
      </c>
      <c r="BF13" s="4">
        <v>43.747678224471699</v>
      </c>
      <c r="BG13" s="2">
        <v>37.286042197397499</v>
      </c>
      <c r="BH13" s="2">
        <v>6.7852829213414099</v>
      </c>
      <c r="BI13" s="2">
        <v>5.8008883729363401</v>
      </c>
      <c r="BJ13" s="2">
        <v>5.1513224550607903</v>
      </c>
      <c r="BK13" s="2">
        <v>39.243102336284302</v>
      </c>
      <c r="BL13" s="2">
        <v>36.640275534261697</v>
      </c>
      <c r="BM13" s="2">
        <v>36.529475235999897</v>
      </c>
      <c r="BN13" s="2">
        <v>76.791060959273494</v>
      </c>
      <c r="BO13" s="2">
        <v>34.045195325351798</v>
      </c>
      <c r="BP13" s="2">
        <v>13.057421008116201</v>
      </c>
      <c r="BQ13" s="2">
        <v>38.576336960301902</v>
      </c>
      <c r="BS13" s="5" t="s">
        <v>25</v>
      </c>
      <c r="BT13" s="12">
        <f t="shared" si="45"/>
        <v>0.96869159934232052</v>
      </c>
      <c r="BU13" s="12">
        <f t="shared" si="46"/>
        <v>0.98677061947117783</v>
      </c>
      <c r="BV13" s="12">
        <f t="shared" si="47"/>
        <v>0.95403166567159936</v>
      </c>
      <c r="BW13" s="12">
        <f t="shared" si="48"/>
        <v>0.93145897187934912</v>
      </c>
      <c r="BX13" s="12">
        <f t="shared" si="48"/>
        <v>0.91907750151528445</v>
      </c>
      <c r="BY13" s="12">
        <f t="shared" si="48"/>
        <v>1.0189075312511746</v>
      </c>
      <c r="BZ13" s="12">
        <f t="shared" si="48"/>
        <v>0.99624026918944542</v>
      </c>
      <c r="CA13" s="12">
        <f t="shared" si="48"/>
        <v>1.0111835044914204</v>
      </c>
      <c r="CB13" s="12">
        <f t="shared" si="48"/>
        <v>1.029875028378155</v>
      </c>
      <c r="CC13" s="12">
        <f t="shared" si="48"/>
        <v>0.99944137066740957</v>
      </c>
      <c r="CD13" s="12">
        <f t="shared" si="48"/>
        <v>0.98922058352055831</v>
      </c>
      <c r="CE13" s="12">
        <f t="shared" si="48"/>
        <v>1.0049999462913211</v>
      </c>
      <c r="CF13" s="5"/>
      <c r="CG13" s="5" t="s">
        <v>25</v>
      </c>
      <c r="CH13" s="12">
        <f t="shared" si="49"/>
        <v>0.9690839992062753</v>
      </c>
      <c r="CI13" s="12">
        <f t="shared" si="50"/>
        <v>0.98742411283016285</v>
      </c>
      <c r="CJ13" s="12">
        <f t="shared" si="51"/>
        <v>0.96009979447389937</v>
      </c>
      <c r="CK13" s="12">
        <f t="shared" si="52"/>
        <v>0.93309700554399755</v>
      </c>
      <c r="CL13" s="12">
        <f t="shared" si="53"/>
        <v>0.9197359698249159</v>
      </c>
      <c r="CM13" s="12">
        <f t="shared" si="54"/>
        <v>1.0172968528453987</v>
      </c>
      <c r="CN13" s="12">
        <f t="shared" si="55"/>
        <v>0.9955939986047212</v>
      </c>
      <c r="CO13" s="12">
        <f t="shared" si="56"/>
        <v>1.0113145054085912</v>
      </c>
      <c r="CP13" s="12">
        <f t="shared" si="57"/>
        <v>1.0289985607049119</v>
      </c>
      <c r="CQ13" s="12">
        <f t="shared" si="58"/>
        <v>1.0001532097189998</v>
      </c>
      <c r="CR13" s="12">
        <f t="shared" si="59"/>
        <v>0.99032266582798756</v>
      </c>
      <c r="CS13" s="12">
        <f t="shared" si="60"/>
        <v>1.0051392257193041</v>
      </c>
      <c r="CT13" s="5"/>
      <c r="CU13" s="5" t="s">
        <v>25</v>
      </c>
      <c r="CV13" s="12">
        <f t="shared" si="61"/>
        <v>0.95178831901386796</v>
      </c>
      <c r="CW13" s="12">
        <f t="shared" si="62"/>
        <v>0.96075019282172669</v>
      </c>
      <c r="CX13" s="12">
        <f t="shared" si="63"/>
        <v>0.95939483020450722</v>
      </c>
      <c r="CY13" s="12">
        <f t="shared" si="64"/>
        <v>0.93804551601286157</v>
      </c>
      <c r="CZ13" s="12">
        <f t="shared" si="65"/>
        <v>0.87990267804072464</v>
      </c>
      <c r="DA13" s="12">
        <f t="shared" si="66"/>
        <v>1.0256526689713705</v>
      </c>
      <c r="DB13" s="12">
        <f t="shared" si="67"/>
        <v>1.0085356311429745</v>
      </c>
      <c r="DC13" s="12">
        <f t="shared" si="68"/>
        <v>1.0205206045210009</v>
      </c>
      <c r="DD13" s="12">
        <f t="shared" si="69"/>
        <v>1.0333131755915574</v>
      </c>
      <c r="DE13" s="12">
        <f t="shared" si="70"/>
        <v>1.0054820162251596</v>
      </c>
      <c r="DF13" s="12">
        <f t="shared" si="71"/>
        <v>0.99791454296985105</v>
      </c>
      <c r="DG13" s="12">
        <f t="shared" si="72"/>
        <v>1.0134890712487687</v>
      </c>
      <c r="DH13" s="5"/>
      <c r="DI13" s="5" t="s">
        <v>25</v>
      </c>
      <c r="DJ13" s="12">
        <f t="shared" si="73"/>
        <v>0.95218153067719058</v>
      </c>
      <c r="DK13" s="12">
        <f t="shared" si="74"/>
        <v>0.96140690156791142</v>
      </c>
      <c r="DL13" s="12">
        <f t="shared" si="75"/>
        <v>0.96545130441384597</v>
      </c>
      <c r="DM13" s="12">
        <f t="shared" si="76"/>
        <v>0.93967819628812899</v>
      </c>
      <c r="DN13" s="12">
        <f t="shared" si="77"/>
        <v>0.88057016472339156</v>
      </c>
      <c r="DO13" s="12">
        <f t="shared" si="78"/>
        <v>1.0240438943211185</v>
      </c>
      <c r="DP13" s="12">
        <f t="shared" si="79"/>
        <v>1.0078908443498955</v>
      </c>
      <c r="DQ13" s="12">
        <f t="shared" si="80"/>
        <v>1.0206498208550319</v>
      </c>
      <c r="DR13" s="12">
        <f t="shared" si="81"/>
        <v>1.0324355756062091</v>
      </c>
      <c r="DS13" s="12">
        <f t="shared" si="82"/>
        <v>1.0061915911255557</v>
      </c>
      <c r="DT13" s="12">
        <f t="shared" si="83"/>
        <v>0.99901245417641127</v>
      </c>
      <c r="DU13" s="12">
        <f t="shared" si="84"/>
        <v>1.0136263786840729</v>
      </c>
      <c r="DW13">
        <f t="shared" si="85"/>
        <v>0.14753068948164519</v>
      </c>
      <c r="DX13">
        <f t="shared" si="86"/>
        <v>0.16057594049036458</v>
      </c>
      <c r="DY13">
        <f t="shared" si="87"/>
        <v>0.3772082705716816</v>
      </c>
      <c r="DZ13">
        <f t="shared" si="88"/>
        <v>0.40247816174149259</v>
      </c>
      <c r="EA13">
        <f t="shared" si="89"/>
        <v>0.41344963733600726</v>
      </c>
      <c r="EB13">
        <f t="shared" si="90"/>
        <v>0.16153908544814438</v>
      </c>
      <c r="EC13">
        <f t="shared" si="91"/>
        <v>0.16585454781950021</v>
      </c>
      <c r="ED13">
        <f t="shared" si="92"/>
        <v>0.16715395820348</v>
      </c>
      <c r="EE13">
        <f t="shared" si="93"/>
        <v>0.11595144001172131</v>
      </c>
      <c r="EF13">
        <f t="shared" si="94"/>
        <v>0.17191446762493118</v>
      </c>
      <c r="EG13">
        <f t="shared" si="95"/>
        <v>0.27660291177880603</v>
      </c>
      <c r="EH13">
        <f t="shared" si="96"/>
        <v>0.16209829946170348</v>
      </c>
      <c r="EI13">
        <f t="shared" si="97"/>
        <v>19.429973509420567</v>
      </c>
      <c r="EK13">
        <f t="shared" si="98"/>
        <v>0.14989584867473518</v>
      </c>
      <c r="EL13">
        <f t="shared" si="1"/>
        <v>0.16164875693668765</v>
      </c>
      <c r="EM13">
        <f t="shared" si="2"/>
        <v>0.38618892182917952</v>
      </c>
      <c r="EN13">
        <f t="shared" si="3"/>
        <v>0.41702342964026584</v>
      </c>
      <c r="EO13">
        <f t="shared" si="4"/>
        <v>0.43126731784974026</v>
      </c>
      <c r="EP13">
        <f t="shared" si="5"/>
        <v>0.16003325314240188</v>
      </c>
      <c r="EQ13">
        <f t="shared" si="6"/>
        <v>0.16616721397845016</v>
      </c>
      <c r="ER13">
        <f t="shared" si="7"/>
        <v>0.16622704210468461</v>
      </c>
      <c r="ES13">
        <f t="shared" si="8"/>
        <v>0.11425728041254331</v>
      </c>
      <c r="ET13">
        <f t="shared" si="9"/>
        <v>0.17196250598475202</v>
      </c>
      <c r="EU13">
        <f t="shared" si="10"/>
        <v>0.27810588260709762</v>
      </c>
      <c r="EV13">
        <f t="shared" si="11"/>
        <v>0.16169457140081808</v>
      </c>
      <c r="EW13">
        <f t="shared" si="99"/>
        <v>18.842481315969799</v>
      </c>
      <c r="EX13">
        <f t="shared" si="100"/>
        <v>0.96976361325629579</v>
      </c>
      <c r="EY13">
        <f t="shared" si="101"/>
        <v>0.149865497814482</v>
      </c>
      <c r="EZ13">
        <f t="shared" si="12"/>
        <v>0.16159525719350223</v>
      </c>
      <c r="FA13">
        <f t="shared" si="13"/>
        <v>0.38496657041074911</v>
      </c>
      <c r="FB13">
        <f t="shared" si="14"/>
        <v>0.41665723059152521</v>
      </c>
      <c r="FC13">
        <f t="shared" si="15"/>
        <v>0.43111291119601119</v>
      </c>
      <c r="FD13">
        <f t="shared" si="16"/>
        <v>0.16015989275443587</v>
      </c>
      <c r="FE13">
        <f t="shared" si="17"/>
        <v>0.16622113734529156</v>
      </c>
      <c r="FF13">
        <f t="shared" si="18"/>
        <v>0.16621627562200775</v>
      </c>
      <c r="FG13">
        <f t="shared" si="19"/>
        <v>0.11430593038204417</v>
      </c>
      <c r="FH13">
        <f t="shared" si="20"/>
        <v>0.17190129965436926</v>
      </c>
      <c r="FI13">
        <f t="shared" si="21"/>
        <v>0.27795109422251069</v>
      </c>
      <c r="FJ13">
        <f t="shared" si="22"/>
        <v>0.16168336822266649</v>
      </c>
      <c r="FK13">
        <f t="shared" si="102"/>
        <v>18.86752838928809</v>
      </c>
      <c r="FL13">
        <f t="shared" si="103"/>
        <v>0.97105270782485742</v>
      </c>
      <c r="FM13">
        <f t="shared" si="104"/>
        <v>0.15122102825954001</v>
      </c>
      <c r="FN13">
        <f t="shared" si="23"/>
        <v>0.16382313562252351</v>
      </c>
      <c r="FO13">
        <f t="shared" si="24"/>
        <v>0.38510798134649327</v>
      </c>
      <c r="FP13">
        <f t="shared" si="25"/>
        <v>0.41555677275324365</v>
      </c>
      <c r="FQ13">
        <f t="shared" si="26"/>
        <v>0.44076316764929124</v>
      </c>
      <c r="FR13">
        <f t="shared" si="27"/>
        <v>0.15950616100302112</v>
      </c>
      <c r="FS13">
        <f t="shared" si="28"/>
        <v>0.16515121057906024</v>
      </c>
      <c r="FT13">
        <f t="shared" si="29"/>
        <v>0.16546486005057059</v>
      </c>
      <c r="FU13">
        <f t="shared" si="30"/>
        <v>0.11406703767040073</v>
      </c>
      <c r="FV13">
        <f t="shared" si="31"/>
        <v>0.17144517728837941</v>
      </c>
      <c r="FW13">
        <f t="shared" si="32"/>
        <v>0.27689178542605808</v>
      </c>
      <c r="FX13">
        <f t="shared" si="33"/>
        <v>0.16101595930271606</v>
      </c>
      <c r="FY13">
        <f t="shared" si="105"/>
        <v>18.767156566731192</v>
      </c>
      <c r="FZ13">
        <f t="shared" si="106"/>
        <v>0.96588688387207478</v>
      </c>
      <c r="GA13">
        <f t="shared" si="107"/>
        <v>0.15118980101440457</v>
      </c>
      <c r="GB13">
        <f t="shared" si="34"/>
        <v>0.1637671746844582</v>
      </c>
      <c r="GC13">
        <f t="shared" si="35"/>
        <v>0.38389815027302998</v>
      </c>
      <c r="GD13">
        <f t="shared" si="36"/>
        <v>0.41519560319849941</v>
      </c>
      <c r="GE13">
        <f t="shared" si="37"/>
        <v>0.44059608311115461</v>
      </c>
      <c r="GF13">
        <f t="shared" si="38"/>
        <v>0.15963140405432794</v>
      </c>
      <c r="GG13">
        <f t="shared" si="39"/>
        <v>0.16520402894449615</v>
      </c>
      <c r="GH13">
        <f t="shared" si="40"/>
        <v>0.16545438562587345</v>
      </c>
      <c r="GI13">
        <f t="shared" si="41"/>
        <v>0.11411550750663411</v>
      </c>
      <c r="GJ13">
        <f t="shared" si="42"/>
        <v>0.17138471432538374</v>
      </c>
      <c r="GK13">
        <f t="shared" si="43"/>
        <v>0.27673959204582116</v>
      </c>
      <c r="GL13">
        <f t="shared" si="44"/>
        <v>0.16100505319487887</v>
      </c>
      <c r="GM13">
        <f t="shared" si="108"/>
        <v>18.792015801251956</v>
      </c>
      <c r="GN13">
        <f t="shared" si="109"/>
        <v>0.96716631096489669</v>
      </c>
    </row>
    <row r="14" spans="1:196" x14ac:dyDescent="0.2">
      <c r="A14" t="s">
        <v>26</v>
      </c>
      <c r="B14" s="4">
        <v>49.6721460981341</v>
      </c>
      <c r="C14" s="2">
        <v>42.358802246567897</v>
      </c>
      <c r="D14" s="2">
        <v>7.6324483140462904</v>
      </c>
      <c r="E14" s="2">
        <v>6.8536244363182703</v>
      </c>
      <c r="F14" s="2">
        <v>6.71099177716974</v>
      </c>
      <c r="G14" s="2">
        <v>43.219957312570301</v>
      </c>
      <c r="H14" s="2">
        <v>42.289334666800301</v>
      </c>
      <c r="I14" s="2">
        <v>39.925147646559999</v>
      </c>
      <c r="J14" s="2">
        <v>87.778020520800396</v>
      </c>
      <c r="K14" s="2">
        <v>38.129704424238703</v>
      </c>
      <c r="L14" s="2">
        <v>14.201061251476199</v>
      </c>
      <c r="M14" s="2">
        <v>44.551354557629097</v>
      </c>
      <c r="P14" s="4">
        <v>47.880424763702401</v>
      </c>
      <c r="Q14" s="2">
        <v>41.666906757866101</v>
      </c>
      <c r="R14" s="2">
        <v>7.2201519892730399</v>
      </c>
      <c r="S14" s="2">
        <v>6.3338860698652599</v>
      </c>
      <c r="T14" s="2">
        <v>6.13292322183844</v>
      </c>
      <c r="U14" s="2">
        <v>44.089017300961999</v>
      </c>
      <c r="V14" s="2">
        <v>42.088590743179999</v>
      </c>
      <c r="W14" s="2">
        <v>40.367775353309099</v>
      </c>
      <c r="X14" s="2">
        <v>90.743730153062401</v>
      </c>
      <c r="Y14" s="2">
        <v>38.0656948488406</v>
      </c>
      <c r="Z14" s="2">
        <v>14.0099737137601</v>
      </c>
      <c r="AA14" s="2">
        <v>44.7705509425139</v>
      </c>
      <c r="AD14" s="4">
        <v>47.8979954672497</v>
      </c>
      <c r="AE14" s="2">
        <v>41.691853775073099</v>
      </c>
      <c r="AF14" s="2">
        <v>7.2602701129979303</v>
      </c>
      <c r="AG14" s="2">
        <v>6.3433594778251097</v>
      </c>
      <c r="AH14" s="2">
        <v>6.1365098850009696</v>
      </c>
      <c r="AI14" s="2">
        <v>44.032662274272703</v>
      </c>
      <c r="AJ14" s="2">
        <v>42.0674553553023</v>
      </c>
      <c r="AK14" s="2">
        <v>40.372972924937102</v>
      </c>
      <c r="AL14" s="2">
        <v>90.67686155621</v>
      </c>
      <c r="AM14" s="2">
        <v>38.0885358181404</v>
      </c>
      <c r="AN14" s="2">
        <v>14.023732005425201</v>
      </c>
      <c r="AO14" s="2">
        <v>44.774845640370899</v>
      </c>
      <c r="AR14" s="4">
        <v>46.909633091623498</v>
      </c>
      <c r="AS14" s="2">
        <v>40.422148543653698</v>
      </c>
      <c r="AT14" s="2">
        <v>7.2649026453786902</v>
      </c>
      <c r="AU14" s="2">
        <v>6.3784883551723199</v>
      </c>
      <c r="AV14" s="2">
        <v>5.8437637306499299</v>
      </c>
      <c r="AW14" s="2">
        <v>44.3966425107918</v>
      </c>
      <c r="AX14" s="2">
        <v>42.639293866688398</v>
      </c>
      <c r="AY14" s="2">
        <v>40.782488945131</v>
      </c>
      <c r="AZ14" s="2">
        <v>91.068487588287994</v>
      </c>
      <c r="BA14" s="2">
        <v>38.325710285362</v>
      </c>
      <c r="BB14" s="2">
        <v>14.148226189927501</v>
      </c>
      <c r="BC14" s="2">
        <v>45.183109985452603</v>
      </c>
      <c r="BF14" s="4">
        <v>46.927256649274803</v>
      </c>
      <c r="BG14" s="2">
        <v>40.447257001089</v>
      </c>
      <c r="BH14" s="2">
        <v>7.3049312171337597</v>
      </c>
      <c r="BI14" s="2">
        <v>6.3879292903014298</v>
      </c>
      <c r="BJ14" s="2">
        <v>5.8474100586998397</v>
      </c>
      <c r="BK14" s="2">
        <v>44.340351619038799</v>
      </c>
      <c r="BL14" s="2">
        <v>42.6181973424181</v>
      </c>
      <c r="BM14" s="2">
        <v>40.787611965438103</v>
      </c>
      <c r="BN14" s="2">
        <v>91.001509932255999</v>
      </c>
      <c r="BO14" s="2">
        <v>38.348464390836597</v>
      </c>
      <c r="BP14" s="2">
        <v>14.1619232294517</v>
      </c>
      <c r="BQ14" s="2">
        <v>45.187319447270099</v>
      </c>
      <c r="BS14" s="5" t="s">
        <v>26</v>
      </c>
      <c r="BT14" s="12">
        <f t="shared" si="45"/>
        <v>0.96392905329896739</v>
      </c>
      <c r="BU14" s="12">
        <f t="shared" si="46"/>
        <v>0.98366583916432959</v>
      </c>
      <c r="BV14" s="12">
        <f t="shared" si="47"/>
        <v>0.94598111800973672</v>
      </c>
      <c r="BW14" s="12">
        <f t="shared" si="48"/>
        <v>0.924165910857495</v>
      </c>
      <c r="BX14" s="12">
        <f t="shared" si="48"/>
        <v>0.91386242532767759</v>
      </c>
      <c r="BY14" s="12">
        <f t="shared" si="48"/>
        <v>1.0201078400449723</v>
      </c>
      <c r="BZ14" s="12">
        <f t="shared" si="48"/>
        <v>0.99525308389923905</v>
      </c>
      <c r="CA14" s="12">
        <f t="shared" si="48"/>
        <v>1.0110864388196505</v>
      </c>
      <c r="CB14" s="12">
        <f t="shared" si="48"/>
        <v>1.0337864719968164</v>
      </c>
      <c r="CC14" s="12">
        <f t="shared" si="48"/>
        <v>0.99832126746418171</v>
      </c>
      <c r="CD14" s="12">
        <f t="shared" si="48"/>
        <v>0.98654413678440867</v>
      </c>
      <c r="CE14" s="12">
        <f t="shared" si="48"/>
        <v>1.0049200835094982</v>
      </c>
      <c r="CF14" s="5"/>
      <c r="CG14" s="5" t="s">
        <v>26</v>
      </c>
      <c r="CH14" s="12">
        <f t="shared" si="49"/>
        <v>0.9642827868282694</v>
      </c>
      <c r="CI14" s="12">
        <f t="shared" si="50"/>
        <v>0.98425478445748926</v>
      </c>
      <c r="CJ14" s="12">
        <f t="shared" si="51"/>
        <v>0.95123737682397058</v>
      </c>
      <c r="CK14" s="12">
        <f t="shared" si="52"/>
        <v>0.92554815875389984</v>
      </c>
      <c r="CL14" s="12">
        <f t="shared" si="53"/>
        <v>0.91439687139490888</v>
      </c>
      <c r="CM14" s="12">
        <f t="shared" si="54"/>
        <v>1.0188039279128587</v>
      </c>
      <c r="CN14" s="12">
        <f t="shared" si="55"/>
        <v>0.99475330332703982</v>
      </c>
      <c r="CO14" s="12">
        <f t="shared" si="56"/>
        <v>1.0112166217227674</v>
      </c>
      <c r="CP14" s="12">
        <f t="shared" si="57"/>
        <v>1.0330246799621401</v>
      </c>
      <c r="CQ14" s="12">
        <f t="shared" si="58"/>
        <v>0.99892030093807571</v>
      </c>
      <c r="CR14" s="12">
        <f t="shared" si="59"/>
        <v>0.98751295815778806</v>
      </c>
      <c r="CS14" s="12">
        <f t="shared" si="60"/>
        <v>1.0050164823260919</v>
      </c>
      <c r="CT14" s="5"/>
      <c r="CU14" s="5" t="s">
        <v>26</v>
      </c>
      <c r="CV14" s="12">
        <f t="shared" si="61"/>
        <v>0.94438506842340009</v>
      </c>
      <c r="CW14" s="12">
        <f t="shared" si="62"/>
        <v>0.95427978129218427</v>
      </c>
      <c r="CX14" s="12">
        <f t="shared" si="63"/>
        <v>0.95184432916614825</v>
      </c>
      <c r="CY14" s="12">
        <f t="shared" si="64"/>
        <v>0.93067374999013064</v>
      </c>
      <c r="CZ14" s="12">
        <f t="shared" si="65"/>
        <v>0.87077498001561393</v>
      </c>
      <c r="DA14" s="12">
        <f t="shared" si="66"/>
        <v>1.0272255057938076</v>
      </c>
      <c r="DB14" s="12">
        <f t="shared" si="67"/>
        <v>1.0082753536475673</v>
      </c>
      <c r="DC14" s="12">
        <f t="shared" si="68"/>
        <v>1.0214737164195526</v>
      </c>
      <c r="DD14" s="12">
        <f t="shared" si="69"/>
        <v>1.0374862300148118</v>
      </c>
      <c r="DE14" s="12">
        <f t="shared" si="70"/>
        <v>1.0051405030299343</v>
      </c>
      <c r="DF14" s="12">
        <f t="shared" si="71"/>
        <v>0.99627949907312696</v>
      </c>
      <c r="DG14" s="12">
        <f t="shared" si="72"/>
        <v>1.014180386524641</v>
      </c>
      <c r="DH14" s="5"/>
      <c r="DI14" s="5" t="s">
        <v>26</v>
      </c>
      <c r="DJ14" s="12">
        <f t="shared" si="73"/>
        <v>0.94473986601190141</v>
      </c>
      <c r="DK14" s="12">
        <f t="shared" si="74"/>
        <v>0.95487253784108639</v>
      </c>
      <c r="DL14" s="12">
        <f t="shared" si="75"/>
        <v>0.95708885492093165</v>
      </c>
      <c r="DM14" s="12">
        <f t="shared" si="76"/>
        <v>0.93205125983427695</v>
      </c>
      <c r="DN14" s="12">
        <f t="shared" si="77"/>
        <v>0.8713183167042855</v>
      </c>
      <c r="DO14" s="12">
        <f t="shared" si="78"/>
        <v>1.0259230775811672</v>
      </c>
      <c r="DP14" s="12">
        <f t="shared" si="79"/>
        <v>1.0077764920684831</v>
      </c>
      <c r="DQ14" s="12">
        <f t="shared" si="80"/>
        <v>1.0216020320453947</v>
      </c>
      <c r="DR14" s="12">
        <f t="shared" si="81"/>
        <v>1.0367231955372216</v>
      </c>
      <c r="DS14" s="12">
        <f t="shared" si="82"/>
        <v>1.0057372583895203</v>
      </c>
      <c r="DT14" s="12">
        <f t="shared" si="83"/>
        <v>0.99724400723780904</v>
      </c>
      <c r="DU14" s="12">
        <f t="shared" si="84"/>
        <v>1.0142748721325263</v>
      </c>
      <c r="DW14">
        <f t="shared" si="85"/>
        <v>0.14188730437173416</v>
      </c>
      <c r="DX14">
        <f t="shared" si="86"/>
        <v>0.15364844323028243</v>
      </c>
      <c r="DY14">
        <f t="shared" si="87"/>
        <v>0.36196623793111121</v>
      </c>
      <c r="DZ14">
        <f t="shared" si="88"/>
        <v>0.38197931786091766</v>
      </c>
      <c r="EA14">
        <f t="shared" si="89"/>
        <v>0.38601719149801461</v>
      </c>
      <c r="EB14">
        <f t="shared" si="90"/>
        <v>0.15211002341858418</v>
      </c>
      <c r="EC14">
        <f t="shared" si="91"/>
        <v>0.15377458857948392</v>
      </c>
      <c r="ED14">
        <f t="shared" si="92"/>
        <v>0.15826203091692495</v>
      </c>
      <c r="EE14">
        <f t="shared" si="93"/>
        <v>0.10673506246082179</v>
      </c>
      <c r="EF14">
        <f t="shared" si="94"/>
        <v>0.16194527474693129</v>
      </c>
      <c r="EG14">
        <f t="shared" si="95"/>
        <v>0.26536253033278839</v>
      </c>
      <c r="EH14">
        <f t="shared" si="96"/>
        <v>0.14981991401354955</v>
      </c>
      <c r="EI14">
        <f t="shared" si="97"/>
        <v>21.742599892602968</v>
      </c>
      <c r="EK14">
        <f t="shared" si="98"/>
        <v>0.14451768721672112</v>
      </c>
      <c r="EL14">
        <f t="shared" si="1"/>
        <v>0.15491888751300142</v>
      </c>
      <c r="EM14">
        <f t="shared" si="2"/>
        <v>0.37215754663161171</v>
      </c>
      <c r="EN14">
        <f t="shared" si="3"/>
        <v>0.39734236863126676</v>
      </c>
      <c r="EO14">
        <f t="shared" si="4"/>
        <v>0.40379992701319756</v>
      </c>
      <c r="EP14">
        <f t="shared" si="5"/>
        <v>0.15060340484773144</v>
      </c>
      <c r="EQ14">
        <f t="shared" si="6"/>
        <v>0.15414087066450943</v>
      </c>
      <c r="ER14">
        <f t="shared" si="7"/>
        <v>0.15739197745436923</v>
      </c>
      <c r="ES14">
        <f t="shared" si="8"/>
        <v>0.10497640264795093</v>
      </c>
      <c r="ET14">
        <f t="shared" si="9"/>
        <v>0.16208137753192364</v>
      </c>
      <c r="EU14">
        <f t="shared" si="10"/>
        <v>0.26716609320772566</v>
      </c>
      <c r="EV14">
        <f t="shared" si="11"/>
        <v>0.14945270523855561</v>
      </c>
      <c r="EW14">
        <f t="shared" si="99"/>
        <v>21.00104953998456</v>
      </c>
      <c r="EX14">
        <f t="shared" si="100"/>
        <v>0.9658941269084067</v>
      </c>
      <c r="EY14">
        <f t="shared" si="101"/>
        <v>0.14449117764850331</v>
      </c>
      <c r="EZ14">
        <f t="shared" si="12"/>
        <v>0.1548725314252761</v>
      </c>
      <c r="FA14">
        <f t="shared" si="13"/>
        <v>0.37112790554987768</v>
      </c>
      <c r="FB14">
        <f t="shared" si="14"/>
        <v>0.39704555486758347</v>
      </c>
      <c r="FC14">
        <f t="shared" si="15"/>
        <v>0.40368190341046689</v>
      </c>
      <c r="FD14">
        <f t="shared" si="16"/>
        <v>0.15069974861394683</v>
      </c>
      <c r="FE14">
        <f t="shared" si="17"/>
        <v>0.15417958726821113</v>
      </c>
      <c r="FF14">
        <f t="shared" si="18"/>
        <v>0.15738184589422111</v>
      </c>
      <c r="FG14">
        <f t="shared" si="19"/>
        <v>0.10501510232816168</v>
      </c>
      <c r="FH14">
        <f t="shared" si="20"/>
        <v>0.16203277168669625</v>
      </c>
      <c r="FI14">
        <f t="shared" si="21"/>
        <v>0.2670350064535672</v>
      </c>
      <c r="FJ14">
        <f t="shared" si="22"/>
        <v>0.14944553749073028</v>
      </c>
      <c r="FK14">
        <f t="shared" si="102"/>
        <v>21.025782537918246</v>
      </c>
      <c r="FL14">
        <f t="shared" si="103"/>
        <v>0.96703166326817291</v>
      </c>
      <c r="FM14">
        <f t="shared" si="104"/>
        <v>0.14600542135633204</v>
      </c>
      <c r="FN14">
        <f t="shared" si="23"/>
        <v>0.15728608521366072</v>
      </c>
      <c r="FO14">
        <f t="shared" si="24"/>
        <v>0.37100956010968028</v>
      </c>
      <c r="FP14">
        <f t="shared" si="25"/>
        <v>0.39595070128631832</v>
      </c>
      <c r="FQ14">
        <f t="shared" si="26"/>
        <v>0.41366966601098565</v>
      </c>
      <c r="FR14">
        <f t="shared" si="27"/>
        <v>0.15008073089106808</v>
      </c>
      <c r="FS14">
        <f t="shared" si="28"/>
        <v>0.15314224100770524</v>
      </c>
      <c r="FT14">
        <f t="shared" si="29"/>
        <v>0.15658967993743134</v>
      </c>
      <c r="FU14">
        <f t="shared" si="30"/>
        <v>0.10478905839707368</v>
      </c>
      <c r="FV14">
        <f t="shared" si="31"/>
        <v>0.16153063257811801</v>
      </c>
      <c r="FW14">
        <f t="shared" si="32"/>
        <v>0.26585755283062396</v>
      </c>
      <c r="FX14">
        <f t="shared" si="33"/>
        <v>0.14876882736296679</v>
      </c>
      <c r="FY14">
        <f t="shared" si="105"/>
        <v>20.903052736560543</v>
      </c>
      <c r="FZ14">
        <f t="shared" si="106"/>
        <v>0.96138699326716459</v>
      </c>
      <c r="GA14">
        <f t="shared" si="107"/>
        <v>0.14597800257271495</v>
      </c>
      <c r="GB14">
        <f t="shared" si="34"/>
        <v>0.15723725836671024</v>
      </c>
      <c r="GC14">
        <f t="shared" si="35"/>
        <v>0.36999165981126525</v>
      </c>
      <c r="GD14">
        <f t="shared" si="36"/>
        <v>0.39565799868119622</v>
      </c>
      <c r="GE14">
        <f t="shared" si="37"/>
        <v>0.41354066782948751</v>
      </c>
      <c r="GF14">
        <f t="shared" si="38"/>
        <v>0.15017596579888515</v>
      </c>
      <c r="GG14">
        <f t="shared" si="39"/>
        <v>0.1531801399509635</v>
      </c>
      <c r="GH14">
        <f t="shared" si="40"/>
        <v>0.15657984561197</v>
      </c>
      <c r="GI14">
        <f t="shared" si="41"/>
        <v>0.10482761399120773</v>
      </c>
      <c r="GJ14">
        <f t="shared" si="42"/>
        <v>0.16148270327397785</v>
      </c>
      <c r="GK14">
        <f t="shared" si="43"/>
        <v>0.265728956514383</v>
      </c>
      <c r="GL14">
        <f t="shared" si="44"/>
        <v>0.14876189786049623</v>
      </c>
      <c r="GM14">
        <f t="shared" si="108"/>
        <v>20.927562838659846</v>
      </c>
      <c r="GN14">
        <f t="shared" si="109"/>
        <v>0.96251427805464951</v>
      </c>
    </row>
    <row r="15" spans="1:196" x14ac:dyDescent="0.2">
      <c r="A15" t="s">
        <v>27</v>
      </c>
      <c r="B15" s="4">
        <v>53.456277396782802</v>
      </c>
      <c r="C15" s="2">
        <v>46.066392959053204</v>
      </c>
      <c r="D15" s="2">
        <v>8.2713443870768408</v>
      </c>
      <c r="E15" s="2">
        <v>7.5629091187400199</v>
      </c>
      <c r="F15" s="2">
        <v>7.63270196607278</v>
      </c>
      <c r="G15" s="2">
        <v>48.500862116782102</v>
      </c>
      <c r="H15" s="2">
        <v>48.765294765934101</v>
      </c>
      <c r="I15" s="2">
        <v>44.230082359576301</v>
      </c>
      <c r="J15" s="2">
        <v>101.844970891396</v>
      </c>
      <c r="K15" s="2">
        <v>42.712191984541199</v>
      </c>
      <c r="L15" s="2">
        <v>15.362463685657101</v>
      </c>
      <c r="M15" s="2">
        <v>51.616891247105798</v>
      </c>
      <c r="P15" s="4">
        <v>51.276211277825603</v>
      </c>
      <c r="Q15" s="2">
        <v>45.1681934563425</v>
      </c>
      <c r="R15" s="2">
        <v>7.7615810953967204</v>
      </c>
      <c r="S15" s="2">
        <v>6.9411770866160696</v>
      </c>
      <c r="T15" s="2">
        <v>6.9451677963502298</v>
      </c>
      <c r="U15" s="2">
        <v>49.542589032263997</v>
      </c>
      <c r="V15" s="2">
        <v>48.483198194276</v>
      </c>
      <c r="W15" s="2">
        <v>44.698422408273302</v>
      </c>
      <c r="X15" s="2">
        <v>105.62045358279801</v>
      </c>
      <c r="Y15" s="2">
        <v>42.585301261855903</v>
      </c>
      <c r="Z15" s="2">
        <v>15.112872242643499</v>
      </c>
      <c r="AA15" s="2">
        <v>51.8545957017975</v>
      </c>
      <c r="AD15" s="4">
        <v>51.293278582153697</v>
      </c>
      <c r="AE15" s="2">
        <v>45.192336792800198</v>
      </c>
      <c r="AF15" s="2">
        <v>7.7990010520104596</v>
      </c>
      <c r="AG15" s="2">
        <v>6.9500051801166203</v>
      </c>
      <c r="AH15" s="2">
        <v>6.9484931965568002</v>
      </c>
      <c r="AI15" s="2">
        <v>49.491071865831003</v>
      </c>
      <c r="AJ15" s="2">
        <v>48.4642435866933</v>
      </c>
      <c r="AK15" s="2">
        <v>44.704029751299799</v>
      </c>
      <c r="AL15" s="2">
        <v>105.553739977123</v>
      </c>
      <c r="AM15" s="2">
        <v>42.606799392688202</v>
      </c>
      <c r="AN15" s="2">
        <v>15.125903154974401</v>
      </c>
      <c r="AO15" s="2">
        <v>51.858059009949898</v>
      </c>
      <c r="AR15" s="4">
        <v>50.097409569008697</v>
      </c>
      <c r="AS15" s="2">
        <v>43.678855542875297</v>
      </c>
      <c r="AT15" s="2">
        <v>7.8143016206675302</v>
      </c>
      <c r="AU15" s="2">
        <v>6.9898792367650104</v>
      </c>
      <c r="AV15" s="2">
        <v>6.5931100126645301</v>
      </c>
      <c r="AW15" s="2">
        <v>49.899722330560998</v>
      </c>
      <c r="AX15" s="2">
        <v>49.143556203162703</v>
      </c>
      <c r="AY15" s="2">
        <v>45.197171766145601</v>
      </c>
      <c r="AZ15" s="2">
        <v>106.020547657818</v>
      </c>
      <c r="BA15" s="2">
        <v>42.906267939632002</v>
      </c>
      <c r="BB15" s="2">
        <v>15.27727059353</v>
      </c>
      <c r="BC15" s="2">
        <v>52.364767405488998</v>
      </c>
      <c r="BF15" s="4">
        <v>50.114546423057902</v>
      </c>
      <c r="BG15" s="2">
        <v>43.703189948606898</v>
      </c>
      <c r="BH15" s="2">
        <v>7.8516272667262204</v>
      </c>
      <c r="BI15" s="2">
        <v>6.9986760332209697</v>
      </c>
      <c r="BJ15" s="2">
        <v>6.5964986656632396</v>
      </c>
      <c r="BK15" s="2">
        <v>49.848253574907297</v>
      </c>
      <c r="BL15" s="2">
        <v>49.124627505496001</v>
      </c>
      <c r="BM15" s="2">
        <v>45.202698112409699</v>
      </c>
      <c r="BN15" s="2">
        <v>105.953703950251</v>
      </c>
      <c r="BO15" s="2">
        <v>42.927672975309299</v>
      </c>
      <c r="BP15" s="2">
        <v>15.290235723017201</v>
      </c>
      <c r="BQ15" s="2">
        <v>52.368139449319699</v>
      </c>
      <c r="BS15" s="5" t="s">
        <v>27</v>
      </c>
      <c r="BT15" s="12">
        <f t="shared" si="45"/>
        <v>0.95921777151118259</v>
      </c>
      <c r="BU15" s="12">
        <f t="shared" si="46"/>
        <v>0.98050206571395593</v>
      </c>
      <c r="BV15" s="12">
        <f t="shared" si="47"/>
        <v>0.93836995924428257</v>
      </c>
      <c r="BW15" s="12">
        <f t="shared" si="48"/>
        <v>0.91779194720410306</v>
      </c>
      <c r="BX15" s="12">
        <f t="shared" si="48"/>
        <v>0.90992257096128903</v>
      </c>
      <c r="BY15" s="12">
        <f t="shared" si="48"/>
        <v>1.0214785236801274</v>
      </c>
      <c r="BZ15" s="12">
        <f t="shared" si="48"/>
        <v>0.99421521856861272</v>
      </c>
      <c r="CA15" s="12">
        <f t="shared" si="48"/>
        <v>1.0105887220577512</v>
      </c>
      <c r="CB15" s="12">
        <f t="shared" si="48"/>
        <v>1.0370708799694002</v>
      </c>
      <c r="CC15" s="12">
        <f t="shared" si="48"/>
        <v>0.99702916856313017</v>
      </c>
      <c r="CD15" s="12">
        <f t="shared" si="48"/>
        <v>0.98375316302640781</v>
      </c>
      <c r="CE15" s="12">
        <f t="shared" si="48"/>
        <v>1.0046051679779346</v>
      </c>
      <c r="CF15" s="5"/>
      <c r="CG15" s="5" t="s">
        <v>27</v>
      </c>
      <c r="CH15" s="12">
        <f t="shared" si="49"/>
        <v>0.95953704747200963</v>
      </c>
      <c r="CI15" s="12">
        <f t="shared" si="50"/>
        <v>0.98102616440948776</v>
      </c>
      <c r="CJ15" s="12">
        <f t="shared" si="51"/>
        <v>0.9428940069519568</v>
      </c>
      <c r="CK15" s="12">
        <f t="shared" si="52"/>
        <v>0.91895923526243439</v>
      </c>
      <c r="CL15" s="12">
        <f t="shared" si="53"/>
        <v>0.91035824894548811</v>
      </c>
      <c r="CM15" s="12">
        <f t="shared" si="54"/>
        <v>1.0204163329440339</v>
      </c>
      <c r="CN15" s="12">
        <f t="shared" si="55"/>
        <v>0.99382652805266947</v>
      </c>
      <c r="CO15" s="12">
        <f t="shared" si="56"/>
        <v>1.0107154987384031</v>
      </c>
      <c r="CP15" s="12">
        <f t="shared" si="57"/>
        <v>1.0364158294048893</v>
      </c>
      <c r="CQ15" s="12">
        <f t="shared" si="58"/>
        <v>0.99753249395649979</v>
      </c>
      <c r="CR15" s="12">
        <f t="shared" si="59"/>
        <v>0.98460139366164545</v>
      </c>
      <c r="CS15" s="12">
        <f t="shared" si="60"/>
        <v>1.0046722643889876</v>
      </c>
      <c r="CT15" s="5"/>
      <c r="CU15" s="5" t="s">
        <v>27</v>
      </c>
      <c r="CV15" s="12">
        <f t="shared" si="61"/>
        <v>0.93716607307234123</v>
      </c>
      <c r="CW15" s="12">
        <f t="shared" si="62"/>
        <v>0.94817181761332814</v>
      </c>
      <c r="CX15" s="12">
        <f t="shared" si="63"/>
        <v>0.94474383546121055</v>
      </c>
      <c r="CY15" s="12">
        <f t="shared" si="64"/>
        <v>0.92423155257080802</v>
      </c>
      <c r="CZ15" s="12">
        <f t="shared" si="65"/>
        <v>0.86379764884974986</v>
      </c>
      <c r="DA15" s="12">
        <f t="shared" si="66"/>
        <v>1.0288419659512582</v>
      </c>
      <c r="DB15" s="12">
        <f t="shared" si="67"/>
        <v>1.0077567753674863</v>
      </c>
      <c r="DC15" s="12">
        <f t="shared" si="68"/>
        <v>1.021864969608403</v>
      </c>
      <c r="DD15" s="12">
        <f t="shared" si="69"/>
        <v>1.0409993417433905</v>
      </c>
      <c r="DE15" s="12">
        <f t="shared" si="70"/>
        <v>1.0045438069570638</v>
      </c>
      <c r="DF15" s="12">
        <f t="shared" si="71"/>
        <v>0.9944544642141846</v>
      </c>
      <c r="DG15" s="12">
        <f t="shared" si="72"/>
        <v>1.014488981035353</v>
      </c>
      <c r="DH15" s="5"/>
      <c r="DI15" s="5" t="s">
        <v>27</v>
      </c>
      <c r="DJ15" s="12">
        <f t="shared" si="73"/>
        <v>0.93748665009123855</v>
      </c>
      <c r="DK15" s="12">
        <f t="shared" si="74"/>
        <v>0.94870006400225704</v>
      </c>
      <c r="DL15" s="12">
        <f t="shared" si="75"/>
        <v>0.94925648108590577</v>
      </c>
      <c r="DM15" s="12">
        <f t="shared" si="76"/>
        <v>0.92539470240083332</v>
      </c>
      <c r="DN15" s="12">
        <f t="shared" si="77"/>
        <v>0.86424161391137178</v>
      </c>
      <c r="DO15" s="12">
        <f t="shared" si="78"/>
        <v>1.0277807733578199</v>
      </c>
      <c r="DP15" s="12">
        <f t="shared" si="79"/>
        <v>1.0073686161703039</v>
      </c>
      <c r="DQ15" s="12">
        <f t="shared" si="80"/>
        <v>1.0219899150294667</v>
      </c>
      <c r="DR15" s="12">
        <f t="shared" si="81"/>
        <v>1.0403430137285463</v>
      </c>
      <c r="DS15" s="12">
        <f t="shared" si="82"/>
        <v>1.005044952758362</v>
      </c>
      <c r="DT15" s="12">
        <f t="shared" si="83"/>
        <v>0.99529841279902687</v>
      </c>
      <c r="DU15" s="12">
        <f t="shared" si="84"/>
        <v>1.0145543093367915</v>
      </c>
      <c r="DW15">
        <f t="shared" si="85"/>
        <v>0.13677308538286764</v>
      </c>
      <c r="DX15">
        <f t="shared" si="86"/>
        <v>0.14733566785231483</v>
      </c>
      <c r="DY15">
        <f t="shared" si="87"/>
        <v>0.34770581049680077</v>
      </c>
      <c r="DZ15">
        <f t="shared" si="88"/>
        <v>0.36362652797256118</v>
      </c>
      <c r="EA15">
        <f t="shared" si="89"/>
        <v>0.36196022340093664</v>
      </c>
      <c r="EB15">
        <f t="shared" si="90"/>
        <v>0.14359035552658747</v>
      </c>
      <c r="EC15">
        <f t="shared" si="91"/>
        <v>0.14320051279185964</v>
      </c>
      <c r="ED15">
        <f t="shared" si="92"/>
        <v>0.15036304982933454</v>
      </c>
      <c r="EE15">
        <f t="shared" si="93"/>
        <v>9.9090086107730804E-2</v>
      </c>
      <c r="EF15">
        <f t="shared" si="94"/>
        <v>0.15301149908052283</v>
      </c>
      <c r="EG15">
        <f t="shared" si="95"/>
        <v>0.2551347210402482</v>
      </c>
      <c r="EH15">
        <f t="shared" si="96"/>
        <v>0.13918873176323626</v>
      </c>
      <c r="EI15">
        <f t="shared" si="97"/>
        <v>24.167623881688023</v>
      </c>
      <c r="EK15">
        <f t="shared" si="98"/>
        <v>0.13965035236090434</v>
      </c>
      <c r="EL15">
        <f t="shared" si="1"/>
        <v>0.14879339034846739</v>
      </c>
      <c r="EM15">
        <f t="shared" si="2"/>
        <v>0.35894251400916249</v>
      </c>
      <c r="EN15">
        <f t="shared" si="3"/>
        <v>0.37956262174269267</v>
      </c>
      <c r="EO15">
        <f t="shared" si="4"/>
        <v>0.37945355728613106</v>
      </c>
      <c r="EP15">
        <f t="shared" si="5"/>
        <v>0.14207270546832507</v>
      </c>
      <c r="EQ15">
        <f t="shared" si="6"/>
        <v>0.14361651033928388</v>
      </c>
      <c r="ER15">
        <f t="shared" si="7"/>
        <v>0.14957324035733735</v>
      </c>
      <c r="ES15">
        <f t="shared" si="8"/>
        <v>9.7302945210124572E-2</v>
      </c>
      <c r="ET15">
        <f t="shared" si="9"/>
        <v>0.15323929244396348</v>
      </c>
      <c r="EU15">
        <f t="shared" si="10"/>
        <v>0.25723288848665965</v>
      </c>
      <c r="EV15">
        <f t="shared" si="11"/>
        <v>0.1388693407326711</v>
      </c>
      <c r="EW15">
        <f t="shared" si="99"/>
        <v>23.257002851246451</v>
      </c>
      <c r="EX15">
        <f t="shared" si="100"/>
        <v>0.96232062221344172</v>
      </c>
      <c r="EY15">
        <f t="shared" si="101"/>
        <v>0.139627116827618</v>
      </c>
      <c r="EZ15">
        <f t="shared" si="12"/>
        <v>0.14875363970641711</v>
      </c>
      <c r="FA15">
        <f t="shared" si="13"/>
        <v>0.35808036747591626</v>
      </c>
      <c r="FB15">
        <f t="shared" si="14"/>
        <v>0.37932147954363254</v>
      </c>
      <c r="FC15">
        <f t="shared" si="15"/>
        <v>0.37936274724213853</v>
      </c>
      <c r="FD15">
        <f t="shared" si="16"/>
        <v>0.14214663071608158</v>
      </c>
      <c r="FE15">
        <f t="shared" si="17"/>
        <v>0.14364459216085482</v>
      </c>
      <c r="FF15">
        <f t="shared" si="18"/>
        <v>0.14956385938236785</v>
      </c>
      <c r="FG15">
        <f t="shared" si="19"/>
        <v>9.7333689762336542E-2</v>
      </c>
      <c r="FH15">
        <f t="shared" si="20"/>
        <v>0.15320062755868236</v>
      </c>
      <c r="FI15">
        <f t="shared" si="21"/>
        <v>0.25712206199832183</v>
      </c>
      <c r="FJ15">
        <f t="shared" si="22"/>
        <v>0.13886470350405833</v>
      </c>
      <c r="FK15">
        <f t="shared" si="102"/>
        <v>23.281095220986522</v>
      </c>
      <c r="FL15">
        <f t="shared" si="103"/>
        <v>0.96331750837229679</v>
      </c>
      <c r="FM15">
        <f t="shared" si="104"/>
        <v>0.14128379926159934</v>
      </c>
      <c r="FN15">
        <f t="shared" si="23"/>
        <v>0.15130886539755009</v>
      </c>
      <c r="FO15">
        <f t="shared" si="24"/>
        <v>0.35772963121948315</v>
      </c>
      <c r="FP15">
        <f t="shared" si="25"/>
        <v>0.37823800457819962</v>
      </c>
      <c r="FQ15">
        <f t="shared" si="26"/>
        <v>0.38945280735212923</v>
      </c>
      <c r="FR15">
        <f t="shared" si="27"/>
        <v>0.14156338394628834</v>
      </c>
      <c r="FS15">
        <f t="shared" si="28"/>
        <v>0.14264833595209236</v>
      </c>
      <c r="FT15">
        <f t="shared" si="29"/>
        <v>0.14874568302361377</v>
      </c>
      <c r="FU15">
        <f t="shared" si="30"/>
        <v>9.7119173618518184E-2</v>
      </c>
      <c r="FV15">
        <f t="shared" si="31"/>
        <v>0.15266505191923482</v>
      </c>
      <c r="FW15">
        <f t="shared" si="32"/>
        <v>0.25584510637277968</v>
      </c>
      <c r="FX15">
        <f t="shared" si="33"/>
        <v>0.138191207157912</v>
      </c>
      <c r="FY15">
        <f t="shared" si="105"/>
        <v>23.136312276970827</v>
      </c>
      <c r="FZ15">
        <f t="shared" si="106"/>
        <v>0.95732672728746715</v>
      </c>
      <c r="GA15">
        <f t="shared" si="107"/>
        <v>0.1412596409379506</v>
      </c>
      <c r="GB15">
        <f t="shared" si="34"/>
        <v>0.15126673433098134</v>
      </c>
      <c r="GC15">
        <f t="shared" si="35"/>
        <v>0.35687831747326454</v>
      </c>
      <c r="GD15">
        <f t="shared" si="36"/>
        <v>0.37800022182368442</v>
      </c>
      <c r="GE15">
        <f t="shared" si="37"/>
        <v>0.38935276261471535</v>
      </c>
      <c r="GF15">
        <f t="shared" si="38"/>
        <v>0.14163644780437376</v>
      </c>
      <c r="GG15">
        <f t="shared" si="39"/>
        <v>0.14267581592808365</v>
      </c>
      <c r="GH15">
        <f t="shared" si="40"/>
        <v>0.14873659014520196</v>
      </c>
      <c r="GI15">
        <f t="shared" si="41"/>
        <v>9.7149803893059619E-2</v>
      </c>
      <c r="GJ15">
        <f t="shared" si="42"/>
        <v>0.15262698546799064</v>
      </c>
      <c r="GK15">
        <f t="shared" si="43"/>
        <v>0.25573661333005554</v>
      </c>
      <c r="GL15">
        <f t="shared" si="44"/>
        <v>0.13818675794209062</v>
      </c>
      <c r="GM15">
        <f t="shared" si="108"/>
        <v>23.160152568442271</v>
      </c>
      <c r="GN15">
        <f t="shared" si="109"/>
        <v>0.9583131830345506</v>
      </c>
    </row>
    <row r="16" spans="1:196" x14ac:dyDescent="0.2">
      <c r="A16" t="s">
        <v>28</v>
      </c>
      <c r="B16" s="4">
        <v>57.3739496700763</v>
      </c>
      <c r="C16" s="2">
        <v>49.722586610458599</v>
      </c>
      <c r="D16" s="2">
        <v>8.9000036386937698</v>
      </c>
      <c r="E16" s="2">
        <v>8.2959756032213097</v>
      </c>
      <c r="F16" s="2">
        <v>8.6052701312943896</v>
      </c>
      <c r="G16" s="2">
        <v>54.0358749840819</v>
      </c>
      <c r="H16" s="2">
        <v>55.621171233925601</v>
      </c>
      <c r="I16" s="2">
        <v>48.682166123261602</v>
      </c>
      <c r="J16" s="2">
        <v>116.613771682124</v>
      </c>
      <c r="K16" s="2">
        <v>47.381368176031998</v>
      </c>
      <c r="L16" s="2">
        <v>16.529847029874698</v>
      </c>
      <c r="M16" s="2">
        <v>59.001923418990899</v>
      </c>
      <c r="P16" s="4">
        <v>54.763947041247498</v>
      </c>
      <c r="Q16" s="2">
        <v>48.6065391273168</v>
      </c>
      <c r="R16" s="2">
        <v>8.2876530951756298</v>
      </c>
      <c r="S16" s="2">
        <v>7.5634354307646499</v>
      </c>
      <c r="T16" s="2">
        <v>7.7997670107727002</v>
      </c>
      <c r="U16" s="2">
        <v>55.266464863390603</v>
      </c>
      <c r="V16" s="2">
        <v>55.254445066386701</v>
      </c>
      <c r="W16" s="2">
        <v>49.170973743228302</v>
      </c>
      <c r="X16" s="2">
        <v>121.27546449061001</v>
      </c>
      <c r="Y16" s="2">
        <v>47.194533074178104</v>
      </c>
      <c r="Z16" s="2">
        <v>16.216828827129</v>
      </c>
      <c r="AA16" s="2">
        <v>59.281533094773799</v>
      </c>
      <c r="AD16" s="4">
        <v>54.780501125636697</v>
      </c>
      <c r="AE16" s="2">
        <v>48.629647453060898</v>
      </c>
      <c r="AF16" s="2">
        <v>8.3223774041092202</v>
      </c>
      <c r="AG16" s="2">
        <v>7.5716441608469998</v>
      </c>
      <c r="AH16" s="2">
        <v>7.80284749736935</v>
      </c>
      <c r="AI16" s="2">
        <v>55.219112150671101</v>
      </c>
      <c r="AJ16" s="2">
        <v>55.237480135301603</v>
      </c>
      <c r="AK16" s="2">
        <v>49.176899212289499</v>
      </c>
      <c r="AL16" s="2">
        <v>121.21011886470301</v>
      </c>
      <c r="AM16" s="2">
        <v>47.214689725779401</v>
      </c>
      <c r="AN16" s="2">
        <v>16.2291077366515</v>
      </c>
      <c r="AO16" s="2">
        <v>59.284336632452501</v>
      </c>
      <c r="AR16" s="4">
        <v>53.374649778550904</v>
      </c>
      <c r="AS16" s="2">
        <v>46.861353481580302</v>
      </c>
      <c r="AT16" s="2">
        <v>8.3492297655709695</v>
      </c>
      <c r="AU16" s="2">
        <v>7.6190044846432796</v>
      </c>
      <c r="AV16" s="2">
        <v>7.3847514107769001</v>
      </c>
      <c r="AW16" s="2">
        <v>55.680929377673003</v>
      </c>
      <c r="AX16" s="2">
        <v>56.027683646700702</v>
      </c>
      <c r="AY16" s="2">
        <v>49.755925739555003</v>
      </c>
      <c r="AZ16" s="2">
        <v>121.74678434290701</v>
      </c>
      <c r="BA16" s="2">
        <v>47.573450820621403</v>
      </c>
      <c r="BB16" s="2">
        <v>16.4091700837545</v>
      </c>
      <c r="BC16" s="2">
        <v>59.883537214561997</v>
      </c>
      <c r="BF16" s="4">
        <v>53.391286880805801</v>
      </c>
      <c r="BG16" s="2">
        <v>46.884671905903502</v>
      </c>
      <c r="BH16" s="2">
        <v>8.3838567940676398</v>
      </c>
      <c r="BI16" s="2">
        <v>7.6271833211829501</v>
      </c>
      <c r="BJ16" s="2">
        <v>7.3878959051167996</v>
      </c>
      <c r="BK16" s="2">
        <v>55.633604971987801</v>
      </c>
      <c r="BL16" s="2">
        <v>56.010729307186701</v>
      </c>
      <c r="BM16" s="2">
        <v>49.761762990796697</v>
      </c>
      <c r="BN16" s="2">
        <v>121.681283827291</v>
      </c>
      <c r="BO16" s="2">
        <v>47.5935095839422</v>
      </c>
      <c r="BP16" s="2">
        <v>16.4213795187869</v>
      </c>
      <c r="BQ16" s="2">
        <v>59.886242403400999</v>
      </c>
      <c r="BS16" s="5" t="s">
        <v>28</v>
      </c>
      <c r="BT16" s="12">
        <f t="shared" si="45"/>
        <v>0.95450892532521492</v>
      </c>
      <c r="BU16" s="12">
        <f t="shared" si="46"/>
        <v>0.97755451678559602</v>
      </c>
      <c r="BV16" s="12">
        <f t="shared" si="47"/>
        <v>0.93119659627375018</v>
      </c>
      <c r="BW16" s="12">
        <f t="shared" si="48"/>
        <v>0.91169933381045432</v>
      </c>
      <c r="BX16" s="12">
        <f t="shared" si="48"/>
        <v>0.90639420863822118</v>
      </c>
      <c r="BY16" s="12">
        <f t="shared" si="48"/>
        <v>1.0227735718107871</v>
      </c>
      <c r="BZ16" s="12">
        <f t="shared" si="48"/>
        <v>0.99340671619451226</v>
      </c>
      <c r="CA16" s="12">
        <f t="shared" si="48"/>
        <v>1.0100407943789735</v>
      </c>
      <c r="CB16" s="12">
        <f t="shared" si="48"/>
        <v>1.039975491241234</v>
      </c>
      <c r="CC16" s="12">
        <f t="shared" si="48"/>
        <v>0.99605678119804897</v>
      </c>
      <c r="CD16" s="12">
        <f t="shared" si="48"/>
        <v>0.98106345435744347</v>
      </c>
      <c r="CE16" s="12">
        <f t="shared" si="48"/>
        <v>1.0047389925544852</v>
      </c>
      <c r="CF16" s="5"/>
      <c r="CG16" s="5" t="s">
        <v>28</v>
      </c>
      <c r="CH16" s="12">
        <f t="shared" si="49"/>
        <v>0.95479745495380752</v>
      </c>
      <c r="CI16" s="12">
        <f t="shared" si="50"/>
        <v>0.97801926183044119</v>
      </c>
      <c r="CJ16" s="12">
        <f t="shared" si="51"/>
        <v>0.93509820242395691</v>
      </c>
      <c r="CK16" s="12">
        <f t="shared" si="52"/>
        <v>0.91268881720275874</v>
      </c>
      <c r="CL16" s="12">
        <f t="shared" si="53"/>
        <v>0.90675218538382585</v>
      </c>
      <c r="CM16" s="12">
        <f t="shared" si="54"/>
        <v>1.0218972519078808</v>
      </c>
      <c r="CN16" s="12">
        <f t="shared" si="55"/>
        <v>0.99310170767511685</v>
      </c>
      <c r="CO16" s="12">
        <f t="shared" si="56"/>
        <v>1.0101625118277451</v>
      </c>
      <c r="CP16" s="12">
        <f t="shared" si="57"/>
        <v>1.0394151318174334</v>
      </c>
      <c r="CQ16" s="12">
        <f t="shared" si="58"/>
        <v>0.99648219423226969</v>
      </c>
      <c r="CR16" s="12">
        <f t="shared" si="59"/>
        <v>0.9818062869741222</v>
      </c>
      <c r="CS16" s="12">
        <f t="shared" si="60"/>
        <v>1.0047865085932215</v>
      </c>
      <c r="CT16" s="5"/>
      <c r="CU16" s="5" t="s">
        <v>28</v>
      </c>
      <c r="CV16" s="12">
        <f t="shared" si="61"/>
        <v>0.93029415066379417</v>
      </c>
      <c r="CW16" s="12">
        <f t="shared" si="62"/>
        <v>0.94245606827951167</v>
      </c>
      <c r="CX16" s="12">
        <f t="shared" si="63"/>
        <v>0.93811532045579749</v>
      </c>
      <c r="CY16" s="12">
        <f t="shared" si="64"/>
        <v>0.91839764833503568</v>
      </c>
      <c r="CZ16" s="12">
        <f t="shared" si="65"/>
        <v>0.85816613518280094</v>
      </c>
      <c r="DA16" s="12">
        <f t="shared" si="66"/>
        <v>1.030443744902358</v>
      </c>
      <c r="DB16" s="12">
        <f t="shared" si="67"/>
        <v>1.0073085913826847</v>
      </c>
      <c r="DC16" s="12">
        <f t="shared" si="68"/>
        <v>1.0220565291522705</v>
      </c>
      <c r="DD16" s="12">
        <f t="shared" si="69"/>
        <v>1.0440172081456642</v>
      </c>
      <c r="DE16" s="12">
        <f t="shared" si="70"/>
        <v>1.0040539699882827</v>
      </c>
      <c r="DF16" s="12">
        <f t="shared" si="71"/>
        <v>0.99269945173103558</v>
      </c>
      <c r="DG16" s="12">
        <f t="shared" si="72"/>
        <v>1.0149421195866868</v>
      </c>
      <c r="DH16" s="5"/>
      <c r="DI16" s="5" t="s">
        <v>28</v>
      </c>
      <c r="DJ16" s="12">
        <f t="shared" si="73"/>
        <v>0.93058412725335382</v>
      </c>
      <c r="DK16" s="12">
        <f t="shared" si="74"/>
        <v>0.9429250387396747</v>
      </c>
      <c r="DL16" s="12">
        <f t="shared" si="75"/>
        <v>0.94200599622430226</v>
      </c>
      <c r="DM16" s="12">
        <f t="shared" si="76"/>
        <v>0.9193835283485321</v>
      </c>
      <c r="DN16" s="12">
        <f t="shared" si="77"/>
        <v>0.85853155013107363</v>
      </c>
      <c r="DO16" s="12">
        <f t="shared" si="78"/>
        <v>1.0295679488557661</v>
      </c>
      <c r="DP16" s="12">
        <f t="shared" si="79"/>
        <v>1.0070037732866635</v>
      </c>
      <c r="DQ16" s="12">
        <f t="shared" si="80"/>
        <v>1.0221764344832478</v>
      </c>
      <c r="DR16" s="12">
        <f t="shared" si="81"/>
        <v>1.0434555204935869</v>
      </c>
      <c r="DS16" s="12">
        <f t="shared" si="82"/>
        <v>1.004477317056824</v>
      </c>
      <c r="DT16" s="12">
        <f t="shared" si="83"/>
        <v>0.99343808137535916</v>
      </c>
      <c r="DU16" s="12">
        <f t="shared" si="84"/>
        <v>1.0149879687502774</v>
      </c>
      <c r="DW16">
        <f t="shared" si="85"/>
        <v>0.13202088081620406</v>
      </c>
      <c r="DX16">
        <f t="shared" si="86"/>
        <v>0.14181531812981696</v>
      </c>
      <c r="DY16">
        <f t="shared" si="87"/>
        <v>0.33520069305494216</v>
      </c>
      <c r="DZ16">
        <f t="shared" si="88"/>
        <v>0.34718924777433524</v>
      </c>
      <c r="EA16">
        <f t="shared" si="89"/>
        <v>0.34089273518163482</v>
      </c>
      <c r="EB16">
        <f t="shared" si="90"/>
        <v>0.13603758260079601</v>
      </c>
      <c r="EC16">
        <f t="shared" si="91"/>
        <v>0.13408491936001027</v>
      </c>
      <c r="ED16">
        <f t="shared" si="92"/>
        <v>0.14332272373436364</v>
      </c>
      <c r="EE16">
        <f t="shared" si="93"/>
        <v>9.2603004790812876E-2</v>
      </c>
      <c r="EF16">
        <f t="shared" si="94"/>
        <v>0.14527677869048858</v>
      </c>
      <c r="EG16">
        <f t="shared" si="95"/>
        <v>0.24596062204527125</v>
      </c>
      <c r="EH16">
        <f t="shared" si="96"/>
        <v>0.13018678893250676</v>
      </c>
      <c r="EI16">
        <f t="shared" si="97"/>
        <v>26.648285817550722</v>
      </c>
      <c r="EK16">
        <f t="shared" si="98"/>
        <v>0.13513026520160887</v>
      </c>
      <c r="EL16">
        <f t="shared" si="1"/>
        <v>0.14343417843148135</v>
      </c>
      <c r="EM16">
        <f t="shared" si="2"/>
        <v>0.34736352873357884</v>
      </c>
      <c r="EN16">
        <f t="shared" si="3"/>
        <v>0.36361387602719908</v>
      </c>
      <c r="EO16">
        <f t="shared" si="4"/>
        <v>0.35806278480141829</v>
      </c>
      <c r="EP16">
        <f t="shared" si="5"/>
        <v>0.1345145171868587</v>
      </c>
      <c r="EQ16">
        <f t="shared" si="6"/>
        <v>0.13452914722493489</v>
      </c>
      <c r="ER16">
        <f t="shared" si="7"/>
        <v>0.14260856033327374</v>
      </c>
      <c r="ES16">
        <f t="shared" si="8"/>
        <v>9.0805786984861595E-2</v>
      </c>
      <c r="ET16">
        <f t="shared" si="9"/>
        <v>0.14556405763563424</v>
      </c>
      <c r="EU16">
        <f t="shared" si="10"/>
        <v>0.24832304994000362</v>
      </c>
      <c r="EV16">
        <f t="shared" si="11"/>
        <v>0.12987940391184327</v>
      </c>
      <c r="EW16">
        <f t="shared" si="99"/>
        <v>25.554275501630876</v>
      </c>
      <c r="EX16">
        <f t="shared" si="100"/>
        <v>0.95894631559380361</v>
      </c>
      <c r="EY16">
        <f t="shared" si="101"/>
        <v>0.13510984619494171</v>
      </c>
      <c r="EZ16">
        <f t="shared" si="12"/>
        <v>0.14340009513309834</v>
      </c>
      <c r="FA16">
        <f t="shared" si="13"/>
        <v>0.34663810100714543</v>
      </c>
      <c r="FB16">
        <f t="shared" si="14"/>
        <v>0.36341671821535843</v>
      </c>
      <c r="FC16">
        <f t="shared" si="15"/>
        <v>0.35799209801077453</v>
      </c>
      <c r="FD16">
        <f t="shared" si="16"/>
        <v>0.13457218075722635</v>
      </c>
      <c r="FE16">
        <f t="shared" si="17"/>
        <v>0.13454980441725747</v>
      </c>
      <c r="FF16">
        <f t="shared" si="18"/>
        <v>0.14259996841224984</v>
      </c>
      <c r="FG16">
        <f t="shared" si="19"/>
        <v>9.0830260855193662E-2</v>
      </c>
      <c r="FH16">
        <f t="shared" si="20"/>
        <v>0.14553298259066055</v>
      </c>
      <c r="FI16">
        <f t="shared" si="21"/>
        <v>0.24822909181017627</v>
      </c>
      <c r="FJ16">
        <f t="shared" si="22"/>
        <v>0.12987633289740555</v>
      </c>
      <c r="FK16">
        <f t="shared" si="102"/>
        <v>25.57757991990621</v>
      </c>
      <c r="FL16">
        <f t="shared" si="103"/>
        <v>0.95982083406883389</v>
      </c>
      <c r="FM16">
        <f t="shared" si="104"/>
        <v>0.1368776312296342</v>
      </c>
      <c r="FN16">
        <f t="shared" si="23"/>
        <v>0.14608061412832987</v>
      </c>
      <c r="FO16">
        <f t="shared" si="24"/>
        <v>0.34608023232200985</v>
      </c>
      <c r="FP16">
        <f t="shared" si="25"/>
        <v>0.36228544417588598</v>
      </c>
      <c r="FQ16">
        <f t="shared" si="26"/>
        <v>0.36798664691705979</v>
      </c>
      <c r="FR16">
        <f t="shared" si="27"/>
        <v>0.1340129484269007</v>
      </c>
      <c r="FS16">
        <f t="shared" si="28"/>
        <v>0.13359760299309631</v>
      </c>
      <c r="FT16">
        <f t="shared" si="29"/>
        <v>0.14176779824753988</v>
      </c>
      <c r="FU16">
        <f t="shared" si="30"/>
        <v>9.0629847750106893E-2</v>
      </c>
      <c r="FV16">
        <f t="shared" si="31"/>
        <v>0.14498319716715174</v>
      </c>
      <c r="FW16">
        <f t="shared" si="32"/>
        <v>0.2468633917958962</v>
      </c>
      <c r="FX16">
        <f t="shared" si="33"/>
        <v>0.12922492157814186</v>
      </c>
      <c r="FY16">
        <f t="shared" si="105"/>
        <v>25.413598059773005</v>
      </c>
      <c r="FZ16">
        <f t="shared" si="106"/>
        <v>0.95366727277577668</v>
      </c>
      <c r="GA16">
        <f t="shared" si="107"/>
        <v>0.13685630354950656</v>
      </c>
      <c r="GB16">
        <f t="shared" si="34"/>
        <v>0.1460442824952177</v>
      </c>
      <c r="GC16">
        <f t="shared" si="35"/>
        <v>0.34536480207376669</v>
      </c>
      <c r="GD16">
        <f t="shared" si="36"/>
        <v>0.36209114779699419</v>
      </c>
      <c r="GE16">
        <f t="shared" si="37"/>
        <v>0.36790832589735678</v>
      </c>
      <c r="GF16">
        <f t="shared" si="38"/>
        <v>0.13406993498206665</v>
      </c>
      <c r="GG16">
        <f t="shared" si="39"/>
        <v>0.13361782133131561</v>
      </c>
      <c r="GH16">
        <f t="shared" si="40"/>
        <v>0.14175948304248789</v>
      </c>
      <c r="GI16">
        <f t="shared" si="41"/>
        <v>9.0654237298419552E-2</v>
      </c>
      <c r="GJ16">
        <f t="shared" si="42"/>
        <v>0.14495264163396776</v>
      </c>
      <c r="GK16">
        <f t="shared" si="43"/>
        <v>0.24677160221773675</v>
      </c>
      <c r="GL16">
        <f t="shared" si="44"/>
        <v>0.12922200286301275</v>
      </c>
      <c r="GM16">
        <f t="shared" si="108"/>
        <v>25.436625065682186</v>
      </c>
      <c r="GN16">
        <f t="shared" si="109"/>
        <v>0.95453138111155622</v>
      </c>
    </row>
    <row r="17" spans="1:196" x14ac:dyDescent="0.2">
      <c r="A17" t="s">
        <v>29</v>
      </c>
      <c r="B17" s="4">
        <v>61.389490386681999</v>
      </c>
      <c r="C17" s="2">
        <v>53.606808432526599</v>
      </c>
      <c r="D17" s="2">
        <v>9.5753982809675993</v>
      </c>
      <c r="E17" s="2">
        <v>9.0499701544359805</v>
      </c>
      <c r="F17" s="2">
        <v>9.6226197020896205</v>
      </c>
      <c r="G17" s="2">
        <v>59.767166811147803</v>
      </c>
      <c r="H17" s="2">
        <v>63.002568670398396</v>
      </c>
      <c r="I17" s="2">
        <v>53.352555337984597</v>
      </c>
      <c r="J17" s="2">
        <v>132.343846422659</v>
      </c>
      <c r="K17" s="2">
        <v>52.366280997742798</v>
      </c>
      <c r="L17" s="2">
        <v>17.752781938110498</v>
      </c>
      <c r="M17" s="2">
        <v>67.031130160353598</v>
      </c>
      <c r="P17" s="4">
        <v>58.325607261114499</v>
      </c>
      <c r="Q17" s="2">
        <v>52.261549278219597</v>
      </c>
      <c r="R17" s="2">
        <v>8.8558168175378604</v>
      </c>
      <c r="S17" s="2">
        <v>8.2025272607891502</v>
      </c>
      <c r="T17" s="2">
        <v>8.6955373853451601</v>
      </c>
      <c r="U17" s="2">
        <v>61.2108521220255</v>
      </c>
      <c r="V17" s="2">
        <v>62.543822872600998</v>
      </c>
      <c r="W17" s="2">
        <v>53.851514159803699</v>
      </c>
      <c r="X17" s="2">
        <v>137.942101988373</v>
      </c>
      <c r="Y17" s="2">
        <v>52.114646059553799</v>
      </c>
      <c r="Z17" s="2">
        <v>17.372633550435001</v>
      </c>
      <c r="AA17" s="2">
        <v>67.361668690908104</v>
      </c>
      <c r="AD17" s="4">
        <v>58.341619442306097</v>
      </c>
      <c r="AE17" s="2">
        <v>52.283561945215403</v>
      </c>
      <c r="AF17" s="2">
        <v>8.8880662092593408</v>
      </c>
      <c r="AG17" s="2">
        <v>8.2101580916118202</v>
      </c>
      <c r="AH17" s="2">
        <v>8.6983952455162594</v>
      </c>
      <c r="AI17" s="2">
        <v>61.167026500125999</v>
      </c>
      <c r="AJ17" s="2">
        <v>62.528622455630597</v>
      </c>
      <c r="AK17" s="2">
        <v>53.8576578844065</v>
      </c>
      <c r="AL17" s="2">
        <v>137.87877876916801</v>
      </c>
      <c r="AM17" s="2">
        <v>52.133562984678903</v>
      </c>
      <c r="AN17" s="2">
        <v>17.384177998841199</v>
      </c>
      <c r="AO17" s="2">
        <v>67.363955639302404</v>
      </c>
      <c r="AR17" s="4">
        <v>56.724310161852998</v>
      </c>
      <c r="AS17" s="2">
        <v>50.253096782940098</v>
      </c>
      <c r="AT17" s="2">
        <v>8.9267049008111492</v>
      </c>
      <c r="AU17" s="2">
        <v>8.2659504368529895</v>
      </c>
      <c r="AV17" s="2">
        <v>8.2175732310156793</v>
      </c>
      <c r="AW17" s="2">
        <v>61.685101132653202</v>
      </c>
      <c r="AX17" s="2">
        <v>63.431644378911997</v>
      </c>
      <c r="AY17" s="2">
        <v>54.523716530650098</v>
      </c>
      <c r="AZ17" s="2">
        <v>138.48342833205899</v>
      </c>
      <c r="BA17" s="2">
        <v>52.5510747878131</v>
      </c>
      <c r="BB17" s="2">
        <v>17.5937338563451</v>
      </c>
      <c r="BC17" s="2">
        <v>68.054403454979294</v>
      </c>
      <c r="BF17" s="4">
        <v>56.740415891952999</v>
      </c>
      <c r="BG17" s="2">
        <v>50.275332429980303</v>
      </c>
      <c r="BH17" s="2">
        <v>8.9588544280190394</v>
      </c>
      <c r="BI17" s="2">
        <v>8.2735520992693399</v>
      </c>
      <c r="BJ17" s="2">
        <v>8.2204936584484294</v>
      </c>
      <c r="BK17" s="2">
        <v>61.641283262012898</v>
      </c>
      <c r="BL17" s="2">
        <v>63.416438146930503</v>
      </c>
      <c r="BM17" s="2">
        <v>54.529764868270597</v>
      </c>
      <c r="BN17" s="2">
        <v>138.41992037347401</v>
      </c>
      <c r="BO17" s="2">
        <v>52.569890628152798</v>
      </c>
      <c r="BP17" s="2">
        <v>17.6052057187934</v>
      </c>
      <c r="BQ17" s="2">
        <v>68.056583905219</v>
      </c>
      <c r="BS17" s="5" t="s">
        <v>29</v>
      </c>
      <c r="BT17" s="12">
        <f t="shared" si="45"/>
        <v>0.95009108063499759</v>
      </c>
      <c r="BU17" s="12">
        <f t="shared" si="46"/>
        <v>0.97490506908277819</v>
      </c>
      <c r="BV17" s="12">
        <f t="shared" si="47"/>
        <v>0.92485101482828092</v>
      </c>
      <c r="BW17" s="12">
        <f t="shared" si="48"/>
        <v>0.90635959244225317</v>
      </c>
      <c r="BX17" s="12">
        <f t="shared" si="48"/>
        <v>0.90365593305707204</v>
      </c>
      <c r="BY17" s="12">
        <f t="shared" si="48"/>
        <v>1.0241551572193384</v>
      </c>
      <c r="BZ17" s="12">
        <f t="shared" si="48"/>
        <v>0.99271861755038349</v>
      </c>
      <c r="CA17" s="12">
        <f t="shared" si="48"/>
        <v>1.0093521072919232</v>
      </c>
      <c r="CB17" s="12">
        <f t="shared" si="48"/>
        <v>1.0423008376818306</v>
      </c>
      <c r="CC17" s="12">
        <f t="shared" si="48"/>
        <v>0.99519471435827478</v>
      </c>
      <c r="CD17" s="12">
        <f t="shared" si="48"/>
        <v>0.97858654553405966</v>
      </c>
      <c r="CE17" s="12">
        <f t="shared" si="48"/>
        <v>1.0049311197612778</v>
      </c>
      <c r="CF17" s="5"/>
      <c r="CG17" s="5" t="s">
        <v>29</v>
      </c>
      <c r="CH17" s="12">
        <f t="shared" si="49"/>
        <v>0.95035190999016483</v>
      </c>
      <c r="CI17" s="12">
        <f t="shared" si="50"/>
        <v>0.9753157010088237</v>
      </c>
      <c r="CJ17" s="12">
        <f t="shared" si="51"/>
        <v>0.92821895742191485</v>
      </c>
      <c r="CK17" s="12">
        <f t="shared" si="52"/>
        <v>0.90720278094922624</v>
      </c>
      <c r="CL17" s="12">
        <f t="shared" si="53"/>
        <v>0.90395292704203423</v>
      </c>
      <c r="CM17" s="12">
        <f t="shared" si="54"/>
        <v>1.0234218846846375</v>
      </c>
      <c r="CN17" s="12">
        <f t="shared" si="55"/>
        <v>0.99247735092759037</v>
      </c>
      <c r="CO17" s="12">
        <f t="shared" si="56"/>
        <v>1.0094672606255148</v>
      </c>
      <c r="CP17" s="12">
        <f t="shared" si="57"/>
        <v>1.0418223627023233</v>
      </c>
      <c r="CQ17" s="12">
        <f t="shared" si="58"/>
        <v>0.99555595683653908</v>
      </c>
      <c r="CR17" s="12">
        <f t="shared" si="59"/>
        <v>0.97923683507439452</v>
      </c>
      <c r="CS17" s="12">
        <f t="shared" si="60"/>
        <v>1.0049652374673173</v>
      </c>
      <c r="CT17" s="5"/>
      <c r="CU17" s="5" t="s">
        <v>29</v>
      </c>
      <c r="CV17" s="12">
        <f t="shared" si="61"/>
        <v>0.92400685857719589</v>
      </c>
      <c r="CW17" s="12">
        <f t="shared" si="62"/>
        <v>0.9374386995299725</v>
      </c>
      <c r="CX17" s="12">
        <f t="shared" si="63"/>
        <v>0.93225416205967993</v>
      </c>
      <c r="CY17" s="12">
        <f t="shared" si="64"/>
        <v>0.91336770130687206</v>
      </c>
      <c r="CZ17" s="12">
        <f t="shared" si="65"/>
        <v>0.85398503582461793</v>
      </c>
      <c r="DA17" s="12">
        <f t="shared" si="66"/>
        <v>1.0320900993611708</v>
      </c>
      <c r="DB17" s="12">
        <f t="shared" si="67"/>
        <v>1.0068104478526636</v>
      </c>
      <c r="DC17" s="12">
        <f t="shared" si="68"/>
        <v>1.0219513608157338</v>
      </c>
      <c r="DD17" s="12">
        <f t="shared" si="69"/>
        <v>1.0463911400141142</v>
      </c>
      <c r="DE17" s="12">
        <f t="shared" si="70"/>
        <v>1.0035288698481044</v>
      </c>
      <c r="DF17" s="12">
        <f t="shared" si="71"/>
        <v>0.99104094883157645</v>
      </c>
      <c r="DG17" s="12">
        <f t="shared" si="72"/>
        <v>1.015265642876344</v>
      </c>
      <c r="DH17" s="5"/>
      <c r="DI17" s="5" t="s">
        <v>29</v>
      </c>
      <c r="DJ17" s="12">
        <f t="shared" si="73"/>
        <v>0.92426921179105304</v>
      </c>
      <c r="DK17" s="12">
        <f t="shared" si="74"/>
        <v>0.93785349100311521</v>
      </c>
      <c r="DL17" s="12">
        <f t="shared" si="75"/>
        <v>0.93561167537291645</v>
      </c>
      <c r="DM17" s="12">
        <f t="shared" si="76"/>
        <v>0.9142076667748934</v>
      </c>
      <c r="DN17" s="12">
        <f t="shared" si="77"/>
        <v>0.85428853191229104</v>
      </c>
      <c r="DO17" s="12">
        <f t="shared" si="78"/>
        <v>1.0313569565173957</v>
      </c>
      <c r="DP17" s="12">
        <f t="shared" si="79"/>
        <v>1.0065690889318701</v>
      </c>
      <c r="DQ17" s="12">
        <f t="shared" si="80"/>
        <v>1.0220647262877751</v>
      </c>
      <c r="DR17" s="12">
        <f t="shared" si="81"/>
        <v>1.0459112691300372</v>
      </c>
      <c r="DS17" s="12">
        <f t="shared" si="82"/>
        <v>1.0038881819852508</v>
      </c>
      <c r="DT17" s="12">
        <f t="shared" si="83"/>
        <v>0.99168714966298932</v>
      </c>
      <c r="DU17" s="12">
        <f t="shared" si="84"/>
        <v>1.0152981717958847</v>
      </c>
      <c r="DW17">
        <f t="shared" si="85"/>
        <v>0.12763006367547114</v>
      </c>
      <c r="DX17">
        <f t="shared" si="86"/>
        <v>0.13658091699392336</v>
      </c>
      <c r="DY17">
        <f t="shared" si="87"/>
        <v>0.32316295928922317</v>
      </c>
      <c r="DZ17">
        <f t="shared" si="88"/>
        <v>0.33241179578023433</v>
      </c>
      <c r="EA17">
        <f t="shared" si="89"/>
        <v>0.3223690496009135</v>
      </c>
      <c r="EB17">
        <f t="shared" si="90"/>
        <v>0.12935066489353483</v>
      </c>
      <c r="EC17">
        <f t="shared" si="91"/>
        <v>0.12598558931930337</v>
      </c>
      <c r="ED17">
        <f t="shared" si="92"/>
        <v>0.13690597028137749</v>
      </c>
      <c r="EE17">
        <f t="shared" si="93"/>
        <v>8.6925685376464265E-2</v>
      </c>
      <c r="EF17">
        <f t="shared" si="94"/>
        <v>0.13818921000775966</v>
      </c>
      <c r="EG17">
        <f t="shared" si="95"/>
        <v>0.23733773352559973</v>
      </c>
      <c r="EH17">
        <f t="shared" si="96"/>
        <v>0.1221410724935183</v>
      </c>
      <c r="EI17">
        <f t="shared" si="97"/>
        <v>29.244993122263104</v>
      </c>
      <c r="EK17">
        <f t="shared" si="98"/>
        <v>0.13093940569134643</v>
      </c>
      <c r="EL17">
        <f t="shared" si="1"/>
        <v>0.13832760573271929</v>
      </c>
      <c r="EM17">
        <f t="shared" si="2"/>
        <v>0.33603590812269718</v>
      </c>
      <c r="EN17">
        <f t="shared" si="3"/>
        <v>0.34916134582395336</v>
      </c>
      <c r="EO17">
        <f t="shared" si="4"/>
        <v>0.33911873746351767</v>
      </c>
      <c r="EP17">
        <f t="shared" si="5"/>
        <v>0.12781616631811338</v>
      </c>
      <c r="EQ17">
        <f t="shared" si="6"/>
        <v>0.12644678408422189</v>
      </c>
      <c r="ER17">
        <f t="shared" si="7"/>
        <v>0.13627024618093847</v>
      </c>
      <c r="ES17">
        <f t="shared" si="8"/>
        <v>8.5143515965166339E-2</v>
      </c>
      <c r="ET17">
        <f t="shared" si="9"/>
        <v>0.13852243071868284</v>
      </c>
      <c r="EU17">
        <f t="shared" si="10"/>
        <v>0.23992039652137656</v>
      </c>
      <c r="EV17">
        <f t="shared" si="11"/>
        <v>0.12184103554912003</v>
      </c>
      <c r="EW17">
        <f t="shared" si="99"/>
        <v>27.956669978519045</v>
      </c>
      <c r="EX17">
        <f t="shared" si="100"/>
        <v>0.95594722356890194</v>
      </c>
      <c r="EY17">
        <f t="shared" si="101"/>
        <v>0.13092143593505182</v>
      </c>
      <c r="EZ17">
        <f t="shared" si="12"/>
        <v>0.13829848300297173</v>
      </c>
      <c r="FA17">
        <f t="shared" si="13"/>
        <v>0.33542571905386154</v>
      </c>
      <c r="FB17">
        <f t="shared" si="14"/>
        <v>0.34899904623639599</v>
      </c>
      <c r="FC17">
        <f t="shared" si="15"/>
        <v>0.33906302410934475</v>
      </c>
      <c r="FD17">
        <f t="shared" si="16"/>
        <v>0.12786194768333081</v>
      </c>
      <c r="FE17">
        <f t="shared" si="17"/>
        <v>0.12646215246250522</v>
      </c>
      <c r="FF17">
        <f t="shared" si="18"/>
        <v>0.13626247355607793</v>
      </c>
      <c r="FG17">
        <f t="shared" si="19"/>
        <v>8.5163065538616162E-2</v>
      </c>
      <c r="FH17">
        <f t="shared" si="20"/>
        <v>0.13849729665867283</v>
      </c>
      <c r="FI17">
        <f t="shared" si="21"/>
        <v>0.23984072037492951</v>
      </c>
      <c r="FJ17">
        <f t="shared" si="22"/>
        <v>0.12183896733234938</v>
      </c>
      <c r="FK17">
        <f t="shared" si="102"/>
        <v>27.979083983545671</v>
      </c>
      <c r="FL17">
        <f t="shared" si="103"/>
        <v>0.95671364553155791</v>
      </c>
      <c r="FM17">
        <f t="shared" si="104"/>
        <v>0.13277471824185547</v>
      </c>
      <c r="FN17">
        <f t="shared" si="23"/>
        <v>0.14106477650243529</v>
      </c>
      <c r="FO17">
        <f t="shared" si="24"/>
        <v>0.33469899704049522</v>
      </c>
      <c r="FP17">
        <f t="shared" si="25"/>
        <v>0.34781923979828139</v>
      </c>
      <c r="FQ17">
        <f t="shared" si="26"/>
        <v>0.34884155079558887</v>
      </c>
      <c r="FR17">
        <f t="shared" si="27"/>
        <v>0.1273238784880974</v>
      </c>
      <c r="FS17">
        <f t="shared" si="28"/>
        <v>0.12555875912164541</v>
      </c>
      <c r="FT17">
        <f t="shared" si="29"/>
        <v>0.13542762877131251</v>
      </c>
      <c r="FU17">
        <f t="shared" si="30"/>
        <v>8.4976941673883227E-2</v>
      </c>
      <c r="FV17">
        <f t="shared" si="31"/>
        <v>0.13794602756993657</v>
      </c>
      <c r="FW17">
        <f t="shared" si="32"/>
        <v>0.23840809141200978</v>
      </c>
      <c r="FX17">
        <f t="shared" si="33"/>
        <v>0.12121933140101926</v>
      </c>
      <c r="FY17">
        <f t="shared" si="105"/>
        <v>27.796819166264815</v>
      </c>
      <c r="FZ17">
        <f t="shared" si="106"/>
        <v>0.95048130290391997</v>
      </c>
      <c r="GA17">
        <f t="shared" si="107"/>
        <v>0.13275587289579757</v>
      </c>
      <c r="GB17">
        <f t="shared" si="34"/>
        <v>0.14103357816595047</v>
      </c>
      <c r="GC17">
        <f t="shared" si="35"/>
        <v>0.33409791095302832</v>
      </c>
      <c r="GD17">
        <f t="shared" si="36"/>
        <v>0.34765941654389576</v>
      </c>
      <c r="GE17">
        <f t="shared" si="37"/>
        <v>0.34877958025128603</v>
      </c>
      <c r="GF17">
        <f t="shared" si="38"/>
        <v>0.12736912470801223</v>
      </c>
      <c r="GG17">
        <f t="shared" si="39"/>
        <v>0.12557381169503723</v>
      </c>
      <c r="GH17">
        <f t="shared" si="40"/>
        <v>0.13542011787576053</v>
      </c>
      <c r="GI17">
        <f t="shared" si="41"/>
        <v>8.4996433424811377E-2</v>
      </c>
      <c r="GJ17">
        <f t="shared" si="42"/>
        <v>0.13792133850655106</v>
      </c>
      <c r="GK17">
        <f t="shared" si="43"/>
        <v>0.23833040329631158</v>
      </c>
      <c r="GL17">
        <f t="shared" si="44"/>
        <v>0.12121738952543468</v>
      </c>
      <c r="GM17">
        <f t="shared" si="108"/>
        <v>27.818936424415977</v>
      </c>
      <c r="GN17">
        <f t="shared" si="109"/>
        <v>0.95123757793734875</v>
      </c>
    </row>
    <row r="18" spans="1:196" x14ac:dyDescent="0.2">
      <c r="A18" t="s">
        <v>30</v>
      </c>
      <c r="B18" s="4">
        <v>65.485970352540505</v>
      </c>
      <c r="C18" s="2">
        <v>57.615288505881999</v>
      </c>
      <c r="D18" s="2">
        <v>10.2750592020365</v>
      </c>
      <c r="E18" s="2">
        <v>9.8224056310004002</v>
      </c>
      <c r="F18" s="2">
        <v>10.679450749923699</v>
      </c>
      <c r="G18" s="2">
        <v>65.658273581336601</v>
      </c>
      <c r="H18" s="2">
        <v>70.793732863282699</v>
      </c>
      <c r="I18" s="2">
        <v>58.177413085166798</v>
      </c>
      <c r="J18" s="2">
        <v>148.88015381469</v>
      </c>
      <c r="K18" s="2">
        <v>57.559587760727098</v>
      </c>
      <c r="L18" s="2">
        <v>19.007673058872999</v>
      </c>
      <c r="M18" s="2">
        <v>75.537562768150806</v>
      </c>
      <c r="P18" s="4">
        <v>61.944139241903301</v>
      </c>
      <c r="Q18" s="2">
        <v>56.029696086405899</v>
      </c>
      <c r="R18" s="2">
        <v>9.4439579809442709</v>
      </c>
      <c r="S18" s="2">
        <v>8.8558600425365004</v>
      </c>
      <c r="T18" s="2">
        <v>9.6269292512421707</v>
      </c>
      <c r="U18" s="2">
        <v>67.345425956496996</v>
      </c>
      <c r="V18" s="2">
        <v>70.232728800854602</v>
      </c>
      <c r="W18" s="2">
        <v>58.675515120285901</v>
      </c>
      <c r="X18" s="2">
        <v>155.46252402287399</v>
      </c>
      <c r="Y18" s="2">
        <v>57.2353427592505</v>
      </c>
      <c r="Z18" s="2">
        <v>18.556949225567301</v>
      </c>
      <c r="AA18" s="2">
        <v>75.922540883639101</v>
      </c>
      <c r="AD18" s="4">
        <v>61.959622878433599</v>
      </c>
      <c r="AE18" s="2">
        <v>56.050624077317899</v>
      </c>
      <c r="AF18" s="2">
        <v>9.4739704535274605</v>
      </c>
      <c r="AG18" s="2">
        <v>8.8629739683828603</v>
      </c>
      <c r="AH18" s="2">
        <v>9.6295930004013908</v>
      </c>
      <c r="AI18" s="2">
        <v>67.304509418615893</v>
      </c>
      <c r="AJ18" s="2">
        <v>70.219079434631496</v>
      </c>
      <c r="AK18" s="2">
        <v>58.681801771722803</v>
      </c>
      <c r="AL18" s="2">
        <v>155.40145616675099</v>
      </c>
      <c r="AM18" s="2">
        <v>57.253142992692297</v>
      </c>
      <c r="AN18" s="2">
        <v>18.5678054478037</v>
      </c>
      <c r="AO18" s="2">
        <v>75.924420856784494</v>
      </c>
      <c r="AR18" s="4">
        <v>60.126354768855499</v>
      </c>
      <c r="AS18" s="2">
        <v>53.751767077393602</v>
      </c>
      <c r="AT18" s="2">
        <v>9.5244416429626497</v>
      </c>
      <c r="AU18" s="2">
        <v>8.9276257836549906</v>
      </c>
      <c r="AV18" s="2">
        <v>9.0851309676448206</v>
      </c>
      <c r="AW18" s="2">
        <v>67.881149602985005</v>
      </c>
      <c r="AX18" s="2">
        <v>71.237051736327501</v>
      </c>
      <c r="AY18" s="2">
        <v>59.436613136375897</v>
      </c>
      <c r="AZ18" s="2">
        <v>156.07435875292501</v>
      </c>
      <c r="BA18" s="2">
        <v>57.729833249207203</v>
      </c>
      <c r="BB18" s="2">
        <v>18.8075170411228</v>
      </c>
      <c r="BC18" s="2">
        <v>76.706476985969203</v>
      </c>
      <c r="BF18" s="4">
        <v>60.141939540108901</v>
      </c>
      <c r="BG18" s="2">
        <v>53.772924008358501</v>
      </c>
      <c r="BH18" s="2">
        <v>9.5543529285464306</v>
      </c>
      <c r="BI18" s="2">
        <v>8.9347109568121095</v>
      </c>
      <c r="BJ18" s="2">
        <v>9.0878544163829496</v>
      </c>
      <c r="BK18" s="2">
        <v>67.840219957853805</v>
      </c>
      <c r="BL18" s="2">
        <v>71.223379396301198</v>
      </c>
      <c r="BM18" s="2">
        <v>59.442797592217403</v>
      </c>
      <c r="BN18" s="2">
        <v>156.013071918533</v>
      </c>
      <c r="BO18" s="2">
        <v>57.747530575469803</v>
      </c>
      <c r="BP18" s="2">
        <v>18.8182983762816</v>
      </c>
      <c r="BQ18" s="2">
        <v>76.708241298832604</v>
      </c>
      <c r="BS18" s="5" t="s">
        <v>30</v>
      </c>
      <c r="BT18" s="12">
        <f t="shared" si="45"/>
        <v>0.94591465787908569</v>
      </c>
      <c r="BU18" s="12">
        <f t="shared" si="46"/>
        <v>0.97247965842756778</v>
      </c>
      <c r="BV18" s="12">
        <f t="shared" si="47"/>
        <v>0.91911470243134885</v>
      </c>
      <c r="BW18" s="12">
        <f t="shared" si="48"/>
        <v>0.90159787482066567</v>
      </c>
      <c r="BX18" s="12">
        <f t="shared" si="48"/>
        <v>0.90144422935898194</v>
      </c>
      <c r="BY18" s="12">
        <f t="shared" si="48"/>
        <v>1.0256959600539963</v>
      </c>
      <c r="BZ18" s="12">
        <f t="shared" si="48"/>
        <v>0.9920755123407391</v>
      </c>
      <c r="CA18" s="12">
        <f t="shared" si="48"/>
        <v>1.0085617769629929</v>
      </c>
      <c r="CB18" s="12">
        <f t="shared" si="48"/>
        <v>1.0442125430389937</v>
      </c>
      <c r="CC18" s="12">
        <f t="shared" si="48"/>
        <v>0.9943667942372264</v>
      </c>
      <c r="CD18" s="12">
        <f t="shared" si="48"/>
        <v>0.97628726925649134</v>
      </c>
      <c r="CE18" s="12">
        <f t="shared" si="48"/>
        <v>1.0050965122699274</v>
      </c>
      <c r="CF18" s="5"/>
      <c r="CG18" s="5" t="s">
        <v>30</v>
      </c>
      <c r="CH18" s="12">
        <f t="shared" si="49"/>
        <v>0.94615109992074653</v>
      </c>
      <c r="CI18" s="12">
        <f t="shared" si="50"/>
        <v>0.97284289519084222</v>
      </c>
      <c r="CJ18" s="12">
        <f t="shared" si="51"/>
        <v>0.92203560750771485</v>
      </c>
      <c r="CK18" s="12">
        <f t="shared" si="52"/>
        <v>0.90232212976529025</v>
      </c>
      <c r="CL18" s="12">
        <f t="shared" si="53"/>
        <v>0.90169365690180192</v>
      </c>
      <c r="CM18" s="12">
        <f t="shared" si="54"/>
        <v>1.0250727859184412</v>
      </c>
      <c r="CN18" s="12">
        <f t="shared" si="55"/>
        <v>0.99188270761536224</v>
      </c>
      <c r="CO18" s="12">
        <f t="shared" si="56"/>
        <v>1.0086698369660683</v>
      </c>
      <c r="CP18" s="12">
        <f t="shared" si="57"/>
        <v>1.0438023617316918</v>
      </c>
      <c r="CQ18" s="12">
        <f t="shared" si="58"/>
        <v>0.99467604303719692</v>
      </c>
      <c r="CR18" s="12">
        <f t="shared" si="59"/>
        <v>0.97685841871822576</v>
      </c>
      <c r="CS18" s="12">
        <f t="shared" si="60"/>
        <v>1.0051214001942461</v>
      </c>
      <c r="CT18" s="5"/>
      <c r="CU18" s="5" t="s">
        <v>30</v>
      </c>
      <c r="CV18" s="12">
        <f t="shared" si="61"/>
        <v>0.91815627752277662</v>
      </c>
      <c r="CW18" s="12">
        <f t="shared" si="62"/>
        <v>0.93294277389422486</v>
      </c>
      <c r="CX18" s="12">
        <f t="shared" si="63"/>
        <v>0.92694761710715212</v>
      </c>
      <c r="CY18" s="12">
        <f t="shared" si="64"/>
        <v>0.9089042052466858</v>
      </c>
      <c r="CZ18" s="12">
        <f t="shared" si="65"/>
        <v>0.85071144391107667</v>
      </c>
      <c r="DA18" s="12">
        <f t="shared" si="66"/>
        <v>1.0338552310379396</v>
      </c>
      <c r="DB18" s="12">
        <f t="shared" si="67"/>
        <v>1.006262120319336</v>
      </c>
      <c r="DC18" s="12">
        <f t="shared" si="68"/>
        <v>1.0216441396142131</v>
      </c>
      <c r="DD18" s="12">
        <f t="shared" si="69"/>
        <v>1.0483221218805938</v>
      </c>
      <c r="DE18" s="12">
        <f t="shared" si="70"/>
        <v>1.0029577259862912</v>
      </c>
      <c r="DF18" s="12">
        <f t="shared" si="71"/>
        <v>0.98946972535090172</v>
      </c>
      <c r="DG18" s="12">
        <f t="shared" si="72"/>
        <v>1.0154746085918362</v>
      </c>
      <c r="DH18" s="5"/>
      <c r="DI18" s="5" t="s">
        <v>30</v>
      </c>
      <c r="DJ18" s="12">
        <f t="shared" si="73"/>
        <v>0.91839426393680546</v>
      </c>
      <c r="DK18" s="12">
        <f t="shared" si="74"/>
        <v>0.93330998425650114</v>
      </c>
      <c r="DL18" s="12">
        <f t="shared" si="75"/>
        <v>0.92985867435710479</v>
      </c>
      <c r="DM18" s="12">
        <f t="shared" si="76"/>
        <v>0.90962553293597992</v>
      </c>
      <c r="DN18" s="12">
        <f t="shared" si="77"/>
        <v>0.85096646158959799</v>
      </c>
      <c r="DO18" s="12">
        <f t="shared" si="78"/>
        <v>1.033231857274076</v>
      </c>
      <c r="DP18" s="12">
        <f t="shared" si="79"/>
        <v>1.0060689910764875</v>
      </c>
      <c r="DQ18" s="12">
        <f t="shared" si="80"/>
        <v>1.0217504429974944</v>
      </c>
      <c r="DR18" s="12">
        <f t="shared" si="81"/>
        <v>1.0479104697374324</v>
      </c>
      <c r="DS18" s="12">
        <f t="shared" si="82"/>
        <v>1.0032651869489402</v>
      </c>
      <c r="DT18" s="12">
        <f t="shared" si="83"/>
        <v>0.99003693497858236</v>
      </c>
      <c r="DU18" s="12">
        <f t="shared" si="84"/>
        <v>1.0154979653536742</v>
      </c>
      <c r="DW18">
        <f t="shared" si="85"/>
        <v>0.12357364766257205</v>
      </c>
      <c r="DX18">
        <f t="shared" si="86"/>
        <v>0.13174408621706987</v>
      </c>
      <c r="DY18">
        <f t="shared" si="87"/>
        <v>0.31196640880339294</v>
      </c>
      <c r="DZ18">
        <f t="shared" si="88"/>
        <v>0.31907374336615979</v>
      </c>
      <c r="EA18">
        <f t="shared" si="89"/>
        <v>0.30600289932696795</v>
      </c>
      <c r="EB18">
        <f t="shared" si="90"/>
        <v>0.12341139754071608</v>
      </c>
      <c r="EC18">
        <f t="shared" si="91"/>
        <v>0.11885093252752398</v>
      </c>
      <c r="ED18">
        <f t="shared" si="92"/>
        <v>0.13110606930582247</v>
      </c>
      <c r="EE18">
        <f t="shared" si="93"/>
        <v>8.1956158860201231E-2</v>
      </c>
      <c r="EF18">
        <f t="shared" si="94"/>
        <v>0.13180781555913709</v>
      </c>
      <c r="EG18">
        <f t="shared" si="95"/>
        <v>0.2293694236747979</v>
      </c>
      <c r="EH18">
        <f t="shared" si="96"/>
        <v>0.11505844914278082</v>
      </c>
      <c r="EI18">
        <f t="shared" si="97"/>
        <v>31.921681572171796</v>
      </c>
      <c r="EK18">
        <f t="shared" si="98"/>
        <v>0.12705737797484545</v>
      </c>
      <c r="EL18">
        <f t="shared" si="1"/>
        <v>0.13359520373383055</v>
      </c>
      <c r="EM18">
        <f t="shared" si="2"/>
        <v>0.3254040672759832</v>
      </c>
      <c r="EN18">
        <f t="shared" si="3"/>
        <v>0.33603508803468052</v>
      </c>
      <c r="EO18">
        <f t="shared" si="4"/>
        <v>0.32229688636271098</v>
      </c>
      <c r="EP18">
        <f t="shared" si="5"/>
        <v>0.12185572780355819</v>
      </c>
      <c r="EQ18">
        <f t="shared" si="6"/>
        <v>0.11932466634163491</v>
      </c>
      <c r="ER18">
        <f t="shared" si="7"/>
        <v>0.13054839729729772</v>
      </c>
      <c r="ES18">
        <f t="shared" si="8"/>
        <v>8.0202359066137999E-2</v>
      </c>
      <c r="ET18">
        <f t="shared" si="9"/>
        <v>0.13218064172864621</v>
      </c>
      <c r="EU18">
        <f t="shared" si="10"/>
        <v>0.23213825220810064</v>
      </c>
      <c r="EV18">
        <f t="shared" si="11"/>
        <v>0.11476636672214097</v>
      </c>
      <c r="EW18">
        <f t="shared" si="99"/>
        <v>30.428618378444757</v>
      </c>
      <c r="EX18">
        <f t="shared" si="100"/>
        <v>0.95322730131395583</v>
      </c>
      <c r="EY18">
        <f t="shared" si="101"/>
        <v>0.12704150123859254</v>
      </c>
      <c r="EZ18">
        <f t="shared" si="12"/>
        <v>0.1335702607444941</v>
      </c>
      <c r="FA18">
        <f t="shared" si="13"/>
        <v>0.32488823668988881</v>
      </c>
      <c r="FB18">
        <f t="shared" si="14"/>
        <v>0.33590020054698783</v>
      </c>
      <c r="FC18">
        <f t="shared" si="15"/>
        <v>0.32225230621070922</v>
      </c>
      <c r="FD18">
        <f t="shared" si="16"/>
        <v>0.12189276214941612</v>
      </c>
      <c r="FE18">
        <f t="shared" si="17"/>
        <v>0.11933626309669869</v>
      </c>
      <c r="FF18">
        <f t="shared" si="18"/>
        <v>0.13054140420721849</v>
      </c>
      <c r="FG18">
        <f t="shared" si="19"/>
        <v>8.0218116013243732E-2</v>
      </c>
      <c r="FH18">
        <f t="shared" si="20"/>
        <v>0.13216009238356186</v>
      </c>
      <c r="FI18">
        <f t="shared" si="21"/>
        <v>0.23207037900305785</v>
      </c>
      <c r="FJ18">
        <f t="shared" si="22"/>
        <v>0.11476494584187205</v>
      </c>
      <c r="FK18">
        <f t="shared" si="102"/>
        <v>30.45013052302582</v>
      </c>
      <c r="FL18">
        <f t="shared" si="103"/>
        <v>0.95390120517871391</v>
      </c>
      <c r="FM18">
        <f t="shared" si="104"/>
        <v>0.12896372311201207</v>
      </c>
      <c r="FN18">
        <f t="shared" si="23"/>
        <v>0.13639662583443754</v>
      </c>
      <c r="FO18">
        <f t="shared" si="24"/>
        <v>0.3240262818798248</v>
      </c>
      <c r="FP18">
        <f t="shared" si="25"/>
        <v>0.33468173452746675</v>
      </c>
      <c r="FQ18">
        <f t="shared" si="26"/>
        <v>0.33176793057417248</v>
      </c>
      <c r="FR18">
        <f t="shared" si="27"/>
        <v>0.12137392757806501</v>
      </c>
      <c r="FS18">
        <f t="shared" si="28"/>
        <v>0.11848054177638061</v>
      </c>
      <c r="FT18">
        <f t="shared" si="29"/>
        <v>0.12970985472546984</v>
      </c>
      <c r="FU18">
        <f t="shared" si="30"/>
        <v>8.0045002103089694E-2</v>
      </c>
      <c r="FV18">
        <f t="shared" si="31"/>
        <v>0.13161332119808419</v>
      </c>
      <c r="FW18">
        <f t="shared" si="32"/>
        <v>0.23058670741860712</v>
      </c>
      <c r="FX18">
        <f t="shared" si="33"/>
        <v>0.11417840756399734</v>
      </c>
      <c r="FY18">
        <f t="shared" si="105"/>
        <v>30.249837050947299</v>
      </c>
      <c r="FZ18">
        <f t="shared" si="106"/>
        <v>0.94762667757822783</v>
      </c>
      <c r="GA18">
        <f t="shared" si="107"/>
        <v>0.12894701264039329</v>
      </c>
      <c r="GB18">
        <f t="shared" si="34"/>
        <v>0.13636979060134058</v>
      </c>
      <c r="GC18">
        <f t="shared" si="35"/>
        <v>0.32351867868526663</v>
      </c>
      <c r="GD18">
        <f t="shared" si="36"/>
        <v>0.33454900788740072</v>
      </c>
      <c r="GE18">
        <f t="shared" si="37"/>
        <v>0.33171821473285185</v>
      </c>
      <c r="GF18">
        <f t="shared" si="38"/>
        <v>0.12141053596992871</v>
      </c>
      <c r="GG18">
        <f t="shared" si="39"/>
        <v>0.11849191324270143</v>
      </c>
      <c r="GH18">
        <f t="shared" si="40"/>
        <v>0.12970310701365903</v>
      </c>
      <c r="GI18">
        <f t="shared" si="41"/>
        <v>8.006072265471835E-2</v>
      </c>
      <c r="GJ18">
        <f t="shared" si="42"/>
        <v>0.13159315252297357</v>
      </c>
      <c r="GK18">
        <f t="shared" si="43"/>
        <v>0.23052064435856987</v>
      </c>
      <c r="GL18">
        <f t="shared" si="44"/>
        <v>0.11417709448740919</v>
      </c>
      <c r="GM18">
        <f t="shared" si="108"/>
        <v>30.271038189100473</v>
      </c>
      <c r="GN18">
        <f t="shared" si="109"/>
        <v>0.94829083864710007</v>
      </c>
    </row>
    <row r="19" spans="1:196" x14ac:dyDescent="0.2">
      <c r="A19" t="s">
        <v>31</v>
      </c>
      <c r="B19" s="4">
        <v>69.654294209154003</v>
      </c>
      <c r="C19" s="2">
        <v>61.708455646364001</v>
      </c>
      <c r="D19" s="2">
        <v>10.9908041349433</v>
      </c>
      <c r="E19" s="2">
        <v>10.6112096016761</v>
      </c>
      <c r="F19" s="2">
        <v>11.771045537968799</v>
      </c>
      <c r="G19" s="2">
        <v>71.682127369565606</v>
      </c>
      <c r="H19" s="2">
        <v>78.927307998689699</v>
      </c>
      <c r="I19" s="2">
        <v>63.1248415054772</v>
      </c>
      <c r="J19" s="2">
        <v>166.10637813243801</v>
      </c>
      <c r="K19" s="2">
        <v>62.912731395980501</v>
      </c>
      <c r="L19" s="2">
        <v>20.2853794998063</v>
      </c>
      <c r="M19" s="2">
        <v>84.432082203006701</v>
      </c>
      <c r="P19" s="4">
        <v>65.607081944054798</v>
      </c>
      <c r="Q19" s="2">
        <v>59.869724277243698</v>
      </c>
      <c r="R19" s="2">
        <v>10.0429345204951</v>
      </c>
      <c r="S19" s="2">
        <v>9.5203221396864208</v>
      </c>
      <c r="T19" s="2">
        <v>10.5879707247372</v>
      </c>
      <c r="U19" s="2">
        <v>73.646626321338402</v>
      </c>
      <c r="V19" s="2">
        <v>78.251299367026107</v>
      </c>
      <c r="W19" s="2">
        <v>63.611629445214803</v>
      </c>
      <c r="X19" s="2">
        <v>173.72722561081599</v>
      </c>
      <c r="Y19" s="2">
        <v>62.506604561271203</v>
      </c>
      <c r="Z19" s="2">
        <v>19.760283739442201</v>
      </c>
      <c r="AA19" s="2">
        <v>84.873507327660207</v>
      </c>
      <c r="AD19" s="4">
        <v>65.622074129103595</v>
      </c>
      <c r="AE19" s="2">
        <v>59.889636198801398</v>
      </c>
      <c r="AF19" s="2">
        <v>10.070973894492701</v>
      </c>
      <c r="AG19" s="2">
        <v>9.52698479540169</v>
      </c>
      <c r="AH19" s="2">
        <v>10.590469173009</v>
      </c>
      <c r="AI19" s="2">
        <v>73.608084543316807</v>
      </c>
      <c r="AJ19" s="2">
        <v>78.239000156101795</v>
      </c>
      <c r="AK19" s="2">
        <v>63.618008820463402</v>
      </c>
      <c r="AL19" s="2">
        <v>173.668382036145</v>
      </c>
      <c r="AM19" s="2">
        <v>62.523427385614099</v>
      </c>
      <c r="AN19" s="2">
        <v>19.770517183561999</v>
      </c>
      <c r="AO19" s="2">
        <v>84.875064929040803</v>
      </c>
      <c r="AR19" s="4">
        <v>63.565396111133701</v>
      </c>
      <c r="AS19" s="2">
        <v>57.313506931544303</v>
      </c>
      <c r="AT19" s="2">
        <v>10.1333514329512</v>
      </c>
      <c r="AU19" s="2">
        <v>9.60081930431088</v>
      </c>
      <c r="AV19" s="2">
        <v>9.9805463279021396</v>
      </c>
      <c r="AW19" s="2">
        <v>74.245862550785006</v>
      </c>
      <c r="AX19" s="2">
        <v>79.375445889746501</v>
      </c>
      <c r="AY19" s="2">
        <v>64.464390856332798</v>
      </c>
      <c r="AZ19" s="2">
        <v>174.41138435135699</v>
      </c>
      <c r="BA19" s="2">
        <v>63.0607142996462</v>
      </c>
      <c r="BB19" s="2">
        <v>20.041303426588001</v>
      </c>
      <c r="BC19" s="2">
        <v>85.750799937143697</v>
      </c>
      <c r="BF19" s="4">
        <v>63.5804947863218</v>
      </c>
      <c r="BG19" s="2">
        <v>57.333648377375297</v>
      </c>
      <c r="BH19" s="2">
        <v>10.161289399478701</v>
      </c>
      <c r="BI19" s="2">
        <v>9.6074535265474594</v>
      </c>
      <c r="BJ19" s="2">
        <v>9.9831009873870205</v>
      </c>
      <c r="BK19" s="2">
        <v>74.207286701410595</v>
      </c>
      <c r="BL19" s="2">
        <v>79.363106460652205</v>
      </c>
      <c r="BM19" s="2">
        <v>64.470661556632606</v>
      </c>
      <c r="BN19" s="2">
        <v>174.35228436545</v>
      </c>
      <c r="BO19" s="2">
        <v>63.077433100379103</v>
      </c>
      <c r="BP19" s="2">
        <v>20.051460281233901</v>
      </c>
      <c r="BQ19" s="2">
        <v>85.7522316078568</v>
      </c>
      <c r="BS19" s="5" t="s">
        <v>31</v>
      </c>
      <c r="BT19" s="12">
        <f t="shared" si="45"/>
        <v>0.9418957250080453</v>
      </c>
      <c r="BU19" s="12">
        <f t="shared" si="46"/>
        <v>0.97020292681350473</v>
      </c>
      <c r="BV19" s="12">
        <f t="shared" si="47"/>
        <v>0.91375793774409853</v>
      </c>
      <c r="BW19" s="12">
        <f t="shared" si="48"/>
        <v>0.89719480597034229</v>
      </c>
      <c r="BX19" s="12">
        <f t="shared" si="48"/>
        <v>0.89949280126260145</v>
      </c>
      <c r="BY19" s="12">
        <f t="shared" si="48"/>
        <v>1.027405701028439</v>
      </c>
      <c r="BZ19" s="12">
        <f t="shared" si="48"/>
        <v>0.99143504765581492</v>
      </c>
      <c r="CA19" s="12">
        <f t="shared" si="48"/>
        <v>1.0077115114767514</v>
      </c>
      <c r="CB19" s="12">
        <f t="shared" si="48"/>
        <v>1.045879318807986</v>
      </c>
      <c r="CC19" s="12">
        <f t="shared" si="48"/>
        <v>0.99354460018349733</v>
      </c>
      <c r="CD19" s="12">
        <f t="shared" si="48"/>
        <v>0.97411457052755102</v>
      </c>
      <c r="CE19" s="12">
        <f t="shared" si="48"/>
        <v>1.0052281681694424</v>
      </c>
      <c r="CF19" s="5"/>
      <c r="CG19" s="5" t="s">
        <v>31</v>
      </c>
      <c r="CH19" s="12">
        <f t="shared" si="49"/>
        <v>0.94211096206153944</v>
      </c>
      <c r="CI19" s="12">
        <f t="shared" si="50"/>
        <v>0.97052560417350564</v>
      </c>
      <c r="CJ19" s="12">
        <f t="shared" si="51"/>
        <v>0.91630910448798164</v>
      </c>
      <c r="CK19" s="12">
        <f t="shared" si="52"/>
        <v>0.89782269439827578</v>
      </c>
      <c r="CL19" s="12">
        <f t="shared" si="53"/>
        <v>0.89970505498838482</v>
      </c>
      <c r="CM19" s="12">
        <f t="shared" si="54"/>
        <v>1.0268680247702708</v>
      </c>
      <c r="CN19" s="12">
        <f t="shared" si="55"/>
        <v>0.99127921805467722</v>
      </c>
      <c r="CO19" s="12">
        <f t="shared" si="56"/>
        <v>1.0078125711403714</v>
      </c>
      <c r="CP19" s="12">
        <f t="shared" si="57"/>
        <v>1.0455250664587832</v>
      </c>
      <c r="CQ19" s="12">
        <f t="shared" si="58"/>
        <v>0.99381199954718114</v>
      </c>
      <c r="CR19" s="12">
        <f t="shared" si="59"/>
        <v>0.97461904440835245</v>
      </c>
      <c r="CS19" s="12">
        <f t="shared" si="60"/>
        <v>1.0052466161496409</v>
      </c>
      <c r="CT19" s="5"/>
      <c r="CU19" s="5" t="s">
        <v>31</v>
      </c>
      <c r="CV19" s="12">
        <f t="shared" si="61"/>
        <v>0.9125840241846841</v>
      </c>
      <c r="CW19" s="12">
        <f t="shared" si="62"/>
        <v>0.92877882506076526</v>
      </c>
      <c r="CX19" s="12">
        <f t="shared" si="63"/>
        <v>0.92198453439216677</v>
      </c>
      <c r="CY19" s="12">
        <f t="shared" si="64"/>
        <v>0.90478085578428091</v>
      </c>
      <c r="CZ19" s="12">
        <f t="shared" si="65"/>
        <v>0.84788953502123432</v>
      </c>
      <c r="DA19" s="12">
        <f t="shared" si="66"/>
        <v>1.035765333358506</v>
      </c>
      <c r="DB19" s="12">
        <f t="shared" si="67"/>
        <v>1.0056778560224586</v>
      </c>
      <c r="DC19" s="12">
        <f t="shared" si="68"/>
        <v>1.0212206370567976</v>
      </c>
      <c r="DD19" s="12">
        <f t="shared" si="69"/>
        <v>1.0499981175454762</v>
      </c>
      <c r="DE19" s="12">
        <f t="shared" si="70"/>
        <v>1.0023521932744308</v>
      </c>
      <c r="DF19" s="12">
        <f t="shared" si="71"/>
        <v>0.98796788232526633</v>
      </c>
      <c r="DG19" s="12">
        <f t="shared" si="72"/>
        <v>1.0156186807162506</v>
      </c>
      <c r="DH19" s="5"/>
      <c r="DI19" s="5" t="s">
        <v>31</v>
      </c>
      <c r="DJ19" s="12">
        <f t="shared" si="73"/>
        <v>0.91280079007628534</v>
      </c>
      <c r="DK19" s="12">
        <f t="shared" si="74"/>
        <v>0.92910522191545919</v>
      </c>
      <c r="DL19" s="12">
        <f t="shared" si="75"/>
        <v>0.9245264745618289</v>
      </c>
      <c r="DM19" s="12">
        <f t="shared" si="76"/>
        <v>0.90540606464223539</v>
      </c>
      <c r="DN19" s="12">
        <f t="shared" si="77"/>
        <v>0.84810656412681718</v>
      </c>
      <c r="DO19" s="12">
        <f t="shared" si="78"/>
        <v>1.035227181788652</v>
      </c>
      <c r="DP19" s="12">
        <f t="shared" si="79"/>
        <v>1.0055215168616893</v>
      </c>
      <c r="DQ19" s="12">
        <f t="shared" si="80"/>
        <v>1.0213199751327475</v>
      </c>
      <c r="DR19" s="12">
        <f t="shared" si="81"/>
        <v>1.0496423215394983</v>
      </c>
      <c r="DS19" s="12">
        <f t="shared" si="82"/>
        <v>1.0026179391793046</v>
      </c>
      <c r="DT19" s="12">
        <f t="shared" si="83"/>
        <v>0.98846858060631138</v>
      </c>
      <c r="DU19" s="12">
        <f t="shared" si="84"/>
        <v>1.0156356371938804</v>
      </c>
      <c r="DW19">
        <f t="shared" si="85"/>
        <v>0.11981909968859154</v>
      </c>
      <c r="DX19">
        <f t="shared" si="86"/>
        <v>0.12729978236838477</v>
      </c>
      <c r="DY19">
        <f t="shared" si="87"/>
        <v>0.30163745354506383</v>
      </c>
      <c r="DZ19">
        <f t="shared" si="88"/>
        <v>0.3069852813681852</v>
      </c>
      <c r="EA19">
        <f t="shared" si="89"/>
        <v>0.2914690732433256</v>
      </c>
      <c r="EB19">
        <f t="shared" si="90"/>
        <v>0.1181121451206391</v>
      </c>
      <c r="EC19">
        <f t="shared" si="91"/>
        <v>0.11256058843144726</v>
      </c>
      <c r="ED19">
        <f t="shared" si="92"/>
        <v>0.12586351311493604</v>
      </c>
      <c r="EE19">
        <f t="shared" si="93"/>
        <v>7.7590195407484491E-2</v>
      </c>
      <c r="EF19">
        <f t="shared" si="94"/>
        <v>0.12607550883231947</v>
      </c>
      <c r="EG19">
        <f t="shared" si="95"/>
        <v>0.22202835002684485</v>
      </c>
      <c r="EH19">
        <f t="shared" si="96"/>
        <v>0.10882940384642065</v>
      </c>
      <c r="EI19">
        <f t="shared" si="97"/>
        <v>34.660825264691965</v>
      </c>
      <c r="EK19">
        <f t="shared" si="98"/>
        <v>0.12345953563357544</v>
      </c>
      <c r="EL19">
        <f t="shared" si="1"/>
        <v>0.12923982788361824</v>
      </c>
      <c r="EM19">
        <f t="shared" si="2"/>
        <v>0.31555108982144287</v>
      </c>
      <c r="EN19">
        <f t="shared" si="3"/>
        <v>0.32409637840305122</v>
      </c>
      <c r="EO19">
        <f t="shared" si="4"/>
        <v>0.30732198814429246</v>
      </c>
      <c r="EP19">
        <f t="shared" si="5"/>
        <v>0.11652619663013139</v>
      </c>
      <c r="EQ19">
        <f t="shared" si="6"/>
        <v>0.11304574521182198</v>
      </c>
      <c r="ER19">
        <f t="shared" si="7"/>
        <v>0.12538100302708111</v>
      </c>
      <c r="ES19">
        <f t="shared" si="8"/>
        <v>7.5869296651630336E-2</v>
      </c>
      <c r="ET19">
        <f t="shared" si="9"/>
        <v>0.12648442359027515</v>
      </c>
      <c r="EU19">
        <f t="shared" si="10"/>
        <v>0.22495902021354683</v>
      </c>
      <c r="EV19">
        <f t="shared" si="11"/>
        <v>0.10854602531399253</v>
      </c>
      <c r="EW19">
        <f t="shared" si="99"/>
        <v>32.951124329401196</v>
      </c>
      <c r="EX19">
        <f t="shared" si="100"/>
        <v>0.95067339215859947</v>
      </c>
      <c r="EY19">
        <f t="shared" si="101"/>
        <v>0.12344543188908218</v>
      </c>
      <c r="EZ19">
        <f t="shared" si="12"/>
        <v>0.12921834146782085</v>
      </c>
      <c r="FA19">
        <f t="shared" si="13"/>
        <v>0.31511150859511999</v>
      </c>
      <c r="FB19">
        <f t="shared" si="14"/>
        <v>0.3239830308803015</v>
      </c>
      <c r="FC19">
        <f t="shared" si="15"/>
        <v>0.30728573510542972</v>
      </c>
      <c r="FD19">
        <f t="shared" si="16"/>
        <v>0.11655669965903455</v>
      </c>
      <c r="FE19">
        <f t="shared" si="17"/>
        <v>0.11305463028719437</v>
      </c>
      <c r="FF19">
        <f t="shared" si="18"/>
        <v>0.12537471650118426</v>
      </c>
      <c r="FG19">
        <f t="shared" si="19"/>
        <v>7.5882148854396508E-2</v>
      </c>
      <c r="FH19">
        <f t="shared" si="20"/>
        <v>0.12646740622191516</v>
      </c>
      <c r="FI19">
        <f t="shared" si="21"/>
        <v>0.22490079200643068</v>
      </c>
      <c r="FJ19">
        <f t="shared" si="22"/>
        <v>0.10854502930759935</v>
      </c>
      <c r="FK19">
        <f t="shared" si="102"/>
        <v>32.971784751484556</v>
      </c>
      <c r="FL19">
        <f t="shared" si="103"/>
        <v>0.95126946631221765</v>
      </c>
      <c r="FM19">
        <f t="shared" si="104"/>
        <v>0.12542659173168774</v>
      </c>
      <c r="FN19">
        <f t="shared" si="23"/>
        <v>0.1320904769835807</v>
      </c>
      <c r="FO19">
        <f t="shared" si="24"/>
        <v>0.31414015066873158</v>
      </c>
      <c r="FP19">
        <f t="shared" si="25"/>
        <v>0.3227348407045314</v>
      </c>
      <c r="FQ19">
        <f t="shared" si="26"/>
        <v>0.31653580509001961</v>
      </c>
      <c r="FR19">
        <f t="shared" si="27"/>
        <v>0.11605500416154421</v>
      </c>
      <c r="FS19">
        <f t="shared" si="28"/>
        <v>0.11224239139240506</v>
      </c>
      <c r="FT19">
        <f t="shared" si="29"/>
        <v>0.12454894649486062</v>
      </c>
      <c r="FU19">
        <f t="shared" si="30"/>
        <v>7.5720345234526629E-2</v>
      </c>
      <c r="FV19">
        <f t="shared" si="31"/>
        <v>0.12592749292074643</v>
      </c>
      <c r="FW19">
        <f t="shared" si="32"/>
        <v>0.22337626158721022</v>
      </c>
      <c r="FX19">
        <f t="shared" si="33"/>
        <v>0.10798934573157332</v>
      </c>
      <c r="FY19">
        <f t="shared" si="105"/>
        <v>32.753188981931778</v>
      </c>
      <c r="FZ19">
        <f t="shared" si="106"/>
        <v>0.94496275642047556</v>
      </c>
      <c r="GA19">
        <f t="shared" si="107"/>
        <v>0.12541169810889877</v>
      </c>
      <c r="GB19">
        <f t="shared" si="34"/>
        <v>0.13206727309753222</v>
      </c>
      <c r="GC19">
        <f t="shared" si="35"/>
        <v>0.3137079969541679</v>
      </c>
      <c r="GD19">
        <f t="shared" si="36"/>
        <v>0.32262339262933148</v>
      </c>
      <c r="GE19">
        <f t="shared" si="37"/>
        <v>0.31649530199699694</v>
      </c>
      <c r="GF19">
        <f t="shared" si="38"/>
        <v>0.11608516520697701</v>
      </c>
      <c r="GG19">
        <f t="shared" si="39"/>
        <v>0.11225111681445854</v>
      </c>
      <c r="GH19">
        <f t="shared" si="40"/>
        <v>0.12454288925820997</v>
      </c>
      <c r="GI19">
        <f t="shared" si="41"/>
        <v>7.5733177564740656E-2</v>
      </c>
      <c r="GJ19">
        <f t="shared" si="42"/>
        <v>0.12591080314689868</v>
      </c>
      <c r="GK19">
        <f t="shared" si="43"/>
        <v>0.2233196799824187</v>
      </c>
      <c r="GL19">
        <f t="shared" si="44"/>
        <v>0.10798844426331985</v>
      </c>
      <c r="GM19">
        <f t="shared" si="108"/>
        <v>32.773527592252364</v>
      </c>
      <c r="GN19">
        <f t="shared" si="109"/>
        <v>0.94554954597800245</v>
      </c>
    </row>
    <row r="20" spans="1:196" x14ac:dyDescent="0.2">
      <c r="A20" t="s">
        <v>32</v>
      </c>
      <c r="B20" s="4">
        <v>73.889465661467796</v>
      </c>
      <c r="C20" s="2">
        <v>65.869646171849794</v>
      </c>
      <c r="D20" s="2">
        <v>11.719383375184901</v>
      </c>
      <c r="E20" s="2">
        <v>11.414735549767</v>
      </c>
      <c r="F20" s="2">
        <v>12.8932566879195</v>
      </c>
      <c r="G20" s="2">
        <v>77.817182541199102</v>
      </c>
      <c r="H20" s="2">
        <v>87.355244745415902</v>
      </c>
      <c r="I20" s="2">
        <v>68.175792996662594</v>
      </c>
      <c r="J20" s="2">
        <v>183.925834336761</v>
      </c>
      <c r="K20" s="2">
        <v>68.398974924466501</v>
      </c>
      <c r="L20" s="2">
        <v>21.582041193903599</v>
      </c>
      <c r="M20" s="2">
        <v>93.655366457657095</v>
      </c>
      <c r="P20" s="4">
        <v>69.305474577116897</v>
      </c>
      <c r="Q20" s="2">
        <v>63.7628590757597</v>
      </c>
      <c r="R20" s="2">
        <v>10.6483512623651</v>
      </c>
      <c r="S20" s="2">
        <v>10.193061918418399</v>
      </c>
      <c r="T20" s="2">
        <v>11.573106241142</v>
      </c>
      <c r="U20" s="2">
        <v>80.095068916459297</v>
      </c>
      <c r="V20" s="2">
        <v>86.549396441174494</v>
      </c>
      <c r="W20" s="2">
        <v>68.641430175460897</v>
      </c>
      <c r="X20" s="2">
        <v>192.64852008039099</v>
      </c>
      <c r="Y20" s="2">
        <v>67.900816586096397</v>
      </c>
      <c r="Z20" s="2">
        <v>20.9782318466929</v>
      </c>
      <c r="AA20" s="2">
        <v>94.155208515896007</v>
      </c>
      <c r="AD20" s="4">
        <v>69.320020450147695</v>
      </c>
      <c r="AE20" s="2">
        <v>63.781848647955698</v>
      </c>
      <c r="AF20" s="2">
        <v>10.674675385833799</v>
      </c>
      <c r="AG20" s="2">
        <v>10.1993350757892</v>
      </c>
      <c r="AH20" s="2">
        <v>11.5754653415117</v>
      </c>
      <c r="AI20" s="2">
        <v>80.058467005519105</v>
      </c>
      <c r="AJ20" s="2">
        <v>86.538267843241698</v>
      </c>
      <c r="AK20" s="2">
        <v>68.647869530840794</v>
      </c>
      <c r="AL20" s="2">
        <v>192.59174330673301</v>
      </c>
      <c r="AM20" s="2">
        <v>67.916796844019302</v>
      </c>
      <c r="AN20" s="2">
        <v>20.987912726469801</v>
      </c>
      <c r="AO20" s="2">
        <v>94.156506590939799</v>
      </c>
      <c r="AR20" s="4">
        <v>67.029858034425402</v>
      </c>
      <c r="AS20" s="2">
        <v>60.916413208251903</v>
      </c>
      <c r="AT20" s="2">
        <v>10.749139917493499</v>
      </c>
      <c r="AU20" s="2">
        <v>10.2827090493374</v>
      </c>
      <c r="AV20" s="2">
        <v>10.897431155720399</v>
      </c>
      <c r="AW20" s="2">
        <v>80.760452570579204</v>
      </c>
      <c r="AX20" s="2">
        <v>87.798163212715195</v>
      </c>
      <c r="AY20" s="2">
        <v>69.589708331586905</v>
      </c>
      <c r="AZ20" s="2">
        <v>193.40782754604501</v>
      </c>
      <c r="BA20" s="2">
        <v>68.516934569862201</v>
      </c>
      <c r="BB20" s="2">
        <v>21.291017368589699</v>
      </c>
      <c r="BC20" s="2">
        <v>95.129399100418297</v>
      </c>
      <c r="BF20" s="4">
        <v>67.044514314082207</v>
      </c>
      <c r="BG20" s="2">
        <v>60.935629591039401</v>
      </c>
      <c r="BH20" s="2">
        <v>10.7753630277873</v>
      </c>
      <c r="BI20" s="2">
        <v>10.288954039158201</v>
      </c>
      <c r="BJ20" s="2">
        <v>10.8998429318401</v>
      </c>
      <c r="BK20" s="2">
        <v>80.723795702818805</v>
      </c>
      <c r="BL20" s="2">
        <v>87.786977529965597</v>
      </c>
      <c r="BM20" s="2">
        <v>69.596032721558302</v>
      </c>
      <c r="BN20" s="2">
        <v>193.35075465779099</v>
      </c>
      <c r="BO20" s="2">
        <v>68.532809854695699</v>
      </c>
      <c r="BP20" s="2">
        <v>21.300620254262299</v>
      </c>
      <c r="BQ20" s="2">
        <v>95.130559816238403</v>
      </c>
      <c r="BS20" s="5" t="s">
        <v>32</v>
      </c>
      <c r="BT20" s="12">
        <f t="shared" si="45"/>
        <v>0.93796150718760196</v>
      </c>
      <c r="BU20" s="12">
        <f t="shared" si="46"/>
        <v>0.96801581276763471</v>
      </c>
      <c r="BV20" s="12">
        <f t="shared" si="47"/>
        <v>0.90861019914344232</v>
      </c>
      <c r="BW20" s="12">
        <f t="shared" si="48"/>
        <v>0.89297398734975175</v>
      </c>
      <c r="BX20" s="12">
        <f t="shared" si="48"/>
        <v>0.89760923258322844</v>
      </c>
      <c r="BY20" s="12">
        <f t="shared" si="48"/>
        <v>1.029272280245487</v>
      </c>
      <c r="BZ20" s="12">
        <f t="shared" si="48"/>
        <v>0.99077504382719161</v>
      </c>
      <c r="CA20" s="12">
        <f t="shared" si="48"/>
        <v>1.0068299488474024</v>
      </c>
      <c r="CB20" s="12">
        <f t="shared" si="48"/>
        <v>1.0474250165839079</v>
      </c>
      <c r="CC20" s="12">
        <f t="shared" si="48"/>
        <v>0.99271687420871113</v>
      </c>
      <c r="CD20" s="12">
        <f t="shared" si="48"/>
        <v>0.97202260241347049</v>
      </c>
      <c r="CE20" s="12">
        <f t="shared" si="48"/>
        <v>1.0053370359558083</v>
      </c>
      <c r="CF20" s="5"/>
      <c r="CG20" s="5" t="s">
        <v>32</v>
      </c>
      <c r="CH20" s="12">
        <f t="shared" si="49"/>
        <v>0.93815836709043909</v>
      </c>
      <c r="CI20" s="12">
        <f t="shared" si="50"/>
        <v>0.96830410294831148</v>
      </c>
      <c r="CJ20" s="12">
        <f t="shared" si="51"/>
        <v>0.91085640294324621</v>
      </c>
      <c r="CK20" s="12">
        <f t="shared" si="52"/>
        <v>0.89352355394666949</v>
      </c>
      <c r="CL20" s="12">
        <f t="shared" si="53"/>
        <v>0.89779220422699557</v>
      </c>
      <c r="CM20" s="12">
        <f t="shared" si="54"/>
        <v>1.0288019225462628</v>
      </c>
      <c r="CN20" s="12">
        <f t="shared" si="55"/>
        <v>0.99064764909588243</v>
      </c>
      <c r="CO20" s="12">
        <f t="shared" si="56"/>
        <v>1.0069244010729925</v>
      </c>
      <c r="CP20" s="12">
        <f t="shared" si="57"/>
        <v>1.0471163227353102</v>
      </c>
      <c r="CQ20" s="12">
        <f t="shared" si="58"/>
        <v>0.9929505072118453</v>
      </c>
      <c r="CR20" s="12">
        <f t="shared" si="59"/>
        <v>0.97247116423808766</v>
      </c>
      <c r="CS20" s="12">
        <f t="shared" si="60"/>
        <v>1.0053508960803572</v>
      </c>
      <c r="CT20" s="5"/>
      <c r="CU20" s="5" t="s">
        <v>32</v>
      </c>
      <c r="CV20" s="12">
        <f t="shared" si="61"/>
        <v>0.9071639297207752</v>
      </c>
      <c r="CW20" s="12">
        <f t="shared" si="62"/>
        <v>0.92480249627157229</v>
      </c>
      <c r="CX20" s="12">
        <f t="shared" si="63"/>
        <v>0.91721036622576624</v>
      </c>
      <c r="CY20" s="12">
        <f t="shared" si="64"/>
        <v>0.90082761922130494</v>
      </c>
      <c r="CZ20" s="12">
        <f t="shared" si="65"/>
        <v>0.84520392477184492</v>
      </c>
      <c r="DA20" s="12">
        <f t="shared" si="66"/>
        <v>1.0378228809276386</v>
      </c>
      <c r="DB20" s="12">
        <f t="shared" si="67"/>
        <v>1.0050703133920593</v>
      </c>
      <c r="DC20" s="12">
        <f t="shared" si="68"/>
        <v>1.0207392576276089</v>
      </c>
      <c r="DD20" s="12">
        <f t="shared" si="69"/>
        <v>1.0515533516184727</v>
      </c>
      <c r="DE20" s="12">
        <f t="shared" si="70"/>
        <v>1.0017245820646576</v>
      </c>
      <c r="DF20" s="12">
        <f t="shared" si="71"/>
        <v>0.98651546335681595</v>
      </c>
      <c r="DG20" s="12">
        <f t="shared" si="72"/>
        <v>1.0157389020887302</v>
      </c>
      <c r="DH20" s="5"/>
      <c r="DI20" s="5" t="s">
        <v>32</v>
      </c>
      <c r="DJ20" s="12">
        <f t="shared" si="73"/>
        <v>0.90736228383696216</v>
      </c>
      <c r="DK20" s="12">
        <f t="shared" si="74"/>
        <v>0.92509422977712907</v>
      </c>
      <c r="DL20" s="12">
        <f t="shared" si="75"/>
        <v>0.91944795070050289</v>
      </c>
      <c r="DM20" s="12">
        <f t="shared" si="76"/>
        <v>0.90137471817016568</v>
      </c>
      <c r="DN20" s="12">
        <f t="shared" si="77"/>
        <v>0.84539098194274265</v>
      </c>
      <c r="DO20" s="12">
        <f t="shared" si="78"/>
        <v>1.0373518169985252</v>
      </c>
      <c r="DP20" s="12">
        <f t="shared" si="79"/>
        <v>1.0049422651817634</v>
      </c>
      <c r="DQ20" s="12">
        <f t="shared" si="80"/>
        <v>1.020832023544856</v>
      </c>
      <c r="DR20" s="12">
        <f t="shared" si="81"/>
        <v>1.0512430478024817</v>
      </c>
      <c r="DS20" s="12">
        <f t="shared" si="82"/>
        <v>1.0019566803505022</v>
      </c>
      <c r="DT20" s="12">
        <f t="shared" si="83"/>
        <v>0.98696041133862744</v>
      </c>
      <c r="DU20" s="12">
        <f t="shared" si="84"/>
        <v>1.0157512955677586</v>
      </c>
      <c r="DW20">
        <f t="shared" si="85"/>
        <v>0.11633455609975381</v>
      </c>
      <c r="DX20">
        <f t="shared" si="86"/>
        <v>0.12321322775407066</v>
      </c>
      <c r="DY20">
        <f t="shared" si="87"/>
        <v>0.29211080343809293</v>
      </c>
      <c r="DZ20">
        <f t="shared" si="88"/>
        <v>0.29598320787963595</v>
      </c>
      <c r="EA20">
        <f t="shared" si="89"/>
        <v>0.27849582279692742</v>
      </c>
      <c r="EB20">
        <f t="shared" si="90"/>
        <v>0.1133606294396476</v>
      </c>
      <c r="EC20">
        <f t="shared" si="91"/>
        <v>0.10699303513576715</v>
      </c>
      <c r="ED20">
        <f t="shared" si="92"/>
        <v>0.12111136555040747</v>
      </c>
      <c r="EE20">
        <f t="shared" si="93"/>
        <v>7.3735840084691029E-2</v>
      </c>
      <c r="EF20">
        <f t="shared" si="94"/>
        <v>0.12091361439006158</v>
      </c>
      <c r="EG20">
        <f t="shared" si="95"/>
        <v>0.21525524448948502</v>
      </c>
      <c r="EH20">
        <f t="shared" si="96"/>
        <v>0.10333172184991848</v>
      </c>
      <c r="EI20">
        <f t="shared" si="97"/>
        <v>37.452308248643597</v>
      </c>
      <c r="EK20">
        <f t="shared" si="98"/>
        <v>0.12012025047638053</v>
      </c>
      <c r="EL20">
        <f t="shared" si="1"/>
        <v>0.12523222849534676</v>
      </c>
      <c r="EM20">
        <f t="shared" si="2"/>
        <v>0.30644942831428212</v>
      </c>
      <c r="EN20">
        <f t="shared" si="3"/>
        <v>0.31321868997854635</v>
      </c>
      <c r="EO20">
        <f t="shared" si="4"/>
        <v>0.29395105959720796</v>
      </c>
      <c r="EP20">
        <f t="shared" si="5"/>
        <v>0.11173702659990289</v>
      </c>
      <c r="EQ20">
        <f t="shared" si="6"/>
        <v>0.10748997903537615</v>
      </c>
      <c r="ER20">
        <f t="shared" si="7"/>
        <v>0.12069987995818116</v>
      </c>
      <c r="ES20">
        <f t="shared" si="8"/>
        <v>7.2047208978952115E-2</v>
      </c>
      <c r="ET20">
        <f t="shared" si="9"/>
        <v>0.12135634876254026</v>
      </c>
      <c r="EU20">
        <f t="shared" si="10"/>
        <v>0.21833107825145756</v>
      </c>
      <c r="EV20">
        <f t="shared" si="11"/>
        <v>0.10305707814234769</v>
      </c>
      <c r="EW20">
        <f t="shared" si="99"/>
        <v>35.512165393421085</v>
      </c>
      <c r="EX20">
        <f t="shared" si="100"/>
        <v>0.94819697514123769</v>
      </c>
      <c r="EY20">
        <f t="shared" si="101"/>
        <v>0.1201076470064915</v>
      </c>
      <c r="EZ20">
        <f t="shared" si="12"/>
        <v>0.12521358460584206</v>
      </c>
      <c r="FA20">
        <f t="shared" si="13"/>
        <v>0.30607133756108601</v>
      </c>
      <c r="FB20">
        <f t="shared" si="14"/>
        <v>0.31312235172031122</v>
      </c>
      <c r="FC20">
        <f t="shared" si="15"/>
        <v>0.29392110419720424</v>
      </c>
      <c r="FD20">
        <f t="shared" si="16"/>
        <v>0.11176256619305114</v>
      </c>
      <c r="FE20">
        <f t="shared" si="17"/>
        <v>0.10749689028015436</v>
      </c>
      <c r="FF20">
        <f t="shared" si="18"/>
        <v>0.12069421883822155</v>
      </c>
      <c r="FG20">
        <f t="shared" si="19"/>
        <v>7.2057828091094234E-2</v>
      </c>
      <c r="FH20">
        <f t="shared" si="20"/>
        <v>0.12134207085241357</v>
      </c>
      <c r="FI20">
        <f t="shared" si="21"/>
        <v>0.21828071877222274</v>
      </c>
      <c r="FJ20">
        <f t="shared" si="22"/>
        <v>0.10305636774915691</v>
      </c>
      <c r="FK20">
        <f t="shared" si="102"/>
        <v>35.532051293560308</v>
      </c>
      <c r="FL20">
        <f t="shared" si="103"/>
        <v>0.94872794108350222</v>
      </c>
      <c r="FM20">
        <f t="shared" si="104"/>
        <v>0.12214223151497951</v>
      </c>
      <c r="FN20">
        <f t="shared" si="23"/>
        <v>0.12812469307474286</v>
      </c>
      <c r="FO20">
        <f t="shared" si="24"/>
        <v>0.30500934245344846</v>
      </c>
      <c r="FP20">
        <f t="shared" si="25"/>
        <v>0.31185034311467708</v>
      </c>
      <c r="FQ20">
        <f t="shared" si="26"/>
        <v>0.30292696448356066</v>
      </c>
      <c r="FR20">
        <f t="shared" si="27"/>
        <v>0.11127577507960222</v>
      </c>
      <c r="FS20">
        <f t="shared" si="28"/>
        <v>0.10672281815681431</v>
      </c>
      <c r="FT20">
        <f t="shared" si="29"/>
        <v>0.11987468856212191</v>
      </c>
      <c r="FU20">
        <f t="shared" si="30"/>
        <v>7.1905643399349226E-2</v>
      </c>
      <c r="FV20">
        <f t="shared" si="31"/>
        <v>0.12080948632838794</v>
      </c>
      <c r="FW20">
        <f t="shared" si="32"/>
        <v>0.21672139767822282</v>
      </c>
      <c r="FX20">
        <f t="shared" si="33"/>
        <v>0.10252803246904101</v>
      </c>
      <c r="FY20">
        <f t="shared" si="105"/>
        <v>35.294452133768516</v>
      </c>
      <c r="FZ20">
        <f t="shared" si="106"/>
        <v>0.9423838952582253</v>
      </c>
      <c r="GA20">
        <f t="shared" si="107"/>
        <v>0.12212888032162637</v>
      </c>
      <c r="GB20">
        <f t="shared" si="34"/>
        <v>0.12810448907174482</v>
      </c>
      <c r="GC20">
        <f t="shared" si="35"/>
        <v>0.30463797836418655</v>
      </c>
      <c r="GD20">
        <f t="shared" si="36"/>
        <v>0.31175568831230593</v>
      </c>
      <c r="GE20">
        <f t="shared" si="37"/>
        <v>0.30289344875117896</v>
      </c>
      <c r="GF20">
        <f t="shared" si="38"/>
        <v>0.11130103750915166</v>
      </c>
      <c r="GG20">
        <f t="shared" si="39"/>
        <v>0.10672961716957818</v>
      </c>
      <c r="GH20">
        <f t="shared" si="40"/>
        <v>0.11986924176096989</v>
      </c>
      <c r="GI20">
        <f t="shared" si="41"/>
        <v>7.1916255098176118E-2</v>
      </c>
      <c r="GJ20">
        <f t="shared" si="42"/>
        <v>0.12079549305939666</v>
      </c>
      <c r="GK20">
        <f t="shared" si="43"/>
        <v>0.21667254028833757</v>
      </c>
      <c r="GL20">
        <f t="shared" si="44"/>
        <v>0.10252740697985789</v>
      </c>
      <c r="GM20">
        <f t="shared" si="108"/>
        <v>35.314007431388852</v>
      </c>
      <c r="GN20">
        <f t="shared" si="109"/>
        <v>0.94290603390694383</v>
      </c>
    </row>
    <row r="21" spans="1:196" x14ac:dyDescent="0.2">
      <c r="A21" t="s">
        <v>33</v>
      </c>
      <c r="B21" s="4">
        <v>78.189129536077701</v>
      </c>
      <c r="C21" s="2">
        <v>70.091062227567306</v>
      </c>
      <c r="D21" s="2">
        <v>12.459401213964201</v>
      </c>
      <c r="E21" s="2">
        <v>12.2317451429697</v>
      </c>
      <c r="F21" s="2">
        <v>14.0425234359772</v>
      </c>
      <c r="G21" s="2">
        <v>84.046081691014706</v>
      </c>
      <c r="H21" s="2">
        <v>96.039066720479298</v>
      </c>
      <c r="I21" s="2">
        <v>73.317490612694201</v>
      </c>
      <c r="J21" s="2">
        <v>202.25505179854201</v>
      </c>
      <c r="K21" s="2">
        <v>74.000913163378897</v>
      </c>
      <c r="L21" s="2">
        <v>22.895922265366298</v>
      </c>
      <c r="M21" s="2">
        <v>103.16149658588201</v>
      </c>
      <c r="P21" s="4">
        <v>73.033284103892598</v>
      </c>
      <c r="Q21" s="2">
        <v>67.699282172876906</v>
      </c>
      <c r="R21" s="2">
        <v>11.2577856091652</v>
      </c>
      <c r="S21" s="2">
        <v>10.8717379424798</v>
      </c>
      <c r="T21" s="2">
        <v>12.5775092346398</v>
      </c>
      <c r="U21" s="2">
        <v>86.674808043865298</v>
      </c>
      <c r="V21" s="2">
        <v>95.0868497313745</v>
      </c>
      <c r="W21" s="2">
        <v>73.752567504472395</v>
      </c>
      <c r="X21" s="2">
        <v>212.15148760806099</v>
      </c>
      <c r="Y21" s="2">
        <v>73.399962056523705</v>
      </c>
      <c r="Z21" s="2">
        <v>22.208488408684602</v>
      </c>
      <c r="AA21" s="2">
        <v>103.722244907723</v>
      </c>
      <c r="AD21" s="4">
        <v>73.047427904394794</v>
      </c>
      <c r="AE21" s="2">
        <v>67.717446639181901</v>
      </c>
      <c r="AF21" s="2">
        <v>11.2826264697834</v>
      </c>
      <c r="AG21" s="2">
        <v>10.877675863174799</v>
      </c>
      <c r="AH21" s="2">
        <v>12.5797509511935</v>
      </c>
      <c r="AI21" s="2">
        <v>86.639803012076797</v>
      </c>
      <c r="AJ21" s="2">
        <v>95.076736607297804</v>
      </c>
      <c r="AK21" s="2">
        <v>73.759044694643293</v>
      </c>
      <c r="AL21" s="2">
        <v>212.096577053706</v>
      </c>
      <c r="AM21" s="2">
        <v>73.415218679359597</v>
      </c>
      <c r="AN21" s="2">
        <v>22.217683024988201</v>
      </c>
      <c r="AO21" s="2">
        <v>103.723328282903</v>
      </c>
      <c r="AR21" s="4">
        <v>70.511494688483097</v>
      </c>
      <c r="AS21" s="2">
        <v>64.547892052958204</v>
      </c>
      <c r="AT21" s="2">
        <v>11.369482111348001</v>
      </c>
      <c r="AU21" s="2">
        <v>10.9710169585071</v>
      </c>
      <c r="AV21" s="2">
        <v>11.8302448334969</v>
      </c>
      <c r="AW21" s="2">
        <v>87.409547664479405</v>
      </c>
      <c r="AX21" s="2">
        <v>96.466289208889705</v>
      </c>
      <c r="AY21" s="2">
        <v>74.801126226792803</v>
      </c>
      <c r="AZ21" s="2">
        <v>212.98954231706799</v>
      </c>
      <c r="BA21" s="2">
        <v>74.081126330917002</v>
      </c>
      <c r="BB21" s="2">
        <v>22.554646639952601</v>
      </c>
      <c r="BC21" s="2">
        <v>104.797940670625</v>
      </c>
      <c r="BF21" s="4">
        <v>70.525752002682793</v>
      </c>
      <c r="BG21" s="2">
        <v>64.566278984777696</v>
      </c>
      <c r="BH21" s="2">
        <v>11.394222532943999</v>
      </c>
      <c r="BI21" s="2">
        <v>10.976926910937401</v>
      </c>
      <c r="BJ21" s="2">
        <v>11.8325359665879</v>
      </c>
      <c r="BK21" s="2">
        <v>87.374466928208307</v>
      </c>
      <c r="BL21" s="2">
        <v>96.456102696730994</v>
      </c>
      <c r="BM21" s="2">
        <v>74.807482209938598</v>
      </c>
      <c r="BN21" s="2">
        <v>212.93429421611501</v>
      </c>
      <c r="BO21" s="2">
        <v>74.096276877048794</v>
      </c>
      <c r="BP21" s="2">
        <v>22.563761917247199</v>
      </c>
      <c r="BQ21" s="2">
        <v>104.798874103435</v>
      </c>
      <c r="BS21" s="5" t="s">
        <v>33</v>
      </c>
      <c r="BT21" s="12">
        <f t="shared" si="45"/>
        <v>0.93405930641795787</v>
      </c>
      <c r="BU21" s="12">
        <f t="shared" si="46"/>
        <v>0.96587610490300579</v>
      </c>
      <c r="BV21" s="12">
        <f t="shared" si="47"/>
        <v>0.90355751579359544</v>
      </c>
      <c r="BW21" s="12">
        <f t="shared" si="48"/>
        <v>0.88881331448672507</v>
      </c>
      <c r="BX21" s="12">
        <f t="shared" si="48"/>
        <v>0.89567301005287936</v>
      </c>
      <c r="BY21" s="12">
        <f t="shared" si="48"/>
        <v>1.0312772029339188</v>
      </c>
      <c r="BZ21" s="12">
        <f t="shared" si="48"/>
        <v>0.99008510784599546</v>
      </c>
      <c r="CA21" s="12">
        <f t="shared" si="48"/>
        <v>1.0059341487023408</v>
      </c>
      <c r="CB21" s="12">
        <f t="shared" si="48"/>
        <v>1.0489304752663307</v>
      </c>
      <c r="CC21" s="12">
        <f t="shared" si="48"/>
        <v>0.99187913930834315</v>
      </c>
      <c r="CD21" s="12">
        <f t="shared" si="48"/>
        <v>0.96997570795732702</v>
      </c>
      <c r="CE21" s="12">
        <f t="shared" si="48"/>
        <v>1.0054356357788408</v>
      </c>
      <c r="CF21" s="5"/>
      <c r="CG21" s="5" t="s">
        <v>33</v>
      </c>
      <c r="CH21" s="12">
        <f t="shared" si="49"/>
        <v>0.93424019857759844</v>
      </c>
      <c r="CI21" s="12">
        <f t="shared" si="50"/>
        <v>0.96613526014659479</v>
      </c>
      <c r="CJ21" s="12">
        <f t="shared" si="51"/>
        <v>0.90555126013103271</v>
      </c>
      <c r="CK21" s="12">
        <f t="shared" si="52"/>
        <v>0.88929876612306924</v>
      </c>
      <c r="CL21" s="12">
        <f t="shared" si="53"/>
        <v>0.89583264778208949</v>
      </c>
      <c r="CM21" s="12">
        <f t="shared" si="54"/>
        <v>1.0308607048523404</v>
      </c>
      <c r="CN21" s="12">
        <f t="shared" si="55"/>
        <v>0.98997980565573018</v>
      </c>
      <c r="CO21" s="12">
        <f t="shared" si="56"/>
        <v>1.0060224931085222</v>
      </c>
      <c r="CP21" s="12">
        <f t="shared" si="57"/>
        <v>1.0486589836330353</v>
      </c>
      <c r="CQ21" s="12">
        <f t="shared" si="58"/>
        <v>0.99208530734308364</v>
      </c>
      <c r="CR21" s="12">
        <f t="shared" si="59"/>
        <v>0.97037729109501558</v>
      </c>
      <c r="CS21" s="12">
        <f t="shared" si="60"/>
        <v>1.0054461375185002</v>
      </c>
      <c r="CT21" s="5"/>
      <c r="CU21" s="5" t="s">
        <v>33</v>
      </c>
      <c r="CV21" s="12">
        <f t="shared" si="61"/>
        <v>0.90180687656777125</v>
      </c>
      <c r="CW21" s="12">
        <f t="shared" si="62"/>
        <v>0.92091473579595806</v>
      </c>
      <c r="CX21" s="12">
        <f t="shared" si="63"/>
        <v>0.91252235288846428</v>
      </c>
      <c r="CY21" s="12">
        <f t="shared" si="64"/>
        <v>0.89692981911193481</v>
      </c>
      <c r="CZ21" s="12">
        <f t="shared" si="65"/>
        <v>0.84245861418237677</v>
      </c>
      <c r="DA21" s="12">
        <f t="shared" si="66"/>
        <v>1.0400193073346367</v>
      </c>
      <c r="DB21" s="12">
        <f t="shared" si="67"/>
        <v>1.0044484239903522</v>
      </c>
      <c r="DC21" s="12">
        <f t="shared" si="68"/>
        <v>1.0202357664139929</v>
      </c>
      <c r="DD21" s="12">
        <f t="shared" si="69"/>
        <v>1.0530740291679743</v>
      </c>
      <c r="DE21" s="12">
        <f t="shared" si="70"/>
        <v>1.0010839483475158</v>
      </c>
      <c r="DF21" s="12">
        <f t="shared" si="71"/>
        <v>0.9850944800799778</v>
      </c>
      <c r="DG21" s="12">
        <f t="shared" si="72"/>
        <v>1.0158629347082091</v>
      </c>
      <c r="DH21" s="5"/>
      <c r="DI21" s="5" t="s">
        <v>33</v>
      </c>
      <c r="DJ21" s="12">
        <f t="shared" si="73"/>
        <v>0.90198922051103148</v>
      </c>
      <c r="DK21" s="12">
        <f t="shared" si="74"/>
        <v>0.92117706498936935</v>
      </c>
      <c r="DL21" s="12">
        <f t="shared" si="75"/>
        <v>0.91450803592179253</v>
      </c>
      <c r="DM21" s="12">
        <f t="shared" si="76"/>
        <v>0.8974129842172589</v>
      </c>
      <c r="DN21" s="12">
        <f t="shared" si="77"/>
        <v>0.84262177097548774</v>
      </c>
      <c r="DO21" s="12">
        <f t="shared" si="78"/>
        <v>1.0396019085033614</v>
      </c>
      <c r="DP21" s="12">
        <f t="shared" si="79"/>
        <v>1.0043423576518655</v>
      </c>
      <c r="DQ21" s="12">
        <f t="shared" si="80"/>
        <v>1.0203224576399565</v>
      </c>
      <c r="DR21" s="12">
        <f t="shared" si="81"/>
        <v>1.0528008686191441</v>
      </c>
      <c r="DS21" s="12">
        <f t="shared" si="82"/>
        <v>1.0012886829309708</v>
      </c>
      <c r="DT21" s="12">
        <f t="shared" si="83"/>
        <v>0.98549259801508216</v>
      </c>
      <c r="DU21" s="12">
        <f t="shared" si="84"/>
        <v>1.0158719829756431</v>
      </c>
      <c r="DW21">
        <f t="shared" si="85"/>
        <v>0.11309067881340622</v>
      </c>
      <c r="DX21">
        <f t="shared" si="86"/>
        <v>0.11944519371710684</v>
      </c>
      <c r="DY21">
        <f t="shared" si="87"/>
        <v>0.28330315721916793</v>
      </c>
      <c r="DZ21">
        <f t="shared" si="88"/>
        <v>0.28592740856952459</v>
      </c>
      <c r="EA21">
        <f t="shared" si="89"/>
        <v>0.26685627612553675</v>
      </c>
      <c r="EB21">
        <f t="shared" si="90"/>
        <v>0.10907902930291669</v>
      </c>
      <c r="EC21">
        <f t="shared" si="91"/>
        <v>0.10204131212670883</v>
      </c>
      <c r="ED21">
        <f t="shared" si="92"/>
        <v>0.1167874575174378</v>
      </c>
      <c r="EE21">
        <f t="shared" si="93"/>
        <v>7.0315377230540779E-2</v>
      </c>
      <c r="EF21">
        <f t="shared" si="94"/>
        <v>0.11624692149987237</v>
      </c>
      <c r="EG21">
        <f t="shared" si="95"/>
        <v>0.20898779750927196</v>
      </c>
      <c r="EH21">
        <f t="shared" si="96"/>
        <v>9.8455772266222485E-2</v>
      </c>
      <c r="EI21">
        <f t="shared" si="97"/>
        <v>40.28954967574979</v>
      </c>
      <c r="EK21">
        <f t="shared" si="98"/>
        <v>0.11701447405868978</v>
      </c>
      <c r="EL21">
        <f t="shared" si="1"/>
        <v>0.12153684776407983</v>
      </c>
      <c r="EM21">
        <f t="shared" si="2"/>
        <v>0.2980392851748393</v>
      </c>
      <c r="EN21">
        <f t="shared" si="3"/>
        <v>0.30328470737921404</v>
      </c>
      <c r="EO21">
        <f t="shared" si="4"/>
        <v>0.28196985277807934</v>
      </c>
      <c r="EP21">
        <f t="shared" si="5"/>
        <v>0.10741218612945168</v>
      </c>
      <c r="EQ21">
        <f t="shared" si="6"/>
        <v>0.10255096947442194</v>
      </c>
      <c r="ER21">
        <f t="shared" si="7"/>
        <v>0.11644247507351947</v>
      </c>
      <c r="ES21">
        <f t="shared" si="8"/>
        <v>6.8655756882133087E-2</v>
      </c>
      <c r="ET21">
        <f t="shared" si="9"/>
        <v>0.11672182848307644</v>
      </c>
      <c r="EU21">
        <f t="shared" si="10"/>
        <v>0.21219761584623095</v>
      </c>
      <c r="EV21">
        <f t="shared" si="11"/>
        <v>9.8189273359492152E-2</v>
      </c>
      <c r="EW21">
        <f t="shared" si="99"/>
        <v>38.103348873500849</v>
      </c>
      <c r="EX21">
        <f t="shared" si="100"/>
        <v>0.94573777021973493</v>
      </c>
      <c r="EY21">
        <f t="shared" si="101"/>
        <v>0.11700314505268698</v>
      </c>
      <c r="EZ21">
        <f t="shared" si="12"/>
        <v>0.12152054620406762</v>
      </c>
      <c r="FA21">
        <f t="shared" si="13"/>
        <v>0.29771100913299553</v>
      </c>
      <c r="FB21">
        <f t="shared" si="14"/>
        <v>0.30320191734221669</v>
      </c>
      <c r="FC21">
        <f t="shared" si="15"/>
        <v>0.28194472808954063</v>
      </c>
      <c r="FD21">
        <f t="shared" si="16"/>
        <v>0.10743388278128828</v>
      </c>
      <c r="FE21">
        <f t="shared" si="17"/>
        <v>0.10255642340110316</v>
      </c>
      <c r="FF21">
        <f t="shared" si="18"/>
        <v>0.11643736223198979</v>
      </c>
      <c r="FG21">
        <f t="shared" si="19"/>
        <v>6.8664643592496646E-2</v>
      </c>
      <c r="FH21">
        <f t="shared" si="20"/>
        <v>0.11670969970737569</v>
      </c>
      <c r="FI21">
        <f t="shared" si="21"/>
        <v>0.2121537031313627</v>
      </c>
      <c r="FJ21">
        <f t="shared" si="22"/>
        <v>9.818876057176526E-2</v>
      </c>
      <c r="FK21">
        <f t="shared" si="102"/>
        <v>38.122542934738142</v>
      </c>
      <c r="FL21">
        <f t="shared" si="103"/>
        <v>0.94621417319250989</v>
      </c>
      <c r="FM21">
        <f t="shared" si="104"/>
        <v>0.11908855882024222</v>
      </c>
      <c r="FN21">
        <f t="shared" si="23"/>
        <v>0.12446836019409258</v>
      </c>
      <c r="FO21">
        <f t="shared" si="24"/>
        <v>0.29657166723328582</v>
      </c>
      <c r="FP21">
        <f t="shared" si="25"/>
        <v>0.30190934560208044</v>
      </c>
      <c r="FQ21">
        <f t="shared" si="26"/>
        <v>0.29073889376653356</v>
      </c>
      <c r="FR21">
        <f t="shared" si="27"/>
        <v>0.1069597954215164</v>
      </c>
      <c r="FS21">
        <f t="shared" si="28"/>
        <v>0.10181510503591241</v>
      </c>
      <c r="FT21">
        <f t="shared" si="29"/>
        <v>0.11562345207628524</v>
      </c>
      <c r="FU21">
        <f t="shared" si="30"/>
        <v>6.8520553083725053E-2</v>
      </c>
      <c r="FV21">
        <f t="shared" si="31"/>
        <v>0.1161839698432784</v>
      </c>
      <c r="FW21">
        <f t="shared" si="32"/>
        <v>0.21056296444747993</v>
      </c>
      <c r="FX21">
        <f t="shared" si="33"/>
        <v>9.7684042900375995E-2</v>
      </c>
      <c r="FY21">
        <f t="shared" si="105"/>
        <v>37.864901502743137</v>
      </c>
      <c r="FZ21">
        <f t="shared" si="106"/>
        <v>0.93981942730757195</v>
      </c>
      <c r="GA21">
        <f t="shared" si="107"/>
        <v>0.11907652088536654</v>
      </c>
      <c r="GB21">
        <f t="shared" si="34"/>
        <v>0.12445063612631466</v>
      </c>
      <c r="GC21">
        <f t="shared" si="35"/>
        <v>0.29624951733287413</v>
      </c>
      <c r="GD21">
        <f t="shared" si="36"/>
        <v>0.30182806100796633</v>
      </c>
      <c r="GE21">
        <f t="shared" si="37"/>
        <v>0.29071074452825463</v>
      </c>
      <c r="GF21">
        <f t="shared" si="38"/>
        <v>0.10698126537694828</v>
      </c>
      <c r="GG21">
        <f t="shared" si="39"/>
        <v>0.10182048112615094</v>
      </c>
      <c r="GH21">
        <f t="shared" si="40"/>
        <v>0.11561854002536646</v>
      </c>
      <c r="GI21">
        <f t="shared" si="41"/>
        <v>6.8529441705739269E-2</v>
      </c>
      <c r="GJ21">
        <f t="shared" si="42"/>
        <v>0.11617209110484263</v>
      </c>
      <c r="GK21">
        <f t="shared" si="43"/>
        <v>0.21052042868375898</v>
      </c>
      <c r="GL21">
        <f t="shared" si="44"/>
        <v>9.7683607868537761E-2</v>
      </c>
      <c r="GM21">
        <f t="shared" si="108"/>
        <v>37.883757150772468</v>
      </c>
      <c r="GN21">
        <f t="shared" si="109"/>
        <v>0.94028743075216437</v>
      </c>
    </row>
    <row r="22" spans="1:196" x14ac:dyDescent="0.2">
      <c r="A22" t="s">
        <v>34</v>
      </c>
      <c r="B22" s="4">
        <v>82.552860170638994</v>
      </c>
      <c r="C22" s="2">
        <v>74.369003981448699</v>
      </c>
      <c r="D22" s="2">
        <v>13.210275253240299</v>
      </c>
      <c r="E22" s="2">
        <v>13.0613746859758</v>
      </c>
      <c r="F22" s="2">
        <v>15.2158751893651</v>
      </c>
      <c r="G22" s="2">
        <v>90.355080656247495</v>
      </c>
      <c r="H22" s="2">
        <v>104.946697383928</v>
      </c>
      <c r="I22" s="2">
        <v>78.541050152507594</v>
      </c>
      <c r="J22" s="2">
        <v>221.02204434710899</v>
      </c>
      <c r="K22" s="2">
        <v>79.706162114063304</v>
      </c>
      <c r="L22" s="2">
        <v>24.226324529750599</v>
      </c>
      <c r="M22" s="2">
        <v>112.912523103735</v>
      </c>
      <c r="P22" s="4">
        <v>76.787025696967007</v>
      </c>
      <c r="Q22" s="2">
        <v>71.673561423578803</v>
      </c>
      <c r="R22" s="2">
        <v>11.869823077920801</v>
      </c>
      <c r="S22" s="2">
        <v>11.5545798908683</v>
      </c>
      <c r="T22" s="2">
        <v>13.5971840257638</v>
      </c>
      <c r="U22" s="2">
        <v>93.373006514648594</v>
      </c>
      <c r="V22" s="2">
        <v>103.83024093003201</v>
      </c>
      <c r="W22" s="2">
        <v>78.936382203865406</v>
      </c>
      <c r="X22" s="2">
        <v>232.17128823119401</v>
      </c>
      <c r="Y22" s="2">
        <v>78.991202689549894</v>
      </c>
      <c r="Z22" s="2">
        <v>23.449840675085699</v>
      </c>
      <c r="AA22" s="2">
        <v>113.537389528971</v>
      </c>
      <c r="AD22" s="4">
        <v>76.800806556647302</v>
      </c>
      <c r="AE22" s="2">
        <v>71.690990637965001</v>
      </c>
      <c r="AF22" s="2">
        <v>11.8933796749625</v>
      </c>
      <c r="AG22" s="2">
        <v>11.560228415489499</v>
      </c>
      <c r="AH22" s="2">
        <v>13.5993262779535</v>
      </c>
      <c r="AI22" s="2">
        <v>93.339332434784197</v>
      </c>
      <c r="AJ22" s="2">
        <v>103.821011420226</v>
      </c>
      <c r="AK22" s="2">
        <v>78.942881000900599</v>
      </c>
      <c r="AL22" s="2">
        <v>232.11804334892801</v>
      </c>
      <c r="AM22" s="2">
        <v>79.005835134915898</v>
      </c>
      <c r="AN22" s="2">
        <v>23.458607585735901</v>
      </c>
      <c r="AO22" s="2">
        <v>113.538288991926</v>
      </c>
      <c r="AR22" s="4">
        <v>74.005045071760193</v>
      </c>
      <c r="AS22" s="2">
        <v>68.200293048073803</v>
      </c>
      <c r="AT22" s="2">
        <v>11.9930443799679</v>
      </c>
      <c r="AU22" s="2">
        <v>11.664035926616901</v>
      </c>
      <c r="AV22" s="2">
        <v>12.774415987012</v>
      </c>
      <c r="AW22" s="2">
        <v>94.180777660630497</v>
      </c>
      <c r="AX22" s="2">
        <v>105.347385002073</v>
      </c>
      <c r="AY22" s="2">
        <v>80.090694993679705</v>
      </c>
      <c r="AZ22" s="2">
        <v>233.09226672863699</v>
      </c>
      <c r="BA22" s="2">
        <v>79.740939454411006</v>
      </c>
      <c r="BB22" s="2">
        <v>23.831212298442502</v>
      </c>
      <c r="BC22" s="2">
        <v>114.71998654487101</v>
      </c>
      <c r="BF22" s="4">
        <v>74.018942162614906</v>
      </c>
      <c r="BG22" s="2">
        <v>68.217939835920603</v>
      </c>
      <c r="BH22" s="2">
        <v>12.016501010247801</v>
      </c>
      <c r="BI22" s="2">
        <v>11.669656591985699</v>
      </c>
      <c r="BJ22" s="2">
        <v>12.776604812944299</v>
      </c>
      <c r="BK22" s="2">
        <v>94.147007228439406</v>
      </c>
      <c r="BL22" s="2">
        <v>105.338066368089</v>
      </c>
      <c r="BM22" s="2">
        <v>80.097066287595695</v>
      </c>
      <c r="BN22" s="2">
        <v>233.038641417772</v>
      </c>
      <c r="BO22" s="2">
        <v>79.7554644117332</v>
      </c>
      <c r="BP22" s="2">
        <v>23.839898435322699</v>
      </c>
      <c r="BQ22" s="2">
        <v>114.720722356536</v>
      </c>
      <c r="BS22" s="5" t="s">
        <v>34</v>
      </c>
      <c r="BT22" s="12">
        <f t="shared" si="45"/>
        <v>0.93015584848600219</v>
      </c>
      <c r="BU22" s="12">
        <f t="shared" si="46"/>
        <v>0.96375583356552319</v>
      </c>
      <c r="BV22" s="12">
        <f t="shared" si="47"/>
        <v>0.89852958022273577</v>
      </c>
      <c r="BW22" s="12">
        <f t="shared" si="48"/>
        <v>0.88463735010026412</v>
      </c>
      <c r="BX22" s="12">
        <f t="shared" si="48"/>
        <v>0.89361826753595752</v>
      </c>
      <c r="BY22" s="12">
        <f t="shared" si="48"/>
        <v>1.0334007322718541</v>
      </c>
      <c r="BZ22" s="12">
        <f t="shared" si="48"/>
        <v>0.98936168091301013</v>
      </c>
      <c r="CA22" s="12">
        <f t="shared" si="48"/>
        <v>1.0050334449385407</v>
      </c>
      <c r="CB22" s="12">
        <f t="shared" si="48"/>
        <v>1.0504440356482063</v>
      </c>
      <c r="CC22" s="12">
        <f t="shared" si="48"/>
        <v>0.9910300608441005</v>
      </c>
      <c r="CD22" s="12">
        <f t="shared" si="48"/>
        <v>0.96794875534209257</v>
      </c>
      <c r="CE22" s="12">
        <f t="shared" si="48"/>
        <v>1.0055340754777211</v>
      </c>
      <c r="CF22" s="5"/>
      <c r="CG22" s="5" t="s">
        <v>34</v>
      </c>
      <c r="CH22" s="12">
        <f t="shared" si="49"/>
        <v>0.93032278225003906</v>
      </c>
      <c r="CI22" s="12">
        <f t="shared" si="50"/>
        <v>0.96399019483773474</v>
      </c>
      <c r="CJ22" s="12">
        <f t="shared" si="51"/>
        <v>0.90031278281239568</v>
      </c>
      <c r="CK22" s="12">
        <f t="shared" si="52"/>
        <v>0.88506981029354403</v>
      </c>
      <c r="CL22" s="12">
        <f t="shared" si="53"/>
        <v>0.89375905813544909</v>
      </c>
      <c r="CM22" s="12">
        <f t="shared" si="54"/>
        <v>1.0330280462024064</v>
      </c>
      <c r="CN22" s="12">
        <f t="shared" si="55"/>
        <v>0.98927373617500436</v>
      </c>
      <c r="CO22" s="12">
        <f t="shared" si="56"/>
        <v>1.0051161888924676</v>
      </c>
      <c r="CP22" s="12">
        <f t="shared" si="57"/>
        <v>1.0502031326087684</v>
      </c>
      <c r="CQ22" s="12">
        <f t="shared" si="58"/>
        <v>0.99121364069511708</v>
      </c>
      <c r="CR22" s="12">
        <f t="shared" si="59"/>
        <v>0.96831063073261814</v>
      </c>
      <c r="CS22" s="12">
        <f t="shared" si="60"/>
        <v>1.0055420414936269</v>
      </c>
      <c r="CT22" s="5"/>
      <c r="CU22" s="5" t="s">
        <v>34</v>
      </c>
      <c r="CV22" s="12">
        <f t="shared" si="61"/>
        <v>0.89645646339557183</v>
      </c>
      <c r="CW22" s="12">
        <f t="shared" si="62"/>
        <v>0.91705266168532151</v>
      </c>
      <c r="CX22" s="12">
        <f t="shared" si="63"/>
        <v>0.90785726641283804</v>
      </c>
      <c r="CY22" s="12">
        <f t="shared" si="64"/>
        <v>0.89301748147082538</v>
      </c>
      <c r="CZ22" s="12">
        <f t="shared" si="65"/>
        <v>0.83954526624538039</v>
      </c>
      <c r="DA22" s="12">
        <f t="shared" si="66"/>
        <v>1.0423406960250274</v>
      </c>
      <c r="DB22" s="12">
        <f t="shared" si="67"/>
        <v>1.0038180107438652</v>
      </c>
      <c r="DC22" s="12">
        <f t="shared" si="68"/>
        <v>1.0197303809684628</v>
      </c>
      <c r="DD22" s="12">
        <f t="shared" si="69"/>
        <v>1.0546109435245836</v>
      </c>
      <c r="DE22" s="12">
        <f t="shared" si="70"/>
        <v>1.0004363193437658</v>
      </c>
      <c r="DF22" s="12">
        <f t="shared" si="71"/>
        <v>0.98369078929728326</v>
      </c>
      <c r="DG22" s="12">
        <f t="shared" si="72"/>
        <v>1.01600764371792</v>
      </c>
      <c r="DH22" s="5"/>
      <c r="DI22" s="5" t="s">
        <v>34</v>
      </c>
      <c r="DJ22" s="12">
        <f t="shared" si="73"/>
        <v>0.89662480512020726</v>
      </c>
      <c r="DK22" s="12">
        <f t="shared" si="74"/>
        <v>0.91728994855084423</v>
      </c>
      <c r="DL22" s="12">
        <f t="shared" si="75"/>
        <v>0.90963290165360622</v>
      </c>
      <c r="DM22" s="12">
        <f t="shared" si="76"/>
        <v>0.89344780871462104</v>
      </c>
      <c r="DN22" s="12">
        <f t="shared" si="77"/>
        <v>0.83968911771005517</v>
      </c>
      <c r="DO22" s="12">
        <f t="shared" si="78"/>
        <v>1.0419669435813814</v>
      </c>
      <c r="DP22" s="12">
        <f t="shared" si="79"/>
        <v>1.0037292167730563</v>
      </c>
      <c r="DQ22" s="12">
        <f t="shared" si="80"/>
        <v>1.0198115015277578</v>
      </c>
      <c r="DR22" s="12">
        <f t="shared" si="81"/>
        <v>1.0543683192604594</v>
      </c>
      <c r="DS22" s="12">
        <f t="shared" si="82"/>
        <v>1.0006185506410326</v>
      </c>
      <c r="DT22" s="12">
        <f t="shared" si="83"/>
        <v>0.98404933055555499</v>
      </c>
      <c r="DU22" s="12">
        <f t="shared" si="84"/>
        <v>1.016014160370323</v>
      </c>
      <c r="DW22">
        <f t="shared" si="85"/>
        <v>0.11006112246357046</v>
      </c>
      <c r="DX22">
        <f t="shared" si="86"/>
        <v>0.11595888145397429</v>
      </c>
      <c r="DY22">
        <f t="shared" si="87"/>
        <v>0.27513387611877654</v>
      </c>
      <c r="DZ22">
        <f t="shared" si="88"/>
        <v>0.27669770434120489</v>
      </c>
      <c r="EA22">
        <f t="shared" si="89"/>
        <v>0.25636074876642234</v>
      </c>
      <c r="EB22">
        <f t="shared" si="90"/>
        <v>0.10520193090311686</v>
      </c>
      <c r="EC22">
        <f t="shared" si="91"/>
        <v>9.7614787218792812E-2</v>
      </c>
      <c r="ED22">
        <f t="shared" si="92"/>
        <v>0.1128370304124604</v>
      </c>
      <c r="EE22">
        <f t="shared" si="93"/>
        <v>6.7263924756349111E-2</v>
      </c>
      <c r="EF22">
        <f t="shared" si="94"/>
        <v>0.1120092916928585</v>
      </c>
      <c r="EG22">
        <f t="shared" si="95"/>
        <v>0.20316843473481638</v>
      </c>
      <c r="EH22">
        <f t="shared" si="96"/>
        <v>9.4108520090979655E-2</v>
      </c>
      <c r="EI22">
        <f t="shared" si="97"/>
        <v>43.168103144031278</v>
      </c>
      <c r="EK22">
        <f t="shared" si="98"/>
        <v>0.11411850592955917</v>
      </c>
      <c r="EL22">
        <f t="shared" si="1"/>
        <v>0.11811920289764941</v>
      </c>
      <c r="EM22">
        <f t="shared" si="2"/>
        <v>0.29025377520108014</v>
      </c>
      <c r="EN22">
        <f t="shared" si="3"/>
        <v>0.29418662242852855</v>
      </c>
      <c r="EO22">
        <f t="shared" si="4"/>
        <v>0.27119114973013897</v>
      </c>
      <c r="EP22">
        <f t="shared" si="5"/>
        <v>0.10348784146015955</v>
      </c>
      <c r="EQ22">
        <f t="shared" si="6"/>
        <v>9.8138195707786841E-2</v>
      </c>
      <c r="ER22">
        <f t="shared" si="7"/>
        <v>0.11255411849197682</v>
      </c>
      <c r="ES22">
        <f t="shared" si="8"/>
        <v>6.5628993584893949E-2</v>
      </c>
      <c r="ET22">
        <f t="shared" si="9"/>
        <v>0.11251505501302804</v>
      </c>
      <c r="EU22">
        <f t="shared" si="10"/>
        <v>0.20650475291365769</v>
      </c>
      <c r="EV22">
        <f t="shared" si="11"/>
        <v>9.3849194116463405E-2</v>
      </c>
      <c r="EW22">
        <f t="shared" si="99"/>
        <v>40.718701461468711</v>
      </c>
      <c r="EX22">
        <f t="shared" si="100"/>
        <v>0.94325899207592967</v>
      </c>
      <c r="EY22">
        <f t="shared" si="101"/>
        <v>0.11410826696370911</v>
      </c>
      <c r="EZ22">
        <f t="shared" si="12"/>
        <v>0.11810484370108598</v>
      </c>
      <c r="FA22">
        <f t="shared" si="13"/>
        <v>0.28996618746814429</v>
      </c>
      <c r="FB22">
        <f t="shared" si="14"/>
        <v>0.29411474134815047</v>
      </c>
      <c r="FC22">
        <f t="shared" si="15"/>
        <v>0.27116978901331429</v>
      </c>
      <c r="FD22">
        <f t="shared" si="16"/>
        <v>0.10350650745816711</v>
      </c>
      <c r="FE22">
        <f t="shared" si="17"/>
        <v>9.8142557769463179E-2</v>
      </c>
      <c r="FF22">
        <f t="shared" si="18"/>
        <v>0.11254948551293562</v>
      </c>
      <c r="FG22">
        <f t="shared" si="19"/>
        <v>6.563652037517749E-2</v>
      </c>
      <c r="FH22">
        <f t="shared" si="20"/>
        <v>0.11250463523435301</v>
      </c>
      <c r="FI22">
        <f t="shared" si="21"/>
        <v>0.20646616200649617</v>
      </c>
      <c r="FJ22">
        <f t="shared" si="22"/>
        <v>9.3848822373849533E-2</v>
      </c>
      <c r="FK22">
        <f t="shared" si="102"/>
        <v>40.737280890727156</v>
      </c>
      <c r="FL22">
        <f t="shared" si="103"/>
        <v>0.9436893892420144</v>
      </c>
      <c r="FM22">
        <f t="shared" si="104"/>
        <v>0.11624367625940672</v>
      </c>
      <c r="FN22">
        <f t="shared" si="23"/>
        <v>0.12108960976987743</v>
      </c>
      <c r="FO22">
        <f t="shared" si="24"/>
        <v>0.28875883408914499</v>
      </c>
      <c r="FP22">
        <f t="shared" si="25"/>
        <v>0.29280303611751091</v>
      </c>
      <c r="FQ22">
        <f t="shared" si="26"/>
        <v>0.27978825057159851</v>
      </c>
      <c r="FR22">
        <f t="shared" si="27"/>
        <v>0.10304308770668621</v>
      </c>
      <c r="FS22">
        <f t="shared" si="28"/>
        <v>9.7428971980076162E-2</v>
      </c>
      <c r="FT22">
        <f t="shared" si="29"/>
        <v>0.11174007765629315</v>
      </c>
      <c r="FU22">
        <f t="shared" si="30"/>
        <v>6.549921082662219E-2</v>
      </c>
      <c r="FV22">
        <f t="shared" si="31"/>
        <v>0.11198486377602386</v>
      </c>
      <c r="FW22">
        <f t="shared" si="32"/>
        <v>0.20484573787151589</v>
      </c>
      <c r="FX22">
        <f t="shared" si="33"/>
        <v>9.3364216346848966E-2</v>
      </c>
      <c r="FY22">
        <f t="shared" si="105"/>
        <v>40.458300196900595</v>
      </c>
      <c r="FZ22">
        <f t="shared" si="106"/>
        <v>0.93722673108685439</v>
      </c>
      <c r="GA22">
        <f t="shared" si="107"/>
        <v>0.11623276334498574</v>
      </c>
      <c r="GB22">
        <f t="shared" si="34"/>
        <v>0.12107394687483813</v>
      </c>
      <c r="GC22">
        <f t="shared" si="35"/>
        <v>0.28847686274533485</v>
      </c>
      <c r="GD22">
        <f t="shared" si="36"/>
        <v>0.2927325136437991</v>
      </c>
      <c r="GE22">
        <f t="shared" si="37"/>
        <v>0.27976428356243221</v>
      </c>
      <c r="GF22">
        <f t="shared" si="38"/>
        <v>0.10306156677316712</v>
      </c>
      <c r="GG22">
        <f t="shared" si="39"/>
        <v>9.7433281366427482E-2</v>
      </c>
      <c r="GH22">
        <f t="shared" si="40"/>
        <v>0.11173563340466172</v>
      </c>
      <c r="GI22">
        <f t="shared" si="41"/>
        <v>6.5506746515725953E-2</v>
      </c>
      <c r="GJ22">
        <f t="shared" si="42"/>
        <v>0.11197466604572884</v>
      </c>
      <c r="GK22">
        <f t="shared" si="43"/>
        <v>0.20480841639911571</v>
      </c>
      <c r="GL22">
        <f t="shared" si="44"/>
        <v>9.3363916930195079E-2</v>
      </c>
      <c r="GM22">
        <f t="shared" si="108"/>
        <v>40.476533725305245</v>
      </c>
      <c r="GN22">
        <f t="shared" si="109"/>
        <v>0.93764911537239537</v>
      </c>
    </row>
    <row r="23" spans="1:196" x14ac:dyDescent="0.2">
      <c r="A23" t="s">
        <v>35</v>
      </c>
      <c r="B23" s="4">
        <v>86.981723465745603</v>
      </c>
      <c r="C23" s="2">
        <v>78.7021284621988</v>
      </c>
      <c r="D23" s="2">
        <v>13.9718623180345</v>
      </c>
      <c r="E23" s="2">
        <v>13.903095339877099</v>
      </c>
      <c r="F23" s="2">
        <v>16.410916958293001</v>
      </c>
      <c r="G23" s="2">
        <v>96.733678769912203</v>
      </c>
      <c r="H23" s="2">
        <v>114.05140426846501</v>
      </c>
      <c r="I23" s="2">
        <v>83.840485538404295</v>
      </c>
      <c r="J23" s="2">
        <v>240.16580728360799</v>
      </c>
      <c r="K23" s="2">
        <v>85.505768380113594</v>
      </c>
      <c r="L23" s="2">
        <v>25.573175676577801</v>
      </c>
      <c r="M23" s="2">
        <v>122.876676728597</v>
      </c>
      <c r="P23" s="4">
        <v>80.565380466267101</v>
      </c>
      <c r="Q23" s="2">
        <v>75.682957638300394</v>
      </c>
      <c r="R23" s="2">
        <v>12.483680197077801</v>
      </c>
      <c r="S23" s="2">
        <v>12.2403580774292</v>
      </c>
      <c r="T23" s="2">
        <v>14.6289540013719</v>
      </c>
      <c r="U23" s="2">
        <v>100.17969311621999</v>
      </c>
      <c r="V23" s="2">
        <v>112.751797443444</v>
      </c>
      <c r="W23" s="2">
        <v>84.186969220014404</v>
      </c>
      <c r="X23" s="2">
        <v>252.65246957095701</v>
      </c>
      <c r="Y23" s="2">
        <v>84.665246168106705</v>
      </c>
      <c r="Z23" s="2">
        <v>24.701785557457601</v>
      </c>
      <c r="AA23" s="2">
        <v>123.569655275663</v>
      </c>
      <c r="AD23" s="4">
        <v>80.578831025773098</v>
      </c>
      <c r="AE23" s="2">
        <v>75.699729873349</v>
      </c>
      <c r="AF23" s="2">
        <v>12.506118833198601</v>
      </c>
      <c r="AG23" s="2">
        <v>12.2457550917427</v>
      </c>
      <c r="AH23" s="2">
        <v>14.631011096118399</v>
      </c>
      <c r="AI23" s="2">
        <v>100.147145551939</v>
      </c>
      <c r="AJ23" s="2">
        <v>112.74334002080199</v>
      </c>
      <c r="AK23" s="2">
        <v>84.193476504329197</v>
      </c>
      <c r="AL23" s="2">
        <v>252.60070883758101</v>
      </c>
      <c r="AM23" s="2">
        <v>84.679335132205907</v>
      </c>
      <c r="AN23" s="2">
        <v>24.710174623137501</v>
      </c>
      <c r="AO23" s="2">
        <v>123.570391164188</v>
      </c>
      <c r="AR23" s="4">
        <v>77.507818368208405</v>
      </c>
      <c r="AS23" s="2">
        <v>71.869192506300607</v>
      </c>
      <c r="AT23" s="2">
        <v>12.6191060925489</v>
      </c>
      <c r="AU23" s="2">
        <v>12.360589144147401</v>
      </c>
      <c r="AV23" s="2">
        <v>13.726324171197099</v>
      </c>
      <c r="AW23" s="2">
        <v>101.064522133626</v>
      </c>
      <c r="AX23" s="2">
        <v>114.414405628651</v>
      </c>
      <c r="AY23" s="2">
        <v>85.453038207968902</v>
      </c>
      <c r="AZ23" s="2">
        <v>253.660967530113</v>
      </c>
      <c r="BA23" s="2">
        <v>85.487438673979398</v>
      </c>
      <c r="BB23" s="2">
        <v>25.120387851344901</v>
      </c>
      <c r="BC23" s="2">
        <v>124.86511801367401</v>
      </c>
      <c r="BF23" s="4">
        <v>77.521387741168894</v>
      </c>
      <c r="BG23" s="2">
        <v>71.886177474820201</v>
      </c>
      <c r="BH23" s="2">
        <v>12.6414449829464</v>
      </c>
      <c r="BI23" s="2">
        <v>12.3659583068121</v>
      </c>
      <c r="BJ23" s="2">
        <v>13.7284254421306</v>
      </c>
      <c r="BK23" s="2">
        <v>101.031857571777</v>
      </c>
      <c r="BL23" s="2">
        <v>114.405843822976</v>
      </c>
      <c r="BM23" s="2">
        <v>85.459411572111406</v>
      </c>
      <c r="BN23" s="2">
        <v>253.608782137388</v>
      </c>
      <c r="BO23" s="2">
        <v>85.501418378820006</v>
      </c>
      <c r="BP23" s="2">
        <v>25.128694539954601</v>
      </c>
      <c r="BQ23" s="2">
        <v>124.86567544756601</v>
      </c>
      <c r="BS23" s="5" t="s">
        <v>35</v>
      </c>
      <c r="BT23" s="12">
        <f t="shared" si="45"/>
        <v>0.92623343452138729</v>
      </c>
      <c r="BU23" s="12">
        <f t="shared" si="46"/>
        <v>0.9616380028991397</v>
      </c>
      <c r="BV23" s="12">
        <f t="shared" si="47"/>
        <v>0.89348720399028025</v>
      </c>
      <c r="BW23" s="12">
        <f t="shared" si="48"/>
        <v>0.88040524632821815</v>
      </c>
      <c r="BX23" s="12">
        <f t="shared" si="48"/>
        <v>0.89141600305151669</v>
      </c>
      <c r="BY23" s="12">
        <f t="shared" si="48"/>
        <v>1.0356237288825165</v>
      </c>
      <c r="BZ23" s="12">
        <f t="shared" si="48"/>
        <v>0.98860507826837574</v>
      </c>
      <c r="CA23" s="12">
        <f t="shared" si="48"/>
        <v>1.0041326535668904</v>
      </c>
      <c r="CB23" s="12">
        <f t="shared" si="48"/>
        <v>1.051991840256443</v>
      </c>
      <c r="CC23" s="12">
        <f t="shared" si="48"/>
        <v>0.99016999404916906</v>
      </c>
      <c r="CD23" s="12">
        <f t="shared" si="48"/>
        <v>0.96592561947954325</v>
      </c>
      <c r="CE23" s="12">
        <f t="shared" si="48"/>
        <v>1.0056396263759362</v>
      </c>
      <c r="CF23" s="5"/>
      <c r="CG23" s="5" t="s">
        <v>35</v>
      </c>
      <c r="CH23" s="12">
        <f t="shared" si="49"/>
        <v>0.92638807113894406</v>
      </c>
      <c r="CI23" s="12">
        <f t="shared" si="50"/>
        <v>0.96185111320983052</v>
      </c>
      <c r="CJ23" s="12">
        <f t="shared" si="51"/>
        <v>0.8950931914821435</v>
      </c>
      <c r="CK23" s="12">
        <f t="shared" si="52"/>
        <v>0.8807934342951107</v>
      </c>
      <c r="CL23" s="12">
        <f t="shared" si="53"/>
        <v>0.89154135221705855</v>
      </c>
      <c r="CM23" s="12">
        <f t="shared" si="54"/>
        <v>1.0352872631893384</v>
      </c>
      <c r="CN23" s="12">
        <f t="shared" si="55"/>
        <v>0.98853092378780394</v>
      </c>
      <c r="CO23" s="12">
        <f t="shared" si="56"/>
        <v>1.0042102686268821</v>
      </c>
      <c r="CP23" s="12">
        <f t="shared" si="57"/>
        <v>1.0517763194295549</v>
      </c>
      <c r="CQ23" s="12">
        <f t="shared" si="58"/>
        <v>0.99033476613842242</v>
      </c>
      <c r="CR23" s="12">
        <f t="shared" si="59"/>
        <v>0.96625366108790656</v>
      </c>
      <c r="CS23" s="12">
        <f t="shared" si="60"/>
        <v>1.0056456152140509</v>
      </c>
      <c r="CT23" s="5"/>
      <c r="CU23" s="5" t="s">
        <v>35</v>
      </c>
      <c r="CV23" s="12">
        <f t="shared" si="61"/>
        <v>0.8910816580765023</v>
      </c>
      <c r="CW23" s="12">
        <f t="shared" si="62"/>
        <v>0.91317978192698945</v>
      </c>
      <c r="CX23" s="12">
        <f t="shared" si="63"/>
        <v>0.90317996307911663</v>
      </c>
      <c r="CY23" s="12">
        <f t="shared" si="64"/>
        <v>0.88905303761346899</v>
      </c>
      <c r="CZ23" s="12">
        <f t="shared" si="65"/>
        <v>0.83641421171537378</v>
      </c>
      <c r="DA23" s="12">
        <f t="shared" si="66"/>
        <v>1.0447707915049422</v>
      </c>
      <c r="DB23" s="12">
        <f t="shared" si="67"/>
        <v>1.0031827872923995</v>
      </c>
      <c r="DC23" s="12">
        <f t="shared" si="68"/>
        <v>1.0192335798058558</v>
      </c>
      <c r="DD23" s="12">
        <f t="shared" si="69"/>
        <v>1.0561910140296067</v>
      </c>
      <c r="DE23" s="12">
        <f t="shared" si="70"/>
        <v>0.99978563193476355</v>
      </c>
      <c r="DF23" s="12">
        <f t="shared" si="71"/>
        <v>0.98229442322849236</v>
      </c>
      <c r="DG23" s="12">
        <f t="shared" si="72"/>
        <v>1.0161824142548139</v>
      </c>
      <c r="DH23" s="5"/>
      <c r="DI23" s="5" t="s">
        <v>35</v>
      </c>
      <c r="DJ23" s="12">
        <f t="shared" si="73"/>
        <v>0.89123766065290377</v>
      </c>
      <c r="DK23" s="12">
        <f t="shared" si="74"/>
        <v>0.91339559525823566</v>
      </c>
      <c r="DL23" s="12">
        <f t="shared" si="75"/>
        <v>0.90477881152816442</v>
      </c>
      <c r="DM23" s="12">
        <f t="shared" si="76"/>
        <v>0.88943922231072126</v>
      </c>
      <c r="DN23" s="12">
        <f t="shared" si="77"/>
        <v>0.83654225275895722</v>
      </c>
      <c r="DO23" s="12">
        <f t="shared" si="78"/>
        <v>1.044433116330542</v>
      </c>
      <c r="DP23" s="12">
        <f t="shared" si="79"/>
        <v>1.0031077175838772</v>
      </c>
      <c r="DQ23" s="12">
        <f t="shared" si="80"/>
        <v>1.0193095975447988</v>
      </c>
      <c r="DR23" s="12">
        <f t="shared" si="81"/>
        <v>1.0559737250103443</v>
      </c>
      <c r="DS23" s="12">
        <f t="shared" si="82"/>
        <v>0.9999491262241601</v>
      </c>
      <c r="DT23" s="12">
        <f t="shared" si="83"/>
        <v>0.9826192436072656</v>
      </c>
      <c r="DU23" s="12">
        <f t="shared" si="84"/>
        <v>1.0161869507861299</v>
      </c>
      <c r="DW23">
        <f t="shared" si="85"/>
        <v>0.10722251646610467</v>
      </c>
      <c r="DX23">
        <f t="shared" si="86"/>
        <v>0.11272150045198839</v>
      </c>
      <c r="DY23">
        <f t="shared" si="87"/>
        <v>0.26753022285815431</v>
      </c>
      <c r="DZ23">
        <f t="shared" si="88"/>
        <v>0.2681910308180116</v>
      </c>
      <c r="EA23">
        <f t="shared" si="89"/>
        <v>0.24685025265043475</v>
      </c>
      <c r="EB23">
        <f t="shared" si="90"/>
        <v>0.10167428988308146</v>
      </c>
      <c r="EC23">
        <f t="shared" si="91"/>
        <v>9.3637472284126819E-2</v>
      </c>
      <c r="ED23">
        <f t="shared" si="92"/>
        <v>0.10921269084408687</v>
      </c>
      <c r="EE23">
        <f t="shared" si="93"/>
        <v>6.4527436454110049E-2</v>
      </c>
      <c r="EF23">
        <f t="shared" si="94"/>
        <v>0.10814396610482305</v>
      </c>
      <c r="EG23">
        <f t="shared" si="95"/>
        <v>0.19774598251912687</v>
      </c>
      <c r="EH23">
        <f t="shared" si="96"/>
        <v>9.0212199456914555E-2</v>
      </c>
      <c r="EI23">
        <f t="shared" si="97"/>
        <v>46.085077821300814</v>
      </c>
      <c r="EK23">
        <f t="shared" si="98"/>
        <v>0.11141040906103715</v>
      </c>
      <c r="EL23">
        <f t="shared" si="1"/>
        <v>0.11494787635983827</v>
      </c>
      <c r="EM23">
        <f t="shared" si="2"/>
        <v>0.28302753095941896</v>
      </c>
      <c r="EN23">
        <f t="shared" si="3"/>
        <v>0.2858267943806847</v>
      </c>
      <c r="EO23">
        <f t="shared" si="4"/>
        <v>0.26145283949972459</v>
      </c>
      <c r="EP23">
        <f t="shared" si="5"/>
        <v>9.9910274346915268E-2</v>
      </c>
      <c r="EQ23">
        <f t="shared" si="6"/>
        <v>9.417557120623897E-2</v>
      </c>
      <c r="ER23">
        <f t="shared" si="7"/>
        <v>0.10898771879491349</v>
      </c>
      <c r="ES23">
        <f t="shared" si="8"/>
        <v>6.291268582482723E-2</v>
      </c>
      <c r="ET23">
        <f t="shared" si="9"/>
        <v>0.10867944509113658</v>
      </c>
      <c r="EU23">
        <f t="shared" si="10"/>
        <v>0.20120363679493219</v>
      </c>
      <c r="EV23">
        <f t="shared" si="11"/>
        <v>8.9958888837981005E-2</v>
      </c>
      <c r="EW23">
        <f t="shared" si="99"/>
        <v>43.354125893506527</v>
      </c>
      <c r="EX23">
        <f t="shared" si="100"/>
        <v>0.94074108026064729</v>
      </c>
      <c r="EY23">
        <f t="shared" si="101"/>
        <v>0.11140111012446692</v>
      </c>
      <c r="EZ23">
        <f t="shared" si="12"/>
        <v>0.11493514157462047</v>
      </c>
      <c r="FA23">
        <f t="shared" si="13"/>
        <v>0.28277351118428917</v>
      </c>
      <c r="FB23">
        <f t="shared" si="14"/>
        <v>0.2857638018868236</v>
      </c>
      <c r="FC23">
        <f t="shared" si="15"/>
        <v>0.2614344589460843</v>
      </c>
      <c r="FD23">
        <f t="shared" si="16"/>
        <v>9.9926508318897475E-2</v>
      </c>
      <c r="FE23">
        <f t="shared" si="17"/>
        <v>9.4179103422295601E-2</v>
      </c>
      <c r="FF23">
        <f t="shared" si="18"/>
        <v>0.1089835069022187</v>
      </c>
      <c r="FG23">
        <f t="shared" si="19"/>
        <v>6.291913125399963E-2</v>
      </c>
      <c r="FH23">
        <f t="shared" si="20"/>
        <v>0.10867040366153242</v>
      </c>
      <c r="FI23">
        <f t="shared" si="21"/>
        <v>0.20116947973544305</v>
      </c>
      <c r="FJ23">
        <f t="shared" si="22"/>
        <v>8.9958620975218923E-2</v>
      </c>
      <c r="FK23">
        <f t="shared" si="102"/>
        <v>43.372158006906481</v>
      </c>
      <c r="FL23">
        <f t="shared" si="103"/>
        <v>0.94113235904875903</v>
      </c>
      <c r="FM23">
        <f t="shared" si="104"/>
        <v>0.11358663756064055</v>
      </c>
      <c r="FN23">
        <f t="shared" si="23"/>
        <v>0.11795833053156815</v>
      </c>
      <c r="FO23">
        <f t="shared" si="24"/>
        <v>0.28150473498292344</v>
      </c>
      <c r="FP23">
        <f t="shared" si="25"/>
        <v>0.28443328326421591</v>
      </c>
      <c r="FQ23">
        <f t="shared" si="26"/>
        <v>0.26991242329692611</v>
      </c>
      <c r="FR23">
        <f t="shared" si="27"/>
        <v>9.9471951111005916E-2</v>
      </c>
      <c r="FS23">
        <f t="shared" si="28"/>
        <v>9.3488812974936095E-2</v>
      </c>
      <c r="FT23">
        <f t="shared" si="29"/>
        <v>0.10817732694630318</v>
      </c>
      <c r="FU23">
        <f t="shared" si="30"/>
        <v>6.2787498050465018E-2</v>
      </c>
      <c r="FV23">
        <f t="shared" si="31"/>
        <v>0.1081555592751509</v>
      </c>
      <c r="FW23">
        <f t="shared" si="32"/>
        <v>0.19952018083283365</v>
      </c>
      <c r="FX23">
        <f t="shared" si="33"/>
        <v>8.9491015035476781E-2</v>
      </c>
      <c r="FY23">
        <f t="shared" si="105"/>
        <v>43.070347924156721</v>
      </c>
      <c r="FZ23">
        <f t="shared" si="106"/>
        <v>0.93458338274193675</v>
      </c>
      <c r="GA23">
        <f t="shared" si="107"/>
        <v>0.11357669600162945</v>
      </c>
      <c r="GB23">
        <f t="shared" si="34"/>
        <v>0.11794439435523471</v>
      </c>
      <c r="GC23">
        <f t="shared" si="35"/>
        <v>0.28125589934686307</v>
      </c>
      <c r="GD23">
        <f t="shared" si="36"/>
        <v>0.28437152766335033</v>
      </c>
      <c r="GE23">
        <f t="shared" si="37"/>
        <v>0.26989176612702559</v>
      </c>
      <c r="GF23">
        <f t="shared" si="38"/>
        <v>9.9488029926118743E-2</v>
      </c>
      <c r="GG23">
        <f t="shared" si="39"/>
        <v>9.3492311126987443E-2</v>
      </c>
      <c r="GH23">
        <f t="shared" si="40"/>
        <v>0.10817329306437699</v>
      </c>
      <c r="GI23">
        <f t="shared" si="41"/>
        <v>6.2793957648742141E-2</v>
      </c>
      <c r="GJ23">
        <f t="shared" si="42"/>
        <v>0.10814671705573196</v>
      </c>
      <c r="GK23">
        <f t="shared" si="43"/>
        <v>0.19948720082665911</v>
      </c>
      <c r="GL23">
        <f t="shared" si="44"/>
        <v>8.9490815279297573E-2</v>
      </c>
      <c r="GM23">
        <f t="shared" si="108"/>
        <v>43.088026597139162</v>
      </c>
      <c r="GN23">
        <f t="shared" si="109"/>
        <v>0.93496699222722379</v>
      </c>
    </row>
    <row r="24" spans="1:196" x14ac:dyDescent="0.2">
      <c r="A24" t="s">
        <v>36</v>
      </c>
      <c r="B24" s="4">
        <v>91.477964564773004</v>
      </c>
      <c r="C24" s="2">
        <v>83.090713968985796</v>
      </c>
      <c r="D24" s="2">
        <v>14.7443062470137</v>
      </c>
      <c r="E24" s="2">
        <v>14.756672717321999</v>
      </c>
      <c r="F24" s="2">
        <v>17.6258004974373</v>
      </c>
      <c r="G24" s="2">
        <v>103.174297167682</v>
      </c>
      <c r="H24" s="2">
        <v>123.33135673524001</v>
      </c>
      <c r="I24" s="2">
        <v>89.212177076375994</v>
      </c>
      <c r="J24" s="2">
        <v>259.63595980966801</v>
      </c>
      <c r="K24" s="2">
        <v>91.393515026212398</v>
      </c>
      <c r="L24" s="2">
        <v>26.9368437846225</v>
      </c>
      <c r="M24" s="2">
        <v>133.02770295408001</v>
      </c>
      <c r="P24" s="4">
        <v>84.368813339102402</v>
      </c>
      <c r="Q24" s="2">
        <v>79.726668585142605</v>
      </c>
      <c r="R24" s="2">
        <v>13.0990231384369</v>
      </c>
      <c r="S24" s="2">
        <v>12.9283162565417</v>
      </c>
      <c r="T24" s="2">
        <v>15.6703967127286</v>
      </c>
      <c r="U24" s="2">
        <v>107.08752995718</v>
      </c>
      <c r="V24" s="2">
        <v>121.828898682523</v>
      </c>
      <c r="W24" s="2">
        <v>89.500706942393705</v>
      </c>
      <c r="X24" s="2">
        <v>273.548748732614</v>
      </c>
      <c r="Y24" s="2">
        <v>90.415629742635304</v>
      </c>
      <c r="Z24" s="2">
        <v>25.964347496500999</v>
      </c>
      <c r="AA24" s="2">
        <v>133.79357020266599</v>
      </c>
      <c r="AD24" s="4">
        <v>84.381959873906396</v>
      </c>
      <c r="AE24" s="2">
        <v>79.742849909683699</v>
      </c>
      <c r="AF24" s="2">
        <v>13.1204810196841</v>
      </c>
      <c r="AG24" s="2">
        <v>12.9334927236825</v>
      </c>
      <c r="AH24" s="2">
        <v>15.6723799376031</v>
      </c>
      <c r="AI24" s="2">
        <v>107.05595213382399</v>
      </c>
      <c r="AJ24" s="2">
        <v>121.82111881186199</v>
      </c>
      <c r="AK24" s="2">
        <v>89.507211182041203</v>
      </c>
      <c r="AL24" s="2">
        <v>273.49831566424001</v>
      </c>
      <c r="AM24" s="2">
        <v>90.429239643970504</v>
      </c>
      <c r="AN24" s="2">
        <v>25.972400348373299</v>
      </c>
      <c r="AO24" s="2">
        <v>133.794155324949</v>
      </c>
      <c r="AR24" s="4">
        <v>81.019244875065198</v>
      </c>
      <c r="AS24" s="2">
        <v>75.552544487035107</v>
      </c>
      <c r="AT24" s="2">
        <v>13.2473808569094</v>
      </c>
      <c r="AU24" s="2">
        <v>13.059961588479201</v>
      </c>
      <c r="AV24" s="2">
        <v>14.683214271009099</v>
      </c>
      <c r="AW24" s="2">
        <v>108.053694319545</v>
      </c>
      <c r="AX24" s="2">
        <v>123.645255143943</v>
      </c>
      <c r="AY24" s="2">
        <v>90.884916427827505</v>
      </c>
      <c r="AZ24" s="2">
        <v>274.64965788134202</v>
      </c>
      <c r="BA24" s="2">
        <v>91.314417007334598</v>
      </c>
      <c r="BB24" s="2">
        <v>26.422326865445999</v>
      </c>
      <c r="BC24" s="2">
        <v>135.208264209558</v>
      </c>
      <c r="BF24" s="4">
        <v>81.032512796476695</v>
      </c>
      <c r="BG24" s="2">
        <v>75.568934029682296</v>
      </c>
      <c r="BH24" s="2">
        <v>13.2687389065626</v>
      </c>
      <c r="BI24" s="2">
        <v>13.065110106467399</v>
      </c>
      <c r="BJ24" s="2">
        <v>14.6852396906461</v>
      </c>
      <c r="BK24" s="2">
        <v>108.02197874244401</v>
      </c>
      <c r="BL24" s="2">
        <v>123.63735598789</v>
      </c>
      <c r="BM24" s="2">
        <v>90.891280167618206</v>
      </c>
      <c r="BN24" s="2">
        <v>274.59875461031299</v>
      </c>
      <c r="BO24" s="2">
        <v>91.327915520455505</v>
      </c>
      <c r="BP24" s="2">
        <v>26.430295536340399</v>
      </c>
      <c r="BQ24" s="2">
        <v>135.20865501153199</v>
      </c>
      <c r="BS24" s="5" t="s">
        <v>36</v>
      </c>
      <c r="BT24" s="12">
        <f t="shared" si="45"/>
        <v>0.92228564267368662</v>
      </c>
      <c r="BU24" s="12">
        <f t="shared" si="46"/>
        <v>0.95951358192566683</v>
      </c>
      <c r="BV24" s="12">
        <f t="shared" si="47"/>
        <v>0.88841230770623514</v>
      </c>
      <c r="BW24" s="12">
        <f t="shared" si="48"/>
        <v>0.87609968074753752</v>
      </c>
      <c r="BX24" s="12">
        <f t="shared" si="48"/>
        <v>0.88906014311276216</v>
      </c>
      <c r="BY24" s="12">
        <f t="shared" si="48"/>
        <v>1.037928368759693</v>
      </c>
      <c r="BZ24" s="12">
        <f t="shared" si="48"/>
        <v>0.98781771244159433</v>
      </c>
      <c r="CA24" s="12">
        <f t="shared" si="48"/>
        <v>1.0032341982392234</v>
      </c>
      <c r="CB24" s="12">
        <f t="shared" si="48"/>
        <v>1.0535857549668586</v>
      </c>
      <c r="CC24" s="12">
        <f t="shared" si="48"/>
        <v>0.98930027712254387</v>
      </c>
      <c r="CD24" s="12">
        <f t="shared" si="48"/>
        <v>0.96389717014000453</v>
      </c>
      <c r="CE24" s="12">
        <f t="shared" si="48"/>
        <v>1.0057572011812483</v>
      </c>
      <c r="CF24" s="5"/>
      <c r="CG24" s="5" t="s">
        <v>36</v>
      </c>
      <c r="CH24" s="12">
        <f t="shared" si="49"/>
        <v>0.9224293552591879</v>
      </c>
      <c r="CI24" s="12">
        <f t="shared" si="50"/>
        <v>0.95970832480087109</v>
      </c>
      <c r="CJ24" s="12">
        <f t="shared" si="51"/>
        <v>0.88986764109986605</v>
      </c>
      <c r="CK24" s="12">
        <f t="shared" si="52"/>
        <v>0.87645046898008561</v>
      </c>
      <c r="CL24" s="12">
        <f t="shared" si="53"/>
        <v>0.88917266139950824</v>
      </c>
      <c r="CM24" s="12">
        <f t="shared" si="54"/>
        <v>1.0376223058717173</v>
      </c>
      <c r="CN24" s="12">
        <f t="shared" si="55"/>
        <v>0.98775463139824127</v>
      </c>
      <c r="CO24" s="12">
        <f t="shared" si="56"/>
        <v>1.0033071057711396</v>
      </c>
      <c r="CP24" s="12">
        <f t="shared" si="57"/>
        <v>1.0533915096534938</v>
      </c>
      <c r="CQ24" s="12">
        <f t="shared" si="58"/>
        <v>0.98944919251693808</v>
      </c>
      <c r="CR24" s="12">
        <f t="shared" si="59"/>
        <v>0.96419612319986148</v>
      </c>
      <c r="CS24" s="12">
        <f t="shared" si="60"/>
        <v>1.0057615996807339</v>
      </c>
      <c r="CT24" s="5"/>
      <c r="CU24" s="5" t="s">
        <v>36</v>
      </c>
      <c r="CV24" s="12">
        <f t="shared" si="61"/>
        <v>0.88566951899872803</v>
      </c>
      <c r="CW24" s="12">
        <f t="shared" si="62"/>
        <v>0.9092778347678615</v>
      </c>
      <c r="CX24" s="12">
        <f t="shared" si="63"/>
        <v>0.89847434222905631</v>
      </c>
      <c r="CY24" s="12">
        <f t="shared" si="64"/>
        <v>0.88502075221529253</v>
      </c>
      <c r="CZ24" s="12">
        <f t="shared" si="65"/>
        <v>0.83305233558861413</v>
      </c>
      <c r="DA24" s="12">
        <f t="shared" si="66"/>
        <v>1.0472927588150454</v>
      </c>
      <c r="DB24" s="12">
        <f t="shared" si="67"/>
        <v>1.0025451630227085</v>
      </c>
      <c r="DC24" s="12">
        <f t="shared" si="68"/>
        <v>1.01875012365206</v>
      </c>
      <c r="DD24" s="12">
        <f t="shared" si="69"/>
        <v>1.0578259578630023</v>
      </c>
      <c r="DE24" s="12">
        <f t="shared" si="70"/>
        <v>0.99913453357325066</v>
      </c>
      <c r="DF24" s="12">
        <f t="shared" si="71"/>
        <v>0.98089913861882272</v>
      </c>
      <c r="DG24" s="12">
        <f t="shared" si="72"/>
        <v>1.0163917831177667</v>
      </c>
      <c r="DH24" s="5"/>
      <c r="DI24" s="5" t="s">
        <v>36</v>
      </c>
      <c r="DJ24" s="12">
        <f t="shared" si="73"/>
        <v>0.88581455853338131</v>
      </c>
      <c r="DK24" s="12">
        <f t="shared" si="74"/>
        <v>0.90947508355613527</v>
      </c>
      <c r="DL24" s="12">
        <f t="shared" si="75"/>
        <v>0.89992290476535919</v>
      </c>
      <c r="DM24" s="12">
        <f t="shared" si="76"/>
        <v>0.88536964644685967</v>
      </c>
      <c r="DN24" s="12">
        <f t="shared" si="77"/>
        <v>0.8331672477957105</v>
      </c>
      <c r="DO24" s="12">
        <f t="shared" si="78"/>
        <v>1.0469853607714275</v>
      </c>
      <c r="DP24" s="12">
        <f t="shared" si="79"/>
        <v>1.0024811147850006</v>
      </c>
      <c r="DQ24" s="12">
        <f t="shared" si="80"/>
        <v>1.0188214562884694</v>
      </c>
      <c r="DR24" s="12">
        <f t="shared" si="81"/>
        <v>1.057629901542197</v>
      </c>
      <c r="DS24" s="12">
        <f t="shared" si="82"/>
        <v>0.99928223019173645</v>
      </c>
      <c r="DT24" s="12">
        <f t="shared" si="83"/>
        <v>0.981194966554646</v>
      </c>
      <c r="DU24" s="12">
        <f t="shared" si="84"/>
        <v>1.0163947208665614</v>
      </c>
      <c r="DW24">
        <f t="shared" si="85"/>
        <v>0.104554265066503</v>
      </c>
      <c r="DX24">
        <f t="shared" si="86"/>
        <v>0.10970432627173453</v>
      </c>
      <c r="DY24">
        <f t="shared" si="87"/>
        <v>0.26042809166843123</v>
      </c>
      <c r="DZ24">
        <f t="shared" si="88"/>
        <v>0.26031894608598788</v>
      </c>
      <c r="EA24">
        <f t="shared" si="89"/>
        <v>0.23819112461428182</v>
      </c>
      <c r="EB24">
        <f t="shared" si="90"/>
        <v>9.8449664493773806E-2</v>
      </c>
      <c r="EC24">
        <f t="shared" si="91"/>
        <v>9.0045755338885189E-2</v>
      </c>
      <c r="ED24">
        <f t="shared" si="92"/>
        <v>0.10587366108367473</v>
      </c>
      <c r="EE24">
        <f t="shared" si="93"/>
        <v>6.206082989107109E-2</v>
      </c>
      <c r="EF24">
        <f t="shared" si="94"/>
        <v>0.1046025590877135</v>
      </c>
      <c r="EG24">
        <f t="shared" si="95"/>
        <v>0.19267556721027285</v>
      </c>
      <c r="EH24">
        <f t="shared" si="96"/>
        <v>8.6701967720950568E-2</v>
      </c>
      <c r="EI24">
        <f t="shared" si="97"/>
        <v>49.038836708013022</v>
      </c>
      <c r="EK24">
        <f t="shared" si="98"/>
        <v>0.10887020222959377</v>
      </c>
      <c r="EL24">
        <f t="shared" si="1"/>
        <v>0.11199488582931443</v>
      </c>
      <c r="EM24">
        <f t="shared" si="2"/>
        <v>0.27629978396993471</v>
      </c>
      <c r="EN24">
        <f t="shared" si="3"/>
        <v>0.27811794791443667</v>
      </c>
      <c r="EO24">
        <f t="shared" si="4"/>
        <v>0.2526155057435705</v>
      </c>
      <c r="EP24">
        <f t="shared" si="5"/>
        <v>9.6634131837688597E-2</v>
      </c>
      <c r="EQ24">
        <f t="shared" si="6"/>
        <v>9.0599299724946791E-2</v>
      </c>
      <c r="ER24">
        <f t="shared" si="7"/>
        <v>0.10570286705438102</v>
      </c>
      <c r="ES24">
        <f t="shared" si="8"/>
        <v>6.0462017370550507E-2</v>
      </c>
      <c r="ET24">
        <f t="shared" si="9"/>
        <v>0.10516669945245252</v>
      </c>
      <c r="EU24">
        <f t="shared" si="10"/>
        <v>0.19625073572066379</v>
      </c>
      <c r="EV24">
        <f t="shared" si="11"/>
        <v>8.6453459904254099E-2</v>
      </c>
      <c r="EW24">
        <f t="shared" si="99"/>
        <v>46.007069253787847</v>
      </c>
      <c r="EX24">
        <f t="shared" si="100"/>
        <v>0.93817619548610176</v>
      </c>
      <c r="EY24">
        <f t="shared" si="101"/>
        <v>0.10886172102308779</v>
      </c>
      <c r="EZ24">
        <f t="shared" si="12"/>
        <v>0.11198352231810561</v>
      </c>
      <c r="FA24">
        <f t="shared" si="13"/>
        <v>0.27607375437564707</v>
      </c>
      <c r="FB24">
        <f t="shared" si="14"/>
        <v>0.27806228574604497</v>
      </c>
      <c r="FC24">
        <f t="shared" si="15"/>
        <v>0.25259952191702556</v>
      </c>
      <c r="FD24">
        <f t="shared" si="16"/>
        <v>9.6648382659320367E-2</v>
      </c>
      <c r="FE24">
        <f t="shared" si="17"/>
        <v>9.0602192653478339E-2</v>
      </c>
      <c r="FF24">
        <f t="shared" si="18"/>
        <v>0.10569902641819036</v>
      </c>
      <c r="FG24">
        <f t="shared" si="19"/>
        <v>6.046759170926197E-2</v>
      </c>
      <c r="FH24">
        <f t="shared" si="20"/>
        <v>0.10515878518563379</v>
      </c>
      <c r="FI24">
        <f t="shared" si="21"/>
        <v>0.19622030917935263</v>
      </c>
      <c r="FJ24">
        <f t="shared" si="22"/>
        <v>8.6453270860491246E-2</v>
      </c>
      <c r="FK24">
        <f t="shared" si="102"/>
        <v>46.0246105701627</v>
      </c>
      <c r="FL24">
        <f t="shared" si="103"/>
        <v>0.93853389802458764</v>
      </c>
      <c r="FM24">
        <f t="shared" si="104"/>
        <v>0.11109791395992011</v>
      </c>
      <c r="FN24">
        <f t="shared" si="23"/>
        <v>0.11504704079899465</v>
      </c>
      <c r="FO24">
        <f t="shared" si="24"/>
        <v>0.27474828414775126</v>
      </c>
      <c r="FP24">
        <f t="shared" si="25"/>
        <v>0.27671267338436006</v>
      </c>
      <c r="FQ24">
        <f t="shared" si="26"/>
        <v>0.26096930667922047</v>
      </c>
      <c r="FR24">
        <f t="shared" si="27"/>
        <v>9.6201133695742985E-2</v>
      </c>
      <c r="FS24">
        <f t="shared" si="28"/>
        <v>8.9931383051306268E-2</v>
      </c>
      <c r="FT24">
        <f t="shared" si="29"/>
        <v>0.10489483252421708</v>
      </c>
      <c r="FU24">
        <f t="shared" si="30"/>
        <v>6.0340717337280879E-2</v>
      </c>
      <c r="FV24">
        <f t="shared" si="31"/>
        <v>0.10464785349194573</v>
      </c>
      <c r="FW24">
        <f t="shared" si="32"/>
        <v>0.19454248971397764</v>
      </c>
      <c r="FX24">
        <f t="shared" si="33"/>
        <v>8.599998614996604E-2</v>
      </c>
      <c r="FY24">
        <f t="shared" si="105"/>
        <v>45.69833698204193</v>
      </c>
      <c r="FZ24">
        <f t="shared" si="106"/>
        <v>0.93188052673718402</v>
      </c>
      <c r="GA24">
        <f t="shared" si="107"/>
        <v>0.11108881823597132</v>
      </c>
      <c r="GB24">
        <f t="shared" si="34"/>
        <v>0.11503456430548989</v>
      </c>
      <c r="GC24">
        <f t="shared" si="35"/>
        <v>0.27452707055567049</v>
      </c>
      <c r="GD24">
        <f t="shared" si="36"/>
        <v>0.27665814645940001</v>
      </c>
      <c r="GE24">
        <f t="shared" si="37"/>
        <v>0.26095130933643779</v>
      </c>
      <c r="GF24">
        <f t="shared" si="38"/>
        <v>9.6215255130057395E-2</v>
      </c>
      <c r="GG24">
        <f t="shared" si="39"/>
        <v>8.9934255850861636E-2</v>
      </c>
      <c r="GH24">
        <f t="shared" si="40"/>
        <v>0.10489116036170111</v>
      </c>
      <c r="GI24">
        <f t="shared" si="41"/>
        <v>6.0346309856374597E-2</v>
      </c>
      <c r="GJ24">
        <f t="shared" si="42"/>
        <v>0.1046401195881584</v>
      </c>
      <c r="GK24">
        <f t="shared" si="43"/>
        <v>0.19451316045544192</v>
      </c>
      <c r="GL24">
        <f t="shared" si="44"/>
        <v>8.5999861864325317E-2</v>
      </c>
      <c r="GM24">
        <f t="shared" si="108"/>
        <v>45.715517078619442</v>
      </c>
      <c r="GN24">
        <f t="shared" si="109"/>
        <v>0.93223086328125426</v>
      </c>
    </row>
    <row r="25" spans="1:196" x14ac:dyDescent="0.2">
      <c r="A25" t="s">
        <v>37</v>
      </c>
      <c r="B25" s="4">
        <v>96.044770441405007</v>
      </c>
      <c r="C25" s="2">
        <v>87.536275983220406</v>
      </c>
      <c r="D25" s="2">
        <v>15.527962873246199</v>
      </c>
      <c r="E25" s="2">
        <v>15.622128705001201</v>
      </c>
      <c r="F25" s="2">
        <v>18.8591862120856</v>
      </c>
      <c r="G25" s="2">
        <v>109.67196938156999</v>
      </c>
      <c r="H25" s="2">
        <v>132.76931508407799</v>
      </c>
      <c r="I25" s="2">
        <v>94.654506764652794</v>
      </c>
      <c r="J25" s="2">
        <v>279.39225542567601</v>
      </c>
      <c r="K25" s="2">
        <v>97.365523396791005</v>
      </c>
      <c r="L25" s="2">
        <v>28.318033762010501</v>
      </c>
      <c r="M25" s="2">
        <v>143.34448639207099</v>
      </c>
      <c r="P25" s="4">
        <v>88.199218264944506</v>
      </c>
      <c r="Q25" s="2">
        <v>83.805395868679696</v>
      </c>
      <c r="R25" s="2">
        <v>13.7158571264487</v>
      </c>
      <c r="S25" s="2">
        <v>13.6180951934286</v>
      </c>
      <c r="T25" s="2">
        <v>16.719758951022101</v>
      </c>
      <c r="U25" s="2">
        <v>114.091579957161</v>
      </c>
      <c r="V25" s="2">
        <v>131.043715498848</v>
      </c>
      <c r="W25" s="2">
        <v>94.875938115127894</v>
      </c>
      <c r="X25" s="2">
        <v>294.82278332258801</v>
      </c>
      <c r="Y25" s="2">
        <v>96.238304101940003</v>
      </c>
      <c r="Z25" s="2">
        <v>27.237965930932599</v>
      </c>
      <c r="AA25" s="2">
        <v>144.18877788081301</v>
      </c>
      <c r="AD25" s="4">
        <v>88.212081492880699</v>
      </c>
      <c r="AE25" s="2">
        <v>83.821041167661207</v>
      </c>
      <c r="AF25" s="2">
        <v>13.7364469788248</v>
      </c>
      <c r="AG25" s="2">
        <v>13.6230763272958</v>
      </c>
      <c r="AH25" s="2">
        <v>16.7216771673091</v>
      </c>
      <c r="AI25" s="2">
        <v>114.060851337934</v>
      </c>
      <c r="AJ25" s="2">
        <v>131.036532563484</v>
      </c>
      <c r="AK25" s="2">
        <v>94.882428633522295</v>
      </c>
      <c r="AL25" s="2">
        <v>294.77354621068099</v>
      </c>
      <c r="AM25" s="2">
        <v>96.251486016202193</v>
      </c>
      <c r="AN25" s="2">
        <v>27.245717019064799</v>
      </c>
      <c r="AO25" s="2">
        <v>144.18921976104701</v>
      </c>
      <c r="AR25" s="4">
        <v>84.540444830898295</v>
      </c>
      <c r="AS25" s="2">
        <v>79.250142851385803</v>
      </c>
      <c r="AT25" s="2">
        <v>13.877909412101699</v>
      </c>
      <c r="AU25" s="2">
        <v>13.7618253009488</v>
      </c>
      <c r="AV25" s="2">
        <v>15.643086489098</v>
      </c>
      <c r="AW25" s="2">
        <v>115.143531785197</v>
      </c>
      <c r="AX25" s="2">
        <v>133.02247695984099</v>
      </c>
      <c r="AY25" s="2">
        <v>96.384944223612194</v>
      </c>
      <c r="AZ25" s="2">
        <v>296.02120077293603</v>
      </c>
      <c r="BA25" s="2">
        <v>97.218006283317294</v>
      </c>
      <c r="BB25" s="2">
        <v>27.737561683845598</v>
      </c>
      <c r="BC25" s="2">
        <v>145.729348087673</v>
      </c>
      <c r="BF25" s="4">
        <v>84.553432053229898</v>
      </c>
      <c r="BG25" s="2">
        <v>79.265992254648197</v>
      </c>
      <c r="BH25" s="2">
        <v>13.898399031806299</v>
      </c>
      <c r="BI25" s="2">
        <v>13.7667782886297</v>
      </c>
      <c r="BJ25" s="2">
        <v>15.645045281301099</v>
      </c>
      <c r="BK25" s="2">
        <v>115.11264443583801</v>
      </c>
      <c r="BL25" s="2">
        <v>133.015160073385</v>
      </c>
      <c r="BM25" s="2">
        <v>96.391287479450199</v>
      </c>
      <c r="BN25" s="2">
        <v>295.97144657564002</v>
      </c>
      <c r="BO25" s="2">
        <v>97.231074346896506</v>
      </c>
      <c r="BP25" s="2">
        <v>27.74522658155</v>
      </c>
      <c r="BQ25" s="2">
        <v>145.729578740953</v>
      </c>
      <c r="BS25" s="5" t="s">
        <v>37</v>
      </c>
      <c r="BT25" s="12">
        <f t="shared" si="45"/>
        <v>0.91831359333357021</v>
      </c>
      <c r="BU25" s="12">
        <f t="shared" si="46"/>
        <v>0.95737904003071972</v>
      </c>
      <c r="BV25" s="12">
        <f t="shared" si="47"/>
        <v>0.88330048432047359</v>
      </c>
      <c r="BW25" s="12">
        <f t="shared" si="48"/>
        <v>0.87171828184138322</v>
      </c>
      <c r="BX25" s="12">
        <f t="shared" si="48"/>
        <v>0.88655781659908095</v>
      </c>
      <c r="BY25" s="12">
        <f t="shared" si="48"/>
        <v>1.0402984518333425</v>
      </c>
      <c r="BZ25" s="12">
        <f t="shared" si="48"/>
        <v>0.98700302412393082</v>
      </c>
      <c r="CA25" s="12">
        <f t="shared" si="48"/>
        <v>1.0023393640518952</v>
      </c>
      <c r="CB25" s="12">
        <f t="shared" si="48"/>
        <v>1.0552289034404421</v>
      </c>
      <c r="CC25" s="12">
        <f t="shared" si="48"/>
        <v>0.98842280865417553</v>
      </c>
      <c r="CD25" s="12">
        <f t="shared" si="48"/>
        <v>0.96185936353650214</v>
      </c>
      <c r="CE25" s="12">
        <f t="shared" si="48"/>
        <v>1.0058899474265981</v>
      </c>
      <c r="CF25" s="5"/>
      <c r="CG25" s="5" t="s">
        <v>37</v>
      </c>
      <c r="CH25" s="12">
        <f t="shared" si="49"/>
        <v>0.91844752283204345</v>
      </c>
      <c r="CI25" s="12">
        <f t="shared" si="50"/>
        <v>0.95755776934957382</v>
      </c>
      <c r="CJ25" s="12">
        <f t="shared" si="51"/>
        <v>0.88462646974072301</v>
      </c>
      <c r="CK25" s="12">
        <f t="shared" si="52"/>
        <v>0.87203713300189156</v>
      </c>
      <c r="CL25" s="12">
        <f t="shared" si="53"/>
        <v>0.88665952916851143</v>
      </c>
      <c r="CM25" s="12">
        <f t="shared" si="54"/>
        <v>1.0400182652058907</v>
      </c>
      <c r="CN25" s="12">
        <f t="shared" si="55"/>
        <v>0.98694892325461892</v>
      </c>
      <c r="CO25" s="12">
        <f t="shared" si="56"/>
        <v>1.0024079346737942</v>
      </c>
      <c r="CP25" s="12">
        <f t="shared" si="57"/>
        <v>1.055052674103548</v>
      </c>
      <c r="CQ25" s="12">
        <f t="shared" si="58"/>
        <v>0.98855819450537119</v>
      </c>
      <c r="CR25" s="12">
        <f t="shared" si="59"/>
        <v>0.9621330791552255</v>
      </c>
      <c r="CS25" s="12">
        <f t="shared" si="60"/>
        <v>1.0058930300720847</v>
      </c>
      <c r="CT25" s="5"/>
      <c r="CU25" s="5" t="s">
        <v>37</v>
      </c>
      <c r="CV25" s="12">
        <f t="shared" si="61"/>
        <v>0.8802191357464354</v>
      </c>
      <c r="CW25" s="12">
        <f t="shared" si="62"/>
        <v>0.90534057979090921</v>
      </c>
      <c r="CX25" s="12">
        <f t="shared" si="63"/>
        <v>0.8937366430732876</v>
      </c>
      <c r="CY25" s="12">
        <f t="shared" si="64"/>
        <v>0.88091869941790646</v>
      </c>
      <c r="CZ25" s="12">
        <f t="shared" si="65"/>
        <v>0.82946773594469225</v>
      </c>
      <c r="DA25" s="12">
        <f t="shared" si="66"/>
        <v>1.0498902539498527</v>
      </c>
      <c r="DB25" s="12">
        <f t="shared" si="67"/>
        <v>1.001906780008639</v>
      </c>
      <c r="DC25" s="12">
        <f t="shared" si="68"/>
        <v>1.0182816172003508</v>
      </c>
      <c r="DD25" s="12">
        <f t="shared" si="69"/>
        <v>1.059518275916147</v>
      </c>
      <c r="DE25" s="12">
        <f t="shared" si="70"/>
        <v>0.99848491428662545</v>
      </c>
      <c r="DF25" s="12">
        <f t="shared" si="71"/>
        <v>0.97950168140050653</v>
      </c>
      <c r="DG25" s="12">
        <f t="shared" si="72"/>
        <v>1.0166372753890165</v>
      </c>
      <c r="DH25" s="5"/>
      <c r="DI25" s="5" t="s">
        <v>37</v>
      </c>
      <c r="DJ25" s="12">
        <f t="shared" si="73"/>
        <v>0.88035435625112202</v>
      </c>
      <c r="DK25" s="12">
        <f t="shared" si="74"/>
        <v>0.9055216407634531</v>
      </c>
      <c r="DL25" s="12">
        <f t="shared" si="75"/>
        <v>0.89505617351471478</v>
      </c>
      <c r="DM25" s="12">
        <f t="shared" si="76"/>
        <v>0.88123574889140832</v>
      </c>
      <c r="DN25" s="12">
        <f t="shared" si="77"/>
        <v>0.82957160003411112</v>
      </c>
      <c r="DO25" s="12">
        <f t="shared" si="78"/>
        <v>1.0496086200051615</v>
      </c>
      <c r="DP25" s="12">
        <f t="shared" si="79"/>
        <v>1.0018516702383478</v>
      </c>
      <c r="DQ25" s="12">
        <f t="shared" si="80"/>
        <v>1.0183486320320247</v>
      </c>
      <c r="DR25" s="12">
        <f t="shared" si="81"/>
        <v>1.0593401958286364</v>
      </c>
      <c r="DS25" s="12">
        <f t="shared" si="82"/>
        <v>0.99861913082573817</v>
      </c>
      <c r="DT25" s="12">
        <f t="shared" si="83"/>
        <v>0.97977235336060164</v>
      </c>
      <c r="DU25" s="12">
        <f t="shared" si="84"/>
        <v>1.0166388844727405</v>
      </c>
      <c r="DW25">
        <f t="shared" si="85"/>
        <v>0.1020382821657555</v>
      </c>
      <c r="DX25">
        <f t="shared" si="86"/>
        <v>0.106882343277466</v>
      </c>
      <c r="DY25">
        <f t="shared" si="87"/>
        <v>0.25377144815375863</v>
      </c>
      <c r="DZ25">
        <f t="shared" si="88"/>
        <v>0.25300546038754829</v>
      </c>
      <c r="EA25">
        <f t="shared" si="89"/>
        <v>0.23027061754269512</v>
      </c>
      <c r="EB25">
        <f t="shared" si="90"/>
        <v>9.5488743555063205E-2</v>
      </c>
      <c r="EC25">
        <f t="shared" si="91"/>
        <v>8.6786293860690672E-2</v>
      </c>
      <c r="ED25">
        <f t="shared" si="92"/>
        <v>0.10278490802984404</v>
      </c>
      <c r="EE25">
        <f t="shared" si="93"/>
        <v>5.9826392817823065E-2</v>
      </c>
      <c r="EF25">
        <f t="shared" si="94"/>
        <v>0.10134384993484868</v>
      </c>
      <c r="EG25">
        <f t="shared" si="95"/>
        <v>0.18791803062331194</v>
      </c>
      <c r="EH25">
        <f t="shared" si="96"/>
        <v>8.3523657448675889E-2</v>
      </c>
      <c r="EI25">
        <f t="shared" si="97"/>
        <v>52.028795268569162</v>
      </c>
      <c r="EK25">
        <f t="shared" si="98"/>
        <v>0.10647989937784991</v>
      </c>
      <c r="EL25">
        <f t="shared" si="1"/>
        <v>0.10923555235647668</v>
      </c>
      <c r="EM25">
        <f t="shared" si="2"/>
        <v>0.27001539340638264</v>
      </c>
      <c r="EN25">
        <f t="shared" si="3"/>
        <v>0.27098285693367552</v>
      </c>
      <c r="EO25">
        <f t="shared" si="4"/>
        <v>0.24455975691376378</v>
      </c>
      <c r="EP25">
        <f t="shared" si="5"/>
        <v>9.3620984296251292E-2</v>
      </c>
      <c r="EQ25">
        <f t="shared" si="6"/>
        <v>8.7355831295088643E-2</v>
      </c>
      <c r="ER25">
        <f t="shared" si="7"/>
        <v>0.10266489289869357</v>
      </c>
      <c r="ES25">
        <f t="shared" si="8"/>
        <v>5.8239746914569457E-2</v>
      </c>
      <c r="ET25">
        <f t="shared" si="9"/>
        <v>0.10193563187183638</v>
      </c>
      <c r="EU25">
        <f t="shared" si="10"/>
        <v>0.19160757031695633</v>
      </c>
      <c r="EV25">
        <f t="shared" si="11"/>
        <v>8.3278763751875567E-2</v>
      </c>
      <c r="EW25">
        <f t="shared" si="99"/>
        <v>48.67626800907248</v>
      </c>
      <c r="EX25">
        <f t="shared" si="100"/>
        <v>0.93556400369850656</v>
      </c>
      <c r="EY25">
        <f t="shared" si="101"/>
        <v>0.10647213555951096</v>
      </c>
      <c r="EZ25">
        <f t="shared" si="12"/>
        <v>0.10922535740657234</v>
      </c>
      <c r="FA25">
        <f t="shared" si="13"/>
        <v>0.26981295161037078</v>
      </c>
      <c r="FB25">
        <f t="shared" si="14"/>
        <v>0.27093331139559612</v>
      </c>
      <c r="FC25">
        <f t="shared" si="15"/>
        <v>0.24454572925497722</v>
      </c>
      <c r="FD25">
        <f t="shared" si="16"/>
        <v>9.3633594450441296E-2</v>
      </c>
      <c r="FE25">
        <f t="shared" si="17"/>
        <v>8.7358225523167299E-2</v>
      </c>
      <c r="FF25">
        <f t="shared" si="18"/>
        <v>0.10266138139618805</v>
      </c>
      <c r="FG25">
        <f t="shared" si="19"/>
        <v>5.8244610711267776E-2</v>
      </c>
      <c r="FH25">
        <f t="shared" si="20"/>
        <v>0.10192865144574387</v>
      </c>
      <c r="FI25">
        <f t="shared" si="21"/>
        <v>0.19158031332081105</v>
      </c>
      <c r="FJ25">
        <f t="shared" si="22"/>
        <v>8.3278636144319781E-2</v>
      </c>
      <c r="FK25">
        <f t="shared" si="102"/>
        <v>48.693365023150051</v>
      </c>
      <c r="FL25">
        <f t="shared" si="103"/>
        <v>0.93589261046307448</v>
      </c>
      <c r="FM25">
        <f t="shared" si="104"/>
        <v>0.10875963356265847</v>
      </c>
      <c r="FN25">
        <f t="shared" si="23"/>
        <v>0.11233109001968584</v>
      </c>
      <c r="FO25">
        <f t="shared" si="24"/>
        <v>0.26843427992322805</v>
      </c>
      <c r="FP25">
        <f t="shared" si="25"/>
        <v>0.26956405440365822</v>
      </c>
      <c r="FQ25">
        <f t="shared" si="26"/>
        <v>0.25283592188282483</v>
      </c>
      <c r="FR25">
        <f t="shared" si="27"/>
        <v>9.3192342162442682E-2</v>
      </c>
      <c r="FS25">
        <f t="shared" si="28"/>
        <v>8.6703670814833808E-2</v>
      </c>
      <c r="FT25">
        <f t="shared" si="29"/>
        <v>0.1018580598852125</v>
      </c>
      <c r="FU25">
        <f t="shared" si="30"/>
        <v>5.8121737946731707E-2</v>
      </c>
      <c r="FV25">
        <f t="shared" si="31"/>
        <v>0.10142070959219784</v>
      </c>
      <c r="FW25">
        <f t="shared" si="32"/>
        <v>0.18987415733976673</v>
      </c>
      <c r="FX25">
        <f t="shared" si="33"/>
        <v>8.2837405649204957E-2</v>
      </c>
      <c r="FY25">
        <f t="shared" si="105"/>
        <v>48.340884795546806</v>
      </c>
      <c r="FZ25">
        <f t="shared" si="106"/>
        <v>0.92911789608070672</v>
      </c>
      <c r="GA25">
        <f t="shared" si="107"/>
        <v>0.10875128062091313</v>
      </c>
      <c r="GB25">
        <f t="shared" si="34"/>
        <v>0.11231985903839987</v>
      </c>
      <c r="GC25">
        <f t="shared" si="35"/>
        <v>0.26823633824226378</v>
      </c>
      <c r="GD25">
        <f t="shared" si="36"/>
        <v>0.26951555839669322</v>
      </c>
      <c r="GE25">
        <f t="shared" si="37"/>
        <v>0.25282009359577962</v>
      </c>
      <c r="GF25">
        <f t="shared" si="38"/>
        <v>9.320484413987766E-2</v>
      </c>
      <c r="GG25">
        <f t="shared" si="39"/>
        <v>8.6706055476064497E-2</v>
      </c>
      <c r="GH25">
        <f t="shared" si="40"/>
        <v>0.1018547083252324</v>
      </c>
      <c r="GI25">
        <f t="shared" si="41"/>
        <v>5.8126623010695357E-2</v>
      </c>
      <c r="GJ25">
        <f t="shared" si="42"/>
        <v>0.10141389378343348</v>
      </c>
      <c r="GK25">
        <f t="shared" si="43"/>
        <v>0.18984792820595162</v>
      </c>
      <c r="GL25">
        <f t="shared" si="44"/>
        <v>8.2837340093787029E-2</v>
      </c>
      <c r="GM25">
        <f t="shared" si="108"/>
        <v>48.357612495610084</v>
      </c>
      <c r="GN25">
        <f t="shared" si="109"/>
        <v>0.92943940458339125</v>
      </c>
    </row>
    <row r="26" spans="1:196" x14ac:dyDescent="0.2">
      <c r="A26" t="s">
        <v>38</v>
      </c>
      <c r="B26" s="4">
        <v>100.686085582242</v>
      </c>
      <c r="C26" s="2">
        <v>92.041321004815501</v>
      </c>
      <c r="D26" s="2">
        <v>16.323354671268898</v>
      </c>
      <c r="E26" s="2">
        <v>16.499706746139999</v>
      </c>
      <c r="F26" s="2">
        <v>20.110200034611001</v>
      </c>
      <c r="G26" s="2">
        <v>116.224041873443</v>
      </c>
      <c r="H26" s="2">
        <v>142.352315335567</v>
      </c>
      <c r="I26" s="2">
        <v>100.16756695795399</v>
      </c>
      <c r="J26" s="2">
        <v>299.40393583664599</v>
      </c>
      <c r="K26" s="2">
        <v>103.41995802954899</v>
      </c>
      <c r="L26" s="2">
        <v>29.7177182744947</v>
      </c>
      <c r="M26" s="2">
        <v>153.81071126852399</v>
      </c>
      <c r="P26" s="4">
        <v>92.059607256821295</v>
      </c>
      <c r="Q26" s="2">
        <v>87.921040901160495</v>
      </c>
      <c r="R26" s="2">
        <v>14.334446708986199</v>
      </c>
      <c r="S26" s="2">
        <v>14.3096595129569</v>
      </c>
      <c r="T26" s="2">
        <v>17.7758683422982</v>
      </c>
      <c r="U26" s="2">
        <v>121.18907900392</v>
      </c>
      <c r="V26" s="2">
        <v>140.38284821932001</v>
      </c>
      <c r="W26" s="2">
        <v>100.31270684173199</v>
      </c>
      <c r="X26" s="2">
        <v>316.44581134358901</v>
      </c>
      <c r="Y26" s="2">
        <v>102.131320489079</v>
      </c>
      <c r="Z26" s="2">
        <v>28.5234122137736</v>
      </c>
      <c r="AA26" s="2">
        <v>154.73968933477201</v>
      </c>
      <c r="AD26" s="4">
        <v>92.072203376878804</v>
      </c>
      <c r="AE26" s="2">
        <v>87.936195499770804</v>
      </c>
      <c r="AF26" s="2">
        <v>14.3542612915052</v>
      </c>
      <c r="AG26" s="2">
        <v>14.3144658825977</v>
      </c>
      <c r="AH26" s="2">
        <v>17.777728510909899</v>
      </c>
      <c r="AI26" s="2">
        <v>121.15910622128899</v>
      </c>
      <c r="AJ26" s="2">
        <v>140.376192935256</v>
      </c>
      <c r="AK26" s="2">
        <v>100.319173536561</v>
      </c>
      <c r="AL26" s="2">
        <v>316.397660276598</v>
      </c>
      <c r="AM26" s="2">
        <v>102.144114920427</v>
      </c>
      <c r="AN26" s="2">
        <v>28.530889996722902</v>
      </c>
      <c r="AO26" s="2">
        <v>154.73999186823499</v>
      </c>
      <c r="AR26" s="4">
        <v>88.073845247778095</v>
      </c>
      <c r="AS26" s="2">
        <v>82.963221170674998</v>
      </c>
      <c r="AT26" s="2">
        <v>14.510983224544001</v>
      </c>
      <c r="AU26" s="2">
        <v>14.4661687021023</v>
      </c>
      <c r="AV26" s="2">
        <v>16.6045839060173</v>
      </c>
      <c r="AW26" s="2">
        <v>122.33139089898501</v>
      </c>
      <c r="AX26" s="2">
        <v>142.53293697274901</v>
      </c>
      <c r="AY26" s="2">
        <v>101.953359546957</v>
      </c>
      <c r="AZ26" s="2">
        <v>317.74697646722302</v>
      </c>
      <c r="BA26" s="2">
        <v>103.196386719114</v>
      </c>
      <c r="BB26" s="2">
        <v>29.066930742345001</v>
      </c>
      <c r="BC26" s="2">
        <v>156.412975774236</v>
      </c>
      <c r="BF26" s="4">
        <v>88.086568021779996</v>
      </c>
      <c r="BG26" s="2">
        <v>82.978576132834505</v>
      </c>
      <c r="BH26" s="2">
        <v>14.5306968789527</v>
      </c>
      <c r="BI26" s="2">
        <v>14.470946638372901</v>
      </c>
      <c r="BJ26" s="2">
        <v>16.6064833355933</v>
      </c>
      <c r="BK26" s="2">
        <v>122.301238090344</v>
      </c>
      <c r="BL26" s="2">
        <v>142.52613320292701</v>
      </c>
      <c r="BM26" s="2">
        <v>101.95967202444599</v>
      </c>
      <c r="BN26" s="2">
        <v>317.69826009044402</v>
      </c>
      <c r="BO26" s="2">
        <v>103.20906453570799</v>
      </c>
      <c r="BP26" s="2">
        <v>29.074320128240402</v>
      </c>
      <c r="BQ26" s="2">
        <v>156.41304915209699</v>
      </c>
      <c r="BS26" s="5" t="s">
        <v>38</v>
      </c>
      <c r="BT26" s="12">
        <f t="shared" si="45"/>
        <v>0.91432303405643411</v>
      </c>
      <c r="BU26" s="12">
        <f t="shared" si="46"/>
        <v>0.95523445275802332</v>
      </c>
      <c r="BV26" s="12">
        <f t="shared" si="47"/>
        <v>0.87815568537615496</v>
      </c>
      <c r="BW26" s="12">
        <f t="shared" si="48"/>
        <v>0.86726750560609533</v>
      </c>
      <c r="BX26" s="12">
        <f t="shared" si="48"/>
        <v>0.88392299985603029</v>
      </c>
      <c r="BY26" s="12">
        <f t="shared" si="48"/>
        <v>1.0427195359105086</v>
      </c>
      <c r="BZ26" s="12">
        <f t="shared" si="48"/>
        <v>0.98616483959811707</v>
      </c>
      <c r="CA26" s="12">
        <f t="shared" si="48"/>
        <v>1.0014489708414194</v>
      </c>
      <c r="CB26" s="12">
        <f t="shared" si="48"/>
        <v>1.0569193436262676</v>
      </c>
      <c r="CC26" s="12">
        <f t="shared" si="48"/>
        <v>0.98753975958777895</v>
      </c>
      <c r="CD26" s="12">
        <f t="shared" si="48"/>
        <v>0.95981165008397984</v>
      </c>
      <c r="CE26" s="12">
        <f t="shared" si="48"/>
        <v>1.0060397488483503</v>
      </c>
      <c r="CF26" s="5"/>
      <c r="CG26" s="5" t="s">
        <v>38</v>
      </c>
      <c r="CH26" s="12">
        <f t="shared" si="49"/>
        <v>0.91444813694413374</v>
      </c>
      <c r="CI26" s="12">
        <f t="shared" si="50"/>
        <v>0.95539910270486095</v>
      </c>
      <c r="CJ26" s="12">
        <f t="shared" si="51"/>
        <v>0.87936956468699756</v>
      </c>
      <c r="CK26" s="12">
        <f t="shared" si="52"/>
        <v>0.86755880591310974</v>
      </c>
      <c r="CL26" s="12">
        <f t="shared" si="53"/>
        <v>0.88401549861827522</v>
      </c>
      <c r="CM26" s="12">
        <f t="shared" si="54"/>
        <v>1.0424616479370061</v>
      </c>
      <c r="CN26" s="12">
        <f t="shared" si="55"/>
        <v>0.98611808739708462</v>
      </c>
      <c r="CO26" s="12">
        <f t="shared" si="56"/>
        <v>1.001513529610544</v>
      </c>
      <c r="CP26" s="12">
        <f t="shared" si="57"/>
        <v>1.0567585205333565</v>
      </c>
      <c r="CQ26" s="12">
        <f t="shared" si="58"/>
        <v>0.98766347295598922</v>
      </c>
      <c r="CR26" s="12">
        <f t="shared" si="59"/>
        <v>0.96006327717325468</v>
      </c>
      <c r="CS26" s="12">
        <f t="shared" si="60"/>
        <v>1.0060417157689925</v>
      </c>
      <c r="CT26" s="5"/>
      <c r="CU26" s="5" t="s">
        <v>38</v>
      </c>
      <c r="CV26" s="12">
        <f t="shared" si="61"/>
        <v>0.87473700798347132</v>
      </c>
      <c r="CW26" s="12">
        <f t="shared" si="62"/>
        <v>0.90136930092881273</v>
      </c>
      <c r="CX26" s="12">
        <f t="shared" si="63"/>
        <v>0.888970650750186</v>
      </c>
      <c r="CY26" s="12">
        <f t="shared" si="64"/>
        <v>0.87675307959558535</v>
      </c>
      <c r="CZ26" s="12">
        <f t="shared" si="65"/>
        <v>0.82567969873197178</v>
      </c>
      <c r="DA26" s="12">
        <f t="shared" si="66"/>
        <v>1.0525480694621887</v>
      </c>
      <c r="DB26" s="12">
        <f t="shared" si="67"/>
        <v>1.0012688352609949</v>
      </c>
      <c r="DC26" s="12">
        <f t="shared" si="68"/>
        <v>1.0178280519656888</v>
      </c>
      <c r="DD26" s="12">
        <f t="shared" si="69"/>
        <v>1.0612651953933729</v>
      </c>
      <c r="DE26" s="12">
        <f t="shared" si="70"/>
        <v>0.99783821890189595</v>
      </c>
      <c r="DF26" s="12">
        <f t="shared" si="71"/>
        <v>0.97810102625852535</v>
      </c>
      <c r="DG26" s="12">
        <f t="shared" si="72"/>
        <v>1.0169186169431916</v>
      </c>
      <c r="DH26" s="5"/>
      <c r="DI26" s="5" t="s">
        <v>38</v>
      </c>
      <c r="DJ26" s="12">
        <f t="shared" si="73"/>
        <v>0.87486336878028181</v>
      </c>
      <c r="DK26" s="12">
        <f t="shared" si="74"/>
        <v>0.90153612776258563</v>
      </c>
      <c r="DL26" s="12">
        <f t="shared" si="75"/>
        <v>0.89017834701150644</v>
      </c>
      <c r="DM26" s="12">
        <f t="shared" si="76"/>
        <v>0.87704265663741487</v>
      </c>
      <c r="DN26" s="12">
        <f t="shared" si="77"/>
        <v>0.8257741497853045</v>
      </c>
      <c r="DO26" s="12">
        <f t="shared" si="78"/>
        <v>1.052288632531972</v>
      </c>
      <c r="DP26" s="12">
        <f t="shared" si="79"/>
        <v>1.0012210399736055</v>
      </c>
      <c r="DQ26" s="12">
        <f t="shared" si="80"/>
        <v>1.0178910711412632</v>
      </c>
      <c r="DR26" s="12">
        <f t="shared" si="81"/>
        <v>1.0611024841830381</v>
      </c>
      <c r="DS26" s="12">
        <f t="shared" si="82"/>
        <v>0.99796080468548687</v>
      </c>
      <c r="DT26" s="12">
        <f t="shared" si="83"/>
        <v>0.97834967879056522</v>
      </c>
      <c r="DU26" s="12">
        <f t="shared" si="84"/>
        <v>1.016919094009193</v>
      </c>
      <c r="DW26">
        <f t="shared" si="85"/>
        <v>9.9658712352263229E-2</v>
      </c>
      <c r="DX26">
        <f t="shared" si="86"/>
        <v>0.10423380180072943</v>
      </c>
      <c r="DY26">
        <f t="shared" si="87"/>
        <v>0.24751144833976921</v>
      </c>
      <c r="DZ26">
        <f t="shared" si="88"/>
        <v>0.24618516968812204</v>
      </c>
      <c r="EA26">
        <f t="shared" si="89"/>
        <v>0.22299329496880596</v>
      </c>
      <c r="EB26">
        <f t="shared" si="90"/>
        <v>9.2758135977247788E-2</v>
      </c>
      <c r="EC26">
        <f t="shared" si="91"/>
        <v>8.3814224761603273E-2</v>
      </c>
      <c r="ED26">
        <f t="shared" si="92"/>
        <v>9.9916321669275387E-2</v>
      </c>
      <c r="EE26">
        <f t="shared" si="93"/>
        <v>5.7792468831674604E-2</v>
      </c>
      <c r="EF26">
        <f t="shared" si="94"/>
        <v>9.8332667691595127E-2</v>
      </c>
      <c r="EG26">
        <f t="shared" si="95"/>
        <v>0.18343925138633377</v>
      </c>
      <c r="EH26">
        <f t="shared" si="96"/>
        <v>8.0631865871761729E-2</v>
      </c>
      <c r="EI26">
        <f t="shared" si="97"/>
        <v>55.055263690411358</v>
      </c>
      <c r="EK26">
        <f t="shared" si="98"/>
        <v>0.10422344905056435</v>
      </c>
      <c r="EL26">
        <f t="shared" si="1"/>
        <v>0.1066482146363049</v>
      </c>
      <c r="EM26">
        <f t="shared" si="2"/>
        <v>0.26412501382852627</v>
      </c>
      <c r="EN26">
        <f t="shared" si="3"/>
        <v>0.26435367355999845</v>
      </c>
      <c r="EO26">
        <f t="shared" si="4"/>
        <v>0.23718356229335641</v>
      </c>
      <c r="EP26">
        <f t="shared" si="5"/>
        <v>9.0838145118036034E-2</v>
      </c>
      <c r="EQ26">
        <f t="shared" si="6"/>
        <v>8.4400102728003079E-2</v>
      </c>
      <c r="ER26">
        <f t="shared" si="7"/>
        <v>9.9844012322055267E-2</v>
      </c>
      <c r="ES26">
        <f t="shared" si="8"/>
        <v>5.6214755263460474E-2</v>
      </c>
      <c r="ET26">
        <f t="shared" si="9"/>
        <v>9.8951077218512984E-2</v>
      </c>
      <c r="EU26">
        <f t="shared" si="10"/>
        <v>0.18724027092448201</v>
      </c>
      <c r="EV26">
        <f t="shared" si="11"/>
        <v>8.0389465240453359E-2</v>
      </c>
      <c r="EW26">
        <f t="shared" si="99"/>
        <v>51.361532112307536</v>
      </c>
      <c r="EX26">
        <f t="shared" si="100"/>
        <v>0.93290865703823456</v>
      </c>
      <c r="EY26">
        <f t="shared" si="101"/>
        <v>0.10421631955907615</v>
      </c>
      <c r="EZ26">
        <f t="shared" si="12"/>
        <v>0.10663902456096058</v>
      </c>
      <c r="FA26">
        <f t="shared" si="13"/>
        <v>0.26394265215523444</v>
      </c>
      <c r="FB26">
        <f t="shared" si="14"/>
        <v>0.26430928880421428</v>
      </c>
      <c r="FC26">
        <f t="shared" si="15"/>
        <v>0.2371711531444774</v>
      </c>
      <c r="FD26">
        <f t="shared" si="16"/>
        <v>9.0849380359438112E-2</v>
      </c>
      <c r="FE26">
        <f t="shared" si="17"/>
        <v>8.4402103423382474E-2</v>
      </c>
      <c r="FF26">
        <f t="shared" si="18"/>
        <v>9.9840794237511798E-2</v>
      </c>
      <c r="FG26">
        <f t="shared" si="19"/>
        <v>5.6219032629905359E-2</v>
      </c>
      <c r="FH26">
        <f t="shared" si="20"/>
        <v>9.894487978651792E-2</v>
      </c>
      <c r="FI26">
        <f t="shared" si="21"/>
        <v>0.18721573201490305</v>
      </c>
      <c r="FJ26">
        <f t="shared" si="22"/>
        <v>8.038938665535425E-2</v>
      </c>
      <c r="FK26">
        <f t="shared" si="102"/>
        <v>51.378222722796231</v>
      </c>
      <c r="FL26">
        <f t="shared" si="103"/>
        <v>0.93321181806898623</v>
      </c>
      <c r="FM26">
        <f t="shared" si="104"/>
        <v>0.10655565943334969</v>
      </c>
      <c r="FN26">
        <f t="shared" si="23"/>
        <v>0.10978858735795483</v>
      </c>
      <c r="FO26">
        <f t="shared" si="24"/>
        <v>0.26251346232217188</v>
      </c>
      <c r="FP26">
        <f t="shared" si="25"/>
        <v>0.26291976611191098</v>
      </c>
      <c r="FQ26">
        <f t="shared" si="26"/>
        <v>0.24540646603785632</v>
      </c>
      <c r="FR26">
        <f t="shared" si="27"/>
        <v>9.0413034003253429E-2</v>
      </c>
      <c r="FS26">
        <f t="shared" si="28"/>
        <v>8.3761102087327857E-2</v>
      </c>
      <c r="FT26">
        <f t="shared" si="29"/>
        <v>9.9037399774881851E-2</v>
      </c>
      <c r="FU26">
        <f t="shared" si="30"/>
        <v>5.6099538252003082E-2</v>
      </c>
      <c r="FV26">
        <f t="shared" si="31"/>
        <v>9.8439127180477592E-2</v>
      </c>
      <c r="FW26">
        <f t="shared" si="32"/>
        <v>0.18548141999763479</v>
      </c>
      <c r="FX26">
        <f t="shared" si="33"/>
        <v>7.9958310811735461E-2</v>
      </c>
      <c r="FY26">
        <f t="shared" si="105"/>
        <v>50.997707203422586</v>
      </c>
      <c r="FZ26">
        <f t="shared" si="106"/>
        <v>0.92630029873609609</v>
      </c>
      <c r="GA26">
        <f t="shared" si="107"/>
        <v>0.10654796397784735</v>
      </c>
      <c r="GB26">
        <f t="shared" si="34"/>
        <v>0.10977842884669578</v>
      </c>
      <c r="GC26">
        <f t="shared" si="35"/>
        <v>0.26233532715906038</v>
      </c>
      <c r="GD26">
        <f t="shared" si="36"/>
        <v>0.26287635783919394</v>
      </c>
      <c r="GE26">
        <f t="shared" si="37"/>
        <v>0.24539243098841237</v>
      </c>
      <c r="GF26">
        <f t="shared" si="38"/>
        <v>9.0424178775550021E-2</v>
      </c>
      <c r="GG26">
        <f t="shared" si="39"/>
        <v>8.3763101315275632E-2</v>
      </c>
      <c r="GH26">
        <f t="shared" si="40"/>
        <v>9.9034333949831327E-2</v>
      </c>
      <c r="GI26">
        <f t="shared" si="41"/>
        <v>5.610383928512877E-2</v>
      </c>
      <c r="GJ26">
        <f t="shared" si="42"/>
        <v>9.843308104716196E-2</v>
      </c>
      <c r="GK26">
        <f t="shared" si="43"/>
        <v>0.18545784797807158</v>
      </c>
      <c r="GL26">
        <f t="shared" si="44"/>
        <v>7.9958292056361374E-2</v>
      </c>
      <c r="GM26">
        <f t="shared" si="108"/>
        <v>51.014020083741414</v>
      </c>
      <c r="GN26">
        <f t="shared" si="109"/>
        <v>0.92659659883939882</v>
      </c>
    </row>
    <row r="27" spans="1:196" x14ac:dyDescent="0.2">
      <c r="A27" t="s">
        <v>39</v>
      </c>
      <c r="B27" s="4">
        <v>105.406468099251</v>
      </c>
      <c r="C27" s="2">
        <v>96.609166127875994</v>
      </c>
      <c r="D27" s="2">
        <v>17.131138960426</v>
      </c>
      <c r="E27" s="2">
        <v>17.389840954402199</v>
      </c>
      <c r="F27" s="2">
        <v>21.378388362062999</v>
      </c>
      <c r="G27" s="2">
        <v>122.82988910345099</v>
      </c>
      <c r="H27" s="2">
        <v>152.07132582389201</v>
      </c>
      <c r="I27" s="2">
        <v>105.752912538896</v>
      </c>
      <c r="J27" s="2">
        <v>319.648971474691</v>
      </c>
      <c r="K27" s="2">
        <v>109.55677514129199</v>
      </c>
      <c r="L27" s="2">
        <v>31.137086620155198</v>
      </c>
      <c r="M27" s="2">
        <v>164.414497271833</v>
      </c>
      <c r="P27" s="4">
        <v>95.953848362422804</v>
      </c>
      <c r="Q27" s="2">
        <v>92.076467542262506</v>
      </c>
      <c r="R27" s="2">
        <v>14.955253614758499</v>
      </c>
      <c r="S27" s="2">
        <v>15.0032327488181</v>
      </c>
      <c r="T27" s="2">
        <v>18.838049158094499</v>
      </c>
      <c r="U27" s="2">
        <v>128.37921752685301</v>
      </c>
      <c r="V27" s="2">
        <v>149.836940154839</v>
      </c>
      <c r="W27" s="2">
        <v>105.812525069397</v>
      </c>
      <c r="X27" s="2">
        <v>338.39716072137702</v>
      </c>
      <c r="Y27" s="2">
        <v>108.094561218561</v>
      </c>
      <c r="Z27" s="2">
        <v>29.821723275544102</v>
      </c>
      <c r="AA27" s="2">
        <v>165.43511735032601</v>
      </c>
      <c r="AD27" s="4">
        <v>95.966190079567497</v>
      </c>
      <c r="AE27" s="2">
        <v>92.091168917997194</v>
      </c>
      <c r="AF27" s="2">
        <v>14.9743696912507</v>
      </c>
      <c r="AG27" s="2">
        <v>15.0078812375968</v>
      </c>
      <c r="AH27" s="2">
        <v>18.8398567786858</v>
      </c>
      <c r="AI27" s="2">
        <v>128.349927350531</v>
      </c>
      <c r="AJ27" s="2">
        <v>149.83075249034599</v>
      </c>
      <c r="AK27" s="2">
        <v>105.81895836151899</v>
      </c>
      <c r="AL27" s="2">
        <v>338.35000384377298</v>
      </c>
      <c r="AM27" s="2">
        <v>108.107000478123</v>
      </c>
      <c r="AN27" s="2">
        <v>29.828951339999001</v>
      </c>
      <c r="AO27" s="2">
        <v>165.43528199811001</v>
      </c>
      <c r="AR27" s="4">
        <v>91.622855579938204</v>
      </c>
      <c r="AS27" s="2">
        <v>86.694134387084503</v>
      </c>
      <c r="AT27" s="2">
        <v>15.147085198169799</v>
      </c>
      <c r="AU27" s="2">
        <v>15.1732340277318</v>
      </c>
      <c r="AV27" s="2">
        <v>17.5668876105869</v>
      </c>
      <c r="AW27" s="2">
        <v>129.616547351885</v>
      </c>
      <c r="AX27" s="2">
        <v>152.167474227101</v>
      </c>
      <c r="AY27" s="2">
        <v>107.59181717991299</v>
      </c>
      <c r="AZ27" s="2">
        <v>339.80641444473798</v>
      </c>
      <c r="BA27" s="2">
        <v>109.24953563312501</v>
      </c>
      <c r="BB27" s="2">
        <v>30.411521019237</v>
      </c>
      <c r="BC27" s="2">
        <v>167.24810065474901</v>
      </c>
      <c r="BF27" s="4">
        <v>91.635326612003993</v>
      </c>
      <c r="BG27" s="2">
        <v>86.709032681584205</v>
      </c>
      <c r="BH27" s="2">
        <v>15.166099393629301</v>
      </c>
      <c r="BI27" s="2">
        <v>15.1778537165236</v>
      </c>
      <c r="BJ27" s="2">
        <v>17.568733422978202</v>
      </c>
      <c r="BK27" s="2">
        <v>129.587055458208</v>
      </c>
      <c r="BL27" s="2">
        <v>152.16112358536401</v>
      </c>
      <c r="BM27" s="2">
        <v>107.59808910844301</v>
      </c>
      <c r="BN27" s="2">
        <v>339.75864266258998</v>
      </c>
      <c r="BO27" s="2">
        <v>109.261855247472</v>
      </c>
      <c r="BP27" s="2">
        <v>30.4186582999723</v>
      </c>
      <c r="BQ27" s="2">
        <v>167.24801720817999</v>
      </c>
      <c r="BS27" s="5" t="s">
        <v>39</v>
      </c>
      <c r="BT27" s="12">
        <f t="shared" si="45"/>
        <v>0.91032220406125752</v>
      </c>
      <c r="BU27" s="12">
        <f t="shared" si="46"/>
        <v>0.95308210631262658</v>
      </c>
      <c r="BV27" s="12">
        <f t="shared" si="47"/>
        <v>0.87298653342933408</v>
      </c>
      <c r="BW27" s="12">
        <f t="shared" si="48"/>
        <v>0.86275847997448563</v>
      </c>
      <c r="BX27" s="12">
        <f t="shared" si="48"/>
        <v>0.8811725579615507</v>
      </c>
      <c r="BY27" s="12">
        <f t="shared" si="48"/>
        <v>1.0451789744654756</v>
      </c>
      <c r="BZ27" s="12">
        <f t="shared" si="48"/>
        <v>0.9853069889609527</v>
      </c>
      <c r="CA27" s="12">
        <f t="shared" si="48"/>
        <v>1.0005636963471722</v>
      </c>
      <c r="CB27" s="12">
        <f t="shared" si="48"/>
        <v>1.0586524310095284</v>
      </c>
      <c r="CC27" s="12">
        <f t="shared" si="48"/>
        <v>0.9866533683485551</v>
      </c>
      <c r="CD27" s="12">
        <f t="shared" si="48"/>
        <v>0.95775573480405019</v>
      </c>
      <c r="CE27" s="12">
        <f t="shared" si="48"/>
        <v>1.0062076039244008</v>
      </c>
      <c r="CF27" s="5"/>
      <c r="CG27" s="5" t="s">
        <v>39</v>
      </c>
      <c r="CH27" s="12">
        <f t="shared" si="49"/>
        <v>0.91043929096652287</v>
      </c>
      <c r="CI27" s="12">
        <f t="shared" si="50"/>
        <v>0.95323428002785382</v>
      </c>
      <c r="CJ27" s="12">
        <f t="shared" si="51"/>
        <v>0.87410240065429556</v>
      </c>
      <c r="CK27" s="12">
        <f t="shared" si="52"/>
        <v>0.86302579057214368</v>
      </c>
      <c r="CL27" s="12">
        <f t="shared" si="53"/>
        <v>0.88125711160332609</v>
      </c>
      <c r="CM27" s="12">
        <f t="shared" si="54"/>
        <v>1.0449405131549934</v>
      </c>
      <c r="CN27" s="12">
        <f t="shared" si="55"/>
        <v>0.98526629973529167</v>
      </c>
      <c r="CO27" s="12">
        <f t="shared" si="56"/>
        <v>1.0006245295854022</v>
      </c>
      <c r="CP27" s="12">
        <f t="shared" si="57"/>
        <v>1.0585049039351053</v>
      </c>
      <c r="CQ27" s="12">
        <f t="shared" si="58"/>
        <v>0.98676691002177397</v>
      </c>
      <c r="CR27" s="12">
        <f t="shared" si="59"/>
        <v>0.95798787162992205</v>
      </c>
      <c r="CS27" s="12">
        <f t="shared" si="60"/>
        <v>1.0062086053432946</v>
      </c>
      <c r="CT27" s="5"/>
      <c r="CU27" s="5" t="s">
        <v>39</v>
      </c>
      <c r="CV27" s="12">
        <f t="shared" si="61"/>
        <v>0.8692337124289744</v>
      </c>
      <c r="CW27" s="12">
        <f t="shared" si="62"/>
        <v>0.89736965819922787</v>
      </c>
      <c r="CX27" s="12">
        <f t="shared" si="63"/>
        <v>0.88418436352425323</v>
      </c>
      <c r="CY27" s="12">
        <f t="shared" si="64"/>
        <v>0.87253437610599482</v>
      </c>
      <c r="CZ27" s="12">
        <f t="shared" si="65"/>
        <v>0.821712437489451</v>
      </c>
      <c r="DA27" s="12">
        <f t="shared" si="66"/>
        <v>1.0552524983778018</v>
      </c>
      <c r="DB27" s="12">
        <f t="shared" si="67"/>
        <v>1.0006322585976553</v>
      </c>
      <c r="DC27" s="12">
        <f t="shared" si="68"/>
        <v>1.0173886902674254</v>
      </c>
      <c r="DD27" s="12">
        <f t="shared" si="69"/>
        <v>1.0630611851402219</v>
      </c>
      <c r="DE27" s="12">
        <f t="shared" si="70"/>
        <v>0.99719561380142174</v>
      </c>
      <c r="DF27" s="12">
        <f t="shared" si="71"/>
        <v>0.97669770425957136</v>
      </c>
      <c r="DG27" s="12">
        <f t="shared" si="72"/>
        <v>1.0172345105202683</v>
      </c>
      <c r="DH27" s="5"/>
      <c r="DI27" s="5" t="s">
        <v>39</v>
      </c>
      <c r="DJ27" s="12">
        <f t="shared" si="73"/>
        <v>0.86935202615573781</v>
      </c>
      <c r="DK27" s="12">
        <f t="shared" si="74"/>
        <v>0.89752387021757796</v>
      </c>
      <c r="DL27" s="12">
        <f t="shared" si="75"/>
        <v>0.88529428362375306</v>
      </c>
      <c r="DM27" s="12">
        <f t="shared" si="76"/>
        <v>0.87280003056505018</v>
      </c>
      <c r="DN27" s="12">
        <f t="shared" si="77"/>
        <v>0.82179877759891307</v>
      </c>
      <c r="DO27" s="12">
        <f t="shared" si="78"/>
        <v>1.0550123948175669</v>
      </c>
      <c r="DP27" s="12">
        <f t="shared" si="79"/>
        <v>1.0005904976561852</v>
      </c>
      <c r="DQ27" s="12">
        <f t="shared" si="80"/>
        <v>1.0174479976508293</v>
      </c>
      <c r="DR27" s="12">
        <f t="shared" si="81"/>
        <v>1.0629117343788832</v>
      </c>
      <c r="DS27" s="12">
        <f t="shared" si="82"/>
        <v>0.9973080633905147</v>
      </c>
      <c r="DT27" s="12">
        <f t="shared" si="83"/>
        <v>0.97692692547163817</v>
      </c>
      <c r="DU27" s="12">
        <f t="shared" si="84"/>
        <v>1.0172340029824878</v>
      </c>
      <c r="DW27">
        <f t="shared" si="85"/>
        <v>9.7401662402193612E-2</v>
      </c>
      <c r="DX27">
        <f t="shared" si="86"/>
        <v>0.10173978914437172</v>
      </c>
      <c r="DY27">
        <f t="shared" si="87"/>
        <v>0.24160553590367234</v>
      </c>
      <c r="DZ27">
        <f t="shared" si="88"/>
        <v>0.23980166544806369</v>
      </c>
      <c r="EA27">
        <f t="shared" si="89"/>
        <v>0.21627808666734991</v>
      </c>
      <c r="EB27">
        <f t="shared" si="90"/>
        <v>9.0229379366207313E-2</v>
      </c>
      <c r="EC27">
        <f t="shared" si="91"/>
        <v>8.1091686706833449E-2</v>
      </c>
      <c r="ED27">
        <f t="shared" si="92"/>
        <v>9.7241988567750265E-2</v>
      </c>
      <c r="EE27">
        <f t="shared" si="93"/>
        <v>5.593238576602385E-2</v>
      </c>
      <c r="EF27">
        <f t="shared" si="94"/>
        <v>9.553893152076369E-2</v>
      </c>
      <c r="EG27">
        <f t="shared" si="95"/>
        <v>0.17920949358031221</v>
      </c>
      <c r="EH27">
        <f t="shared" si="96"/>
        <v>7.7988388338740958E-2</v>
      </c>
      <c r="EI27">
        <f t="shared" si="97"/>
        <v>58.11931432899005</v>
      </c>
      <c r="EK27">
        <f t="shared" si="98"/>
        <v>0.10208661444316421</v>
      </c>
      <c r="EL27">
        <f t="shared" si="1"/>
        <v>0.10421390634330355</v>
      </c>
      <c r="EM27">
        <f t="shared" si="2"/>
        <v>0.25858486908748629</v>
      </c>
      <c r="EN27">
        <f t="shared" si="3"/>
        <v>0.25817107117174826</v>
      </c>
      <c r="EO27">
        <f t="shared" si="4"/>
        <v>0.23039976780367413</v>
      </c>
      <c r="EP27">
        <f t="shared" si="5"/>
        <v>8.8257706566929189E-2</v>
      </c>
      <c r="EQ27">
        <f t="shared" si="6"/>
        <v>8.169407357665126E-2</v>
      </c>
      <c r="ER27">
        <f t="shared" si="7"/>
        <v>9.7214592672557165E-2</v>
      </c>
      <c r="ES27">
        <f t="shared" si="8"/>
        <v>5.4360900807153494E-2</v>
      </c>
      <c r="ET27">
        <f t="shared" si="9"/>
        <v>9.618294677852797E-2</v>
      </c>
      <c r="EU27">
        <f t="shared" si="10"/>
        <v>0.18311909445141919</v>
      </c>
      <c r="EV27">
        <f t="shared" si="11"/>
        <v>7.7747448989540141E-2</v>
      </c>
      <c r="EW27">
        <f t="shared" si="99"/>
        <v>54.063558012827741</v>
      </c>
      <c r="EX27">
        <f t="shared" si="100"/>
        <v>0.93021672118834187</v>
      </c>
      <c r="EY27">
        <f t="shared" si="101"/>
        <v>0.10208004981540642</v>
      </c>
      <c r="EZ27">
        <f t="shared" si="12"/>
        <v>0.10420558769037409</v>
      </c>
      <c r="FA27">
        <f t="shared" si="13"/>
        <v>0.25841976341594747</v>
      </c>
      <c r="FB27">
        <f t="shared" si="14"/>
        <v>0.2581310855717881</v>
      </c>
      <c r="FC27">
        <f t="shared" si="15"/>
        <v>0.23038871449897716</v>
      </c>
      <c r="FD27">
        <f t="shared" si="16"/>
        <v>8.8267776445325838E-2</v>
      </c>
      <c r="FE27">
        <f t="shared" si="17"/>
        <v>8.1695760447641083E-2</v>
      </c>
      <c r="FF27">
        <f t="shared" si="18"/>
        <v>9.721163753394757E-2</v>
      </c>
      <c r="FG27">
        <f t="shared" si="19"/>
        <v>5.4364688897891686E-2</v>
      </c>
      <c r="FH27">
        <f t="shared" si="20"/>
        <v>9.6177413006181448E-2</v>
      </c>
      <c r="FI27">
        <f t="shared" si="21"/>
        <v>0.18309690666488315</v>
      </c>
      <c r="FJ27">
        <f t="shared" si="22"/>
        <v>7.7747410300851069E-2</v>
      </c>
      <c r="FK27">
        <f t="shared" si="102"/>
        <v>54.079873092466215</v>
      </c>
      <c r="FL27">
        <f t="shared" si="103"/>
        <v>0.93049743818968367</v>
      </c>
      <c r="FM27">
        <f t="shared" si="104"/>
        <v>0.10447156208076996</v>
      </c>
      <c r="FN27">
        <f t="shared" si="23"/>
        <v>0.10740021299831305</v>
      </c>
      <c r="FO27">
        <f t="shared" si="24"/>
        <v>0.25694221630628128</v>
      </c>
      <c r="FP27">
        <f t="shared" si="25"/>
        <v>0.25672071984103839</v>
      </c>
      <c r="FQ27">
        <f t="shared" si="26"/>
        <v>0.23859019307153087</v>
      </c>
      <c r="FR27">
        <f t="shared" si="27"/>
        <v>8.7835438872254534E-2</v>
      </c>
      <c r="FS27">
        <f t="shared" si="28"/>
        <v>8.106606339855181E-2</v>
      </c>
      <c r="FT27">
        <f t="shared" si="29"/>
        <v>9.6407401799474102E-2</v>
      </c>
      <c r="FU27">
        <f t="shared" si="30"/>
        <v>5.4248060243072382E-2</v>
      </c>
      <c r="FV27">
        <f t="shared" si="31"/>
        <v>9.5673177976516074E-2</v>
      </c>
      <c r="FW27">
        <f t="shared" si="32"/>
        <v>0.18133470458803905</v>
      </c>
      <c r="FX27">
        <f t="shared" si="33"/>
        <v>7.7324906367311763E-2</v>
      </c>
      <c r="FY27">
        <f t="shared" si="105"/>
        <v>53.66942282129822</v>
      </c>
      <c r="FZ27">
        <f t="shared" si="106"/>
        <v>0.92343523733775001</v>
      </c>
      <c r="GA27">
        <f t="shared" si="107"/>
        <v>0.10446445285455751</v>
      </c>
      <c r="GB27">
        <f t="shared" si="34"/>
        <v>0.10739098588153988</v>
      </c>
      <c r="GC27">
        <f t="shared" si="35"/>
        <v>0.25678109769408564</v>
      </c>
      <c r="GD27">
        <f t="shared" si="36"/>
        <v>0.25668164777882602</v>
      </c>
      <c r="GE27">
        <f t="shared" si="37"/>
        <v>0.23857765931932479</v>
      </c>
      <c r="GF27">
        <f t="shared" si="38"/>
        <v>8.7845433258062738E-2</v>
      </c>
      <c r="GG27">
        <f t="shared" si="39"/>
        <v>8.1067755079521187E-2</v>
      </c>
      <c r="GH27">
        <f t="shared" si="40"/>
        <v>9.6404591948711052E-2</v>
      </c>
      <c r="GI27">
        <f t="shared" si="41"/>
        <v>5.4251873884730691E-2</v>
      </c>
      <c r="GJ27">
        <f t="shared" si="42"/>
        <v>9.5667784100128342E-2</v>
      </c>
      <c r="GK27">
        <f t="shared" si="43"/>
        <v>0.18131342960923927</v>
      </c>
      <c r="GL27">
        <f t="shared" si="44"/>
        <v>7.7324925657517529E-2</v>
      </c>
      <c r="GM27">
        <f t="shared" si="108"/>
        <v>53.685351460076426</v>
      </c>
      <c r="GN27">
        <f t="shared" si="109"/>
        <v>0.9237093052437827</v>
      </c>
    </row>
    <row r="28" spans="1:196" x14ac:dyDescent="0.2">
      <c r="A28" t="s">
        <v>40</v>
      </c>
      <c r="B28" s="4">
        <v>110.332470167582</v>
      </c>
      <c r="C28" s="2">
        <v>101.376937075426</v>
      </c>
      <c r="D28" s="2">
        <v>17.978218979777999</v>
      </c>
      <c r="E28" s="2">
        <v>18.318479259021601</v>
      </c>
      <c r="F28" s="2">
        <v>22.684046878445098</v>
      </c>
      <c r="G28" s="2">
        <v>129.631721456452</v>
      </c>
      <c r="H28" s="2">
        <v>162.151379357281</v>
      </c>
      <c r="I28" s="2">
        <v>111.599098696363</v>
      </c>
      <c r="J28" s="2">
        <v>340.41784740912101</v>
      </c>
      <c r="K28" s="2">
        <v>115.94477867148299</v>
      </c>
      <c r="L28" s="2">
        <v>32.6212363724078</v>
      </c>
      <c r="M28" s="2">
        <v>175.48413781715399</v>
      </c>
      <c r="P28" s="4">
        <v>100.004557921502</v>
      </c>
      <c r="Q28" s="2">
        <v>96.406533429639097</v>
      </c>
      <c r="R28" s="2">
        <v>15.6039768656109</v>
      </c>
      <c r="S28" s="2">
        <v>15.7234924752902</v>
      </c>
      <c r="T28" s="2">
        <v>19.9256591872855</v>
      </c>
      <c r="U28" s="2">
        <v>135.805827826311</v>
      </c>
      <c r="V28" s="2">
        <v>159.62971431850701</v>
      </c>
      <c r="W28" s="2">
        <v>111.563919683327</v>
      </c>
      <c r="X28" s="2">
        <v>360.97340610352597</v>
      </c>
      <c r="Y28" s="2">
        <v>114.29609144210001</v>
      </c>
      <c r="Z28" s="2">
        <v>31.177312877032801</v>
      </c>
      <c r="AA28" s="2">
        <v>176.60458163045999</v>
      </c>
      <c r="AD28" s="4">
        <v>100.016659681486</v>
      </c>
      <c r="AE28" s="2">
        <v>96.420818630630507</v>
      </c>
      <c r="AF28" s="2">
        <v>15.6224680669928</v>
      </c>
      <c r="AG28" s="2">
        <v>15.7279992871664</v>
      </c>
      <c r="AH28" s="2">
        <v>19.9274191771636</v>
      </c>
      <c r="AI28" s="2">
        <v>135.77715144385101</v>
      </c>
      <c r="AJ28" s="2">
        <v>159.62393821209201</v>
      </c>
      <c r="AK28" s="2">
        <v>111.57031336597301</v>
      </c>
      <c r="AL28" s="2">
        <v>360.92715148339499</v>
      </c>
      <c r="AM28" s="2">
        <v>114.308207026009</v>
      </c>
      <c r="AN28" s="2">
        <v>31.184313883868398</v>
      </c>
      <c r="AO28" s="2">
        <v>176.60460708836601</v>
      </c>
      <c r="AR28" s="4">
        <v>95.308083736692197</v>
      </c>
      <c r="AS28" s="2">
        <v>90.574984581592403</v>
      </c>
      <c r="AT28" s="2">
        <v>15.8120280868969</v>
      </c>
      <c r="AU28" s="2">
        <v>15.9077965331768</v>
      </c>
      <c r="AV28" s="2">
        <v>18.548830013216399</v>
      </c>
      <c r="AW28" s="2">
        <v>137.14330239305701</v>
      </c>
      <c r="AX28" s="2">
        <v>162.15102979887399</v>
      </c>
      <c r="AY28" s="2">
        <v>113.48988601347099</v>
      </c>
      <c r="AZ28" s="2">
        <v>362.49654746424801</v>
      </c>
      <c r="BA28" s="2">
        <v>115.546124949088</v>
      </c>
      <c r="BB28" s="2">
        <v>31.816038826221501</v>
      </c>
      <c r="BC28" s="2">
        <v>178.56544896702599</v>
      </c>
      <c r="BF28" s="4">
        <v>95.320317594439899</v>
      </c>
      <c r="BG28" s="2">
        <v>90.589463715564307</v>
      </c>
      <c r="BH28" s="2">
        <v>15.8304160813792</v>
      </c>
      <c r="BI28" s="2">
        <v>15.912274069052501</v>
      </c>
      <c r="BJ28" s="2">
        <v>18.55062735748</v>
      </c>
      <c r="BK28" s="2">
        <v>137.11440189298301</v>
      </c>
      <c r="BL28" s="2">
        <v>162.14507594317101</v>
      </c>
      <c r="BM28" s="2">
        <v>113.49611071479799</v>
      </c>
      <c r="BN28" s="2">
        <v>362.44962637379501</v>
      </c>
      <c r="BO28" s="2">
        <v>115.558117442024</v>
      </c>
      <c r="BP28" s="2">
        <v>31.8229463723987</v>
      </c>
      <c r="BQ28" s="2">
        <v>178.56520587492599</v>
      </c>
      <c r="BS28" s="5" t="s">
        <v>40</v>
      </c>
      <c r="BT28" s="12">
        <f t="shared" si="45"/>
        <v>0.90639281228460555</v>
      </c>
      <c r="BU28" s="12">
        <f t="shared" si="46"/>
        <v>0.95097106117845276</v>
      </c>
      <c r="BV28" s="12">
        <f t="shared" si="47"/>
        <v>0.86793785764665232</v>
      </c>
      <c r="BW28" s="12">
        <f t="shared" si="48"/>
        <v>0.85834049065762896</v>
      </c>
      <c r="BX28" s="12">
        <f t="shared" si="48"/>
        <v>0.87839966537096692</v>
      </c>
      <c r="BY28" s="12">
        <f t="shared" si="48"/>
        <v>1.0476280519960008</v>
      </c>
      <c r="BZ28" s="12">
        <f t="shared" si="48"/>
        <v>0.98444869819320002</v>
      </c>
      <c r="CA28" s="12">
        <f t="shared" si="48"/>
        <v>0.99968477332302019</v>
      </c>
      <c r="CB28" s="12">
        <f t="shared" si="48"/>
        <v>1.0603833167116554</v>
      </c>
      <c r="CC28" s="12">
        <f t="shared" si="48"/>
        <v>0.98578040987896176</v>
      </c>
      <c r="CD28" s="12">
        <f t="shared" si="48"/>
        <v>0.95573670234656338</v>
      </c>
      <c r="CE28" s="12">
        <f t="shared" si="48"/>
        <v>1.0063848723152029</v>
      </c>
      <c r="CF28" s="5"/>
      <c r="CG28" s="5" t="s">
        <v>40</v>
      </c>
      <c r="CH28" s="12">
        <f t="shared" si="49"/>
        <v>0.90650249676792793</v>
      </c>
      <c r="CI28" s="12">
        <f t="shared" si="50"/>
        <v>0.95111197292232197</v>
      </c>
      <c r="CJ28" s="12">
        <f t="shared" si="51"/>
        <v>0.86896639119620467</v>
      </c>
      <c r="CK28" s="12">
        <f t="shared" si="52"/>
        <v>0.85858651609524705</v>
      </c>
      <c r="CL28" s="12">
        <f t="shared" si="53"/>
        <v>0.87847725249144548</v>
      </c>
      <c r="CM28" s="12">
        <f t="shared" si="54"/>
        <v>1.0474068377581756</v>
      </c>
      <c r="CN28" s="12">
        <f t="shared" si="55"/>
        <v>0.98441307650168008</v>
      </c>
      <c r="CO28" s="12">
        <f t="shared" si="56"/>
        <v>0.99974206484885408</v>
      </c>
      <c r="CP28" s="12">
        <f t="shared" si="57"/>
        <v>1.0602474406978595</v>
      </c>
      <c r="CQ28" s="12">
        <f t="shared" si="58"/>
        <v>0.9858849043119825</v>
      </c>
      <c r="CR28" s="12">
        <f t="shared" si="59"/>
        <v>0.95595131735243477</v>
      </c>
      <c r="CS28" s="12">
        <f t="shared" si="60"/>
        <v>1.0063850173876085</v>
      </c>
      <c r="CT28" s="5"/>
      <c r="CU28" s="5" t="s">
        <v>40</v>
      </c>
      <c r="CV28" s="12">
        <f t="shared" si="61"/>
        <v>0.86382624799327401</v>
      </c>
      <c r="CW28" s="12">
        <f t="shared" si="62"/>
        <v>0.89344763409258676</v>
      </c>
      <c r="CX28" s="12">
        <f t="shared" si="63"/>
        <v>0.87951026209450212</v>
      </c>
      <c r="CY28" s="12">
        <f t="shared" si="64"/>
        <v>0.86840159099683056</v>
      </c>
      <c r="CZ28" s="12">
        <f t="shared" si="65"/>
        <v>0.81770374186811978</v>
      </c>
      <c r="DA28" s="12">
        <f t="shared" si="66"/>
        <v>1.0579455464465803</v>
      </c>
      <c r="DB28" s="12">
        <f t="shared" si="67"/>
        <v>0.99999784424647886</v>
      </c>
      <c r="DC28" s="12">
        <f t="shared" si="68"/>
        <v>1.0169426755161564</v>
      </c>
      <c r="DD28" s="12">
        <f t="shared" si="69"/>
        <v>1.0648576454588539</v>
      </c>
      <c r="DE28" s="12">
        <f t="shared" si="70"/>
        <v>0.99656169318737031</v>
      </c>
      <c r="DF28" s="12">
        <f t="shared" si="71"/>
        <v>0.97531676797917555</v>
      </c>
      <c r="DG28" s="12">
        <f t="shared" si="72"/>
        <v>1.0175589155133928</v>
      </c>
      <c r="DH28" s="5"/>
      <c r="DI28" s="5" t="s">
        <v>40</v>
      </c>
      <c r="DJ28" s="12">
        <f t="shared" si="73"/>
        <v>0.86393712974666104</v>
      </c>
      <c r="DK28" s="12">
        <f t="shared" si="74"/>
        <v>0.89359045882560406</v>
      </c>
      <c r="DL28" s="12">
        <f t="shared" si="75"/>
        <v>0.88053305498088219</v>
      </c>
      <c r="DM28" s="12">
        <f t="shared" si="76"/>
        <v>0.86864601826682331</v>
      </c>
      <c r="DN28" s="12">
        <f t="shared" si="77"/>
        <v>0.81778297571352809</v>
      </c>
      <c r="DO28" s="12">
        <f t="shared" si="78"/>
        <v>1.0577226033293456</v>
      </c>
      <c r="DP28" s="12">
        <f t="shared" si="79"/>
        <v>0.9999611263614594</v>
      </c>
      <c r="DQ28" s="12">
        <f t="shared" si="80"/>
        <v>1.0169984528602363</v>
      </c>
      <c r="DR28" s="12">
        <f t="shared" si="81"/>
        <v>1.0647198116442931</v>
      </c>
      <c r="DS28" s="12">
        <f t="shared" si="82"/>
        <v>0.99666512598592683</v>
      </c>
      <c r="DT28" s="12">
        <f t="shared" si="83"/>
        <v>0.97552851796002671</v>
      </c>
      <c r="DU28" s="12">
        <f t="shared" si="84"/>
        <v>1.0175575302480178</v>
      </c>
      <c r="DW28">
        <f t="shared" si="85"/>
        <v>9.520249479370986E-2</v>
      </c>
      <c r="DX28">
        <f t="shared" si="86"/>
        <v>9.9318560685465088E-2</v>
      </c>
      <c r="DY28">
        <f t="shared" si="87"/>
        <v>0.23584499649488752</v>
      </c>
      <c r="DZ28">
        <f t="shared" si="88"/>
        <v>0.23364435435401298</v>
      </c>
      <c r="EA28">
        <f t="shared" si="89"/>
        <v>0.20996153150212321</v>
      </c>
      <c r="EB28">
        <f t="shared" si="90"/>
        <v>8.7830297911673891E-2</v>
      </c>
      <c r="EC28">
        <f t="shared" si="91"/>
        <v>7.8530737549331042E-2</v>
      </c>
      <c r="ED28">
        <f t="shared" si="92"/>
        <v>9.4660687957819942E-2</v>
      </c>
      <c r="EE28">
        <f t="shared" si="93"/>
        <v>5.4199320202164253E-2</v>
      </c>
      <c r="EF28">
        <f t="shared" si="94"/>
        <v>9.2869776859819855E-2</v>
      </c>
      <c r="EG28">
        <f t="shared" si="95"/>
        <v>0.17508534304719342</v>
      </c>
      <c r="EH28">
        <f t="shared" si="96"/>
        <v>7.5488547120166255E-2</v>
      </c>
      <c r="EI28">
        <f t="shared" si="97"/>
        <v>61.303331920945269</v>
      </c>
      <c r="EK28">
        <f t="shared" si="98"/>
        <v>9.9997721117150967E-2</v>
      </c>
      <c r="EL28">
        <f t="shared" si="1"/>
        <v>0.10184665423826901</v>
      </c>
      <c r="EM28">
        <f t="shared" si="2"/>
        <v>0.2531525760779666</v>
      </c>
      <c r="EN28">
        <f t="shared" si="3"/>
        <v>0.25218862363285294</v>
      </c>
      <c r="EO28">
        <f t="shared" si="4"/>
        <v>0.22402353766674885</v>
      </c>
      <c r="EP28">
        <f t="shared" si="5"/>
        <v>8.581057189759965E-2</v>
      </c>
      <c r="EQ28">
        <f t="shared" si="6"/>
        <v>7.9148580761542409E-2</v>
      </c>
      <c r="ER28">
        <f t="shared" si="7"/>
        <v>9.4675611273135743E-2</v>
      </c>
      <c r="ES28">
        <f t="shared" si="8"/>
        <v>5.2633517667727787E-2</v>
      </c>
      <c r="ET28">
        <f t="shared" si="9"/>
        <v>9.3537188171862726E-2</v>
      </c>
      <c r="EU28">
        <f t="shared" si="10"/>
        <v>0.17909384451896887</v>
      </c>
      <c r="EV28">
        <f t="shared" si="11"/>
        <v>7.5248702675810145E-2</v>
      </c>
      <c r="EW28">
        <f t="shared" si="99"/>
        <v>56.862661543739264</v>
      </c>
      <c r="EX28">
        <f t="shared" si="100"/>
        <v>0.92756233245311126</v>
      </c>
      <c r="EY28">
        <f t="shared" si="101"/>
        <v>9.9991671199906235E-2</v>
      </c>
      <c r="EZ28">
        <f t="shared" si="12"/>
        <v>0.10183910942669029</v>
      </c>
      <c r="FA28">
        <f t="shared" si="13"/>
        <v>0.25300271239335043</v>
      </c>
      <c r="FB28">
        <f t="shared" si="14"/>
        <v>0.25215248909040722</v>
      </c>
      <c r="FC28">
        <f t="shared" si="15"/>
        <v>0.22401364456766476</v>
      </c>
      <c r="FD28">
        <f t="shared" si="16"/>
        <v>8.5819633093973169E-2</v>
      </c>
      <c r="FE28">
        <f t="shared" si="17"/>
        <v>7.9150012772600739E-2</v>
      </c>
      <c r="FF28">
        <f t="shared" si="18"/>
        <v>9.4672898479440756E-2</v>
      </c>
      <c r="FG28">
        <f t="shared" si="19"/>
        <v>5.2636890183983681E-2</v>
      </c>
      <c r="FH28">
        <f t="shared" si="20"/>
        <v>9.3532231013878975E-2</v>
      </c>
      <c r="FI28">
        <f t="shared" si="21"/>
        <v>0.17907373973784133</v>
      </c>
      <c r="FJ28">
        <f t="shared" si="22"/>
        <v>7.5248697252184735E-2</v>
      </c>
      <c r="FK28">
        <f t="shared" si="102"/>
        <v>56.878630079721354</v>
      </c>
      <c r="FL28">
        <f t="shared" si="103"/>
        <v>0.92782281643467823</v>
      </c>
      <c r="FM28">
        <f t="shared" si="104"/>
        <v>0.10243187704208227</v>
      </c>
      <c r="FN28">
        <f t="shared" si="23"/>
        <v>0.10507414519885315</v>
      </c>
      <c r="FO28">
        <f t="shared" si="24"/>
        <v>0.25148159805976983</v>
      </c>
      <c r="FP28">
        <f t="shared" si="25"/>
        <v>0.25072346794609546</v>
      </c>
      <c r="FQ28">
        <f t="shared" si="26"/>
        <v>0.23218905254311667</v>
      </c>
      <c r="FR28">
        <f t="shared" si="27"/>
        <v>8.5391117767022823E-2</v>
      </c>
      <c r="FS28">
        <f t="shared" si="28"/>
        <v>7.8530822195924901E-2</v>
      </c>
      <c r="FT28">
        <f t="shared" si="29"/>
        <v>9.3868833312462874E-2</v>
      </c>
      <c r="FU28">
        <f t="shared" si="30"/>
        <v>5.2522823264381284E-2</v>
      </c>
      <c r="FV28">
        <f t="shared" si="31"/>
        <v>9.3029847149603245E-2</v>
      </c>
      <c r="FW28">
        <f t="shared" si="32"/>
        <v>0.17728702243082867</v>
      </c>
      <c r="FX28">
        <f t="shared" si="33"/>
        <v>7.4834400690281092E-2</v>
      </c>
      <c r="FY28">
        <f t="shared" si="105"/>
        <v>56.435731590804075</v>
      </c>
      <c r="FZ28">
        <f t="shared" si="106"/>
        <v>0.92059811143025161</v>
      </c>
      <c r="GA28">
        <f t="shared" si="107"/>
        <v>0.1024253035367943</v>
      </c>
      <c r="GB28">
        <f t="shared" si="34"/>
        <v>0.1050657477353991</v>
      </c>
      <c r="GC28">
        <f t="shared" si="35"/>
        <v>0.25133550000937421</v>
      </c>
      <c r="GD28">
        <f t="shared" si="36"/>
        <v>0.25068819007499238</v>
      </c>
      <c r="GE28">
        <f t="shared" si="37"/>
        <v>0.23217780403484298</v>
      </c>
      <c r="GF28">
        <f t="shared" si="38"/>
        <v>8.5400116515308794E-2</v>
      </c>
      <c r="GG28">
        <f t="shared" si="39"/>
        <v>7.853226398158758E-2</v>
      </c>
      <c r="GH28">
        <f t="shared" si="40"/>
        <v>9.3866259156135445E-2</v>
      </c>
      <c r="GI28">
        <f t="shared" si="41"/>
        <v>5.2526222838016695E-2</v>
      </c>
      <c r="GJ28">
        <f t="shared" si="42"/>
        <v>9.3025019757307231E-2</v>
      </c>
      <c r="GK28">
        <f t="shared" si="43"/>
        <v>0.17726778026604911</v>
      </c>
      <c r="GL28">
        <f t="shared" si="44"/>
        <v>7.4834451628663326E-2</v>
      </c>
      <c r="GM28">
        <f t="shared" si="108"/>
        <v>56.45130483528974</v>
      </c>
      <c r="GN28">
        <f t="shared" si="109"/>
        <v>0.92085214728764597</v>
      </c>
    </row>
    <row r="29" spans="1:196" x14ac:dyDescent="0.2">
      <c r="A29" t="s">
        <v>41</v>
      </c>
      <c r="B29" s="4">
        <v>115.322513263777</v>
      </c>
      <c r="C29" s="2">
        <v>106.188933064407</v>
      </c>
      <c r="D29" s="2">
        <v>18.833916159113599</v>
      </c>
      <c r="E29" s="2">
        <v>19.255931542170298</v>
      </c>
      <c r="F29" s="2">
        <v>24.0030836534646</v>
      </c>
      <c r="G29" s="2">
        <v>136.46213743387301</v>
      </c>
      <c r="H29" s="2">
        <v>172.31689330503701</v>
      </c>
      <c r="I29" s="2">
        <v>117.48740532180101</v>
      </c>
      <c r="J29" s="2">
        <v>361.34184650837301</v>
      </c>
      <c r="K29" s="2">
        <v>122.387728079289</v>
      </c>
      <c r="L29" s="2">
        <v>34.118730928911503</v>
      </c>
      <c r="M29" s="2">
        <v>186.61819727018101</v>
      </c>
      <c r="P29" s="4">
        <v>104.073380948802</v>
      </c>
      <c r="Q29" s="2">
        <v>100.757546787183</v>
      </c>
      <c r="R29" s="2">
        <v>16.2511810666449</v>
      </c>
      <c r="S29" s="2">
        <v>16.442036594335601</v>
      </c>
      <c r="T29" s="2">
        <v>21.015189960869002</v>
      </c>
      <c r="U29" s="2">
        <v>143.299589759539</v>
      </c>
      <c r="V29" s="2">
        <v>169.486637162112</v>
      </c>
      <c r="W29" s="2">
        <v>117.348053526839</v>
      </c>
      <c r="X29" s="2">
        <v>383.80225921041398</v>
      </c>
      <c r="Y29" s="2">
        <v>120.540437833498</v>
      </c>
      <c r="Z29" s="2">
        <v>32.539339051099702</v>
      </c>
      <c r="AA29" s="2">
        <v>187.84657032439799</v>
      </c>
      <c r="AD29" s="4">
        <v>104.085248926422</v>
      </c>
      <c r="AE29" s="2">
        <v>100.771438688826</v>
      </c>
      <c r="AF29" s="2">
        <v>16.269095113214998</v>
      </c>
      <c r="AG29" s="2">
        <v>16.446411998921999</v>
      </c>
      <c r="AH29" s="2">
        <v>21.016905645520001</v>
      </c>
      <c r="AI29" s="2">
        <v>143.271483111777</v>
      </c>
      <c r="AJ29" s="2">
        <v>169.48122841456899</v>
      </c>
      <c r="AK29" s="2">
        <v>117.354397325362</v>
      </c>
      <c r="AL29" s="2">
        <v>383.756843933065</v>
      </c>
      <c r="AM29" s="2">
        <v>120.55224792139001</v>
      </c>
      <c r="AN29" s="2">
        <v>32.5461278656758</v>
      </c>
      <c r="AO29" s="2">
        <v>187.846455080829</v>
      </c>
      <c r="AR29" s="4">
        <v>98.992781914666693</v>
      </c>
      <c r="AS29" s="2">
        <v>94.4547200004736</v>
      </c>
      <c r="AT29" s="2">
        <v>16.476258423841099</v>
      </c>
      <c r="AU29" s="2">
        <v>16.641354724346801</v>
      </c>
      <c r="AV29" s="2">
        <v>19.527248540279398</v>
      </c>
      <c r="AW29" s="2">
        <v>144.741978952376</v>
      </c>
      <c r="AX29" s="2">
        <v>172.20783580162399</v>
      </c>
      <c r="AY29" s="2">
        <v>119.42756799235799</v>
      </c>
      <c r="AZ29" s="2">
        <v>385.44484257467502</v>
      </c>
      <c r="BA29" s="2">
        <v>121.890064033923</v>
      </c>
      <c r="BB29" s="2">
        <v>33.2293594318961</v>
      </c>
      <c r="BC29" s="2">
        <v>189.96202590500201</v>
      </c>
      <c r="BF29" s="4">
        <v>99.004784426013998</v>
      </c>
      <c r="BG29" s="2">
        <v>94.468802446722094</v>
      </c>
      <c r="BH29" s="2">
        <v>16.4940679221795</v>
      </c>
      <c r="BI29" s="2">
        <v>16.645700355798201</v>
      </c>
      <c r="BJ29" s="2">
        <v>19.529000841855101</v>
      </c>
      <c r="BK29" s="2">
        <v>144.71362521760199</v>
      </c>
      <c r="BL29" s="2">
        <v>172.20223445273501</v>
      </c>
      <c r="BM29" s="2">
        <v>119.433735122154</v>
      </c>
      <c r="BN29" s="2">
        <v>385.39870792418799</v>
      </c>
      <c r="BO29" s="2">
        <v>121.901747476677</v>
      </c>
      <c r="BP29" s="2">
        <v>33.236052052238399</v>
      </c>
      <c r="BQ29" s="2">
        <v>189.96162074260101</v>
      </c>
      <c r="BS29" s="5" t="s">
        <v>41</v>
      </c>
      <c r="BT29" s="12">
        <f t="shared" si="45"/>
        <v>0.90245501943540829</v>
      </c>
      <c r="BU29" s="12">
        <f t="shared" si="46"/>
        <v>0.94885167295230588</v>
      </c>
      <c r="BV29" s="12">
        <f t="shared" si="47"/>
        <v>0.86286786716851072</v>
      </c>
      <c r="BW29" s="12">
        <f t="shared" si="48"/>
        <v>0.85386866682236096</v>
      </c>
      <c r="BX29" s="12">
        <f t="shared" si="48"/>
        <v>0.87552042330343138</v>
      </c>
      <c r="BY29" s="12">
        <f t="shared" si="48"/>
        <v>1.0501051240603592</v>
      </c>
      <c r="BZ29" s="12">
        <f t="shared" si="48"/>
        <v>0.98357528337099909</v>
      </c>
      <c r="CA29" s="12">
        <f t="shared" si="48"/>
        <v>0.99881390014035698</v>
      </c>
      <c r="CB29" s="12">
        <f t="shared" si="48"/>
        <v>1.0621583492725095</v>
      </c>
      <c r="CC29" s="12">
        <f t="shared" si="48"/>
        <v>0.98490624611812194</v>
      </c>
      <c r="CD29" s="12">
        <f t="shared" si="48"/>
        <v>0.95370895004557577</v>
      </c>
      <c r="CE29" s="12">
        <f t="shared" si="48"/>
        <v>1.0065822790713093</v>
      </c>
      <c r="CF29" s="5"/>
      <c r="CG29" s="5" t="s">
        <v>41</v>
      </c>
      <c r="CH29" s="12">
        <f t="shared" si="49"/>
        <v>0.90255793063014489</v>
      </c>
      <c r="CI29" s="12">
        <f t="shared" si="50"/>
        <v>0.94898249545180835</v>
      </c>
      <c r="CJ29" s="12">
        <f t="shared" si="51"/>
        <v>0.86381902604692751</v>
      </c>
      <c r="CK29" s="12">
        <f t="shared" si="52"/>
        <v>0.8540958905521927</v>
      </c>
      <c r="CL29" s="12">
        <f t="shared" si="53"/>
        <v>0.87559190098004036</v>
      </c>
      <c r="CM29" s="12">
        <f t="shared" si="54"/>
        <v>1.049899157421623</v>
      </c>
      <c r="CN29" s="12">
        <f t="shared" si="55"/>
        <v>0.98354389499439088</v>
      </c>
      <c r="CO29" s="12">
        <f t="shared" si="56"/>
        <v>0.99886789570273771</v>
      </c>
      <c r="CP29" s="12">
        <f t="shared" si="57"/>
        <v>1.0620326641967626</v>
      </c>
      <c r="CQ29" s="12">
        <f t="shared" si="58"/>
        <v>0.98500274343919614</v>
      </c>
      <c r="CR29" s="12">
        <f t="shared" si="59"/>
        <v>0.95390792622057607</v>
      </c>
      <c r="CS29" s="12">
        <f t="shared" si="60"/>
        <v>1.0065816615346987</v>
      </c>
      <c r="CT29" s="5"/>
      <c r="CU29" s="5" t="s">
        <v>41</v>
      </c>
      <c r="CV29" s="12">
        <f t="shared" si="61"/>
        <v>0.85839944962212766</v>
      </c>
      <c r="CW29" s="12">
        <f t="shared" si="62"/>
        <v>0.88949683620216602</v>
      </c>
      <c r="CX29" s="12">
        <f t="shared" si="63"/>
        <v>0.8748185074546142</v>
      </c>
      <c r="CY29" s="12">
        <f t="shared" si="64"/>
        <v>0.86421966591968813</v>
      </c>
      <c r="CZ29" s="12">
        <f t="shared" si="65"/>
        <v>0.81353082888001516</v>
      </c>
      <c r="DA29" s="12">
        <f t="shared" si="66"/>
        <v>1.0606750097441149</v>
      </c>
      <c r="DB29" s="12">
        <f t="shared" si="67"/>
        <v>0.99936711078454754</v>
      </c>
      <c r="DC29" s="12">
        <f t="shared" si="68"/>
        <v>1.0165137928209651</v>
      </c>
      <c r="DD29" s="12">
        <f t="shared" si="69"/>
        <v>1.0667041370912558</v>
      </c>
      <c r="DE29" s="12">
        <f t="shared" si="70"/>
        <v>0.99593370958693184</v>
      </c>
      <c r="DF29" s="12">
        <f t="shared" si="71"/>
        <v>0.97393304285354387</v>
      </c>
      <c r="DG29" s="12">
        <f t="shared" si="72"/>
        <v>1.0179180202345428</v>
      </c>
      <c r="DH29" s="5"/>
      <c r="DI29" s="5" t="s">
        <v>41</v>
      </c>
      <c r="DJ29" s="12">
        <f t="shared" si="73"/>
        <v>0.85850352740371272</v>
      </c>
      <c r="DK29" s="12">
        <f t="shared" si="74"/>
        <v>0.88962945309398422</v>
      </c>
      <c r="DL29" s="12">
        <f t="shared" si="75"/>
        <v>0.87576411527127551</v>
      </c>
      <c r="DM29" s="12">
        <f t="shared" si="76"/>
        <v>0.86444534346958413</v>
      </c>
      <c r="DN29" s="12">
        <f t="shared" si="77"/>
        <v>0.8136038320658141</v>
      </c>
      <c r="DO29" s="12">
        <f t="shared" si="78"/>
        <v>1.0604672324418742</v>
      </c>
      <c r="DP29" s="12">
        <f t="shared" si="79"/>
        <v>0.99933460469195534</v>
      </c>
      <c r="DQ29" s="12">
        <f t="shared" si="80"/>
        <v>1.0165662846585295</v>
      </c>
      <c r="DR29" s="12">
        <f t="shared" si="81"/>
        <v>1.0665764611773454</v>
      </c>
      <c r="DS29" s="12">
        <f t="shared" si="82"/>
        <v>0.99602917212175746</v>
      </c>
      <c r="DT29" s="12">
        <f t="shared" si="83"/>
        <v>0.97412919963194933</v>
      </c>
      <c r="DU29" s="12">
        <f t="shared" si="84"/>
        <v>1.0179158491579441</v>
      </c>
      <c r="DW29">
        <f t="shared" si="85"/>
        <v>9.3119996444741657E-2</v>
      </c>
      <c r="DX29">
        <f t="shared" si="86"/>
        <v>9.7042141393079873E-2</v>
      </c>
      <c r="DY29">
        <f t="shared" si="87"/>
        <v>0.2304250463958202</v>
      </c>
      <c r="DZ29">
        <f t="shared" si="88"/>
        <v>0.22788604612494043</v>
      </c>
      <c r="EA29">
        <f t="shared" si="89"/>
        <v>0.20411103299280861</v>
      </c>
      <c r="EB29">
        <f t="shared" si="90"/>
        <v>8.5603971801946219E-2</v>
      </c>
      <c r="EC29">
        <f t="shared" si="91"/>
        <v>7.6179141123188868E-2</v>
      </c>
      <c r="ED29">
        <f t="shared" si="92"/>
        <v>9.2258065448780152E-2</v>
      </c>
      <c r="EE29">
        <f t="shared" si="93"/>
        <v>5.2606677072614884E-2</v>
      </c>
      <c r="EF29">
        <f t="shared" si="94"/>
        <v>9.039222226917229E-2</v>
      </c>
      <c r="EG29">
        <f t="shared" si="95"/>
        <v>0.17119992321367794</v>
      </c>
      <c r="EH29">
        <f t="shared" si="96"/>
        <v>7.3202009812890823E-2</v>
      </c>
      <c r="EI29">
        <f t="shared" si="97"/>
        <v>64.51281934882833</v>
      </c>
      <c r="EK29">
        <f t="shared" si="98"/>
        <v>9.8023491663128404E-2</v>
      </c>
      <c r="EL29">
        <f t="shared" si="1"/>
        <v>9.9623365149519819E-2</v>
      </c>
      <c r="EM29">
        <f t="shared" si="2"/>
        <v>0.24806045469824128</v>
      </c>
      <c r="EN29">
        <f t="shared" si="3"/>
        <v>0.24661653682473755</v>
      </c>
      <c r="EO29">
        <f t="shared" si="4"/>
        <v>0.21813901109158237</v>
      </c>
      <c r="EP29">
        <f t="shared" si="5"/>
        <v>8.353674065878644E-2</v>
      </c>
      <c r="EQ29">
        <f t="shared" si="6"/>
        <v>7.6812565152418744E-2</v>
      </c>
      <c r="ER29">
        <f t="shared" si="7"/>
        <v>9.2312827808057954E-2</v>
      </c>
      <c r="ES29">
        <f t="shared" si="8"/>
        <v>5.1044180600071848E-2</v>
      </c>
      <c r="ET29">
        <f t="shared" si="9"/>
        <v>9.1082222163139395E-2</v>
      </c>
      <c r="EU29">
        <f t="shared" si="10"/>
        <v>0.17530553820148126</v>
      </c>
      <c r="EV29">
        <f t="shared" si="11"/>
        <v>7.2962274640112998E-2</v>
      </c>
      <c r="EW29">
        <f t="shared" si="99"/>
        <v>59.666317816893496</v>
      </c>
      <c r="EX29">
        <f t="shared" si="100"/>
        <v>0.92487537235461315</v>
      </c>
      <c r="EY29">
        <f t="shared" si="101"/>
        <v>9.801790310096084E-2</v>
      </c>
      <c r="EZ29">
        <f t="shared" si="12"/>
        <v>9.96164980961768E-2</v>
      </c>
      <c r="FA29">
        <f t="shared" si="13"/>
        <v>0.24792384628675707</v>
      </c>
      <c r="FB29">
        <f t="shared" si="14"/>
        <v>0.24658372970232795</v>
      </c>
      <c r="FC29">
        <f t="shared" si="15"/>
        <v>0.21813010717875769</v>
      </c>
      <c r="FD29">
        <f t="shared" si="16"/>
        <v>8.3544934273286756E-2</v>
      </c>
      <c r="FE29">
        <f t="shared" si="17"/>
        <v>7.6813790823433412E-2</v>
      </c>
      <c r="FF29">
        <f t="shared" si="18"/>
        <v>9.231033270813685E-2</v>
      </c>
      <c r="FG29">
        <f t="shared" si="19"/>
        <v>5.1047200894138167E-2</v>
      </c>
      <c r="FH29">
        <f t="shared" si="20"/>
        <v>9.1077760548302814E-2</v>
      </c>
      <c r="FI29">
        <f t="shared" si="21"/>
        <v>0.17528725370898837</v>
      </c>
      <c r="FJ29">
        <f t="shared" si="22"/>
        <v>7.296229702124242E-2</v>
      </c>
      <c r="FK29">
        <f t="shared" si="102"/>
        <v>59.681956791288741</v>
      </c>
      <c r="FL29">
        <f t="shared" si="103"/>
        <v>0.92511778889373053</v>
      </c>
      <c r="FM29">
        <f t="shared" si="104"/>
        <v>0.10050744558926918</v>
      </c>
      <c r="FN29">
        <f t="shared" si="23"/>
        <v>0.10289355382816033</v>
      </c>
      <c r="FO29">
        <f t="shared" si="24"/>
        <v>0.24636028762675335</v>
      </c>
      <c r="FP29">
        <f t="shared" si="25"/>
        <v>0.24513519044160503</v>
      </c>
      <c r="FQ29">
        <f t="shared" si="26"/>
        <v>0.22629735247249722</v>
      </c>
      <c r="FR29">
        <f t="shared" si="27"/>
        <v>8.3119466478298237E-2</v>
      </c>
      <c r="FS29">
        <f t="shared" si="28"/>
        <v>7.6203259050204419E-2</v>
      </c>
      <c r="FT29">
        <f t="shared" si="29"/>
        <v>9.1505606897649611E-2</v>
      </c>
      <c r="FU29">
        <f t="shared" si="30"/>
        <v>5.0935301417288956E-2</v>
      </c>
      <c r="FV29">
        <f t="shared" si="31"/>
        <v>9.0576565167298284E-2</v>
      </c>
      <c r="FW29">
        <f t="shared" si="32"/>
        <v>0.1734758464745027</v>
      </c>
      <c r="FX29">
        <f t="shared" si="33"/>
        <v>7.2554875914766143E-2</v>
      </c>
      <c r="FY29">
        <f t="shared" si="105"/>
        <v>59.204629863804172</v>
      </c>
      <c r="FZ29">
        <f t="shared" si="106"/>
        <v>0.91771884195105224</v>
      </c>
      <c r="GA29">
        <f t="shared" si="107"/>
        <v>0.10050135306390752</v>
      </c>
      <c r="GB29">
        <f t="shared" si="34"/>
        <v>0.102885884381169</v>
      </c>
      <c r="GC29">
        <f t="shared" si="35"/>
        <v>0.2462272477314193</v>
      </c>
      <c r="GD29">
        <f t="shared" si="36"/>
        <v>0.24510319008397286</v>
      </c>
      <c r="GE29">
        <f t="shared" si="37"/>
        <v>0.22628719962069094</v>
      </c>
      <c r="GF29">
        <f t="shared" si="38"/>
        <v>8.3127608876346432E-2</v>
      </c>
      <c r="GG29">
        <f t="shared" si="39"/>
        <v>7.6204498399887619E-2</v>
      </c>
      <c r="GH29">
        <f t="shared" si="40"/>
        <v>9.1503244356448979E-2</v>
      </c>
      <c r="GI29">
        <f t="shared" si="41"/>
        <v>5.0938349964105935E-2</v>
      </c>
      <c r="GJ29">
        <f t="shared" si="42"/>
        <v>9.057222449338051E-2</v>
      </c>
      <c r="GK29">
        <f t="shared" si="43"/>
        <v>0.17345837950174012</v>
      </c>
      <c r="GL29">
        <f t="shared" si="44"/>
        <v>7.2554953289585167E-2</v>
      </c>
      <c r="GM29">
        <f t="shared" si="108"/>
        <v>59.219864605038666</v>
      </c>
      <c r="GN29">
        <f t="shared" si="109"/>
        <v>0.91795499255473489</v>
      </c>
    </row>
    <row r="30" spans="1:196" x14ac:dyDescent="0.2">
      <c r="A30" t="s">
        <v>42</v>
      </c>
      <c r="B30" s="4">
        <v>120.367961655369</v>
      </c>
      <c r="C30" s="2">
        <v>111.03358401095601</v>
      </c>
      <c r="D30" s="2">
        <v>19.6959962156104</v>
      </c>
      <c r="E30" s="2">
        <v>20.199887417402401</v>
      </c>
      <c r="F30" s="2">
        <v>25.333421060092402</v>
      </c>
      <c r="G30" s="2">
        <v>143.30692503673799</v>
      </c>
      <c r="H30" s="2">
        <v>182.537490054438</v>
      </c>
      <c r="I30" s="2">
        <v>123.398997914642</v>
      </c>
      <c r="J30" s="2">
        <v>382.37856962370802</v>
      </c>
      <c r="K30" s="2">
        <v>128.86783653160401</v>
      </c>
      <c r="L30" s="2">
        <v>35.625898389073697</v>
      </c>
      <c r="M30" s="2">
        <v>197.769565424186</v>
      </c>
      <c r="P30" s="4">
        <v>108.151356445559</v>
      </c>
      <c r="Q30" s="2">
        <v>105.117645713923</v>
      </c>
      <c r="R30" s="2">
        <v>16.894397653691399</v>
      </c>
      <c r="S30" s="2">
        <v>17.156315673935001</v>
      </c>
      <c r="T30" s="2">
        <v>22.104503194366099</v>
      </c>
      <c r="U30" s="2">
        <v>150.846029642822</v>
      </c>
      <c r="V30" s="2">
        <v>179.377093251003</v>
      </c>
      <c r="W30" s="2">
        <v>123.146136797789</v>
      </c>
      <c r="X30" s="2">
        <v>406.84078966605801</v>
      </c>
      <c r="Y30" s="2">
        <v>126.809748257314</v>
      </c>
      <c r="Z30" s="2">
        <v>33.904034650091901</v>
      </c>
      <c r="AA30" s="2">
        <v>199.11471691628901</v>
      </c>
      <c r="AD30" s="4">
        <v>108.162996147961</v>
      </c>
      <c r="AE30" s="2">
        <v>105.131164545507</v>
      </c>
      <c r="AF30" s="2">
        <v>16.9117770808482</v>
      </c>
      <c r="AG30" s="2">
        <v>17.160568791285598</v>
      </c>
      <c r="AH30" s="2">
        <v>22.106177313774801</v>
      </c>
      <c r="AI30" s="2">
        <v>150.81845616814201</v>
      </c>
      <c r="AJ30" s="2">
        <v>179.372012392204</v>
      </c>
      <c r="AK30" s="2">
        <v>123.15242206497599</v>
      </c>
      <c r="AL30" s="2">
        <v>406.796160887133</v>
      </c>
      <c r="AM30" s="2">
        <v>126.82126873658299</v>
      </c>
      <c r="AN30" s="2">
        <v>33.910624356406601</v>
      </c>
      <c r="AO30" s="2">
        <v>199.114459322827</v>
      </c>
      <c r="AR30" s="4">
        <v>102.667635711785</v>
      </c>
      <c r="AS30" s="2">
        <v>98.320967535807895</v>
      </c>
      <c r="AT30" s="2">
        <v>17.137335742186199</v>
      </c>
      <c r="AU30" s="2">
        <v>17.3713828187609</v>
      </c>
      <c r="AV30" s="2">
        <v>20.499915249460201</v>
      </c>
      <c r="AW30" s="2">
        <v>152.39811890661099</v>
      </c>
      <c r="AX30" s="2">
        <v>182.30748744620499</v>
      </c>
      <c r="AY30" s="2">
        <v>125.386280531895</v>
      </c>
      <c r="AZ30" s="2">
        <v>408.60834320235898</v>
      </c>
      <c r="BA30" s="2">
        <v>128.26360084807399</v>
      </c>
      <c r="BB30" s="2">
        <v>34.647763722549897</v>
      </c>
      <c r="BC30" s="2">
        <v>201.39174870516501</v>
      </c>
      <c r="BF30" s="4">
        <v>102.679412187802</v>
      </c>
      <c r="BG30" s="2">
        <v>98.3346733698056</v>
      </c>
      <c r="BH30" s="2">
        <v>17.154609202753601</v>
      </c>
      <c r="BI30" s="2">
        <v>17.375605634093599</v>
      </c>
      <c r="BJ30" s="2">
        <v>20.501625355336799</v>
      </c>
      <c r="BK30" s="2">
        <v>152.37027488187601</v>
      </c>
      <c r="BL30" s="2">
        <v>182.302199077696</v>
      </c>
      <c r="BM30" s="2">
        <v>125.39238136007999</v>
      </c>
      <c r="BN30" s="2">
        <v>408.56294090933199</v>
      </c>
      <c r="BO30" s="2">
        <v>128.27499100353401</v>
      </c>
      <c r="BP30" s="2">
        <v>34.6542544137411</v>
      </c>
      <c r="BQ30" s="2">
        <v>201.39117896861899</v>
      </c>
      <c r="BS30" s="5" t="s">
        <v>42</v>
      </c>
      <c r="BT30" s="12">
        <f t="shared" si="45"/>
        <v>0.89850617189324911</v>
      </c>
      <c r="BU30" s="12">
        <f t="shared" si="46"/>
        <v>0.9467193790984062</v>
      </c>
      <c r="BV30" s="12">
        <f t="shared" si="47"/>
        <v>0.85775796607340205</v>
      </c>
      <c r="BW30" s="12">
        <f t="shared" si="48"/>
        <v>0.84932729175285737</v>
      </c>
      <c r="BX30" s="12">
        <f t="shared" si="48"/>
        <v>0.87254315719668829</v>
      </c>
      <c r="BY30" s="12">
        <f t="shared" si="48"/>
        <v>1.0526080969510112</v>
      </c>
      <c r="BZ30" s="12">
        <f t="shared" si="48"/>
        <v>0.98268631390465344</v>
      </c>
      <c r="CA30" s="12">
        <f t="shared" si="48"/>
        <v>0.99795086571912106</v>
      </c>
      <c r="CB30" s="12">
        <f t="shared" si="48"/>
        <v>1.0639738259035354</v>
      </c>
      <c r="CC30" s="12">
        <f t="shared" si="48"/>
        <v>0.98402946515063683</v>
      </c>
      <c r="CD30" s="12">
        <f t="shared" si="48"/>
        <v>0.95166820159376297</v>
      </c>
      <c r="CE30" s="12">
        <f t="shared" si="48"/>
        <v>1.0068016101932462</v>
      </c>
      <c r="CF30" s="5"/>
      <c r="CG30" s="5" t="s">
        <v>42</v>
      </c>
      <c r="CH30" s="12">
        <f t="shared" si="49"/>
        <v>0.89860287289442853</v>
      </c>
      <c r="CI30" s="12">
        <f t="shared" si="50"/>
        <v>0.94684113353607868</v>
      </c>
      <c r="CJ30" s="12">
        <f t="shared" si="51"/>
        <v>0.85864034983132664</v>
      </c>
      <c r="CK30" s="12">
        <f t="shared" si="52"/>
        <v>0.84953784329023541</v>
      </c>
      <c r="CL30" s="12">
        <f t="shared" si="53"/>
        <v>0.87260924062871792</v>
      </c>
      <c r="CM30" s="12">
        <f t="shared" si="54"/>
        <v>1.0524156884217448</v>
      </c>
      <c r="CN30" s="12">
        <f t="shared" si="55"/>
        <v>0.98265847930038941</v>
      </c>
      <c r="CO30" s="12">
        <f t="shared" si="56"/>
        <v>0.99800180022663909</v>
      </c>
      <c r="CP30" s="12">
        <f t="shared" si="57"/>
        <v>1.0638571123048395</v>
      </c>
      <c r="CQ30" s="12">
        <f t="shared" si="58"/>
        <v>0.98411886278141159</v>
      </c>
      <c r="CR30" s="12">
        <f t="shared" si="59"/>
        <v>0.95185317114155465</v>
      </c>
      <c r="CS30" s="12">
        <f t="shared" si="60"/>
        <v>1.0068003077003098</v>
      </c>
      <c r="CT30" s="5"/>
      <c r="CU30" s="5" t="s">
        <v>42</v>
      </c>
      <c r="CV30" s="12">
        <f t="shared" si="61"/>
        <v>0.85294819568131741</v>
      </c>
      <c r="CW30" s="12">
        <f t="shared" si="62"/>
        <v>0.88550656462738586</v>
      </c>
      <c r="CX30" s="12">
        <f t="shared" si="63"/>
        <v>0.87009235555212527</v>
      </c>
      <c r="CY30" s="12">
        <f t="shared" si="64"/>
        <v>0.85997423945022999</v>
      </c>
      <c r="CZ30" s="12">
        <f t="shared" si="65"/>
        <v>0.80920437870720918</v>
      </c>
      <c r="DA30" s="12">
        <f t="shared" si="66"/>
        <v>1.0634386221569012</v>
      </c>
      <c r="DB30" s="12">
        <f t="shared" si="67"/>
        <v>0.9987399705771981</v>
      </c>
      <c r="DC30" s="12">
        <f t="shared" si="68"/>
        <v>1.0161045280013348</v>
      </c>
      <c r="DD30" s="12">
        <f t="shared" si="69"/>
        <v>1.0685963483896683</v>
      </c>
      <c r="DE30" s="12">
        <f t="shared" si="70"/>
        <v>0.99531119866839823</v>
      </c>
      <c r="DF30" s="12">
        <f t="shared" si="71"/>
        <v>0.97254428068475629</v>
      </c>
      <c r="DG30" s="12">
        <f t="shared" si="72"/>
        <v>1.0183151703509585</v>
      </c>
      <c r="DH30" s="5"/>
      <c r="DI30" s="5" t="s">
        <v>42</v>
      </c>
      <c r="DJ30" s="12">
        <f t="shared" si="73"/>
        <v>0.85304603297834436</v>
      </c>
      <c r="DK30" s="12">
        <f t="shared" si="74"/>
        <v>0.88563000326191965</v>
      </c>
      <c r="DL30" s="12">
        <f t="shared" si="75"/>
        <v>0.87096935920191842</v>
      </c>
      <c r="DM30" s="12">
        <f t="shared" si="76"/>
        <v>0.86018329087935141</v>
      </c>
      <c r="DN30" s="12">
        <f t="shared" si="77"/>
        <v>0.80927188265278927</v>
      </c>
      <c r="DO30" s="12">
        <f t="shared" si="78"/>
        <v>1.0632443257212765</v>
      </c>
      <c r="DP30" s="12">
        <f t="shared" si="79"/>
        <v>0.99871099916695572</v>
      </c>
      <c r="DQ30" s="12">
        <f t="shared" si="80"/>
        <v>1.016153967853263</v>
      </c>
      <c r="DR30" s="12">
        <f t="shared" si="81"/>
        <v>1.0684776118896819</v>
      </c>
      <c r="DS30" s="12">
        <f t="shared" si="82"/>
        <v>0.99539958500098968</v>
      </c>
      <c r="DT30" s="12">
        <f t="shared" si="83"/>
        <v>0.9727264709307486</v>
      </c>
      <c r="DU30" s="12">
        <f t="shared" si="84"/>
        <v>1.0183122895409371</v>
      </c>
      <c r="DW30">
        <f t="shared" si="85"/>
        <v>9.114745501171391E-2</v>
      </c>
      <c r="DX30">
        <f t="shared" si="86"/>
        <v>9.4901444034276486E-2</v>
      </c>
      <c r="DY30">
        <f t="shared" si="87"/>
        <v>0.22532585305696992</v>
      </c>
      <c r="DZ30">
        <f t="shared" si="88"/>
        <v>0.22249769977974249</v>
      </c>
      <c r="EA30">
        <f t="shared" si="89"/>
        <v>0.19867950955657807</v>
      </c>
      <c r="EB30">
        <f t="shared" si="90"/>
        <v>8.3534602684678452E-2</v>
      </c>
      <c r="EC30">
        <f t="shared" si="91"/>
        <v>7.4015719072237543E-2</v>
      </c>
      <c r="ED30">
        <f t="shared" si="92"/>
        <v>9.0021072658752296E-2</v>
      </c>
      <c r="EE30">
        <f t="shared" si="93"/>
        <v>5.1139117341709978E-2</v>
      </c>
      <c r="EF30">
        <f t="shared" si="94"/>
        <v>8.8090227428961387E-2</v>
      </c>
      <c r="EG30">
        <f t="shared" si="95"/>
        <v>0.16753945083017815</v>
      </c>
      <c r="EH30">
        <f t="shared" si="96"/>
        <v>7.1108295806045912E-2</v>
      </c>
      <c r="EI30">
        <f t="shared" si="97"/>
        <v>67.74030967314431</v>
      </c>
      <c r="EK30">
        <f t="shared" si="98"/>
        <v>9.6157688428349833E-2</v>
      </c>
      <c r="EL30">
        <f t="shared" si="1"/>
        <v>9.753538154603579E-2</v>
      </c>
      <c r="EM30">
        <f t="shared" si="2"/>
        <v>0.24329245674593897</v>
      </c>
      <c r="EN30">
        <f t="shared" si="3"/>
        <v>0.24142819402159849</v>
      </c>
      <c r="EO30">
        <f t="shared" si="4"/>
        <v>0.21269614605282744</v>
      </c>
      <c r="EP30">
        <f t="shared" si="5"/>
        <v>8.1420367467920432E-2</v>
      </c>
      <c r="EQ30">
        <f t="shared" si="6"/>
        <v>7.4664903637712304E-2</v>
      </c>
      <c r="ER30">
        <f t="shared" si="7"/>
        <v>9.011344728201813E-2</v>
      </c>
      <c r="ES30">
        <f t="shared" si="8"/>
        <v>4.9577857595829666E-2</v>
      </c>
      <c r="ET30">
        <f t="shared" si="9"/>
        <v>8.8802190719427729E-2</v>
      </c>
      <c r="EU30">
        <f t="shared" si="10"/>
        <v>0.1717411269567827</v>
      </c>
      <c r="EV30">
        <f t="shared" si="11"/>
        <v>7.0867697002408914E-2</v>
      </c>
      <c r="EW30">
        <f t="shared" si="99"/>
        <v>62.466728622880709</v>
      </c>
      <c r="EX30">
        <f t="shared" si="100"/>
        <v>0.9221500303776391</v>
      </c>
      <c r="EY30">
        <f t="shared" si="101"/>
        <v>9.6152514399200681E-2</v>
      </c>
      <c r="EZ30">
        <f t="shared" si="12"/>
        <v>9.7529110300046906E-2</v>
      </c>
      <c r="FA30">
        <f t="shared" si="13"/>
        <v>0.2431674145824371</v>
      </c>
      <c r="FB30">
        <f t="shared" si="14"/>
        <v>0.24139827409051001</v>
      </c>
      <c r="FC30">
        <f t="shared" si="15"/>
        <v>0.21268809207128644</v>
      </c>
      <c r="FD30">
        <f t="shared" si="16"/>
        <v>8.1427809991516095E-2</v>
      </c>
      <c r="FE30">
        <f t="shared" si="17"/>
        <v>7.4665961102422573E-2</v>
      </c>
      <c r="FF30">
        <f t="shared" si="18"/>
        <v>9.0111147715714046E-2</v>
      </c>
      <c r="FG30">
        <f t="shared" si="19"/>
        <v>4.958057706417443E-2</v>
      </c>
      <c r="FH30">
        <f t="shared" si="20"/>
        <v>8.8798157219992388E-2</v>
      </c>
      <c r="FI30">
        <f t="shared" si="21"/>
        <v>0.17172443928741102</v>
      </c>
      <c r="FJ30">
        <f t="shared" si="22"/>
        <v>7.086774284300125E-2</v>
      </c>
      <c r="FK30">
        <f t="shared" si="102"/>
        <v>62.482054333873265</v>
      </c>
      <c r="FL30">
        <f t="shared" si="103"/>
        <v>0.92237627249354481</v>
      </c>
      <c r="FM30">
        <f t="shared" si="104"/>
        <v>9.8692288479088591E-2</v>
      </c>
      <c r="FN30">
        <f t="shared" si="23"/>
        <v>0.10085023817131943</v>
      </c>
      <c r="FO30">
        <f t="shared" si="24"/>
        <v>0.24156185022906948</v>
      </c>
      <c r="FP30">
        <f t="shared" si="25"/>
        <v>0.23992903344571306</v>
      </c>
      <c r="FQ30">
        <f t="shared" si="26"/>
        <v>0.22086350869410601</v>
      </c>
      <c r="FR30">
        <f t="shared" si="27"/>
        <v>8.1004696053431677E-2</v>
      </c>
      <c r="FS30">
        <f t="shared" si="28"/>
        <v>7.4062394177767166E-2</v>
      </c>
      <c r="FT30">
        <f t="shared" si="29"/>
        <v>8.9304838656578275E-2</v>
      </c>
      <c r="FU30">
        <f t="shared" si="30"/>
        <v>4.9470509699766206E-2</v>
      </c>
      <c r="FV30">
        <f t="shared" si="31"/>
        <v>8.8297475310342322E-2</v>
      </c>
      <c r="FW30">
        <f t="shared" si="32"/>
        <v>0.16988787943395428</v>
      </c>
      <c r="FX30">
        <f t="shared" si="33"/>
        <v>7.0465926019011166E-2</v>
      </c>
      <c r="FY30">
        <f t="shared" si="105"/>
        <v>61.968351928793751</v>
      </c>
      <c r="FZ30">
        <f t="shared" si="106"/>
        <v>0.91479286451152941</v>
      </c>
      <c r="GA30">
        <f t="shared" si="107"/>
        <v>9.8686628723785572E-2</v>
      </c>
      <c r="GB30">
        <f t="shared" si="34"/>
        <v>0.10084320970036995</v>
      </c>
      <c r="GC30">
        <f t="shared" si="35"/>
        <v>0.24144020187340479</v>
      </c>
      <c r="GD30">
        <f t="shared" si="36"/>
        <v>0.23989987654642644</v>
      </c>
      <c r="GE30">
        <f t="shared" si="37"/>
        <v>0.22085429703761011</v>
      </c>
      <c r="GF30">
        <f t="shared" si="38"/>
        <v>8.1012097082699991E-2</v>
      </c>
      <c r="GG30">
        <f t="shared" si="39"/>
        <v>7.4063468400663607E-2</v>
      </c>
      <c r="GH30">
        <f t="shared" si="40"/>
        <v>8.9302666115878226E-2</v>
      </c>
      <c r="GI30">
        <f t="shared" si="41"/>
        <v>4.9473258373172901E-2</v>
      </c>
      <c r="GJ30">
        <f t="shared" si="42"/>
        <v>8.829355504385325E-2</v>
      </c>
      <c r="GK30">
        <f t="shared" si="43"/>
        <v>0.16987196881317956</v>
      </c>
      <c r="GL30">
        <f t="shared" si="44"/>
        <v>7.0466025693150608E-2</v>
      </c>
      <c r="GM30">
        <f t="shared" si="108"/>
        <v>61.983264267935034</v>
      </c>
      <c r="GN30">
        <f t="shared" si="109"/>
        <v>0.9150130043250797</v>
      </c>
    </row>
    <row r="31" spans="1:196" x14ac:dyDescent="0.2">
      <c r="A31" t="s">
        <v>43</v>
      </c>
      <c r="B31" s="4">
        <v>125.48644180492199</v>
      </c>
      <c r="C31" s="2">
        <v>115.928685585332</v>
      </c>
      <c r="D31" s="2">
        <v>20.5678997238401</v>
      </c>
      <c r="E31" s="2">
        <v>21.153601524715999</v>
      </c>
      <c r="F31" s="2">
        <v>26.677661930420101</v>
      </c>
      <c r="G31" s="2">
        <v>150.18485872511999</v>
      </c>
      <c r="H31" s="2">
        <v>192.835760190515</v>
      </c>
      <c r="I31" s="2">
        <v>129.356172626431</v>
      </c>
      <c r="J31" s="2">
        <v>403.55935487924199</v>
      </c>
      <c r="K31" s="2">
        <v>135.40463793554699</v>
      </c>
      <c r="L31" s="2">
        <v>37.148701793578503</v>
      </c>
      <c r="M31" s="2">
        <v>208.96823223745</v>
      </c>
      <c r="P31" s="4">
        <v>112.25572943690599</v>
      </c>
      <c r="Q31" s="2">
        <v>109.504337777893</v>
      </c>
      <c r="R31" s="2">
        <v>17.5368397945408</v>
      </c>
      <c r="S31" s="2">
        <v>17.8693504569186</v>
      </c>
      <c r="T31" s="2">
        <v>23.1961246384055</v>
      </c>
      <c r="U31" s="2">
        <v>158.46370416233799</v>
      </c>
      <c r="V31" s="2">
        <v>189.32344496721001</v>
      </c>
      <c r="W31" s="2">
        <v>128.98047724887999</v>
      </c>
      <c r="X31" s="2">
        <v>430.12003033034398</v>
      </c>
      <c r="Y31" s="2">
        <v>133.12348345085499</v>
      </c>
      <c r="Z31" s="2">
        <v>35.277273536184197</v>
      </c>
      <c r="AA31" s="2">
        <v>210.43964031766001</v>
      </c>
      <c r="AD31" s="4">
        <v>112.267146053818</v>
      </c>
      <c r="AE31" s="2">
        <v>109.51750171512801</v>
      </c>
      <c r="AF31" s="2">
        <v>17.5537230052925</v>
      </c>
      <c r="AG31" s="2">
        <v>17.873489509287602</v>
      </c>
      <c r="AH31" s="2">
        <v>23.1977595026319</v>
      </c>
      <c r="AI31" s="2">
        <v>158.436632297366</v>
      </c>
      <c r="AJ31" s="2">
        <v>189.31865641040599</v>
      </c>
      <c r="AK31" s="2">
        <v>128.986696698038</v>
      </c>
      <c r="AL31" s="2">
        <v>430.07614142094502</v>
      </c>
      <c r="AM31" s="2">
        <v>133.13472848475701</v>
      </c>
      <c r="AN31" s="2">
        <v>35.2836757935045</v>
      </c>
      <c r="AO31" s="2">
        <v>210.439238525078</v>
      </c>
      <c r="AR31" s="4">
        <v>106.34952348481001</v>
      </c>
      <c r="AS31" s="2">
        <v>102.190732173391</v>
      </c>
      <c r="AT31" s="2">
        <v>17.7985007129789</v>
      </c>
      <c r="AU31" s="2">
        <v>18.1009248659763</v>
      </c>
      <c r="AV31" s="2">
        <v>21.469265160817201</v>
      </c>
      <c r="AW31" s="2">
        <v>160.13029920138001</v>
      </c>
      <c r="AX31" s="2">
        <v>192.47254219392099</v>
      </c>
      <c r="AY31" s="2">
        <v>131.38851605854899</v>
      </c>
      <c r="AZ31" s="2">
        <v>432.018077538395</v>
      </c>
      <c r="BA31" s="2">
        <v>134.68629181759101</v>
      </c>
      <c r="BB31" s="2">
        <v>36.077171070585102</v>
      </c>
      <c r="BC31" s="2">
        <v>212.88547672477301</v>
      </c>
      <c r="BF31" s="4">
        <v>106.36107901492601</v>
      </c>
      <c r="BG31" s="2">
        <v>102.204079577619</v>
      </c>
      <c r="BH31" s="2">
        <v>17.8152764059978</v>
      </c>
      <c r="BI31" s="2">
        <v>18.105033046208899</v>
      </c>
      <c r="BJ31" s="2">
        <v>21.470935485921601</v>
      </c>
      <c r="BK31" s="2">
        <v>160.10293282298699</v>
      </c>
      <c r="BL31" s="2">
        <v>192.46753112485899</v>
      </c>
      <c r="BM31" s="2">
        <v>131.39454316237899</v>
      </c>
      <c r="BN31" s="2">
        <v>431.97335971158202</v>
      </c>
      <c r="BO31" s="2">
        <v>134.697402696544</v>
      </c>
      <c r="BP31" s="2">
        <v>36.083471375073799</v>
      </c>
      <c r="BQ31" s="2">
        <v>212.88473967647101</v>
      </c>
      <c r="BS31" s="5" t="s">
        <v>43</v>
      </c>
      <c r="BT31" s="12">
        <f t="shared" si="45"/>
        <v>0.89456460652072578</v>
      </c>
      <c r="BU31" s="12">
        <f t="shared" si="46"/>
        <v>0.9445836224658114</v>
      </c>
      <c r="BV31" s="12">
        <f t="shared" si="47"/>
        <v>0.85263152922774998</v>
      </c>
      <c r="BW31" s="12">
        <f t="shared" si="48"/>
        <v>0.84474269953700032</v>
      </c>
      <c r="BX31" s="12">
        <f t="shared" si="48"/>
        <v>0.86949616120426731</v>
      </c>
      <c r="BY31" s="12">
        <f t="shared" si="48"/>
        <v>1.0551243681120384</v>
      </c>
      <c r="BZ31" s="12">
        <f t="shared" si="48"/>
        <v>0.98178597569333126</v>
      </c>
      <c r="CA31" s="12">
        <f t="shared" si="48"/>
        <v>0.99709565171941206</v>
      </c>
      <c r="CB31" s="12">
        <f t="shared" si="48"/>
        <v>1.065816032090372</v>
      </c>
      <c r="CC31" s="12">
        <f t="shared" si="48"/>
        <v>0.98315305502476336</v>
      </c>
      <c r="CD31" s="12">
        <f t="shared" si="48"/>
        <v>0.94962332014202988</v>
      </c>
      <c r="CE31" s="12">
        <f t="shared" si="48"/>
        <v>1.0070413003185004</v>
      </c>
      <c r="CF31" s="5"/>
      <c r="CG31" s="5" t="s">
        <v>43</v>
      </c>
      <c r="CH31" s="12">
        <f t="shared" si="49"/>
        <v>0.89465558540854651</v>
      </c>
      <c r="CI31" s="12">
        <f t="shared" si="50"/>
        <v>0.94469717449280577</v>
      </c>
      <c r="CJ31" s="12">
        <f t="shared" si="51"/>
        <v>0.85345238167152826</v>
      </c>
      <c r="CK31" s="12">
        <f t="shared" si="52"/>
        <v>0.84493836609355177</v>
      </c>
      <c r="CL31" s="12">
        <f t="shared" si="53"/>
        <v>0.8695574433447586</v>
      </c>
      <c r="CM31" s="12">
        <f t="shared" si="54"/>
        <v>1.0549441111593616</v>
      </c>
      <c r="CN31" s="12">
        <f t="shared" si="55"/>
        <v>0.98176114338629805</v>
      </c>
      <c r="CO31" s="12">
        <f t="shared" si="56"/>
        <v>0.99714373175325766</v>
      </c>
      <c r="CP31" s="12">
        <f t="shared" si="57"/>
        <v>1.0657072775568237</v>
      </c>
      <c r="CQ31" s="12">
        <f t="shared" si="58"/>
        <v>0.98323610265203421</v>
      </c>
      <c r="CR31" s="12">
        <f t="shared" si="59"/>
        <v>0.94979566148940386</v>
      </c>
      <c r="CS31" s="12">
        <f t="shared" si="60"/>
        <v>1.0070393775736999</v>
      </c>
      <c r="CT31" s="5"/>
      <c r="CU31" s="5" t="s">
        <v>43</v>
      </c>
      <c r="CV31" s="12">
        <f t="shared" si="61"/>
        <v>0.84749811975813494</v>
      </c>
      <c r="CW31" s="12">
        <f t="shared" si="62"/>
        <v>0.88149651363183212</v>
      </c>
      <c r="CX31" s="12">
        <f t="shared" si="63"/>
        <v>0.8653533395220121</v>
      </c>
      <c r="CY31" s="12">
        <f t="shared" si="64"/>
        <v>0.85568998001721208</v>
      </c>
      <c r="CZ31" s="12">
        <f t="shared" si="65"/>
        <v>0.80476562064594392</v>
      </c>
      <c r="DA31" s="12">
        <f t="shared" si="66"/>
        <v>1.066221325909178</v>
      </c>
      <c r="DB31" s="12">
        <f t="shared" si="67"/>
        <v>0.99811643858880128</v>
      </c>
      <c r="DC31" s="12">
        <f t="shared" si="68"/>
        <v>1.0157112211257766</v>
      </c>
      <c r="DD31" s="12">
        <f t="shared" si="69"/>
        <v>1.0705192986237893</v>
      </c>
      <c r="DE31" s="12">
        <f t="shared" si="70"/>
        <v>0.9946948189596142</v>
      </c>
      <c r="DF31" s="12">
        <f t="shared" si="71"/>
        <v>0.97115563475279709</v>
      </c>
      <c r="DG31" s="12">
        <f t="shared" si="72"/>
        <v>1.0187456459069428</v>
      </c>
      <c r="DH31" s="5"/>
      <c r="DI31" s="5" t="s">
        <v>43</v>
      </c>
      <c r="DJ31" s="12">
        <f t="shared" si="73"/>
        <v>0.84759020564366794</v>
      </c>
      <c r="DK31" s="12">
        <f t="shared" si="74"/>
        <v>0.8816116482437758</v>
      </c>
      <c r="DL31" s="12">
        <f t="shared" si="75"/>
        <v>0.86616896451261116</v>
      </c>
      <c r="DM31" s="12">
        <f t="shared" si="76"/>
        <v>0.8558841871468017</v>
      </c>
      <c r="DN31" s="12">
        <f t="shared" si="77"/>
        <v>0.80482823202128684</v>
      </c>
      <c r="DO31" s="12">
        <f t="shared" si="78"/>
        <v>1.0660391079504214</v>
      </c>
      <c r="DP31" s="12">
        <f t="shared" si="79"/>
        <v>0.99809045238656868</v>
      </c>
      <c r="DQ31" s="12">
        <f t="shared" si="80"/>
        <v>1.0157578142160608</v>
      </c>
      <c r="DR31" s="12">
        <f t="shared" si="81"/>
        <v>1.0704084900741364</v>
      </c>
      <c r="DS31" s="12">
        <f t="shared" si="82"/>
        <v>0.9947768758161768</v>
      </c>
      <c r="DT31" s="12">
        <f t="shared" si="83"/>
        <v>0.97132523164809925</v>
      </c>
      <c r="DU31" s="12">
        <f t="shared" si="84"/>
        <v>1.0187421188239307</v>
      </c>
      <c r="DW31">
        <f t="shared" si="85"/>
        <v>8.926919069402682E-2</v>
      </c>
      <c r="DX31">
        <f t="shared" si="86"/>
        <v>9.2876222673673278E-2</v>
      </c>
      <c r="DY31">
        <f t="shared" si="87"/>
        <v>0.22049818899539034</v>
      </c>
      <c r="DZ31">
        <f t="shared" si="88"/>
        <v>0.21742417978319398</v>
      </c>
      <c r="EA31">
        <f t="shared" si="89"/>
        <v>0.1936092567081566</v>
      </c>
      <c r="EB31">
        <f t="shared" si="90"/>
        <v>8.1599392375947377E-2</v>
      </c>
      <c r="EC31">
        <f t="shared" si="91"/>
        <v>7.2012222201630519E-2</v>
      </c>
      <c r="ED31">
        <f t="shared" si="92"/>
        <v>8.7923794266682592E-2</v>
      </c>
      <c r="EE31">
        <f t="shared" si="93"/>
        <v>4.9779014045207411E-2</v>
      </c>
      <c r="EF31">
        <f t="shared" si="94"/>
        <v>8.5937601782928794E-2</v>
      </c>
      <c r="EG31">
        <f t="shared" si="95"/>
        <v>0.16406962266803718</v>
      </c>
      <c r="EH31">
        <f t="shared" si="96"/>
        <v>6.9176703976607537E-2</v>
      </c>
      <c r="EI31">
        <f t="shared" si="97"/>
        <v>70.996270980091126</v>
      </c>
      <c r="EK31">
        <f t="shared" si="98"/>
        <v>9.4383426919500191E-2</v>
      </c>
      <c r="EL31">
        <f t="shared" si="1"/>
        <v>9.5561803720009011E-2</v>
      </c>
      <c r="EM31">
        <f t="shared" si="2"/>
        <v>0.23879450713363784</v>
      </c>
      <c r="EN31">
        <f t="shared" si="3"/>
        <v>0.2365623451026917</v>
      </c>
      <c r="EO31">
        <f t="shared" si="4"/>
        <v>0.20763104185354203</v>
      </c>
      <c r="EP31">
        <f t="shared" si="5"/>
        <v>7.9439243227098166E-2</v>
      </c>
      <c r="EQ31">
        <f t="shared" si="6"/>
        <v>7.2677135356269074E-2</v>
      </c>
      <c r="ER31">
        <f t="shared" si="7"/>
        <v>8.8051753723713627E-2</v>
      </c>
      <c r="ES31">
        <f t="shared" si="8"/>
        <v>4.8217552955436498E-2</v>
      </c>
      <c r="ET31">
        <f t="shared" si="9"/>
        <v>8.6670771678075798E-2</v>
      </c>
      <c r="EU31">
        <f t="shared" si="10"/>
        <v>0.16836526324548171</v>
      </c>
      <c r="EV31">
        <f t="shared" si="11"/>
        <v>6.8934435667580937E-2</v>
      </c>
      <c r="EW31">
        <f t="shared" si="99"/>
        <v>65.274025774333481</v>
      </c>
      <c r="EX31">
        <f t="shared" si="100"/>
        <v>0.91940076391670933</v>
      </c>
      <c r="EY31">
        <f t="shared" si="101"/>
        <v>9.4378627800339301E-2</v>
      </c>
      <c r="EZ31">
        <f t="shared" si="12"/>
        <v>9.5556060312012123E-2</v>
      </c>
      <c r="FA31">
        <f t="shared" si="13"/>
        <v>0.23867964295752042</v>
      </c>
      <c r="FB31">
        <f t="shared" si="14"/>
        <v>0.2365349525605899</v>
      </c>
      <c r="FC31">
        <f t="shared" si="15"/>
        <v>0.20762372531628212</v>
      </c>
      <c r="FD31">
        <f t="shared" si="16"/>
        <v>7.9446029778215035E-2</v>
      </c>
      <c r="FE31">
        <f t="shared" si="17"/>
        <v>7.2678054484887913E-2</v>
      </c>
      <c r="FF31">
        <f t="shared" si="18"/>
        <v>8.8049630869104778E-2</v>
      </c>
      <c r="FG31">
        <f t="shared" si="19"/>
        <v>4.822001317308465E-2</v>
      </c>
      <c r="FH31">
        <f t="shared" si="20"/>
        <v>8.6667111339568795E-2</v>
      </c>
      <c r="FI31">
        <f t="shared" si="21"/>
        <v>0.16834998753204483</v>
      </c>
      <c r="FJ31">
        <f t="shared" si="22"/>
        <v>6.8934501475963139E-2</v>
      </c>
      <c r="FK31">
        <f t="shared" si="102"/>
        <v>65.289053235238399</v>
      </c>
      <c r="FL31">
        <f t="shared" si="103"/>
        <v>0.91961242941262145</v>
      </c>
      <c r="FM31">
        <f t="shared" si="104"/>
        <v>9.6968845691841943E-2</v>
      </c>
      <c r="FN31">
        <f t="shared" si="23"/>
        <v>9.8922308930296118E-2</v>
      </c>
      <c r="FO31">
        <f t="shared" si="24"/>
        <v>0.23703271436650331</v>
      </c>
      <c r="FP31">
        <f t="shared" si="25"/>
        <v>0.23504424234329485</v>
      </c>
      <c r="FQ31">
        <f t="shared" si="26"/>
        <v>0.21581986177946841</v>
      </c>
      <c r="FR31">
        <f t="shared" si="27"/>
        <v>7.9024770351225807E-2</v>
      </c>
      <c r="FS31">
        <f t="shared" si="28"/>
        <v>7.2080137880655176E-2</v>
      </c>
      <c r="FT31">
        <f t="shared" si="29"/>
        <v>8.7241132813560787E-2</v>
      </c>
      <c r="FU31">
        <f t="shared" si="30"/>
        <v>4.8111515802057296E-2</v>
      </c>
      <c r="FV31">
        <f t="shared" si="31"/>
        <v>8.6166470095284262E-2</v>
      </c>
      <c r="FW31">
        <f t="shared" si="32"/>
        <v>0.16648831661687311</v>
      </c>
      <c r="FX31">
        <f t="shared" si="33"/>
        <v>6.853729861479739E-2</v>
      </c>
      <c r="FY31">
        <f t="shared" si="105"/>
        <v>64.736960951624624</v>
      </c>
      <c r="FZ31">
        <f t="shared" si="106"/>
        <v>0.91183607333092542</v>
      </c>
      <c r="GA31">
        <f t="shared" si="107"/>
        <v>9.6963577990237873E-2</v>
      </c>
      <c r="GB31">
        <f t="shared" si="34"/>
        <v>9.8915849309697296E-2</v>
      </c>
      <c r="GC31">
        <f t="shared" si="35"/>
        <v>0.23692108756684013</v>
      </c>
      <c r="GD31">
        <f t="shared" si="36"/>
        <v>0.23501757409889557</v>
      </c>
      <c r="GE31">
        <f t="shared" si="37"/>
        <v>0.21581146679489244</v>
      </c>
      <c r="GF31">
        <f t="shared" si="38"/>
        <v>7.9031523910712317E-2</v>
      </c>
      <c r="GG31">
        <f t="shared" si="39"/>
        <v>7.20810762108655E-2</v>
      </c>
      <c r="GH31">
        <f t="shared" si="40"/>
        <v>8.7239131903237663E-2</v>
      </c>
      <c r="GI31">
        <f t="shared" si="41"/>
        <v>4.8114005986586737E-2</v>
      </c>
      <c r="GJ31">
        <f t="shared" si="42"/>
        <v>8.6162916185023891E-2</v>
      </c>
      <c r="GK31">
        <f t="shared" si="43"/>
        <v>0.16647378125152248</v>
      </c>
      <c r="GL31">
        <f t="shared" si="44"/>
        <v>6.853741725941212E-2</v>
      </c>
      <c r="GM31">
        <f t="shared" si="108"/>
        <v>64.751565706825488</v>
      </c>
      <c r="GN31">
        <f t="shared" si="109"/>
        <v>0.91204178491266408</v>
      </c>
    </row>
    <row r="32" spans="1:196" x14ac:dyDescent="0.2">
      <c r="A32" t="s">
        <v>44</v>
      </c>
      <c r="B32" s="4">
        <v>130.696007507198</v>
      </c>
      <c r="C32" s="2">
        <v>120.892700340324</v>
      </c>
      <c r="D32" s="2">
        <v>21.453184714842699</v>
      </c>
      <c r="E32" s="2">
        <v>22.120520579240399</v>
      </c>
      <c r="F32" s="2">
        <v>28.038745353765499</v>
      </c>
      <c r="G32" s="2">
        <v>157.115774896906</v>
      </c>
      <c r="H32" s="2">
        <v>203.238305502994</v>
      </c>
      <c r="I32" s="2">
        <v>135.38269267674201</v>
      </c>
      <c r="J32" s="2">
        <v>424.92225673382097</v>
      </c>
      <c r="K32" s="2">
        <v>142.019642835724</v>
      </c>
      <c r="L32" s="2">
        <v>38.693212945830098</v>
      </c>
      <c r="M32" s="2">
        <v>220.249605945246</v>
      </c>
      <c r="P32" s="4">
        <v>116.40379177873901</v>
      </c>
      <c r="Q32" s="2">
        <v>113.935686999274</v>
      </c>
      <c r="R32" s="2">
        <v>18.1818266637543</v>
      </c>
      <c r="S32" s="2">
        <v>18.5843340178033</v>
      </c>
      <c r="T32" s="2">
        <v>24.292791156873299</v>
      </c>
      <c r="U32" s="2">
        <v>166.17259408701699</v>
      </c>
      <c r="V32" s="2">
        <v>199.352005027275</v>
      </c>
      <c r="W32" s="2">
        <v>134.87481102339501</v>
      </c>
      <c r="X32" s="2">
        <v>453.67895918164902</v>
      </c>
      <c r="Y32" s="2">
        <v>139.50303006736701</v>
      </c>
      <c r="Z32" s="2">
        <v>36.665012542888398</v>
      </c>
      <c r="AA32" s="2">
        <v>221.857322195937</v>
      </c>
      <c r="AD32" s="4">
        <v>116.414990448878</v>
      </c>
      <c r="AE32" s="2">
        <v>113.948512514928</v>
      </c>
      <c r="AF32" s="2">
        <v>18.198248137561102</v>
      </c>
      <c r="AG32" s="2">
        <v>18.588366389318999</v>
      </c>
      <c r="AH32" s="2">
        <v>24.2943887739698</v>
      </c>
      <c r="AI32" s="2">
        <v>166.14599524730099</v>
      </c>
      <c r="AJ32" s="2">
        <v>199.34747667136901</v>
      </c>
      <c r="AK32" s="2">
        <v>134.88095848187299</v>
      </c>
      <c r="AL32" s="2">
        <v>453.63576661607402</v>
      </c>
      <c r="AM32" s="2">
        <v>139.51401242513501</v>
      </c>
      <c r="AN32" s="2">
        <v>36.671237803146198</v>
      </c>
      <c r="AO32" s="2">
        <v>221.85677417843601</v>
      </c>
      <c r="AR32" s="4">
        <v>110.055266674214</v>
      </c>
      <c r="AS32" s="2">
        <v>106.081512497351</v>
      </c>
      <c r="AT32" s="2">
        <v>18.463098029813899</v>
      </c>
      <c r="AU32" s="2">
        <v>18.833196012674598</v>
      </c>
      <c r="AV32" s="2">
        <v>22.437904572973199</v>
      </c>
      <c r="AW32" s="2">
        <v>167.95858218980101</v>
      </c>
      <c r="AX32" s="2">
        <v>202.72953671625899</v>
      </c>
      <c r="AY32" s="2">
        <v>137.45819261255701</v>
      </c>
      <c r="AZ32" s="2">
        <v>455.71311244578101</v>
      </c>
      <c r="BA32" s="2">
        <v>141.179634861794</v>
      </c>
      <c r="BB32" s="2">
        <v>37.523593737338501</v>
      </c>
      <c r="BC32" s="2">
        <v>224.47938730171401</v>
      </c>
      <c r="BF32" s="4">
        <v>110.066606299656</v>
      </c>
      <c r="BG32" s="2">
        <v>106.094517943139</v>
      </c>
      <c r="BH32" s="2">
        <v>18.479410297021001</v>
      </c>
      <c r="BI32" s="2">
        <v>18.837196898564599</v>
      </c>
      <c r="BJ32" s="2">
        <v>22.439537213993599</v>
      </c>
      <c r="BK32" s="2">
        <v>167.93166431836801</v>
      </c>
      <c r="BL32" s="2">
        <v>202.72477069685601</v>
      </c>
      <c r="BM32" s="2">
        <v>137.46413965753399</v>
      </c>
      <c r="BN32" s="2">
        <v>455.66903423189098</v>
      </c>
      <c r="BO32" s="2">
        <v>141.190479078468</v>
      </c>
      <c r="BP32" s="2">
        <v>37.529713986881397</v>
      </c>
      <c r="BQ32" s="2">
        <v>224.478479979166</v>
      </c>
      <c r="BS32" s="5" t="s">
        <v>44</v>
      </c>
      <c r="BT32" s="12">
        <f t="shared" si="45"/>
        <v>0.89064535328156935</v>
      </c>
      <c r="BU32" s="12">
        <f t="shared" si="46"/>
        <v>0.94245299078054035</v>
      </c>
      <c r="BV32" s="12">
        <f t="shared" si="47"/>
        <v>0.84751177531114708</v>
      </c>
      <c r="BW32" s="12">
        <f t="shared" si="48"/>
        <v>0.84013999359690805</v>
      </c>
      <c r="BX32" s="12">
        <f t="shared" si="48"/>
        <v>0.86640079113279111</v>
      </c>
      <c r="BY32" s="12">
        <f t="shared" si="48"/>
        <v>1.0576442384353433</v>
      </c>
      <c r="BZ32" s="12">
        <f t="shared" ref="BZ32:CE62" si="110">V32/H32</f>
        <v>0.98087811022582183</v>
      </c>
      <c r="CA32" s="12">
        <f t="shared" si="110"/>
        <v>0.99624854814669928</v>
      </c>
      <c r="CB32" s="12">
        <f t="shared" si="110"/>
        <v>1.0676752087990575</v>
      </c>
      <c r="CC32" s="12">
        <f t="shared" si="110"/>
        <v>0.98227982609935172</v>
      </c>
      <c r="CD32" s="12">
        <f t="shared" si="110"/>
        <v>0.94758252808364229</v>
      </c>
      <c r="CE32" s="12">
        <f t="shared" si="110"/>
        <v>1.0072995193057948</v>
      </c>
      <c r="CF32" s="5"/>
      <c r="CG32" s="5" t="s">
        <v>44</v>
      </c>
      <c r="CH32" s="12">
        <f t="shared" si="49"/>
        <v>0.89073103814947463</v>
      </c>
      <c r="CI32" s="12">
        <f t="shared" si="50"/>
        <v>0.94255908085560602</v>
      </c>
      <c r="CJ32" s="12">
        <f t="shared" si="51"/>
        <v>0.84827723153711432</v>
      </c>
      <c r="CK32" s="12">
        <f t="shared" si="52"/>
        <v>0.84032228458329117</v>
      </c>
      <c r="CL32" s="12">
        <f t="shared" si="53"/>
        <v>0.86645777004095348</v>
      </c>
      <c r="CM32" s="12">
        <f t="shared" si="54"/>
        <v>1.0574749439152136</v>
      </c>
      <c r="CN32" s="12">
        <f t="shared" si="55"/>
        <v>0.98085582920997305</v>
      </c>
      <c r="CO32" s="12">
        <f t="shared" si="56"/>
        <v>0.99629395615533345</v>
      </c>
      <c r="CP32" s="12">
        <f t="shared" si="57"/>
        <v>1.0675735606389751</v>
      </c>
      <c r="CQ32" s="12">
        <f t="shared" si="58"/>
        <v>0.98235715594998863</v>
      </c>
      <c r="CR32" s="12">
        <f t="shared" si="59"/>
        <v>0.94774341573767384</v>
      </c>
      <c r="CS32" s="12">
        <f t="shared" si="60"/>
        <v>1.0072970311401581</v>
      </c>
      <c r="CT32" s="5"/>
      <c r="CU32" s="5" t="s">
        <v>44</v>
      </c>
      <c r="CV32" s="12">
        <f t="shared" si="61"/>
        <v>0.84207060929655997</v>
      </c>
      <c r="CW32" s="12">
        <f t="shared" si="62"/>
        <v>0.87748484564181173</v>
      </c>
      <c r="CX32" s="12">
        <f t="shared" si="63"/>
        <v>0.86062271290844461</v>
      </c>
      <c r="CY32" s="12">
        <f t="shared" si="64"/>
        <v>0.8513902710928567</v>
      </c>
      <c r="CZ32" s="12">
        <f t="shared" si="65"/>
        <v>0.80024638370489254</v>
      </c>
      <c r="DA32" s="12">
        <f t="shared" si="66"/>
        <v>1.069011576336047</v>
      </c>
      <c r="DB32" s="12">
        <f t="shared" si="67"/>
        <v>0.99749668850330231</v>
      </c>
      <c r="DC32" s="12">
        <f t="shared" si="68"/>
        <v>1.0153306149758059</v>
      </c>
      <c r="DD32" s="12">
        <f t="shared" si="69"/>
        <v>1.0724623274587568</v>
      </c>
      <c r="DE32" s="12">
        <f t="shared" si="70"/>
        <v>0.99408526907153505</v>
      </c>
      <c r="DF32" s="12">
        <f t="shared" si="71"/>
        <v>0.96977198016279897</v>
      </c>
      <c r="DG32" s="12">
        <f t="shared" si="72"/>
        <v>1.0192044900072126</v>
      </c>
      <c r="DH32" s="5"/>
      <c r="DI32" s="5" t="s">
        <v>44</v>
      </c>
      <c r="DJ32" s="12">
        <f t="shared" si="73"/>
        <v>0.84215737266185542</v>
      </c>
      <c r="DK32" s="12">
        <f t="shared" si="74"/>
        <v>0.87759242406260451</v>
      </c>
      <c r="DL32" s="12">
        <f t="shared" si="75"/>
        <v>0.86138307867343122</v>
      </c>
      <c r="DM32" s="12">
        <f t="shared" si="76"/>
        <v>0.85157113871193779</v>
      </c>
      <c r="DN32" s="12">
        <f t="shared" si="77"/>
        <v>0.80030461173898615</v>
      </c>
      <c r="DO32" s="12">
        <f t="shared" si="78"/>
        <v>1.0688402512641333</v>
      </c>
      <c r="DP32" s="12">
        <f t="shared" si="79"/>
        <v>0.99747323810407174</v>
      </c>
      <c r="DQ32" s="12">
        <f t="shared" si="80"/>
        <v>1.0153745426364205</v>
      </c>
      <c r="DR32" s="12">
        <f t="shared" si="81"/>
        <v>1.0723585950390222</v>
      </c>
      <c r="DS32" s="12">
        <f t="shared" si="82"/>
        <v>0.99416162623211846</v>
      </c>
      <c r="DT32" s="12">
        <f t="shared" si="83"/>
        <v>0.96993015388570647</v>
      </c>
      <c r="DU32" s="12">
        <f t="shared" si="84"/>
        <v>1.0192003704877062</v>
      </c>
      <c r="DW32">
        <f t="shared" si="85"/>
        <v>8.7471956285644067E-2</v>
      </c>
      <c r="DX32">
        <f t="shared" si="86"/>
        <v>9.0949425648147147E-2</v>
      </c>
      <c r="DY32">
        <f t="shared" si="87"/>
        <v>0.21590073158001918</v>
      </c>
      <c r="DZ32">
        <f t="shared" si="88"/>
        <v>0.21261912587233395</v>
      </c>
      <c r="EA32">
        <f t="shared" si="89"/>
        <v>0.18885161876822204</v>
      </c>
      <c r="EB32">
        <f t="shared" si="90"/>
        <v>7.9779278460826747E-2</v>
      </c>
      <c r="EC32">
        <f t="shared" si="91"/>
        <v>7.0145080398522061E-2</v>
      </c>
      <c r="ED32">
        <f t="shared" si="92"/>
        <v>8.5944566655820023E-2</v>
      </c>
      <c r="EE32">
        <f t="shared" si="93"/>
        <v>4.8511562207010729E-2</v>
      </c>
      <c r="EF32">
        <f t="shared" si="94"/>
        <v>8.3912332241077595E-2</v>
      </c>
      <c r="EG32">
        <f t="shared" si="95"/>
        <v>0.16076170488680208</v>
      </c>
      <c r="EH32">
        <f t="shared" si="96"/>
        <v>6.7381772330150413E-2</v>
      </c>
      <c r="EI32">
        <f t="shared" si="97"/>
        <v>74.291827817633092</v>
      </c>
      <c r="EK32">
        <f t="shared" si="98"/>
        <v>9.268649008169022E-2</v>
      </c>
      <c r="EL32">
        <f t="shared" si="1"/>
        <v>9.3685011044993605E-2</v>
      </c>
      <c r="EM32">
        <f t="shared" si="2"/>
        <v>0.23452073328845618</v>
      </c>
      <c r="EN32">
        <f t="shared" si="3"/>
        <v>0.23196715645144922</v>
      </c>
      <c r="EO32">
        <f t="shared" si="4"/>
        <v>0.20289030345581802</v>
      </c>
      <c r="EP32">
        <f t="shared" si="5"/>
        <v>7.7574734913533033E-2</v>
      </c>
      <c r="EQ32">
        <f t="shared" si="6"/>
        <v>7.0825507637528748E-2</v>
      </c>
      <c r="ER32">
        <f t="shared" si="7"/>
        <v>8.6106230104699172E-2</v>
      </c>
      <c r="ES32">
        <f t="shared" si="8"/>
        <v>4.6948928076153675E-2</v>
      </c>
      <c r="ET32">
        <f t="shared" si="9"/>
        <v>8.4665831828868748E-2</v>
      </c>
      <c r="EU32">
        <f t="shared" si="10"/>
        <v>0.16514828993433087</v>
      </c>
      <c r="EV32">
        <f t="shared" si="11"/>
        <v>6.7137183281453544E-2</v>
      </c>
      <c r="EW32">
        <f t="shared" si="99"/>
        <v>68.098924638477328</v>
      </c>
      <c r="EX32">
        <f t="shared" si="100"/>
        <v>0.91664085591812716</v>
      </c>
      <c r="EY32">
        <f t="shared" si="101"/>
        <v>9.2682031934212705E-2</v>
      </c>
      <c r="EZ32">
        <f t="shared" si="12"/>
        <v>9.3679738521633929E-2</v>
      </c>
      <c r="FA32">
        <f t="shared" si="13"/>
        <v>0.23441489768180396</v>
      </c>
      <c r="FB32">
        <f t="shared" si="14"/>
        <v>0.23194199478667452</v>
      </c>
      <c r="FC32">
        <f t="shared" si="15"/>
        <v>0.20288363223742176</v>
      </c>
      <c r="FD32">
        <f t="shared" si="16"/>
        <v>7.7580944257789372E-2</v>
      </c>
      <c r="FE32">
        <f t="shared" si="17"/>
        <v>7.0826312065279243E-2</v>
      </c>
      <c r="FF32">
        <f t="shared" si="18"/>
        <v>8.6104267854016356E-2</v>
      </c>
      <c r="FG32">
        <f t="shared" si="19"/>
        <v>4.6951163125213108E-2</v>
      </c>
      <c r="FH32">
        <f t="shared" si="20"/>
        <v>8.4662499372367861E-2</v>
      </c>
      <c r="FI32">
        <f t="shared" si="21"/>
        <v>0.16513427166302197</v>
      </c>
      <c r="FJ32">
        <f t="shared" si="22"/>
        <v>6.7137266200554893E-2</v>
      </c>
      <c r="FK32">
        <f t="shared" si="102"/>
        <v>68.113667448906767</v>
      </c>
      <c r="FL32">
        <f t="shared" si="103"/>
        <v>0.91683930049625262</v>
      </c>
      <c r="FM32">
        <f t="shared" si="104"/>
        <v>9.5322315807159747E-2</v>
      </c>
      <c r="FN32">
        <f t="shared" si="23"/>
        <v>9.709126250744754E-2</v>
      </c>
      <c r="FO32">
        <f t="shared" si="24"/>
        <v>0.23272750425452948</v>
      </c>
      <c r="FP32">
        <f t="shared" si="25"/>
        <v>0.2304294518666237</v>
      </c>
      <c r="FQ32">
        <f t="shared" si="26"/>
        <v>0.21111002232253612</v>
      </c>
      <c r="FR32">
        <f t="shared" si="27"/>
        <v>7.7161187017934799E-2</v>
      </c>
      <c r="FS32">
        <f t="shared" si="28"/>
        <v>7.0233043074599696E-2</v>
      </c>
      <c r="FT32">
        <f t="shared" si="29"/>
        <v>8.5293254393987203E-2</v>
      </c>
      <c r="FU32">
        <f t="shared" si="30"/>
        <v>4.6844028608918759E-2</v>
      </c>
      <c r="FV32">
        <f t="shared" si="31"/>
        <v>8.4161597975922028E-2</v>
      </c>
      <c r="FW32">
        <f t="shared" si="32"/>
        <v>0.16324796919797349</v>
      </c>
      <c r="FX32">
        <f t="shared" si="33"/>
        <v>6.6743928578143735E-2</v>
      </c>
      <c r="FY32">
        <f t="shared" si="105"/>
        <v>67.521071262504236</v>
      </c>
      <c r="FZ32">
        <f t="shared" si="106"/>
        <v>0.90886270059542373</v>
      </c>
      <c r="GA32">
        <f t="shared" si="107"/>
        <v>9.5317405384117954E-2</v>
      </c>
      <c r="GB32">
        <f t="shared" si="34"/>
        <v>9.7085311427811585E-2</v>
      </c>
      <c r="GC32">
        <f t="shared" si="35"/>
        <v>0.23262476419623065</v>
      </c>
      <c r="GD32">
        <f t="shared" si="36"/>
        <v>0.23040497978340496</v>
      </c>
      <c r="GE32">
        <f t="shared" si="37"/>
        <v>0.21110234228108821</v>
      </c>
      <c r="GF32">
        <f t="shared" si="38"/>
        <v>7.7167370877587946E-2</v>
      </c>
      <c r="GG32">
        <f t="shared" si="39"/>
        <v>7.0233868652247469E-2</v>
      </c>
      <c r="GH32">
        <f t="shared" si="40"/>
        <v>8.5291409373505322E-2</v>
      </c>
      <c r="GI32">
        <f t="shared" si="41"/>
        <v>4.684629423487336E-2</v>
      </c>
      <c r="GJ32">
        <f t="shared" si="42"/>
        <v>8.415836587367552E-2</v>
      </c>
      <c r="GK32">
        <f t="shared" si="43"/>
        <v>0.16323465762509626</v>
      </c>
      <c r="GL32">
        <f t="shared" si="44"/>
        <v>6.6744063464592884E-2</v>
      </c>
      <c r="GM32">
        <f t="shared" si="108"/>
        <v>67.535381871423226</v>
      </c>
      <c r="GN32">
        <f t="shared" si="109"/>
        <v>0.9090553275550689</v>
      </c>
    </row>
    <row r="33" spans="1:196" x14ac:dyDescent="0.2">
      <c r="A33" t="s">
        <v>45</v>
      </c>
      <c r="B33" s="4">
        <v>136.010959899792</v>
      </c>
      <c r="C33" s="2">
        <v>125.940066606746</v>
      </c>
      <c r="D33" s="2">
        <v>22.3546133983311</v>
      </c>
      <c r="E33" s="2">
        <v>23.1033720833111</v>
      </c>
      <c r="F33" s="2">
        <v>29.419175531374702</v>
      </c>
      <c r="G33" s="2">
        <v>164.115480925339</v>
      </c>
      <c r="H33" s="2">
        <v>213.76680712278201</v>
      </c>
      <c r="I33" s="2">
        <v>141.497049422077</v>
      </c>
      <c r="J33" s="2">
        <v>446.500038767229</v>
      </c>
      <c r="K33" s="2">
        <v>148.73009238048201</v>
      </c>
      <c r="L33" s="2">
        <v>40.264108759917598</v>
      </c>
      <c r="M33" s="2">
        <v>231.64142944369701</v>
      </c>
      <c r="P33" s="4">
        <v>120.608853886926</v>
      </c>
      <c r="Q33" s="2">
        <v>118.425664995438</v>
      </c>
      <c r="R33" s="2">
        <v>18.831868316760399</v>
      </c>
      <c r="S33" s="2">
        <v>19.303722777329501</v>
      </c>
      <c r="T33" s="2">
        <v>25.396731623605898</v>
      </c>
      <c r="U33" s="2">
        <v>173.988912804005</v>
      </c>
      <c r="V33" s="2">
        <v>209.48410802224899</v>
      </c>
      <c r="W33" s="2">
        <v>140.84757299650201</v>
      </c>
      <c r="X33" s="2">
        <v>477.551925658279</v>
      </c>
      <c r="Y33" s="2">
        <v>145.96546304312301</v>
      </c>
      <c r="Z33" s="2">
        <v>38.071798052536501</v>
      </c>
      <c r="AA33" s="2">
        <v>233.39606285484899</v>
      </c>
      <c r="AD33" s="4">
        <v>120.619839784729</v>
      </c>
      <c r="AE33" s="2">
        <v>118.438167094798</v>
      </c>
      <c r="AF33" s="2">
        <v>18.8478589575701</v>
      </c>
      <c r="AG33" s="2">
        <v>19.307655098455701</v>
      </c>
      <c r="AH33" s="2">
        <v>25.3982937803653</v>
      </c>
      <c r="AI33" s="2">
        <v>173.96276037943699</v>
      </c>
      <c r="AJ33" s="2">
        <v>209.479810924981</v>
      </c>
      <c r="AK33" s="2">
        <v>140.853643244311</v>
      </c>
      <c r="AL33" s="2">
        <v>477.50938785372199</v>
      </c>
      <c r="AM33" s="2">
        <v>145.976194339606</v>
      </c>
      <c r="AN33" s="2">
        <v>38.077855728584403</v>
      </c>
      <c r="AO33" s="2">
        <v>233.395366454688</v>
      </c>
      <c r="AR33" s="4">
        <v>113.79764019596701</v>
      </c>
      <c r="AS33" s="2">
        <v>110.00666770657401</v>
      </c>
      <c r="AT33" s="2">
        <v>19.1336626849582</v>
      </c>
      <c r="AU33" s="2">
        <v>19.5706745354567</v>
      </c>
      <c r="AV33" s="2">
        <v>23.407904789424901</v>
      </c>
      <c r="AW33" s="2">
        <v>175.89929612612701</v>
      </c>
      <c r="AX33" s="2">
        <v>213.10004990780101</v>
      </c>
      <c r="AY33" s="2">
        <v>143.61393046409901</v>
      </c>
      <c r="AZ33" s="2">
        <v>479.72793276739702</v>
      </c>
      <c r="BA33" s="2">
        <v>147.76082610587201</v>
      </c>
      <c r="BB33" s="2">
        <v>38.991640327757203</v>
      </c>
      <c r="BC33" s="2">
        <v>236.201961375351</v>
      </c>
      <c r="BF33" s="4">
        <v>113.80876894514699</v>
      </c>
      <c r="BG33" s="2">
        <v>110.019346113701</v>
      </c>
      <c r="BH33" s="2">
        <v>19.149542310547201</v>
      </c>
      <c r="BI33" s="2">
        <v>19.574574717783701</v>
      </c>
      <c r="BJ33" s="2">
        <v>23.409501599665798</v>
      </c>
      <c r="BK33" s="2">
        <v>175.872799559333</v>
      </c>
      <c r="BL33" s="2">
        <v>213.09549979928201</v>
      </c>
      <c r="BM33" s="2">
        <v>143.61979205342001</v>
      </c>
      <c r="BN33" s="2">
        <v>479.68445119504599</v>
      </c>
      <c r="BO33" s="2">
        <v>147.77141512212199</v>
      </c>
      <c r="BP33" s="2">
        <v>38.997589819097598</v>
      </c>
      <c r="BQ33" s="2">
        <v>236.20088064569799</v>
      </c>
      <c r="BS33" s="5" t="s">
        <v>45</v>
      </c>
      <c r="BT33" s="12">
        <f t="shared" si="45"/>
        <v>0.88675834635522222</v>
      </c>
      <c r="BU33" s="12">
        <f t="shared" si="46"/>
        <v>0.9403335109010853</v>
      </c>
      <c r="BV33" s="12">
        <f t="shared" si="47"/>
        <v>0.84241529840843976</v>
      </c>
      <c r="BW33" s="12">
        <f t="shared" ref="BW33:BY62" si="111">S33/E33</f>
        <v>0.83553702497280447</v>
      </c>
      <c r="BX33" s="12">
        <f t="shared" si="111"/>
        <v>0.8632713583873558</v>
      </c>
      <c r="BY33" s="12">
        <f t="shared" si="111"/>
        <v>1.0601614900861041</v>
      </c>
      <c r="BZ33" s="12">
        <f t="shared" si="110"/>
        <v>0.97996555612081926</v>
      </c>
      <c r="CA33" s="12">
        <f t="shared" si="110"/>
        <v>0.99540996488458466</v>
      </c>
      <c r="CB33" s="12">
        <f t="shared" si="110"/>
        <v>1.0695450933818129</v>
      </c>
      <c r="CC33" s="12">
        <f t="shared" si="110"/>
        <v>0.98141176884173176</v>
      </c>
      <c r="CD33" s="12">
        <f t="shared" si="110"/>
        <v>0.94555173888355093</v>
      </c>
      <c r="CE33" s="12">
        <f t="shared" si="110"/>
        <v>1.0075747823494521</v>
      </c>
      <c r="CF33" s="5"/>
      <c r="CG33" s="5" t="s">
        <v>45</v>
      </c>
      <c r="CH33" s="12">
        <f t="shared" si="49"/>
        <v>0.88683911850631281</v>
      </c>
      <c r="CI33" s="12">
        <f t="shared" si="50"/>
        <v>0.94043278113094031</v>
      </c>
      <c r="CJ33" s="12">
        <f t="shared" si="51"/>
        <v>0.84313061566867453</v>
      </c>
      <c r="CK33" s="12">
        <f t="shared" si="52"/>
        <v>0.83570723047839124</v>
      </c>
      <c r="CL33" s="12">
        <f t="shared" si="53"/>
        <v>0.86332445833768368</v>
      </c>
      <c r="CM33" s="12">
        <f t="shared" si="54"/>
        <v>1.060002136291931</v>
      </c>
      <c r="CN33" s="12">
        <f t="shared" si="55"/>
        <v>0.97994545432238844</v>
      </c>
      <c r="CO33" s="12">
        <f t="shared" si="56"/>
        <v>0.99545286505694719</v>
      </c>
      <c r="CP33" s="12">
        <f t="shared" si="57"/>
        <v>1.0694498239509871</v>
      </c>
      <c r="CQ33" s="12">
        <f t="shared" si="58"/>
        <v>0.98148392166777543</v>
      </c>
      <c r="CR33" s="12">
        <f t="shared" si="59"/>
        <v>0.94570218741536927</v>
      </c>
      <c r="CS33" s="12">
        <f t="shared" si="60"/>
        <v>1.0075717759780847</v>
      </c>
      <c r="CT33" s="5"/>
      <c r="CU33" s="5" t="s">
        <v>45</v>
      </c>
      <c r="CV33" s="12">
        <f t="shared" si="61"/>
        <v>0.83667992843965688</v>
      </c>
      <c r="CW33" s="12">
        <f t="shared" si="62"/>
        <v>0.87348427446902333</v>
      </c>
      <c r="CX33" s="12">
        <f t="shared" si="63"/>
        <v>0.85591561544905259</v>
      </c>
      <c r="CY33" s="12">
        <f t="shared" si="64"/>
        <v>0.84709169141563223</v>
      </c>
      <c r="CZ33" s="12">
        <f t="shared" si="65"/>
        <v>0.79566827984220856</v>
      </c>
      <c r="DA33" s="12">
        <f t="shared" si="66"/>
        <v>1.0718019722109509</v>
      </c>
      <c r="DB33" s="12">
        <f t="shared" si="67"/>
        <v>0.99688091325330019</v>
      </c>
      <c r="DC33" s="12">
        <f t="shared" si="68"/>
        <v>1.0149606020102051</v>
      </c>
      <c r="DD33" s="12">
        <f t="shared" si="69"/>
        <v>1.0744185691269121</v>
      </c>
      <c r="DE33" s="12">
        <f t="shared" si="70"/>
        <v>0.99348305202332277</v>
      </c>
      <c r="DF33" s="12">
        <f t="shared" si="71"/>
        <v>0.96839695522015079</v>
      </c>
      <c r="DG33" s="12">
        <f t="shared" si="72"/>
        <v>1.0196878940982468</v>
      </c>
      <c r="DH33" s="5"/>
      <c r="DI33" s="5" t="s">
        <v>45</v>
      </c>
      <c r="DJ33" s="12">
        <f t="shared" si="73"/>
        <v>0.83676175088387894</v>
      </c>
      <c r="DK33" s="12">
        <f t="shared" si="74"/>
        <v>0.87358494463276548</v>
      </c>
      <c r="DL33" s="12">
        <f t="shared" si="75"/>
        <v>0.85662596661040102</v>
      </c>
      <c r="DM33" s="12">
        <f t="shared" si="76"/>
        <v>0.84726050583427803</v>
      </c>
      <c r="DN33" s="12">
        <f t="shared" si="77"/>
        <v>0.7957225577141086</v>
      </c>
      <c r="DO33" s="12">
        <f t="shared" si="78"/>
        <v>1.071640521465143</v>
      </c>
      <c r="DP33" s="12">
        <f t="shared" si="79"/>
        <v>0.99685962786956717</v>
      </c>
      <c r="DQ33" s="12">
        <f t="shared" si="80"/>
        <v>1.0150020275335283</v>
      </c>
      <c r="DR33" s="12">
        <f t="shared" si="81"/>
        <v>1.0743211859946038</v>
      </c>
      <c r="DS33" s="12">
        <f t="shared" si="82"/>
        <v>0.99355424821556948</v>
      </c>
      <c r="DT33" s="12">
        <f t="shared" si="83"/>
        <v>0.96854471687497523</v>
      </c>
      <c r="DU33" s="12">
        <f t="shared" si="84"/>
        <v>1.01968322856991</v>
      </c>
      <c r="DW33">
        <f t="shared" si="85"/>
        <v>8.5745837619580476E-2</v>
      </c>
      <c r="DX33">
        <f t="shared" si="86"/>
        <v>8.9108275861942379E-2</v>
      </c>
      <c r="DY33">
        <f t="shared" si="87"/>
        <v>0.21150294465041736</v>
      </c>
      <c r="DZ33">
        <f t="shared" si="88"/>
        <v>0.20804741006406577</v>
      </c>
      <c r="EA33">
        <f t="shared" si="89"/>
        <v>0.18436766322697673</v>
      </c>
      <c r="EB33">
        <f t="shared" si="90"/>
        <v>7.8059402938908978E-2</v>
      </c>
      <c r="EC33">
        <f t="shared" si="91"/>
        <v>6.839586788134204E-2</v>
      </c>
      <c r="ED33">
        <f t="shared" si="92"/>
        <v>8.4067146836400111E-2</v>
      </c>
      <c r="EE33">
        <f t="shared" si="93"/>
        <v>4.7324850373547153E-2</v>
      </c>
      <c r="EF33">
        <f t="shared" si="94"/>
        <v>8.1997493327124291E-2</v>
      </c>
      <c r="EG33">
        <f t="shared" si="95"/>
        <v>0.15759446301638394</v>
      </c>
      <c r="EH33">
        <f t="shared" si="96"/>
        <v>6.5704010899606355E-2</v>
      </c>
      <c r="EI33">
        <f t="shared" si="97"/>
        <v>77.635839202292303</v>
      </c>
      <c r="EK33">
        <f t="shared" si="98"/>
        <v>9.1056385046131963E-2</v>
      </c>
      <c r="EL33">
        <f t="shared" si="1"/>
        <v>9.1891868823368666E-2</v>
      </c>
      <c r="EM33">
        <f t="shared" si="2"/>
        <v>0.23043757466263104</v>
      </c>
      <c r="EN33">
        <f t="shared" si="3"/>
        <v>0.22760377661325643</v>
      </c>
      <c r="EO33">
        <f t="shared" si="4"/>
        <v>0.19843171466692816</v>
      </c>
      <c r="EP33">
        <f t="shared" si="5"/>
        <v>7.5812219755388752E-2</v>
      </c>
      <c r="EQ33">
        <f t="shared" si="6"/>
        <v>6.9091474160510397E-2</v>
      </c>
      <c r="ER33">
        <f t="shared" si="7"/>
        <v>8.4260749151000597E-2</v>
      </c>
      <c r="ES33">
        <f t="shared" si="8"/>
        <v>4.576038816035672E-2</v>
      </c>
      <c r="ET33">
        <f t="shared" si="9"/>
        <v>8.2770379292072968E-2</v>
      </c>
      <c r="EU33">
        <f t="shared" si="10"/>
        <v>0.16206838556200234</v>
      </c>
      <c r="EV33">
        <f t="shared" si="11"/>
        <v>6.5456568963685208E-2</v>
      </c>
      <c r="EW33">
        <f t="shared" si="99"/>
        <v>70.949823404552745</v>
      </c>
      <c r="EX33">
        <f t="shared" si="100"/>
        <v>0.91387977683453514</v>
      </c>
      <c r="EY33">
        <f t="shared" si="101"/>
        <v>9.1052238303272012E-2</v>
      </c>
      <c r="EZ33">
        <f t="shared" si="12"/>
        <v>9.1887018733142076E-2</v>
      </c>
      <c r="FA33">
        <f t="shared" si="13"/>
        <v>0.23033980158435333</v>
      </c>
      <c r="FB33">
        <f t="shared" si="14"/>
        <v>0.22758059780904155</v>
      </c>
      <c r="FC33">
        <f t="shared" si="15"/>
        <v>0.19842561216623203</v>
      </c>
      <c r="FD33">
        <f t="shared" si="16"/>
        <v>7.5817918098080681E-2</v>
      </c>
      <c r="FE33">
        <f t="shared" si="17"/>
        <v>6.9092182799832272E-2</v>
      </c>
      <c r="FF33">
        <f t="shared" si="18"/>
        <v>8.4258933475072739E-2</v>
      </c>
      <c r="FG33">
        <f t="shared" si="19"/>
        <v>4.5762426343425554E-2</v>
      </c>
      <c r="FH33">
        <f t="shared" si="20"/>
        <v>8.2767336844606743E-2</v>
      </c>
      <c r="FI33">
        <f t="shared" si="21"/>
        <v>0.1620554935962156</v>
      </c>
      <c r="FJ33">
        <f t="shared" si="22"/>
        <v>6.5456666617575807E-2</v>
      </c>
      <c r="FK33">
        <f t="shared" si="102"/>
        <v>70.964293908913888</v>
      </c>
      <c r="FL33">
        <f t="shared" si="103"/>
        <v>0.91406616632307325</v>
      </c>
      <c r="FM33">
        <f t="shared" si="104"/>
        <v>9.3741818007110428E-2</v>
      </c>
      <c r="FN33">
        <f t="shared" si="23"/>
        <v>9.5343369324663418E-2</v>
      </c>
      <c r="FO33">
        <f t="shared" si="24"/>
        <v>0.22861301082309327</v>
      </c>
      <c r="FP33">
        <f t="shared" si="25"/>
        <v>0.22604614382761526</v>
      </c>
      <c r="FQ33">
        <f t="shared" si="26"/>
        <v>0.20668964952481822</v>
      </c>
      <c r="FR33">
        <f t="shared" si="27"/>
        <v>7.5399410289780006E-2</v>
      </c>
      <c r="FS33">
        <f t="shared" si="28"/>
        <v>6.8502784380348708E-2</v>
      </c>
      <c r="FT33">
        <f t="shared" si="29"/>
        <v>8.3445268395497638E-2</v>
      </c>
      <c r="FU33">
        <f t="shared" si="30"/>
        <v>4.5656487495085357E-2</v>
      </c>
      <c r="FV33">
        <f t="shared" si="31"/>
        <v>8.2265993090523223E-2</v>
      </c>
      <c r="FW33">
        <f t="shared" si="32"/>
        <v>0.16014531834510498</v>
      </c>
      <c r="FX33">
        <f t="shared" si="33"/>
        <v>6.5066620460839109E-2</v>
      </c>
      <c r="FY33">
        <f t="shared" si="105"/>
        <v>70.328975168075118</v>
      </c>
      <c r="FZ33">
        <f t="shared" si="106"/>
        <v>0.90588284857489576</v>
      </c>
      <c r="GA33">
        <f t="shared" si="107"/>
        <v>9.3737234640230441E-2</v>
      </c>
      <c r="GB33">
        <f t="shared" si="34"/>
        <v>9.53378755777778E-2</v>
      </c>
      <c r="GC33">
        <f t="shared" si="35"/>
        <v>0.22851820328492906</v>
      </c>
      <c r="GD33">
        <f t="shared" si="36"/>
        <v>0.22602362315711533</v>
      </c>
      <c r="GE33">
        <f t="shared" si="37"/>
        <v>0.20668260004159703</v>
      </c>
      <c r="GF33">
        <f t="shared" si="38"/>
        <v>7.5405089821449389E-2</v>
      </c>
      <c r="GG33">
        <f t="shared" si="39"/>
        <v>6.8503515727184355E-2</v>
      </c>
      <c r="GH33">
        <f t="shared" si="40"/>
        <v>8.3443565542158676E-2</v>
      </c>
      <c r="GI33">
        <f t="shared" si="41"/>
        <v>4.5658556741725871E-2</v>
      </c>
      <c r="GJ33">
        <f t="shared" si="42"/>
        <v>8.2263045526059814E-2</v>
      </c>
      <c r="GK33">
        <f t="shared" si="43"/>
        <v>0.16013310195517991</v>
      </c>
      <c r="GL33">
        <f t="shared" si="44"/>
        <v>6.5066769315800022E-2</v>
      </c>
      <c r="GM33">
        <f t="shared" si="108"/>
        <v>70.343003844619034</v>
      </c>
      <c r="GN33">
        <f t="shared" si="109"/>
        <v>0.90606354703437098</v>
      </c>
    </row>
    <row r="34" spans="1:196" x14ac:dyDescent="0.2">
      <c r="A34" t="s">
        <v>46</v>
      </c>
      <c r="B34" s="4">
        <v>141.44252272864799</v>
      </c>
      <c r="C34" s="2">
        <v>131.08189545079301</v>
      </c>
      <c r="D34" s="2">
        <v>23.274288858530198</v>
      </c>
      <c r="E34" s="2">
        <v>24.1042778722611</v>
      </c>
      <c r="F34" s="2">
        <v>30.821085062441298</v>
      </c>
      <c r="G34" s="2">
        <v>171.19654262216099</v>
      </c>
      <c r="H34" s="2">
        <v>224.438612113982</v>
      </c>
      <c r="I34" s="2">
        <v>147.71328314521199</v>
      </c>
      <c r="J34" s="2">
        <v>468.32092443704403</v>
      </c>
      <c r="K34" s="2">
        <v>155.54953414332701</v>
      </c>
      <c r="L34" s="2">
        <v>41.864934933241599</v>
      </c>
      <c r="M34" s="2">
        <v>243.164658048917</v>
      </c>
      <c r="P34" s="4">
        <v>124.88101000770099</v>
      </c>
      <c r="Q34" s="2">
        <v>122.98486950620099</v>
      </c>
      <c r="R34" s="2">
        <v>19.488797052869899</v>
      </c>
      <c r="S34" s="2">
        <v>20.029347309028299</v>
      </c>
      <c r="T34" s="2">
        <v>26.509764146184299</v>
      </c>
      <c r="U34" s="2">
        <v>181.92581047885099</v>
      </c>
      <c r="V34" s="2">
        <v>219.73669861017899</v>
      </c>
      <c r="W34" s="2">
        <v>146.91272103579499</v>
      </c>
      <c r="X34" s="2">
        <v>501.76905287117</v>
      </c>
      <c r="Y34" s="2">
        <v>152.52412607362101</v>
      </c>
      <c r="Z34" s="2">
        <v>39.501034599179903</v>
      </c>
      <c r="AA34" s="2">
        <v>245.07737596050799</v>
      </c>
      <c r="AD34" s="4">
        <v>124.891788344823</v>
      </c>
      <c r="AE34" s="2">
        <v>122.997061926729</v>
      </c>
      <c r="AF34" s="2">
        <v>19.5043846453983</v>
      </c>
      <c r="AG34" s="2">
        <v>20.033185554432201</v>
      </c>
      <c r="AH34" s="2">
        <v>26.511292456385199</v>
      </c>
      <c r="AI34" s="2">
        <v>181.900079346686</v>
      </c>
      <c r="AJ34" s="2">
        <v>219.73260667125501</v>
      </c>
      <c r="AK34" s="2">
        <v>146.918709688538</v>
      </c>
      <c r="AL34" s="2">
        <v>501.72712983427198</v>
      </c>
      <c r="AM34" s="2">
        <v>152.53461696206301</v>
      </c>
      <c r="AN34" s="2">
        <v>39.506933207475797</v>
      </c>
      <c r="AO34" s="2">
        <v>245.07652893103599</v>
      </c>
      <c r="AR34" s="4">
        <v>117.586157962554</v>
      </c>
      <c r="AS34" s="2">
        <v>113.97614031587</v>
      </c>
      <c r="AT34" s="2">
        <v>19.8120527735413</v>
      </c>
      <c r="AU34" s="2">
        <v>20.315213751030601</v>
      </c>
      <c r="AV34" s="2">
        <v>24.380908953166301</v>
      </c>
      <c r="AW34" s="2">
        <v>183.965721337151</v>
      </c>
      <c r="AX34" s="2">
        <v>223.60128830753399</v>
      </c>
      <c r="AY34" s="2">
        <v>149.86988258455199</v>
      </c>
      <c r="AZ34" s="2">
        <v>504.09281600643101</v>
      </c>
      <c r="BA34" s="2">
        <v>154.443338756082</v>
      </c>
      <c r="BB34" s="2">
        <v>40.484782691010899</v>
      </c>
      <c r="BC34" s="2">
        <v>248.074898262663</v>
      </c>
      <c r="BF34" s="4">
        <v>117.597080869891</v>
      </c>
      <c r="BG34" s="2">
        <v>113.98850526372</v>
      </c>
      <c r="BH34" s="2">
        <v>19.827527442930499</v>
      </c>
      <c r="BI34" s="2">
        <v>20.319019171698901</v>
      </c>
      <c r="BJ34" s="2">
        <v>24.382471596146299</v>
      </c>
      <c r="BK34" s="2">
        <v>183.93962029588801</v>
      </c>
      <c r="BL34" s="2">
        <v>223.596927774416</v>
      </c>
      <c r="BM34" s="2">
        <v>149.875654151117</v>
      </c>
      <c r="BN34" s="2">
        <v>504.04988964366999</v>
      </c>
      <c r="BO34" s="2">
        <v>154.45368308060699</v>
      </c>
      <c r="BP34" s="2">
        <v>40.490569829995302</v>
      </c>
      <c r="BQ34" s="2">
        <v>248.073640870426</v>
      </c>
      <c r="BS34" s="5" t="s">
        <v>46</v>
      </c>
      <c r="BT34" s="12">
        <f t="shared" si="45"/>
        <v>0.88290994531595268</v>
      </c>
      <c r="BU34" s="12">
        <f t="shared" si="46"/>
        <v>0.93822925800129608</v>
      </c>
      <c r="BV34" s="12">
        <f t="shared" si="47"/>
        <v>0.83735306248582164</v>
      </c>
      <c r="BW34" s="12">
        <f t="shared" si="111"/>
        <v>0.83094575225079947</v>
      </c>
      <c r="BX34" s="12">
        <f t="shared" si="111"/>
        <v>0.86011780871690358</v>
      </c>
      <c r="BY34" s="12">
        <f t="shared" si="111"/>
        <v>1.0626722227701175</v>
      </c>
      <c r="BZ34" s="12">
        <f t="shared" si="110"/>
        <v>0.97905033603836789</v>
      </c>
      <c r="CA34" s="12">
        <f t="shared" si="110"/>
        <v>0.99458029709738427</v>
      </c>
      <c r="CB34" s="12">
        <f t="shared" si="110"/>
        <v>1.0714213836896846</v>
      </c>
      <c r="CC34" s="12">
        <f t="shared" si="110"/>
        <v>0.9805501952392971</v>
      </c>
      <c r="CD34" s="12">
        <f t="shared" si="110"/>
        <v>0.94353507684100779</v>
      </c>
      <c r="CE34" s="12">
        <f t="shared" si="110"/>
        <v>1.0078659371264644</v>
      </c>
      <c r="CF34" s="5"/>
      <c r="CG34" s="5" t="s">
        <v>46</v>
      </c>
      <c r="CH34" s="12">
        <f t="shared" si="49"/>
        <v>0.88298614826336963</v>
      </c>
      <c r="CI34" s="12">
        <f t="shared" si="50"/>
        <v>0.93832227176560024</v>
      </c>
      <c r="CJ34" s="12">
        <f t="shared" si="51"/>
        <v>0.83802279691350479</v>
      </c>
      <c r="CK34" s="12">
        <f t="shared" si="52"/>
        <v>0.83110498728054161</v>
      </c>
      <c r="CL34" s="12">
        <f t="shared" si="53"/>
        <v>0.86016739523203778</v>
      </c>
      <c r="CM34" s="12">
        <f t="shared" si="54"/>
        <v>1.0625219210655921</v>
      </c>
      <c r="CN34" s="12">
        <f t="shared" si="55"/>
        <v>0.97903210415355346</v>
      </c>
      <c r="CO34" s="12">
        <f t="shared" si="56"/>
        <v>0.99462083950911262</v>
      </c>
      <c r="CP34" s="12">
        <f t="shared" si="57"/>
        <v>1.0713318659365576</v>
      </c>
      <c r="CQ34" s="12">
        <f t="shared" si="58"/>
        <v>0.98061763927569223</v>
      </c>
      <c r="CR34" s="12">
        <f t="shared" si="59"/>
        <v>0.94367597299444261</v>
      </c>
      <c r="CS34" s="12">
        <f t="shared" si="60"/>
        <v>1.0078624537688137</v>
      </c>
      <c r="CT34" s="5"/>
      <c r="CU34" s="5" t="s">
        <v>46</v>
      </c>
      <c r="CV34" s="12">
        <f t="shared" si="61"/>
        <v>0.83133527099299898</v>
      </c>
      <c r="CW34" s="12">
        <f t="shared" si="62"/>
        <v>0.86950329733869036</v>
      </c>
      <c r="CX34" s="12">
        <f t="shared" si="63"/>
        <v>0.85124202479252276</v>
      </c>
      <c r="CY34" s="12">
        <f t="shared" si="64"/>
        <v>0.84280532520781692</v>
      </c>
      <c r="CZ34" s="12">
        <f t="shared" si="65"/>
        <v>0.7910464185077305</v>
      </c>
      <c r="DA34" s="12">
        <f t="shared" si="66"/>
        <v>1.0745878305683556</v>
      </c>
      <c r="DB34" s="12">
        <f t="shared" si="67"/>
        <v>0.99626925243138298</v>
      </c>
      <c r="DC34" s="12">
        <f t="shared" si="68"/>
        <v>1.0145999018735499</v>
      </c>
      <c r="DD34" s="12">
        <f t="shared" si="69"/>
        <v>1.076383286978662</v>
      </c>
      <c r="DE34" s="12">
        <f t="shared" si="70"/>
        <v>0.99288846865831348</v>
      </c>
      <c r="DF34" s="12">
        <f t="shared" si="71"/>
        <v>0.96703321659447194</v>
      </c>
      <c r="DG34" s="12">
        <f t="shared" si="72"/>
        <v>1.0201930669248744</v>
      </c>
      <c r="DH34" s="5"/>
      <c r="DI34" s="5" t="s">
        <v>46</v>
      </c>
      <c r="DJ34" s="12">
        <f t="shared" si="73"/>
        <v>0.83141249605323042</v>
      </c>
      <c r="DK34" s="12">
        <f t="shared" si="74"/>
        <v>0.86959762728263479</v>
      </c>
      <c r="DL34" s="12">
        <f t="shared" si="75"/>
        <v>0.85190690737962393</v>
      </c>
      <c r="DM34" s="12">
        <f t="shared" si="76"/>
        <v>0.84296319845705781</v>
      </c>
      <c r="DN34" s="12">
        <f t="shared" si="77"/>
        <v>0.79109711896090507</v>
      </c>
      <c r="DO34" s="12">
        <f t="shared" si="78"/>
        <v>1.0744353681362107</v>
      </c>
      <c r="DP34" s="12">
        <f t="shared" si="79"/>
        <v>0.99624982380866556</v>
      </c>
      <c r="DQ34" s="12">
        <f t="shared" si="80"/>
        <v>1.0146389746396691</v>
      </c>
      <c r="DR34" s="12">
        <f t="shared" si="81"/>
        <v>1.0762916268359668</v>
      </c>
      <c r="DS34" s="12">
        <f t="shared" si="82"/>
        <v>0.99295497046162629</v>
      </c>
      <c r="DT34" s="12">
        <f t="shared" si="83"/>
        <v>0.96717145015421901</v>
      </c>
      <c r="DU34" s="12">
        <f t="shared" si="84"/>
        <v>1.0201878959750865</v>
      </c>
      <c r="DW34">
        <f t="shared" si="85"/>
        <v>8.4083349396143606E-2</v>
      </c>
      <c r="DX34">
        <f t="shared" si="86"/>
        <v>8.7343108392634858E-2</v>
      </c>
      <c r="DY34">
        <f t="shared" si="87"/>
        <v>0.2072820952627932</v>
      </c>
      <c r="DZ34">
        <f t="shared" si="88"/>
        <v>0.20368213442773203</v>
      </c>
      <c r="EA34">
        <f t="shared" si="89"/>
        <v>0.18012584781560126</v>
      </c>
      <c r="EB34">
        <f t="shared" si="90"/>
        <v>7.6428001798737127E-2</v>
      </c>
      <c r="EC34">
        <f t="shared" si="91"/>
        <v>6.674999119944465E-2</v>
      </c>
      <c r="ED34">
        <f t="shared" si="92"/>
        <v>8.2279231081476237E-2</v>
      </c>
      <c r="EE34">
        <f t="shared" si="93"/>
        <v>4.6209175420294117E-2</v>
      </c>
      <c r="EF34">
        <f t="shared" si="94"/>
        <v>8.0179924434244251E-2</v>
      </c>
      <c r="EG34">
        <f t="shared" si="95"/>
        <v>0.15455205702450331</v>
      </c>
      <c r="EH34">
        <f t="shared" si="96"/>
        <v>6.4128306754141287E-2</v>
      </c>
      <c r="EI34">
        <f t="shared" si="97"/>
        <v>81.035259912064134</v>
      </c>
      <c r="EK34">
        <f t="shared" si="98"/>
        <v>8.9485320671196869E-2</v>
      </c>
      <c r="EL34">
        <f t="shared" si="1"/>
        <v>9.0172509794226599E-2</v>
      </c>
      <c r="EM34">
        <f t="shared" si="2"/>
        <v>0.22652048533171251</v>
      </c>
      <c r="EN34">
        <f t="shared" si="3"/>
        <v>0.22344292163269661</v>
      </c>
      <c r="EO34">
        <f t="shared" si="4"/>
        <v>0.19422139451987316</v>
      </c>
      <c r="EP34">
        <f t="shared" si="5"/>
        <v>7.4140044234884891E-2</v>
      </c>
      <c r="EQ34">
        <f t="shared" si="6"/>
        <v>6.7460367442482322E-2</v>
      </c>
      <c r="ER34">
        <f t="shared" si="7"/>
        <v>8.2503105988961697E-2</v>
      </c>
      <c r="ES34">
        <f t="shared" si="8"/>
        <v>4.4642454419876347E-2</v>
      </c>
      <c r="ET34">
        <f t="shared" si="9"/>
        <v>8.0971228294751715E-2</v>
      </c>
      <c r="EU34">
        <f t="shared" si="10"/>
        <v>0.1591093731218669</v>
      </c>
      <c r="EV34">
        <f t="shared" si="11"/>
        <v>6.3877570381254384E-2</v>
      </c>
      <c r="EW34">
        <f t="shared" si="99"/>
        <v>73.83317067718005</v>
      </c>
      <c r="EX34">
        <f t="shared" si="100"/>
        <v>0.91112400647940817</v>
      </c>
      <c r="EY34">
        <f t="shared" si="101"/>
        <v>8.9481459233319988E-2</v>
      </c>
      <c r="EZ34">
        <f t="shared" si="12"/>
        <v>9.0168040385000939E-2</v>
      </c>
      <c r="FA34">
        <f t="shared" si="13"/>
        <v>0.22642995146375286</v>
      </c>
      <c r="FB34">
        <f t="shared" si="14"/>
        <v>0.22342151540531938</v>
      </c>
      <c r="FC34">
        <f t="shared" si="15"/>
        <v>0.19421579624855206</v>
      </c>
      <c r="FD34">
        <f t="shared" si="16"/>
        <v>7.4145287882451366E-2</v>
      </c>
      <c r="FE34">
        <f t="shared" si="17"/>
        <v>6.7460995575062216E-2</v>
      </c>
      <c r="FF34">
        <f t="shared" si="18"/>
        <v>8.2501424489416664E-2</v>
      </c>
      <c r="FG34">
        <f t="shared" si="19"/>
        <v>4.4644319485625028E-2</v>
      </c>
      <c r="FH34">
        <f t="shared" si="20"/>
        <v>8.0968443763783191E-2</v>
      </c>
      <c r="FI34">
        <f t="shared" si="21"/>
        <v>0.15909749471437742</v>
      </c>
      <c r="FJ34">
        <f t="shared" si="22"/>
        <v>6.3877680767463543E-2</v>
      </c>
      <c r="FK34">
        <f t="shared" si="102"/>
        <v>73.84738019870359</v>
      </c>
      <c r="FL34">
        <f t="shared" si="103"/>
        <v>0.91129935633993753</v>
      </c>
      <c r="FM34">
        <f t="shared" si="104"/>
        <v>9.2219316664799211E-2</v>
      </c>
      <c r="FN34">
        <f t="shared" si="23"/>
        <v>9.3668383855548834E-2</v>
      </c>
      <c r="FO34">
        <f t="shared" si="24"/>
        <v>0.22466491820934281</v>
      </c>
      <c r="FP34">
        <f t="shared" si="25"/>
        <v>0.22186525838017876</v>
      </c>
      <c r="FQ34">
        <f t="shared" si="26"/>
        <v>0.20252332719440241</v>
      </c>
      <c r="FR34">
        <f t="shared" si="27"/>
        <v>7.3727846038575434E-2</v>
      </c>
      <c r="FS34">
        <f t="shared" si="28"/>
        <v>6.6874854366671233E-2</v>
      </c>
      <c r="FT34">
        <f t="shared" si="29"/>
        <v>8.1685094623933266E-2</v>
      </c>
      <c r="FU34">
        <f t="shared" si="30"/>
        <v>4.4539439343956357E-2</v>
      </c>
      <c r="FV34">
        <f t="shared" si="31"/>
        <v>8.0466555153785077E-2</v>
      </c>
      <c r="FW34">
        <f t="shared" si="32"/>
        <v>0.15716436919533983</v>
      </c>
      <c r="FX34">
        <f t="shared" si="33"/>
        <v>6.3490476872213014E-2</v>
      </c>
      <c r="FY34">
        <f t="shared" si="105"/>
        <v>73.167017481411676</v>
      </c>
      <c r="FZ34">
        <f t="shared" si="106"/>
        <v>0.90290347141243543</v>
      </c>
      <c r="GA34">
        <f t="shared" si="107"/>
        <v>9.2215033707965285E-2</v>
      </c>
      <c r="GB34">
        <f t="shared" si="34"/>
        <v>9.3663303360415714E-2</v>
      </c>
      <c r="GC34">
        <f t="shared" si="35"/>
        <v>0.22457722966747393</v>
      </c>
      <c r="GD34">
        <f t="shared" si="36"/>
        <v>0.22184448153640376</v>
      </c>
      <c r="GE34">
        <f t="shared" si="37"/>
        <v>0.20251683735343182</v>
      </c>
      <c r="GF34">
        <f t="shared" si="38"/>
        <v>7.3733076845527878E-2</v>
      </c>
      <c r="GG34">
        <f t="shared" si="39"/>
        <v>6.6875506452096584E-2</v>
      </c>
      <c r="GH34">
        <f t="shared" si="40"/>
        <v>8.1683521801774364E-2</v>
      </c>
      <c r="GI34">
        <f t="shared" si="41"/>
        <v>4.4541335858036976E-2</v>
      </c>
      <c r="GJ34">
        <f t="shared" si="42"/>
        <v>8.0463860539838269E-2</v>
      </c>
      <c r="GK34">
        <f t="shared" si="43"/>
        <v>0.15715313738811998</v>
      </c>
      <c r="GL34">
        <f t="shared" si="44"/>
        <v>6.3490637776715611E-2</v>
      </c>
      <c r="GM34">
        <f t="shared" si="108"/>
        <v>73.180775442935172</v>
      </c>
      <c r="GN34">
        <f t="shared" si="109"/>
        <v>0.90307324888385254</v>
      </c>
    </row>
    <row r="35" spans="1:196" x14ac:dyDescent="0.2">
      <c r="A35" t="s">
        <v>47</v>
      </c>
      <c r="B35" s="4">
        <v>147.00005200524399</v>
      </c>
      <c r="C35" s="2">
        <v>136.32727131900401</v>
      </c>
      <c r="D35" s="2">
        <v>24.2139112022939</v>
      </c>
      <c r="E35" s="2">
        <v>25.124992015646502</v>
      </c>
      <c r="F35" s="2">
        <v>32.246406460337901</v>
      </c>
      <c r="G35" s="2">
        <v>178.369663775737</v>
      </c>
      <c r="H35" s="2">
        <v>235.26862847349199</v>
      </c>
      <c r="I35" s="2">
        <v>154.04272205964199</v>
      </c>
      <c r="J35" s="2">
        <v>490.41099131195301</v>
      </c>
      <c r="K35" s="2">
        <v>162.48929409176</v>
      </c>
      <c r="L35" s="2">
        <v>43.498551431489602</v>
      </c>
      <c r="M35" s="2">
        <v>254.83626707421001</v>
      </c>
      <c r="P35" s="4">
        <v>129.22836294131901</v>
      </c>
      <c r="Q35" s="2">
        <v>127.62182145148699</v>
      </c>
      <c r="R35" s="2">
        <v>20.1540161275671</v>
      </c>
      <c r="S35" s="2">
        <v>20.762643572611399</v>
      </c>
      <c r="T35" s="2">
        <v>27.6334764347164</v>
      </c>
      <c r="U35" s="2">
        <v>189.994726012809</v>
      </c>
      <c r="V35" s="2">
        <v>230.12422080923599</v>
      </c>
      <c r="W35" s="2">
        <v>153.08147392486001</v>
      </c>
      <c r="X35" s="2">
        <v>526.35854633804604</v>
      </c>
      <c r="Y35" s="2">
        <v>159.19010189520699</v>
      </c>
      <c r="Z35" s="2">
        <v>40.955428490218601</v>
      </c>
      <c r="AA35" s="2">
        <v>256.91880357466903</v>
      </c>
      <c r="AD35" s="4">
        <v>129.23893898076901</v>
      </c>
      <c r="AE35" s="2">
        <v>127.63371683926999</v>
      </c>
      <c r="AF35" s="2">
        <v>20.169225790768898</v>
      </c>
      <c r="AG35" s="2">
        <v>20.766393164245098</v>
      </c>
      <c r="AH35" s="2">
        <v>27.634972374256101</v>
      </c>
      <c r="AI35" s="2">
        <v>189.969392222431</v>
      </c>
      <c r="AJ35" s="2">
        <v>230.120310460231</v>
      </c>
      <c r="AK35" s="2">
        <v>153.087377344369</v>
      </c>
      <c r="AL35" s="2">
        <v>526.31719950681304</v>
      </c>
      <c r="AM35" s="2">
        <v>159.20036223514299</v>
      </c>
      <c r="AN35" s="2">
        <v>40.961175776535498</v>
      </c>
      <c r="AO35" s="2">
        <v>256.91780360042998</v>
      </c>
      <c r="AR35" s="4">
        <v>121.42829660002</v>
      </c>
      <c r="AS35" s="2">
        <v>117.99774322613101</v>
      </c>
      <c r="AT35" s="2">
        <v>20.499699276353201</v>
      </c>
      <c r="AU35" s="2">
        <v>21.068274108335299</v>
      </c>
      <c r="AV35" s="2">
        <v>25.358314616049601</v>
      </c>
      <c r="AW35" s="2">
        <v>192.16943788970499</v>
      </c>
      <c r="AX35" s="2">
        <v>234.247979420875</v>
      </c>
      <c r="AY35" s="2">
        <v>156.237479051169</v>
      </c>
      <c r="AZ35" s="2">
        <v>528.83613415387504</v>
      </c>
      <c r="BA35" s="2">
        <v>161.23839554256801</v>
      </c>
      <c r="BB35" s="2">
        <v>42.005800095824902</v>
      </c>
      <c r="BC35" s="2">
        <v>260.11594208680998</v>
      </c>
      <c r="BF35" s="4">
        <v>121.439018713428</v>
      </c>
      <c r="BG35" s="2">
        <v>118.00980714691499</v>
      </c>
      <c r="BH35" s="2">
        <v>20.514794028531</v>
      </c>
      <c r="BI35" s="2">
        <v>21.071990158328799</v>
      </c>
      <c r="BJ35" s="2">
        <v>25.359844604868002</v>
      </c>
      <c r="BK35" s="2">
        <v>192.14370775771499</v>
      </c>
      <c r="BL35" s="2">
        <v>234.24378463113999</v>
      </c>
      <c r="BM35" s="2">
        <v>156.2431567706</v>
      </c>
      <c r="BN35" s="2">
        <v>528.79372296409599</v>
      </c>
      <c r="BO35" s="2">
        <v>161.24850489808</v>
      </c>
      <c r="BP35" s="2">
        <v>42.011432522881599</v>
      </c>
      <c r="BQ35" s="2">
        <v>260.11450468121302</v>
      </c>
      <c r="BS35" s="5" t="s">
        <v>47</v>
      </c>
      <c r="BT35" s="12">
        <f t="shared" si="45"/>
        <v>0.87910419879789559</v>
      </c>
      <c r="BU35" s="12">
        <f t="shared" si="46"/>
        <v>0.93614300511343485</v>
      </c>
      <c r="BV35" s="12">
        <f t="shared" si="47"/>
        <v>0.83233212343067542</v>
      </c>
      <c r="BW35" s="12">
        <f t="shared" si="111"/>
        <v>0.82637413614625366</v>
      </c>
      <c r="BX35" s="12">
        <f t="shared" si="111"/>
        <v>0.8569474700601053</v>
      </c>
      <c r="BY35" s="12">
        <f t="shared" si="111"/>
        <v>1.0651739874987269</v>
      </c>
      <c r="BZ35" s="12">
        <f t="shared" si="110"/>
        <v>0.97813389869429357</v>
      </c>
      <c r="CA35" s="12">
        <f t="shared" si="110"/>
        <v>0.99375986010939354</v>
      </c>
      <c r="CB35" s="12">
        <f t="shared" si="110"/>
        <v>1.073300875516525</v>
      </c>
      <c r="CC35" s="12">
        <f t="shared" si="110"/>
        <v>0.97969594110803448</v>
      </c>
      <c r="CD35" s="12">
        <f t="shared" si="110"/>
        <v>0.94153545675477424</v>
      </c>
      <c r="CE35" s="12">
        <f t="shared" si="110"/>
        <v>1.0081720570010255</v>
      </c>
      <c r="CF35" s="5"/>
      <c r="CG35" s="5" t="s">
        <v>47</v>
      </c>
      <c r="CH35" s="12">
        <f t="shared" si="49"/>
        <v>0.87917614461904148</v>
      </c>
      <c r="CI35" s="12">
        <f t="shared" si="50"/>
        <v>0.93623026122637476</v>
      </c>
      <c r="CJ35" s="12">
        <f t="shared" si="51"/>
        <v>0.83296026082965768</v>
      </c>
      <c r="CK35" s="12">
        <f t="shared" si="52"/>
        <v>0.82652337367163731</v>
      </c>
      <c r="CL35" s="12">
        <f t="shared" si="53"/>
        <v>0.85699386095149166</v>
      </c>
      <c r="CM35" s="12">
        <f t="shared" si="54"/>
        <v>1.0650319577956835</v>
      </c>
      <c r="CN35" s="12">
        <f t="shared" si="55"/>
        <v>0.97811727791050962</v>
      </c>
      <c r="CO35" s="12">
        <f t="shared" si="56"/>
        <v>0.99379818337082426</v>
      </c>
      <c r="CP35" s="12">
        <f t="shared" si="57"/>
        <v>1.0732165649444425</v>
      </c>
      <c r="CQ35" s="12">
        <f t="shared" si="58"/>
        <v>0.97975908582161908</v>
      </c>
      <c r="CR35" s="12">
        <f t="shared" si="59"/>
        <v>0.94166758267915007</v>
      </c>
      <c r="CS35" s="12">
        <f t="shared" si="60"/>
        <v>1.008168133013869</v>
      </c>
      <c r="CT35" s="5"/>
      <c r="CU35" s="5" t="s">
        <v>47</v>
      </c>
      <c r="CV35" s="12">
        <f t="shared" si="61"/>
        <v>0.82604254177874881</v>
      </c>
      <c r="CW35" s="12">
        <f t="shared" si="62"/>
        <v>0.86554760529181174</v>
      </c>
      <c r="CX35" s="12">
        <f t="shared" si="63"/>
        <v>0.84660834447972888</v>
      </c>
      <c r="CY35" s="12">
        <f t="shared" si="64"/>
        <v>0.83853853944371814</v>
      </c>
      <c r="CZ35" s="12">
        <f t="shared" si="65"/>
        <v>0.7863919549373527</v>
      </c>
      <c r="DA35" s="12">
        <f t="shared" si="66"/>
        <v>1.0773661497244194</v>
      </c>
      <c r="DB35" s="12">
        <f t="shared" si="67"/>
        <v>0.99566177157048374</v>
      </c>
      <c r="DC35" s="12">
        <f t="shared" si="68"/>
        <v>1.0142477162321064</v>
      </c>
      <c r="DD35" s="12">
        <f t="shared" si="69"/>
        <v>1.078352939723326</v>
      </c>
      <c r="DE35" s="12">
        <f t="shared" si="70"/>
        <v>0.99230165558793315</v>
      </c>
      <c r="DF35" s="12">
        <f t="shared" si="71"/>
        <v>0.96568273456149933</v>
      </c>
      <c r="DG35" s="12">
        <f t="shared" si="72"/>
        <v>1.0207179106538335</v>
      </c>
      <c r="DH35" s="5"/>
      <c r="DI35" s="5" t="s">
        <v>47</v>
      </c>
      <c r="DJ35" s="12">
        <f t="shared" si="73"/>
        <v>0.82611548129993762</v>
      </c>
      <c r="DK35" s="12">
        <f t="shared" si="74"/>
        <v>0.86563609764310179</v>
      </c>
      <c r="DL35" s="12">
        <f t="shared" si="75"/>
        <v>0.84723173621730041</v>
      </c>
      <c r="DM35" s="12">
        <f t="shared" si="76"/>
        <v>0.83868644197802289</v>
      </c>
      <c r="DN35" s="12">
        <f t="shared" si="77"/>
        <v>0.78643940173798399</v>
      </c>
      <c r="DO35" s="12">
        <f t="shared" si="78"/>
        <v>1.0772218979977224</v>
      </c>
      <c r="DP35" s="12">
        <f t="shared" si="79"/>
        <v>0.99564394178262716</v>
      </c>
      <c r="DQ35" s="12">
        <f t="shared" si="80"/>
        <v>1.014284574315079</v>
      </c>
      <c r="DR35" s="12">
        <f t="shared" si="81"/>
        <v>1.0782664588113351</v>
      </c>
      <c r="DS35" s="12">
        <f t="shared" si="82"/>
        <v>0.99236387110538304</v>
      </c>
      <c r="DT35" s="12">
        <f t="shared" si="83"/>
        <v>0.96581221995518118</v>
      </c>
      <c r="DU35" s="12">
        <f t="shared" si="84"/>
        <v>1.0207122701474274</v>
      </c>
      <c r="DW35">
        <f t="shared" si="85"/>
        <v>8.2478595294711535E-2</v>
      </c>
      <c r="DX35">
        <f t="shared" si="86"/>
        <v>8.5646304568752066E-2</v>
      </c>
      <c r="DY35">
        <f t="shared" si="87"/>
        <v>0.20322050548753204</v>
      </c>
      <c r="DZ35">
        <f t="shared" si="88"/>
        <v>0.19950189892090592</v>
      </c>
      <c r="EA35">
        <f t="shared" si="89"/>
        <v>0.17609999273702934</v>
      </c>
      <c r="EB35">
        <f t="shared" si="90"/>
        <v>7.4875459940071401E-2</v>
      </c>
      <c r="EC35">
        <f t="shared" si="91"/>
        <v>6.5195555431926677E-2</v>
      </c>
      <c r="ED35">
        <f t="shared" si="92"/>
        <v>8.0571121319564953E-2</v>
      </c>
      <c r="EE35">
        <f t="shared" si="93"/>
        <v>4.5156461447959886E-2</v>
      </c>
      <c r="EF35">
        <f t="shared" si="94"/>
        <v>7.8449038307702071E-2</v>
      </c>
      <c r="EG35">
        <f t="shared" si="95"/>
        <v>0.15162213327757679</v>
      </c>
      <c r="EH35">
        <f t="shared" si="96"/>
        <v>6.2642543410206378E-2</v>
      </c>
      <c r="EI35">
        <f t="shared" si="97"/>
        <v>84.495895453976317</v>
      </c>
      <c r="EK35">
        <f t="shared" si="98"/>
        <v>8.7967262801917301E-2</v>
      </c>
      <c r="EL35">
        <f t="shared" si="1"/>
        <v>8.8519210263451692E-2</v>
      </c>
      <c r="EM35">
        <f t="shared" si="2"/>
        <v>0.22275076238410255</v>
      </c>
      <c r="EN35">
        <f t="shared" si="3"/>
        <v>0.21946166800407263</v>
      </c>
      <c r="EO35">
        <f t="shared" si="4"/>
        <v>0.19023141466644855</v>
      </c>
      <c r="EP35">
        <f t="shared" si="5"/>
        <v>7.2548631914187103E-2</v>
      </c>
      <c r="EQ35">
        <f t="shared" si="6"/>
        <v>6.5920248293423661E-2</v>
      </c>
      <c r="ER35">
        <f t="shared" si="7"/>
        <v>8.0823691525323385E-2</v>
      </c>
      <c r="ES35">
        <f t="shared" si="8"/>
        <v>4.3587219001192452E-2</v>
      </c>
      <c r="ET35">
        <f t="shared" si="9"/>
        <v>7.9257792044804071E-2</v>
      </c>
      <c r="EU35">
        <f t="shared" si="10"/>
        <v>0.15625872019287806</v>
      </c>
      <c r="EV35">
        <f t="shared" si="11"/>
        <v>6.2388142369810454E-2</v>
      </c>
      <c r="EW35">
        <f t="shared" si="99"/>
        <v>76.754212193062031</v>
      </c>
      <c r="EX35">
        <f t="shared" si="100"/>
        <v>0.90837799612253278</v>
      </c>
      <c r="EY35">
        <f t="shared" si="101"/>
        <v>8.7963663405779005E-2</v>
      </c>
      <c r="EZ35">
        <f t="shared" si="12"/>
        <v>8.8515085198016E-2</v>
      </c>
      <c r="FA35">
        <f t="shared" si="13"/>
        <v>0.22266675809291331</v>
      </c>
      <c r="FB35">
        <f t="shared" si="14"/>
        <v>0.21944185404850133</v>
      </c>
      <c r="FC35">
        <f t="shared" si="15"/>
        <v>0.19022626578223217</v>
      </c>
      <c r="FD35">
        <f t="shared" si="16"/>
        <v>7.2553469194920436E-2</v>
      </c>
      <c r="FE35">
        <f t="shared" si="17"/>
        <v>6.5920808370197773E-2</v>
      </c>
      <c r="FF35">
        <f t="shared" si="18"/>
        <v>8.0822133131791568E-2</v>
      </c>
      <c r="FG35">
        <f t="shared" si="19"/>
        <v>4.3588931046700856E-2</v>
      </c>
      <c r="FH35">
        <f t="shared" si="20"/>
        <v>7.9255237952022259E-2</v>
      </c>
      <c r="FI35">
        <f t="shared" si="21"/>
        <v>0.15624775743251287</v>
      </c>
      <c r="FJ35">
        <f t="shared" si="22"/>
        <v>6.2388263783106079E-2</v>
      </c>
      <c r="FK35">
        <f t="shared" si="102"/>
        <v>76.768171257195334</v>
      </c>
      <c r="FL35">
        <f t="shared" si="103"/>
        <v>0.90854320017248458</v>
      </c>
      <c r="FM35">
        <f t="shared" si="104"/>
        <v>9.0748623992767091E-2</v>
      </c>
      <c r="FN35">
        <f t="shared" si="23"/>
        <v>9.2058342111248637E-2</v>
      </c>
      <c r="FO35">
        <f t="shared" si="24"/>
        <v>0.22086467213684527</v>
      </c>
      <c r="FP35">
        <f t="shared" si="25"/>
        <v>0.21786402352694145</v>
      </c>
      <c r="FQ35">
        <f t="shared" si="26"/>
        <v>0.19858196652270155</v>
      </c>
      <c r="FR35">
        <f t="shared" si="27"/>
        <v>7.2136960630575619E-2</v>
      </c>
      <c r="FS35">
        <f t="shared" si="28"/>
        <v>6.533743383088049E-2</v>
      </c>
      <c r="FT35">
        <f t="shared" si="29"/>
        <v>8.0003205555557691E-2</v>
      </c>
      <c r="FU35">
        <f t="shared" si="30"/>
        <v>4.3484996462805965E-2</v>
      </c>
      <c r="FV35">
        <f t="shared" si="31"/>
        <v>7.8752756892583667E-2</v>
      </c>
      <c r="FW35">
        <f t="shared" si="32"/>
        <v>0.1542926966105293</v>
      </c>
      <c r="FX35">
        <f t="shared" si="33"/>
        <v>6.200354418104468E-2</v>
      </c>
      <c r="FY35">
        <f t="shared" si="105"/>
        <v>76.040341300018625</v>
      </c>
      <c r="FZ35">
        <f t="shared" si="106"/>
        <v>0.89992940948754951</v>
      </c>
      <c r="GA35">
        <f t="shared" si="107"/>
        <v>9.0744617708268194E-2</v>
      </c>
      <c r="GB35">
        <f t="shared" si="34"/>
        <v>9.2053636515339793E-2</v>
      </c>
      <c r="GC35">
        <f t="shared" si="35"/>
        <v>0.22078340125055423</v>
      </c>
      <c r="GD35">
        <f t="shared" si="36"/>
        <v>0.2178448124962491</v>
      </c>
      <c r="GE35">
        <f t="shared" si="37"/>
        <v>0.19857597609224417</v>
      </c>
      <c r="GF35">
        <f t="shared" si="38"/>
        <v>7.2141790430641478E-2</v>
      </c>
      <c r="GG35">
        <f t="shared" si="39"/>
        <v>6.5338018852955163E-2</v>
      </c>
      <c r="GH35">
        <f t="shared" si="40"/>
        <v>8.0001751924272946E-2</v>
      </c>
      <c r="GI35">
        <f t="shared" si="41"/>
        <v>4.3486740255687772E-2</v>
      </c>
      <c r="GJ35">
        <f t="shared" si="42"/>
        <v>7.875028818102503E-2</v>
      </c>
      <c r="GK35">
        <f t="shared" si="43"/>
        <v>0.15428235333684526</v>
      </c>
      <c r="GL35">
        <f t="shared" si="44"/>
        <v>6.2003715498131405E-2</v>
      </c>
      <c r="GM35">
        <f t="shared" si="108"/>
        <v>76.053838980163889</v>
      </c>
      <c r="GN35">
        <f t="shared" si="109"/>
        <v>0.90008915310672466</v>
      </c>
    </row>
    <row r="36" spans="1:196" x14ac:dyDescent="0.2">
      <c r="A36" t="s">
        <v>48</v>
      </c>
      <c r="B36" s="4">
        <v>152.691914968335</v>
      </c>
      <c r="C36" s="2">
        <v>141.684197813629</v>
      </c>
      <c r="D36" s="2">
        <v>25.174964717665301</v>
      </c>
      <c r="E36" s="2">
        <v>26.167076583448399</v>
      </c>
      <c r="F36" s="2">
        <v>33.696998383537597</v>
      </c>
      <c r="G36" s="2">
        <v>185.644650390142</v>
      </c>
      <c r="H36" s="2">
        <v>246.27074887753599</v>
      </c>
      <c r="I36" s="2">
        <v>160.495265892611</v>
      </c>
      <c r="J36" s="2">
        <v>512.79589305092304</v>
      </c>
      <c r="K36" s="2">
        <v>169.55958189709801</v>
      </c>
      <c r="L36" s="2">
        <v>45.167451241099798</v>
      </c>
      <c r="M36" s="2">
        <v>266.67137486545897</v>
      </c>
      <c r="P36" s="4">
        <v>133.657889073045</v>
      </c>
      <c r="Q36" s="2">
        <v>132.343898943775</v>
      </c>
      <c r="R36" s="2">
        <v>20.8286804835788</v>
      </c>
      <c r="S36" s="2">
        <v>21.504822243217799</v>
      </c>
      <c r="T36" s="2">
        <v>28.7693500229371</v>
      </c>
      <c r="U36" s="2">
        <v>198.206349850111</v>
      </c>
      <c r="V36" s="2">
        <v>240.660034041312</v>
      </c>
      <c r="W36" s="2">
        <v>159.363592239539</v>
      </c>
      <c r="X36" s="2">
        <v>551.34843812757003</v>
      </c>
      <c r="Y36" s="2">
        <v>165.973313945021</v>
      </c>
      <c r="Z36" s="2">
        <v>42.437302576646204</v>
      </c>
      <c r="AA36" s="2">
        <v>268.93604363458098</v>
      </c>
      <c r="AD36" s="4">
        <v>133.66826809532401</v>
      </c>
      <c r="AE36" s="2">
        <v>132.35550900745599</v>
      </c>
      <c r="AF36" s="2">
        <v>20.843535074483501</v>
      </c>
      <c r="AG36" s="2">
        <v>21.508488136710099</v>
      </c>
      <c r="AH36" s="2">
        <v>28.770814956344399</v>
      </c>
      <c r="AI36" s="2">
        <v>198.18139044175501</v>
      </c>
      <c r="AJ36" s="2">
        <v>240.65628396423099</v>
      </c>
      <c r="AK36" s="2">
        <v>159.36940745816</v>
      </c>
      <c r="AL36" s="2">
        <v>551.30763023877603</v>
      </c>
      <c r="AM36" s="2">
        <v>165.983352940104</v>
      </c>
      <c r="AN36" s="2">
        <v>42.442905626168503</v>
      </c>
      <c r="AO36" s="2">
        <v>268.93488834139299</v>
      </c>
      <c r="AR36" s="4">
        <v>125.33035194396</v>
      </c>
      <c r="AS36" s="2">
        <v>122.078080877391</v>
      </c>
      <c r="AT36" s="2">
        <v>21.197787489051599</v>
      </c>
      <c r="AU36" s="2">
        <v>21.8310930887382</v>
      </c>
      <c r="AV36" s="2">
        <v>26.341396678940001</v>
      </c>
      <c r="AW36" s="2">
        <v>200.52128971360099</v>
      </c>
      <c r="AX36" s="2">
        <v>245.05379315507801</v>
      </c>
      <c r="AY36" s="2">
        <v>162.72671300377999</v>
      </c>
      <c r="AZ36" s="2">
        <v>553.98609907415505</v>
      </c>
      <c r="BA36" s="2">
        <v>168.156073223927</v>
      </c>
      <c r="BB36" s="2">
        <v>43.557095234505098</v>
      </c>
      <c r="BC36" s="2">
        <v>272.34101532660799</v>
      </c>
      <c r="BF36" s="4">
        <v>125.340878346826</v>
      </c>
      <c r="BG36" s="2">
        <v>122.089855218756</v>
      </c>
      <c r="BH36" s="2">
        <v>21.2125251119108</v>
      </c>
      <c r="BI36" s="2">
        <v>21.834724697070801</v>
      </c>
      <c r="BJ36" s="2">
        <v>26.3428954062603</v>
      </c>
      <c r="BK36" s="2">
        <v>200.49590682201301</v>
      </c>
      <c r="BL36" s="2">
        <v>245.04974250062901</v>
      </c>
      <c r="BM36" s="2">
        <v>162.73229371495</v>
      </c>
      <c r="BN36" s="2">
        <v>553.94416425019597</v>
      </c>
      <c r="BO36" s="2">
        <v>168.16595668014699</v>
      </c>
      <c r="BP36" s="2">
        <v>43.562579930895303</v>
      </c>
      <c r="BQ36" s="2">
        <v>272.339394468845</v>
      </c>
      <c r="BS36" s="5" t="s">
        <v>48</v>
      </c>
      <c r="BT36" s="12">
        <f t="shared" si="45"/>
        <v>0.87534359039745324</v>
      </c>
      <c r="BU36" s="12">
        <f t="shared" si="46"/>
        <v>0.93407663653401773</v>
      </c>
      <c r="BV36" s="12">
        <f t="shared" si="47"/>
        <v>0.82735688876510294</v>
      </c>
      <c r="BW36" s="12">
        <f t="shared" si="111"/>
        <v>0.82182746607698465</v>
      </c>
      <c r="BX36" s="12">
        <f t="shared" si="111"/>
        <v>0.8537659555158521</v>
      </c>
      <c r="BY36" s="12">
        <f t="shared" si="111"/>
        <v>1.0676652919088696</v>
      </c>
      <c r="BZ36" s="12">
        <f t="shared" si="110"/>
        <v>0.97721729088088305</v>
      </c>
      <c r="CA36" s="12">
        <f t="shared" si="110"/>
        <v>0.99294886583240893</v>
      </c>
      <c r="CB36" s="12">
        <f t="shared" si="110"/>
        <v>1.0751810722337796</v>
      </c>
      <c r="CC36" s="12">
        <f t="shared" si="110"/>
        <v>0.97884951170584134</v>
      </c>
      <c r="CD36" s="12">
        <f t="shared" si="110"/>
        <v>0.93955495407787559</v>
      </c>
      <c r="CE36" s="12">
        <f t="shared" si="110"/>
        <v>1.0084923579452971</v>
      </c>
      <c r="CF36" s="5"/>
      <c r="CG36" s="5" t="s">
        <v>48</v>
      </c>
      <c r="CH36" s="12">
        <f t="shared" si="49"/>
        <v>0.87541156401793718</v>
      </c>
      <c r="CI36" s="12">
        <f t="shared" si="50"/>
        <v>0.9341585797842894</v>
      </c>
      <c r="CJ36" s="12">
        <f t="shared" si="51"/>
        <v>0.82794694285539827</v>
      </c>
      <c r="CK36" s="12">
        <f t="shared" si="52"/>
        <v>0.82196756172277108</v>
      </c>
      <c r="CL36" s="12">
        <f t="shared" si="53"/>
        <v>0.85380942922204472</v>
      </c>
      <c r="CM36" s="12">
        <f t="shared" si="54"/>
        <v>1.0675308446823886</v>
      </c>
      <c r="CN36" s="12">
        <f t="shared" si="55"/>
        <v>0.9772020634245242</v>
      </c>
      <c r="CO36" s="12">
        <f t="shared" si="56"/>
        <v>0.99298509879285579</v>
      </c>
      <c r="CP36" s="12">
        <f t="shared" si="57"/>
        <v>1.075101493030149</v>
      </c>
      <c r="CQ36" s="12">
        <f t="shared" si="58"/>
        <v>0.97890871800353729</v>
      </c>
      <c r="CR36" s="12">
        <f t="shared" si="59"/>
        <v>0.939679004679987</v>
      </c>
      <c r="CS36" s="12">
        <f t="shared" si="60"/>
        <v>1.0084880256723316</v>
      </c>
      <c r="CT36" s="5"/>
      <c r="CU36" s="5" t="s">
        <v>48</v>
      </c>
      <c r="CV36" s="12">
        <f t="shared" si="61"/>
        <v>0.82080542358742969</v>
      </c>
      <c r="CW36" s="12">
        <f t="shared" si="62"/>
        <v>0.86162100475010039</v>
      </c>
      <c r="CX36" s="12">
        <f t="shared" si="63"/>
        <v>0.84201855799134795</v>
      </c>
      <c r="CY36" s="12">
        <f t="shared" si="64"/>
        <v>0.8342962202566846</v>
      </c>
      <c r="CZ36" s="12">
        <f t="shared" si="65"/>
        <v>0.78171344459596981</v>
      </c>
      <c r="DA36" s="12">
        <f t="shared" si="66"/>
        <v>1.0801350283576443</v>
      </c>
      <c r="DB36" s="12">
        <f t="shared" si="67"/>
        <v>0.99505846419842925</v>
      </c>
      <c r="DC36" s="12">
        <f t="shared" si="68"/>
        <v>1.0139035073636506</v>
      </c>
      <c r="DD36" s="12">
        <f t="shared" si="69"/>
        <v>1.0803247580205204</v>
      </c>
      <c r="DE36" s="12">
        <f t="shared" si="70"/>
        <v>0.99172262247011922</v>
      </c>
      <c r="DF36" s="12">
        <f t="shared" si="71"/>
        <v>0.96434698079378522</v>
      </c>
      <c r="DG36" s="12">
        <f t="shared" si="72"/>
        <v>1.021260776354453</v>
      </c>
      <c r="DH36" s="5"/>
      <c r="DI36" s="5" t="s">
        <v>48</v>
      </c>
      <c r="DJ36" s="12">
        <f t="shared" si="73"/>
        <v>0.82087436242330836</v>
      </c>
      <c r="DK36" s="12">
        <f t="shared" si="74"/>
        <v>0.86170410746407056</v>
      </c>
      <c r="DL36" s="12">
        <f t="shared" si="75"/>
        <v>0.84260396587670083</v>
      </c>
      <c r="DM36" s="12">
        <f t="shared" si="76"/>
        <v>0.83443500566211648</v>
      </c>
      <c r="DN36" s="12">
        <f t="shared" si="77"/>
        <v>0.78175792117822318</v>
      </c>
      <c r="DO36" s="12">
        <f t="shared" si="78"/>
        <v>1.0799982999814985</v>
      </c>
      <c r="DP36" s="12">
        <f t="shared" si="79"/>
        <v>0.99504201622615707</v>
      </c>
      <c r="DQ36" s="12">
        <f t="shared" si="80"/>
        <v>1.0139382791753859</v>
      </c>
      <c r="DR36" s="12">
        <f t="shared" si="81"/>
        <v>1.0802429811878129</v>
      </c>
      <c r="DS36" s="12">
        <f t="shared" si="82"/>
        <v>0.99178091145685421</v>
      </c>
      <c r="DT36" s="12">
        <f t="shared" si="83"/>
        <v>0.96446841107686521</v>
      </c>
      <c r="DU36" s="12">
        <f t="shared" si="84"/>
        <v>1.0212546982451554</v>
      </c>
      <c r="DW36">
        <f t="shared" si="85"/>
        <v>8.0926727551888386E-2</v>
      </c>
      <c r="DX36">
        <f t="shared" si="86"/>
        <v>8.4011607014856438E-2</v>
      </c>
      <c r="DY36">
        <f t="shared" si="87"/>
        <v>0.19930379335347148</v>
      </c>
      <c r="DZ36">
        <f t="shared" si="88"/>
        <v>0.19548903251389749</v>
      </c>
      <c r="EA36">
        <f t="shared" si="89"/>
        <v>0.1722679126509945</v>
      </c>
      <c r="EB36">
        <f t="shared" si="90"/>
        <v>7.3393699690803976E-2</v>
      </c>
      <c r="EC36">
        <f t="shared" si="91"/>
        <v>6.3722614229607524E-2</v>
      </c>
      <c r="ED36">
        <f t="shared" si="92"/>
        <v>7.8934867936252345E-2</v>
      </c>
      <c r="EE36">
        <f t="shared" si="93"/>
        <v>4.415986436990587E-2</v>
      </c>
      <c r="EF36">
        <f t="shared" si="94"/>
        <v>7.6796040946332328E-2</v>
      </c>
      <c r="EG36">
        <f t="shared" si="95"/>
        <v>0.14879461286895074</v>
      </c>
      <c r="EH36">
        <f t="shared" si="96"/>
        <v>6.123670298214489E-2</v>
      </c>
      <c r="EI36">
        <f t="shared" si="97"/>
        <v>88.022956787110971</v>
      </c>
      <c r="EK36">
        <f t="shared" si="98"/>
        <v>8.649732984629066E-2</v>
      </c>
      <c r="EL36">
        <f t="shared" si="1"/>
        <v>8.6925668128089037E-2</v>
      </c>
      <c r="EM36">
        <f t="shared" si="2"/>
        <v>0.21911349242019917</v>
      </c>
      <c r="EN36">
        <f t="shared" si="3"/>
        <v>0.21564136462068936</v>
      </c>
      <c r="EO36">
        <f t="shared" si="4"/>
        <v>0.18643823160899797</v>
      </c>
      <c r="EP36">
        <f t="shared" si="5"/>
        <v>7.1029902439413289E-2</v>
      </c>
      <c r="EQ36">
        <f t="shared" si="6"/>
        <v>6.4461144649906696E-2</v>
      </c>
      <c r="ER36">
        <f t="shared" si="7"/>
        <v>7.9214638505717486E-2</v>
      </c>
      <c r="ES36">
        <f t="shared" si="8"/>
        <v>4.2587968648294491E-2</v>
      </c>
      <c r="ET36">
        <f t="shared" si="9"/>
        <v>7.7621291996301744E-2</v>
      </c>
      <c r="EU36">
        <f t="shared" si="10"/>
        <v>0.1535062683540849</v>
      </c>
      <c r="EV36">
        <f t="shared" si="11"/>
        <v>6.0978325497432005E-2</v>
      </c>
      <c r="EW36">
        <f t="shared" si="99"/>
        <v>79.717533989537444</v>
      </c>
      <c r="EX36">
        <f t="shared" si="100"/>
        <v>0.905644810164004</v>
      </c>
      <c r="EY36">
        <f t="shared" si="101"/>
        <v>8.6493971625397237E-2</v>
      </c>
      <c r="EZ36">
        <f t="shared" si="12"/>
        <v>8.6921855537730144E-2</v>
      </c>
      <c r="FA36">
        <f t="shared" si="13"/>
        <v>0.21903540054675347</v>
      </c>
      <c r="FB36">
        <f t="shared" si="14"/>
        <v>0.21562298694679286</v>
      </c>
      <c r="FC36">
        <f t="shared" si="15"/>
        <v>0.18643348507903323</v>
      </c>
      <c r="FD36">
        <f t="shared" si="16"/>
        <v>7.1034375131123664E-2</v>
      </c>
      <c r="FE36">
        <f t="shared" si="17"/>
        <v>6.4461646887611593E-2</v>
      </c>
      <c r="FF36">
        <f t="shared" si="18"/>
        <v>7.9213193263966017E-2</v>
      </c>
      <c r="FG36">
        <f t="shared" si="19"/>
        <v>4.2589544803633216E-2</v>
      </c>
      <c r="FH36">
        <f t="shared" si="20"/>
        <v>7.7618944617670924E-2</v>
      </c>
      <c r="FI36">
        <f t="shared" si="21"/>
        <v>0.15349613554626779</v>
      </c>
      <c r="FJ36">
        <f t="shared" si="22"/>
        <v>6.0978456472942172E-2</v>
      </c>
      <c r="FK36">
        <f t="shared" si="102"/>
        <v>79.731252503531607</v>
      </c>
      <c r="FL36">
        <f t="shared" si="103"/>
        <v>0.90580066171108786</v>
      </c>
      <c r="FM36">
        <f t="shared" si="104"/>
        <v>8.9324762547116257E-2</v>
      </c>
      <c r="FN36">
        <f t="shared" si="23"/>
        <v>9.0506788177420958E-2</v>
      </c>
      <c r="FO36">
        <f t="shared" si="24"/>
        <v>0.2171974554449034</v>
      </c>
      <c r="FP36">
        <f t="shared" si="25"/>
        <v>0.21402389291801194</v>
      </c>
      <c r="FQ36">
        <f t="shared" si="26"/>
        <v>0.19484111255531236</v>
      </c>
      <c r="FR36">
        <f t="shared" si="27"/>
        <v>7.0618705997244943E-2</v>
      </c>
      <c r="FS36">
        <f t="shared" si="28"/>
        <v>6.3880643943294596E-2</v>
      </c>
      <c r="FT36">
        <f t="shared" si="29"/>
        <v>7.8391788691054537E-2</v>
      </c>
      <c r="FU36">
        <f t="shared" si="30"/>
        <v>4.248646190308708E-2</v>
      </c>
      <c r="FV36">
        <f t="shared" si="31"/>
        <v>7.7115862697454921E-2</v>
      </c>
      <c r="FW36">
        <f t="shared" si="32"/>
        <v>0.15152020360418847</v>
      </c>
      <c r="FX36">
        <f t="shared" si="33"/>
        <v>6.0595932602876539E-2</v>
      </c>
      <c r="FY36">
        <f t="shared" si="105"/>
        <v>78.953428289493786</v>
      </c>
      <c r="FZ36">
        <f t="shared" si="106"/>
        <v>0.89696405541622048</v>
      </c>
      <c r="GA36">
        <f t="shared" si="107"/>
        <v>8.9321011623270954E-2</v>
      </c>
      <c r="GB36">
        <f t="shared" si="34"/>
        <v>9.0502423836451851E-2</v>
      </c>
      <c r="GC36">
        <f t="shared" si="35"/>
        <v>0.21712199223771339</v>
      </c>
      <c r="GD36">
        <f t="shared" si="36"/>
        <v>0.21400609367197221</v>
      </c>
      <c r="GE36">
        <f t="shared" si="37"/>
        <v>0.19483556992517423</v>
      </c>
      <c r="GF36">
        <f t="shared" si="38"/>
        <v>7.062317603919574E-2</v>
      </c>
      <c r="GG36">
        <f t="shared" si="39"/>
        <v>6.3881171912315599E-2</v>
      </c>
      <c r="GH36">
        <f t="shared" si="40"/>
        <v>7.8390444502781903E-2</v>
      </c>
      <c r="GI36">
        <f t="shared" si="41"/>
        <v>4.2488070033200043E-2</v>
      </c>
      <c r="GJ36">
        <f t="shared" si="42"/>
        <v>7.711359653589997E-2</v>
      </c>
      <c r="GK36">
        <f t="shared" si="43"/>
        <v>0.15151066481568498</v>
      </c>
      <c r="GL36">
        <f t="shared" si="44"/>
        <v>6.0596112924276281E-2</v>
      </c>
      <c r="GM36">
        <f t="shared" si="108"/>
        <v>78.966675508588537</v>
      </c>
      <c r="GN36">
        <f t="shared" si="109"/>
        <v>0.89711455273621843</v>
      </c>
    </row>
    <row r="37" spans="1:196" x14ac:dyDescent="0.2">
      <c r="A37" t="s">
        <v>49</v>
      </c>
      <c r="B37" s="4">
        <v>158.526015742814</v>
      </c>
      <c r="C37" s="2">
        <v>147.160160759626</v>
      </c>
      <c r="D37" s="2">
        <v>26.1588298844514</v>
      </c>
      <c r="E37" s="2">
        <v>27.232006758357102</v>
      </c>
      <c r="F37" s="2">
        <v>35.174717811839798</v>
      </c>
      <c r="G37" s="2">
        <v>193.030956007897</v>
      </c>
      <c r="H37" s="2">
        <v>257.45867703137401</v>
      </c>
      <c r="I37" s="2">
        <v>167.08015152220401</v>
      </c>
      <c r="J37" s="2">
        <v>535.50178666615898</v>
      </c>
      <c r="K37" s="2">
        <v>176.770150792804</v>
      </c>
      <c r="L37" s="2">
        <v>46.873948738277399</v>
      </c>
      <c r="M37" s="2">
        <v>278.68449116494202</v>
      </c>
      <c r="P37" s="4">
        <v>138.175946270098</v>
      </c>
      <c r="Q37" s="2">
        <v>137.15788929374199</v>
      </c>
      <c r="R37" s="2">
        <v>21.513804309445401</v>
      </c>
      <c r="S37" s="2">
        <v>22.256969164953901</v>
      </c>
      <c r="T37" s="2">
        <v>29.9188280458097</v>
      </c>
      <c r="U37" s="2">
        <v>206.57117433406401</v>
      </c>
      <c r="V37" s="2">
        <v>251.35723290647601</v>
      </c>
      <c r="W37" s="2">
        <v>165.76814126156799</v>
      </c>
      <c r="X37" s="2">
        <v>576.76755759243997</v>
      </c>
      <c r="Y37" s="2">
        <v>172.88318300813299</v>
      </c>
      <c r="Z37" s="2">
        <v>43.948780973268498</v>
      </c>
      <c r="AA37" s="2">
        <v>281.14420210869201</v>
      </c>
      <c r="AD37" s="4">
        <v>138.186133597652</v>
      </c>
      <c r="AE37" s="2">
        <v>137.16922493392801</v>
      </c>
      <c r="AF37" s="2">
        <v>21.528324759680402</v>
      </c>
      <c r="AG37" s="2">
        <v>22.260555920469901</v>
      </c>
      <c r="AH37" s="2">
        <v>29.9202632450091</v>
      </c>
      <c r="AI37" s="2">
        <v>206.54656715773601</v>
      </c>
      <c r="AJ37" s="2">
        <v>251.35362377599299</v>
      </c>
      <c r="AK37" s="2">
        <v>165.773865907979</v>
      </c>
      <c r="AL37" s="2">
        <v>576.72725249800703</v>
      </c>
      <c r="AM37" s="2">
        <v>172.89300931537099</v>
      </c>
      <c r="AN37" s="2">
        <v>43.954246305775598</v>
      </c>
      <c r="AO37" s="2">
        <v>281.14288905549199</v>
      </c>
      <c r="AR37" s="4">
        <v>129.297938421347</v>
      </c>
      <c r="AS37" s="2">
        <v>126.223090920394</v>
      </c>
      <c r="AT37" s="2">
        <v>21.907364989587698</v>
      </c>
      <c r="AU37" s="2">
        <v>22.6047860167157</v>
      </c>
      <c r="AV37" s="2">
        <v>27.331373104772201</v>
      </c>
      <c r="AW37" s="2">
        <v>209.03193717280499</v>
      </c>
      <c r="AX37" s="2">
        <v>256.03216583731501</v>
      </c>
      <c r="AY37" s="2">
        <v>169.346906863366</v>
      </c>
      <c r="AZ37" s="2">
        <v>579.57173602314003</v>
      </c>
      <c r="BA37" s="2">
        <v>175.205961443425</v>
      </c>
      <c r="BB37" s="2">
        <v>45.140880022335402</v>
      </c>
      <c r="BC37" s="2">
        <v>284.765474043746</v>
      </c>
      <c r="BF37" s="4">
        <v>129.30827421346601</v>
      </c>
      <c r="BG37" s="2">
        <v>126.234586309176</v>
      </c>
      <c r="BH37" s="2">
        <v>21.921766353161999</v>
      </c>
      <c r="BI37" s="2">
        <v>22.608337719388999</v>
      </c>
      <c r="BJ37" s="2">
        <v>27.332841864116698</v>
      </c>
      <c r="BK37" s="2">
        <v>209.006878639761</v>
      </c>
      <c r="BL37" s="2">
        <v>256.02823967789999</v>
      </c>
      <c r="BM37" s="2">
        <v>169.35238799520801</v>
      </c>
      <c r="BN37" s="2">
        <v>579.53023986563699</v>
      </c>
      <c r="BO37" s="2">
        <v>175.21562752354299</v>
      </c>
      <c r="BP37" s="2">
        <v>45.1462234030123</v>
      </c>
      <c r="BQ37" s="2">
        <v>284.76366620292299</v>
      </c>
      <c r="BS37" s="5" t="s">
        <v>49</v>
      </c>
      <c r="BT37" s="12">
        <f t="shared" si="45"/>
        <v>0.8716294648713615</v>
      </c>
      <c r="BU37" s="12">
        <f t="shared" si="46"/>
        <v>0.93203139073609809</v>
      </c>
      <c r="BV37" s="12">
        <f t="shared" si="47"/>
        <v>0.82242991771711604</v>
      </c>
      <c r="BW37" s="12">
        <f t="shared" si="111"/>
        <v>0.81730918189213375</v>
      </c>
      <c r="BX37" s="12">
        <f t="shared" si="111"/>
        <v>0.85057762810933002</v>
      </c>
      <c r="BY37" s="12">
        <f t="shared" si="111"/>
        <v>1.0701453207619873</v>
      </c>
      <c r="BZ37" s="12">
        <f t="shared" si="110"/>
        <v>0.9763012682452552</v>
      </c>
      <c r="CA37" s="12">
        <f t="shared" si="110"/>
        <v>0.9921474199736906</v>
      </c>
      <c r="CB37" s="12">
        <f t="shared" si="110"/>
        <v>1.0770600060612063</v>
      </c>
      <c r="CC37" s="12">
        <f t="shared" si="110"/>
        <v>0.97801117571468832</v>
      </c>
      <c r="CD37" s="12">
        <f t="shared" si="110"/>
        <v>0.93759502146188511</v>
      </c>
      <c r="CE37" s="12">
        <f t="shared" si="110"/>
        <v>1.0088261493614805</v>
      </c>
      <c r="CF37" s="5"/>
      <c r="CG37" s="5" t="s">
        <v>49</v>
      </c>
      <c r="CH37" s="12">
        <f t="shared" si="49"/>
        <v>0.87169372768340703</v>
      </c>
      <c r="CI37" s="12">
        <f t="shared" si="50"/>
        <v>0.9321084200090175</v>
      </c>
      <c r="CJ37" s="12">
        <f t="shared" si="51"/>
        <v>0.82298500562812504</v>
      </c>
      <c r="CK37" s="12">
        <f t="shared" si="52"/>
        <v>0.8174408929168786</v>
      </c>
      <c r="CL37" s="12">
        <f t="shared" si="53"/>
        <v>0.85061843011965677</v>
      </c>
      <c r="CM37" s="12">
        <f t="shared" si="54"/>
        <v>1.0700178428857083</v>
      </c>
      <c r="CN37" s="12">
        <f t="shared" si="55"/>
        <v>0.97628724995492355</v>
      </c>
      <c r="CO37" s="12">
        <f t="shared" si="56"/>
        <v>0.99218168284907615</v>
      </c>
      <c r="CP37" s="12">
        <f t="shared" si="57"/>
        <v>1.0769847400295394</v>
      </c>
      <c r="CQ37" s="12">
        <f t="shared" si="58"/>
        <v>0.9780667637604864</v>
      </c>
      <c r="CR37" s="12">
        <f t="shared" si="59"/>
        <v>0.93771161783693369</v>
      </c>
      <c r="CS37" s="12">
        <f t="shared" si="60"/>
        <v>1.0088214377494547</v>
      </c>
      <c r="CT37" s="5"/>
      <c r="CU37" s="5" t="s">
        <v>49</v>
      </c>
      <c r="CV37" s="12">
        <f t="shared" si="61"/>
        <v>0.8156259893083706</v>
      </c>
      <c r="CW37" s="12">
        <f t="shared" si="62"/>
        <v>0.85772596515825383</v>
      </c>
      <c r="CX37" s="12">
        <f t="shared" si="63"/>
        <v>0.837474959176567</v>
      </c>
      <c r="CY37" s="12">
        <f t="shared" si="64"/>
        <v>0.83008153667480356</v>
      </c>
      <c r="CZ37" s="12">
        <f t="shared" si="65"/>
        <v>0.77701755138380868</v>
      </c>
      <c r="DA37" s="12">
        <f t="shared" si="66"/>
        <v>1.0828933425800025</v>
      </c>
      <c r="DB37" s="12">
        <f t="shared" si="67"/>
        <v>0.99445926153856079</v>
      </c>
      <c r="DC37" s="12">
        <f t="shared" si="68"/>
        <v>1.0135668738656893</v>
      </c>
      <c r="DD37" s="12">
        <f t="shared" si="69"/>
        <v>1.0822965496181529</v>
      </c>
      <c r="DE37" s="12">
        <f t="shared" si="70"/>
        <v>0.99115128124084462</v>
      </c>
      <c r="DF37" s="12">
        <f t="shared" si="71"/>
        <v>0.96302703820370128</v>
      </c>
      <c r="DG37" s="12">
        <f t="shared" si="72"/>
        <v>1.0218203131913963</v>
      </c>
      <c r="DH37" s="5"/>
      <c r="DI37" s="5" t="s">
        <v>49</v>
      </c>
      <c r="DJ37" s="12">
        <f t="shared" si="73"/>
        <v>0.81569118865164925</v>
      </c>
      <c r="DK37" s="12">
        <f t="shared" si="74"/>
        <v>0.85780407997358599</v>
      </c>
      <c r="DL37" s="12">
        <f t="shared" si="75"/>
        <v>0.83802549464156739</v>
      </c>
      <c r="DM37" s="12">
        <f t="shared" si="76"/>
        <v>0.83021196050676038</v>
      </c>
      <c r="DN37" s="12">
        <f t="shared" si="77"/>
        <v>0.77705930749262397</v>
      </c>
      <c r="DO37" s="12">
        <f t="shared" si="78"/>
        <v>1.0827635264429318</v>
      </c>
      <c r="DP37" s="12">
        <f t="shared" si="79"/>
        <v>0.99444401187030218</v>
      </c>
      <c r="DQ37" s="12">
        <f t="shared" si="80"/>
        <v>1.0135996792695154</v>
      </c>
      <c r="DR37" s="12">
        <f t="shared" si="81"/>
        <v>1.0822190593864929</v>
      </c>
      <c r="DS37" s="12">
        <f t="shared" si="82"/>
        <v>0.99120596287162133</v>
      </c>
      <c r="DT37" s="12">
        <f t="shared" si="83"/>
        <v>0.96314103288135755</v>
      </c>
      <c r="DU37" s="12">
        <f t="shared" si="84"/>
        <v>1.0218138261392629</v>
      </c>
      <c r="DW37">
        <f t="shared" si="85"/>
        <v>7.9423629161197135E-2</v>
      </c>
      <c r="DX37">
        <f t="shared" si="86"/>
        <v>8.243371514876191E-2</v>
      </c>
      <c r="DY37">
        <f t="shared" si="87"/>
        <v>0.19551984452224819</v>
      </c>
      <c r="DZ37">
        <f t="shared" si="88"/>
        <v>0.19162853388620549</v>
      </c>
      <c r="EA37">
        <f t="shared" si="89"/>
        <v>0.16861052824103981</v>
      </c>
      <c r="EB37">
        <f t="shared" si="90"/>
        <v>7.1975803069188993E-2</v>
      </c>
      <c r="EC37">
        <f t="shared" si="91"/>
        <v>6.2322696182352547E-2</v>
      </c>
      <c r="ED37">
        <f t="shared" si="92"/>
        <v>7.7363760141745425E-2</v>
      </c>
      <c r="EE37">
        <f t="shared" si="93"/>
        <v>4.3213509480461196E-2</v>
      </c>
      <c r="EF37">
        <f t="shared" si="94"/>
        <v>7.5213454124700804E-2</v>
      </c>
      <c r="EG37">
        <f t="shared" si="95"/>
        <v>0.14606098652601993</v>
      </c>
      <c r="EH37">
        <f t="shared" si="96"/>
        <v>5.9902314036801269E-2</v>
      </c>
      <c r="EI37">
        <f t="shared" si="97"/>
        <v>91.621389590691408</v>
      </c>
      <c r="EK37">
        <f t="shared" si="98"/>
        <v>8.5071438458563048E-2</v>
      </c>
      <c r="EL37">
        <f t="shared" si="1"/>
        <v>8.5386576924057267E-2</v>
      </c>
      <c r="EM37">
        <f t="shared" si="2"/>
        <v>0.21559634452107246</v>
      </c>
      <c r="EN37">
        <f t="shared" si="3"/>
        <v>0.21196638245009525</v>
      </c>
      <c r="EO37">
        <f t="shared" si="4"/>
        <v>0.18282168659227441</v>
      </c>
      <c r="EP37">
        <f t="shared" si="5"/>
        <v>6.9576910563583116E-2</v>
      </c>
      <c r="EQ37">
        <f t="shared" si="6"/>
        <v>6.3074571184532247E-2</v>
      </c>
      <c r="ER37">
        <f t="shared" si="7"/>
        <v>7.7669313418971181E-2</v>
      </c>
      <c r="ES37">
        <f t="shared" si="8"/>
        <v>4.163893260532886E-2</v>
      </c>
      <c r="ET37">
        <f t="shared" si="9"/>
        <v>7.6054274010791609E-2</v>
      </c>
      <c r="EU37">
        <f t="shared" si="10"/>
        <v>0.15084349395563448</v>
      </c>
      <c r="EV37">
        <f t="shared" si="11"/>
        <v>5.9639697796016085E-2</v>
      </c>
      <c r="EW37">
        <f t="shared" si="99"/>
        <v>82.727382095704229</v>
      </c>
      <c r="EX37">
        <f t="shared" si="100"/>
        <v>0.90292651601639973</v>
      </c>
      <c r="EY37">
        <f t="shared" si="101"/>
        <v>8.5068302591888703E-2</v>
      </c>
      <c r="EZ37">
        <f t="shared" si="12"/>
        <v>8.5383048685448978E-2</v>
      </c>
      <c r="FA37">
        <f t="shared" si="13"/>
        <v>0.21552362441674941</v>
      </c>
      <c r="FB37">
        <f t="shared" si="14"/>
        <v>0.21194930510886592</v>
      </c>
      <c r="FC37">
        <f t="shared" si="15"/>
        <v>0.18281730179320616</v>
      </c>
      <c r="FD37">
        <f t="shared" si="16"/>
        <v>6.9581055005052586E-2</v>
      </c>
      <c r="FE37">
        <f t="shared" si="17"/>
        <v>6.3075024019739037E-2</v>
      </c>
      <c r="FF37">
        <f t="shared" si="18"/>
        <v>7.7667972335464075E-2</v>
      </c>
      <c r="FG37">
        <f t="shared" si="19"/>
        <v>4.1640387566736367E-2</v>
      </c>
      <c r="FH37">
        <f t="shared" si="20"/>
        <v>7.6052112722475085E-2</v>
      </c>
      <c r="FI37">
        <f t="shared" si="21"/>
        <v>0.15083411561851176</v>
      </c>
      <c r="FJ37">
        <f t="shared" si="22"/>
        <v>5.9639837066841804E-2</v>
      </c>
      <c r="FK37">
        <f t="shared" si="102"/>
        <v>82.740869483094983</v>
      </c>
      <c r="FL37">
        <f t="shared" si="103"/>
        <v>0.90307372386219875</v>
      </c>
      <c r="FM37">
        <f t="shared" si="104"/>
        <v>8.7943591936868584E-2</v>
      </c>
      <c r="FN37">
        <f t="shared" si="23"/>
        <v>8.9008318074454779E-2</v>
      </c>
      <c r="FO37">
        <f t="shared" si="24"/>
        <v>0.21365099909423765</v>
      </c>
      <c r="FP37">
        <f t="shared" si="25"/>
        <v>0.21032931134717697</v>
      </c>
      <c r="FQ37">
        <f t="shared" si="26"/>
        <v>0.19127987292496748</v>
      </c>
      <c r="FR37">
        <f t="shared" si="27"/>
        <v>6.9166161967264106E-2</v>
      </c>
      <c r="FS37">
        <f t="shared" si="28"/>
        <v>6.2496073876164883E-2</v>
      </c>
      <c r="FT37">
        <f t="shared" si="29"/>
        <v>7.6844248133215914E-2</v>
      </c>
      <c r="FU37">
        <f t="shared" si="30"/>
        <v>4.1538078330030349E-2</v>
      </c>
      <c r="FV37">
        <f t="shared" si="31"/>
        <v>7.5548450338063552E-2</v>
      </c>
      <c r="FW37">
        <f t="shared" si="32"/>
        <v>0.14883839881829544</v>
      </c>
      <c r="FX37">
        <f t="shared" si="33"/>
        <v>5.925927496613987E-2</v>
      </c>
      <c r="FY37">
        <f t="shared" si="105"/>
        <v>81.910415668833551</v>
      </c>
      <c r="FZ37">
        <f t="shared" si="106"/>
        <v>0.89400975072261424</v>
      </c>
      <c r="GA37">
        <f t="shared" si="107"/>
        <v>8.7940077139171138E-2</v>
      </c>
      <c r="GB37">
        <f t="shared" si="34"/>
        <v>8.9004265268699118E-2</v>
      </c>
      <c r="GC37">
        <f t="shared" si="35"/>
        <v>0.2135808092389988</v>
      </c>
      <c r="GD37">
        <f t="shared" si="36"/>
        <v>0.21031278964337241</v>
      </c>
      <c r="GE37">
        <f t="shared" si="37"/>
        <v>0.19127473354216057</v>
      </c>
      <c r="GF37">
        <f t="shared" si="38"/>
        <v>6.9170308124126778E-2</v>
      </c>
      <c r="GG37">
        <f t="shared" si="39"/>
        <v>6.2496553058868497E-2</v>
      </c>
      <c r="GH37">
        <f t="shared" si="40"/>
        <v>7.6843004581623978E-2</v>
      </c>
      <c r="GI37">
        <f t="shared" si="41"/>
        <v>4.1539565430847754E-2</v>
      </c>
      <c r="GJ37">
        <f t="shared" si="42"/>
        <v>7.5546366427353531E-2</v>
      </c>
      <c r="GK37">
        <f t="shared" si="43"/>
        <v>0.14882959050944866</v>
      </c>
      <c r="GL37">
        <f t="shared" si="44"/>
        <v>5.9259463071539384E-2</v>
      </c>
      <c r="GM37">
        <f t="shared" si="108"/>
        <v>81.923421760877574</v>
      </c>
      <c r="GN37">
        <f t="shared" si="109"/>
        <v>0.89415170547905409</v>
      </c>
    </row>
    <row r="38" spans="1:196" x14ac:dyDescent="0.2">
      <c r="A38" t="s">
        <v>50</v>
      </c>
      <c r="B38" s="4">
        <v>164.51008569627501</v>
      </c>
      <c r="C38" s="2">
        <v>152.762436322582</v>
      </c>
      <c r="D38" s="2">
        <v>27.1668450659106</v>
      </c>
      <c r="E38" s="2">
        <v>28.321228163731401</v>
      </c>
      <c r="F38" s="2">
        <v>36.681455730674799</v>
      </c>
      <c r="G38" s="2">
        <v>200.53795760552899</v>
      </c>
      <c r="H38" s="2">
        <v>268.84634319778201</v>
      </c>
      <c r="I38" s="2">
        <v>173.806368716816</v>
      </c>
      <c r="J38" s="2">
        <v>558.55573236452699</v>
      </c>
      <c r="K38" s="2">
        <v>184.13065176855</v>
      </c>
      <c r="L38" s="2">
        <v>48.620282449205497</v>
      </c>
      <c r="M38" s="2">
        <v>290.89016078962601</v>
      </c>
      <c r="P38" s="4">
        <v>142.788550941089</v>
      </c>
      <c r="Q38" s="2">
        <v>142.070289248314</v>
      </c>
      <c r="R38" s="2">
        <v>22.2103200345056</v>
      </c>
      <c r="S38" s="2">
        <v>23.020099804954299</v>
      </c>
      <c r="T38" s="2">
        <v>31.083347240130099</v>
      </c>
      <c r="U38" s="2">
        <v>215.09977340371</v>
      </c>
      <c r="V38" s="2">
        <v>262.22905809333702</v>
      </c>
      <c r="W38" s="2">
        <v>172.303904551458</v>
      </c>
      <c r="X38" s="2">
        <v>602.64596611524598</v>
      </c>
      <c r="Y38" s="2">
        <v>179.928979301624</v>
      </c>
      <c r="Z38" s="2">
        <v>45.491889191546903</v>
      </c>
      <c r="AA38" s="2">
        <v>293.558440402114</v>
      </c>
      <c r="AD38" s="4">
        <v>142.79855190314001</v>
      </c>
      <c r="AE38" s="2">
        <v>142.08136066288901</v>
      </c>
      <c r="AF38" s="2">
        <v>22.224525620401099</v>
      </c>
      <c r="AG38" s="2">
        <v>23.0236116453355</v>
      </c>
      <c r="AH38" s="2">
        <v>31.084753899329701</v>
      </c>
      <c r="AI38" s="2">
        <v>215.07549699728301</v>
      </c>
      <c r="AJ38" s="2">
        <v>262.22557234720801</v>
      </c>
      <c r="AK38" s="2">
        <v>172.309536783048</v>
      </c>
      <c r="AL38" s="2">
        <v>602.60612866404097</v>
      </c>
      <c r="AM38" s="2">
        <v>179.93860111064501</v>
      </c>
      <c r="AN38" s="2">
        <v>45.497222831720997</v>
      </c>
      <c r="AO38" s="2">
        <v>293.55696706830599</v>
      </c>
      <c r="AR38" s="4">
        <v>133.336259806307</v>
      </c>
      <c r="AS38" s="2">
        <v>130.43833771684999</v>
      </c>
      <c r="AT38" s="2">
        <v>22.629400870207</v>
      </c>
      <c r="AU38" s="2">
        <v>23.3904007211951</v>
      </c>
      <c r="AV38" s="2">
        <v>28.3294351558819</v>
      </c>
      <c r="AW38" s="2">
        <v>217.71213850758201</v>
      </c>
      <c r="AX38" s="2">
        <v>267.19671379944401</v>
      </c>
      <c r="AY38" s="2">
        <v>176.10712778202901</v>
      </c>
      <c r="AZ38" s="2">
        <v>605.62332065467899</v>
      </c>
      <c r="BA38" s="2">
        <v>182.39751618405401</v>
      </c>
      <c r="BB38" s="2">
        <v>46.759276454174397</v>
      </c>
      <c r="BC38" s="2">
        <v>297.40475671768598</v>
      </c>
      <c r="BF38" s="4">
        <v>133.34641009324201</v>
      </c>
      <c r="BG38" s="2">
        <v>130.44956405249201</v>
      </c>
      <c r="BH38" s="2">
        <v>22.6434851960876</v>
      </c>
      <c r="BI38" s="2">
        <v>23.3938767160362</v>
      </c>
      <c r="BJ38" s="2">
        <v>28.330875158287</v>
      </c>
      <c r="BK38" s="2">
        <v>217.687382115264</v>
      </c>
      <c r="BL38" s="2">
        <v>267.192894237762</v>
      </c>
      <c r="BM38" s="2">
        <v>176.112507284044</v>
      </c>
      <c r="BN38" s="2">
        <v>605.58222639521705</v>
      </c>
      <c r="BO38" s="2">
        <v>182.406972945858</v>
      </c>
      <c r="BP38" s="2">
        <v>46.764484439504599</v>
      </c>
      <c r="BQ38" s="2">
        <v>297.402758252762</v>
      </c>
      <c r="BS38" s="5" t="s">
        <v>50</v>
      </c>
      <c r="BT38" s="12">
        <f t="shared" si="45"/>
        <v>0.86796229141057546</v>
      </c>
      <c r="BU38" s="12">
        <f t="shared" si="46"/>
        <v>0.93000800896046298</v>
      </c>
      <c r="BV38" s="12">
        <f t="shared" si="47"/>
        <v>0.8175524239425016</v>
      </c>
      <c r="BW38" s="12">
        <f t="shared" si="111"/>
        <v>0.81282138161063899</v>
      </c>
      <c r="BX38" s="12">
        <f t="shared" si="111"/>
        <v>0.84738586898929169</v>
      </c>
      <c r="BY38" s="12">
        <f t="shared" si="111"/>
        <v>1.0726137633595783</v>
      </c>
      <c r="BZ38" s="12">
        <f t="shared" si="110"/>
        <v>0.97538636744790363</v>
      </c>
      <c r="CA38" s="12">
        <f t="shared" si="110"/>
        <v>0.99135552870444021</v>
      </c>
      <c r="CB38" s="12">
        <f t="shared" si="110"/>
        <v>1.0789361404708395</v>
      </c>
      <c r="CC38" s="12">
        <f t="shared" si="110"/>
        <v>0.97718102648000482</v>
      </c>
      <c r="CD38" s="12">
        <f t="shared" si="110"/>
        <v>0.93565662106288905</v>
      </c>
      <c r="CE38" s="12">
        <f t="shared" si="110"/>
        <v>1.0091728080635141</v>
      </c>
      <c r="CF38" s="5"/>
      <c r="CG38" s="5" t="s">
        <v>50</v>
      </c>
      <c r="CH38" s="12">
        <f t="shared" si="49"/>
        <v>0.86802308380520998</v>
      </c>
      <c r="CI38" s="12">
        <f t="shared" si="50"/>
        <v>0.93008048367899676</v>
      </c>
      <c r="CJ38" s="12">
        <f t="shared" si="51"/>
        <v>0.81807532551097717</v>
      </c>
      <c r="CK38" s="12">
        <f t="shared" si="52"/>
        <v>0.81294538189625154</v>
      </c>
      <c r="CL38" s="12">
        <f t="shared" si="53"/>
        <v>0.84742421695481229</v>
      </c>
      <c r="CM38" s="12">
        <f t="shared" si="54"/>
        <v>1.0724927069435417</v>
      </c>
      <c r="CN38" s="12">
        <f t="shared" si="55"/>
        <v>0.9753734018777287</v>
      </c>
      <c r="CO38" s="12">
        <f t="shared" si="56"/>
        <v>0.99138793391278546</v>
      </c>
      <c r="CP38" s="12">
        <f t="shared" si="57"/>
        <v>1.0788648182215157</v>
      </c>
      <c r="CQ38" s="12">
        <f t="shared" si="58"/>
        <v>0.97723328181570579</v>
      </c>
      <c r="CR38" s="12">
        <f t="shared" si="59"/>
        <v>0.93576632096394718</v>
      </c>
      <c r="CS38" s="12">
        <f t="shared" si="60"/>
        <v>1.0091677431489634</v>
      </c>
      <c r="CT38" s="5"/>
      <c r="CU38" s="5" t="s">
        <v>50</v>
      </c>
      <c r="CV38" s="12">
        <f t="shared" si="61"/>
        <v>0.81050507780099057</v>
      </c>
      <c r="CW38" s="12">
        <f t="shared" si="62"/>
        <v>0.85386395279405491</v>
      </c>
      <c r="CX38" s="12">
        <f t="shared" si="63"/>
        <v>0.83297861107187388</v>
      </c>
      <c r="CY38" s="12">
        <f t="shared" si="64"/>
        <v>0.82589641190593577</v>
      </c>
      <c r="CZ38" s="12">
        <f t="shared" si="65"/>
        <v>0.77230945696060427</v>
      </c>
      <c r="DA38" s="12">
        <f t="shared" si="66"/>
        <v>1.0856405495853096</v>
      </c>
      <c r="DB38" s="12">
        <f t="shared" si="67"/>
        <v>0.99386404375556481</v>
      </c>
      <c r="DC38" s="12">
        <f t="shared" si="68"/>
        <v>1.0132374842314418</v>
      </c>
      <c r="DD38" s="12">
        <f t="shared" si="69"/>
        <v>1.0842665925043886</v>
      </c>
      <c r="DE38" s="12">
        <f t="shared" si="70"/>
        <v>0.99058746836635048</v>
      </c>
      <c r="DF38" s="12">
        <f t="shared" si="71"/>
        <v>0.96172366960279743</v>
      </c>
      <c r="DG38" s="12">
        <f t="shared" si="72"/>
        <v>1.0223953808213244</v>
      </c>
      <c r="DH38" s="5"/>
      <c r="DI38" s="5" t="s">
        <v>50</v>
      </c>
      <c r="DJ38" s="12">
        <f t="shared" si="73"/>
        <v>0.81056677789002796</v>
      </c>
      <c r="DK38" s="12">
        <f t="shared" si="74"/>
        <v>0.85393744164322671</v>
      </c>
      <c r="DL38" s="12">
        <f t="shared" si="75"/>
        <v>0.83349704911083011</v>
      </c>
      <c r="DM38" s="12">
        <f t="shared" si="76"/>
        <v>0.82601914651408925</v>
      </c>
      <c r="DN38" s="12">
        <f t="shared" si="77"/>
        <v>0.77234871391964299</v>
      </c>
      <c r="DO38" s="12">
        <f t="shared" si="78"/>
        <v>1.0855170996778027</v>
      </c>
      <c r="DP38" s="12">
        <f t="shared" si="79"/>
        <v>0.99384983652612446</v>
      </c>
      <c r="DQ38" s="12">
        <f t="shared" si="80"/>
        <v>1.0132684353528232</v>
      </c>
      <c r="DR38" s="12">
        <f t="shared" si="81"/>
        <v>1.0841930201514778</v>
      </c>
      <c r="DS38" s="12">
        <f t="shared" si="82"/>
        <v>0.99063882734277919</v>
      </c>
      <c r="DT38" s="12">
        <f t="shared" si="83"/>
        <v>0.96183078509180431</v>
      </c>
      <c r="DU38" s="12">
        <f t="shared" si="84"/>
        <v>1.0223885106510906</v>
      </c>
      <c r="DW38">
        <f t="shared" si="85"/>
        <v>7.7965727508104224E-2</v>
      </c>
      <c r="DX38">
        <f t="shared" si="86"/>
        <v>8.0908045861008582E-2</v>
      </c>
      <c r="DY38">
        <f t="shared" si="87"/>
        <v>0.19185821386694149</v>
      </c>
      <c r="DZ38">
        <f t="shared" si="88"/>
        <v>0.18790743251992606</v>
      </c>
      <c r="EA38">
        <f t="shared" si="89"/>
        <v>0.16511127029205558</v>
      </c>
      <c r="EB38">
        <f t="shared" si="90"/>
        <v>7.0615771167766947E-2</v>
      </c>
      <c r="EC38">
        <f t="shared" si="91"/>
        <v>6.0988497341683157E-2</v>
      </c>
      <c r="ED38">
        <f t="shared" si="92"/>
        <v>7.5852021060605707E-2</v>
      </c>
      <c r="EE38">
        <f t="shared" si="93"/>
        <v>4.2312310730606352E-2</v>
      </c>
      <c r="EF38">
        <f t="shared" si="94"/>
        <v>7.3694818702949957E-2</v>
      </c>
      <c r="EG38">
        <f t="shared" si="95"/>
        <v>0.14341390498481657</v>
      </c>
      <c r="EH38">
        <f t="shared" si="96"/>
        <v>5.8632104691360556E-2</v>
      </c>
      <c r="EI38">
        <f t="shared" si="97"/>
        <v>95.296051908493141</v>
      </c>
      <c r="EK38">
        <f t="shared" si="98"/>
        <v>8.3686095729372648E-2</v>
      </c>
      <c r="EL38">
        <f t="shared" si="1"/>
        <v>8.3897374020585377E-2</v>
      </c>
      <c r="EM38">
        <f t="shared" si="2"/>
        <v>0.21218886598028711</v>
      </c>
      <c r="EN38">
        <f t="shared" si="3"/>
        <v>0.20842336288128724</v>
      </c>
      <c r="EO38">
        <f t="shared" si="4"/>
        <v>0.17936434254265909</v>
      </c>
      <c r="EP38">
        <f t="shared" si="5"/>
        <v>6.8183615057998692E-2</v>
      </c>
      <c r="EQ38">
        <f t="shared" si="6"/>
        <v>6.1753217802374298E-2</v>
      </c>
      <c r="ER38">
        <f t="shared" si="7"/>
        <v>7.618201236817862E-2</v>
      </c>
      <c r="ES38">
        <f t="shared" si="8"/>
        <v>4.0735108090569121E-2</v>
      </c>
      <c r="ET38">
        <f t="shared" si="9"/>
        <v>7.4550307964712237E-2</v>
      </c>
      <c r="EU38">
        <f t="shared" si="10"/>
        <v>0.1482630785742699</v>
      </c>
      <c r="EV38">
        <f t="shared" si="11"/>
        <v>5.8365030139634649E-2</v>
      </c>
      <c r="EW38">
        <f t="shared" si="99"/>
        <v>85.787833675115564</v>
      </c>
      <c r="EX38">
        <f t="shared" si="100"/>
        <v>0.90022442647983225</v>
      </c>
      <c r="EY38">
        <f t="shared" si="101"/>
        <v>8.36831651810203E-2</v>
      </c>
      <c r="EZ38">
        <f t="shared" si="12"/>
        <v>8.3894105186795853E-2</v>
      </c>
      <c r="FA38">
        <f t="shared" si="13"/>
        <v>0.21212104115837824</v>
      </c>
      <c r="FB38">
        <f t="shared" si="14"/>
        <v>0.20840746664600032</v>
      </c>
      <c r="FC38">
        <f t="shared" si="15"/>
        <v>0.17936028416475228</v>
      </c>
      <c r="FD38">
        <f t="shared" si="16"/>
        <v>6.8187463024103251E-2</v>
      </c>
      <c r="FE38">
        <f t="shared" si="17"/>
        <v>6.1753628241605386E-2</v>
      </c>
      <c r="FF38">
        <f t="shared" si="18"/>
        <v>7.6180767288390877E-2</v>
      </c>
      <c r="FG38">
        <f t="shared" si="19"/>
        <v>4.0736454538924528E-2</v>
      </c>
      <c r="FH38">
        <f t="shared" si="20"/>
        <v>7.4548314733658305E-2</v>
      </c>
      <c r="FI38">
        <f t="shared" si="21"/>
        <v>0.14825438787800096</v>
      </c>
      <c r="FJ38">
        <f t="shared" si="22"/>
        <v>5.8365176603649919E-2</v>
      </c>
      <c r="FK38">
        <f t="shared" si="102"/>
        <v>85.801098967658334</v>
      </c>
      <c r="FL38">
        <f t="shared" si="103"/>
        <v>0.90036362734153752</v>
      </c>
      <c r="FM38">
        <f t="shared" si="104"/>
        <v>8.6601589994111494E-2</v>
      </c>
      <c r="FN38">
        <f t="shared" si="23"/>
        <v>8.7558310348046661E-2</v>
      </c>
      <c r="FO38">
        <f t="shared" si="24"/>
        <v>0.21021488865774149</v>
      </c>
      <c r="FP38">
        <f t="shared" si="25"/>
        <v>0.20676697255069523</v>
      </c>
      <c r="FQ38">
        <f t="shared" si="26"/>
        <v>0.18788021230672108</v>
      </c>
      <c r="FR38">
        <f t="shared" si="27"/>
        <v>6.7773307088061854E-2</v>
      </c>
      <c r="FS38">
        <f t="shared" si="28"/>
        <v>6.1176474224374652E-2</v>
      </c>
      <c r="FT38">
        <f t="shared" si="29"/>
        <v>7.5354906099214164E-2</v>
      </c>
      <c r="FU38">
        <f t="shared" si="30"/>
        <v>4.0634854117067729E-2</v>
      </c>
      <c r="FV38">
        <f t="shared" si="31"/>
        <v>7.4044113866204617E-2</v>
      </c>
      <c r="FW38">
        <f t="shared" si="32"/>
        <v>0.14623997657781138</v>
      </c>
      <c r="FX38">
        <f t="shared" si="33"/>
        <v>5.7986386348206312E-2</v>
      </c>
      <c r="FY38">
        <f t="shared" si="105"/>
        <v>84.915265342664867</v>
      </c>
      <c r="FZ38">
        <f t="shared" si="106"/>
        <v>0.8910680310681045</v>
      </c>
      <c r="GA38">
        <f t="shared" si="107"/>
        <v>8.659829388844438E-2</v>
      </c>
      <c r="GB38">
        <f t="shared" si="34"/>
        <v>8.7554542684519607E-2</v>
      </c>
      <c r="GC38">
        <f t="shared" si="35"/>
        <v>0.21014950129552121</v>
      </c>
      <c r="GD38">
        <f t="shared" si="36"/>
        <v>0.20675161067548076</v>
      </c>
      <c r="GE38">
        <f t="shared" si="37"/>
        <v>0.18787543745606744</v>
      </c>
      <c r="GF38">
        <f t="shared" si="38"/>
        <v>6.7777160721797944E-2</v>
      </c>
      <c r="GG38">
        <f t="shared" si="39"/>
        <v>6.1176911486155866E-2</v>
      </c>
      <c r="GH38">
        <f t="shared" si="40"/>
        <v>7.5353755201497979E-2</v>
      </c>
      <c r="GI38">
        <f t="shared" si="41"/>
        <v>4.0636232815812245E-2</v>
      </c>
      <c r="GJ38">
        <f t="shared" si="42"/>
        <v>7.4042194458705232E-2</v>
      </c>
      <c r="GK38">
        <f t="shared" si="43"/>
        <v>0.14623183325208475</v>
      </c>
      <c r="GL38">
        <f t="shared" si="44"/>
        <v>5.7986581174181012E-2</v>
      </c>
      <c r="GM38">
        <f t="shared" si="108"/>
        <v>84.928039242295597</v>
      </c>
      <c r="GN38">
        <f t="shared" si="109"/>
        <v>0.89120207544218832</v>
      </c>
    </row>
    <row r="39" spans="1:196" x14ac:dyDescent="0.2">
      <c r="A39" t="s">
        <v>51</v>
      </c>
      <c r="B39" s="4">
        <v>170.65183819309399</v>
      </c>
      <c r="C39" s="2">
        <v>158.49825245029999</v>
      </c>
      <c r="D39" s="2">
        <v>28.200339123178502</v>
      </c>
      <c r="E39" s="2">
        <v>29.436186514675398</v>
      </c>
      <c r="F39" s="2">
        <v>38.219152139786999</v>
      </c>
      <c r="G39" s="2">
        <v>208.17508204463701</v>
      </c>
      <c r="H39" s="2">
        <v>280.44808344708298</v>
      </c>
      <c r="I39" s="2">
        <v>180.682873484954</v>
      </c>
      <c r="J39" s="2">
        <v>581.98580274412598</v>
      </c>
      <c r="K39" s="2">
        <v>191.650810052266</v>
      </c>
      <c r="L39" s="2">
        <v>50.408668945085502</v>
      </c>
      <c r="M39" s="2">
        <v>303.30325660431902</v>
      </c>
      <c r="P39" s="4">
        <v>147.50152484770101</v>
      </c>
      <c r="Q39" s="2">
        <v>147.087461643301</v>
      </c>
      <c r="R39" s="2">
        <v>22.919109493523401</v>
      </c>
      <c r="S39" s="2">
        <v>23.795187349679999</v>
      </c>
      <c r="T39" s="2">
        <v>32.264350587619298</v>
      </c>
      <c r="U39" s="2">
        <v>223.802930150088</v>
      </c>
      <c r="V39" s="2">
        <v>273.28907278265001</v>
      </c>
      <c r="W39" s="2">
        <v>178.97959578854301</v>
      </c>
      <c r="X39" s="2">
        <v>629.01508768146903</v>
      </c>
      <c r="Y39" s="2">
        <v>187.119997859878</v>
      </c>
      <c r="Z39" s="2">
        <v>47.068606359205901</v>
      </c>
      <c r="AA39" s="2">
        <v>306.194272030604</v>
      </c>
      <c r="AD39" s="4">
        <v>147.511344777049</v>
      </c>
      <c r="AE39" s="2">
        <v>147.098278395036</v>
      </c>
      <c r="AF39" s="2">
        <v>22.933018055722901</v>
      </c>
      <c r="AG39" s="2">
        <v>23.798628203863998</v>
      </c>
      <c r="AH39" s="2">
        <v>32.265729834270601</v>
      </c>
      <c r="AI39" s="2">
        <v>223.77896365510099</v>
      </c>
      <c r="AJ39" s="2">
        <v>273.28569441625302</v>
      </c>
      <c r="AK39" s="2">
        <v>178.98513422002</v>
      </c>
      <c r="AL39" s="2">
        <v>628.97568360868695</v>
      </c>
      <c r="AM39" s="2">
        <v>187.12942295246901</v>
      </c>
      <c r="AN39" s="2">
        <v>47.073813900411999</v>
      </c>
      <c r="AO39" s="2">
        <v>306.19263579726601</v>
      </c>
      <c r="AR39" s="4">
        <v>137.45025194944299</v>
      </c>
      <c r="AS39" s="2">
        <v>134.72916501411001</v>
      </c>
      <c r="AT39" s="2">
        <v>23.3648170352253</v>
      </c>
      <c r="AU39" s="2">
        <v>24.1889457452247</v>
      </c>
      <c r="AV39" s="2">
        <v>29.336758798865201</v>
      </c>
      <c r="AW39" s="2">
        <v>226.57287838059801</v>
      </c>
      <c r="AX39" s="2">
        <v>278.56141121165501</v>
      </c>
      <c r="AY39" s="2">
        <v>183.01640039524099</v>
      </c>
      <c r="AZ39" s="2">
        <v>632.17251089094805</v>
      </c>
      <c r="BA39" s="2">
        <v>189.74023588084299</v>
      </c>
      <c r="BB39" s="2">
        <v>48.414369230988299</v>
      </c>
      <c r="BC39" s="2">
        <v>310.27468145401701</v>
      </c>
      <c r="BF39" s="4">
        <v>137.46022184187299</v>
      </c>
      <c r="BG39" s="2">
        <v>134.74013154980099</v>
      </c>
      <c r="BH39" s="2">
        <v>23.378602110254501</v>
      </c>
      <c r="BI39" s="2">
        <v>24.1923499390175</v>
      </c>
      <c r="BJ39" s="2">
        <v>29.3381711851112</v>
      </c>
      <c r="BK39" s="2">
        <v>226.54840249004999</v>
      </c>
      <c r="BL39" s="2">
        <v>278.55768188646601</v>
      </c>
      <c r="BM39" s="2">
        <v>183.02167666786201</v>
      </c>
      <c r="BN39" s="2">
        <v>632.13178259746405</v>
      </c>
      <c r="BO39" s="2">
        <v>189.749490973104</v>
      </c>
      <c r="BP39" s="2">
        <v>48.419447305965697</v>
      </c>
      <c r="BQ39" s="2">
        <v>310.272488594545</v>
      </c>
      <c r="BS39" s="5" t="s">
        <v>51</v>
      </c>
      <c r="BT39" s="12">
        <f t="shared" si="45"/>
        <v>0.86434184600345054</v>
      </c>
      <c r="BU39" s="12">
        <f t="shared" si="46"/>
        <v>0.928006835213675</v>
      </c>
      <c r="BV39" s="12">
        <f t="shared" si="47"/>
        <v>0.81272460566566951</v>
      </c>
      <c r="BW39" s="12">
        <f t="shared" si="111"/>
        <v>0.80836515075812954</v>
      </c>
      <c r="BX39" s="12">
        <f t="shared" si="111"/>
        <v>0.84419325864718442</v>
      </c>
      <c r="BY39" s="12">
        <f t="shared" si="111"/>
        <v>1.0750706950705082</v>
      </c>
      <c r="BZ39" s="12">
        <f t="shared" si="110"/>
        <v>0.97447295564854952</v>
      </c>
      <c r="CA39" s="12">
        <f t="shared" si="110"/>
        <v>0.99057310931822862</v>
      </c>
      <c r="CB39" s="12">
        <f t="shared" si="110"/>
        <v>1.0808083027379618</v>
      </c>
      <c r="CC39" s="12">
        <f t="shared" si="110"/>
        <v>0.97635902404402897</v>
      </c>
      <c r="CD39" s="12">
        <f t="shared" si="110"/>
        <v>0.93374031380359956</v>
      </c>
      <c r="CE39" s="12">
        <f t="shared" si="110"/>
        <v>1.009531765199793</v>
      </c>
      <c r="CF39" s="5"/>
      <c r="CG39" s="5" t="s">
        <v>51</v>
      </c>
      <c r="CH39" s="12">
        <f t="shared" si="49"/>
        <v>0.86439938965168761</v>
      </c>
      <c r="CI39" s="12">
        <f t="shared" si="50"/>
        <v>0.92807508045655807</v>
      </c>
      <c r="CJ39" s="12">
        <f t="shared" si="51"/>
        <v>0.81321781116006975</v>
      </c>
      <c r="CK39" s="12">
        <f t="shared" si="52"/>
        <v>0.80848204274012203</v>
      </c>
      <c r="CL39" s="12">
        <f t="shared" si="53"/>
        <v>0.84422934648728765</v>
      </c>
      <c r="CM39" s="12">
        <f t="shared" si="54"/>
        <v>1.0749555684436727</v>
      </c>
      <c r="CN39" s="12">
        <f t="shared" si="55"/>
        <v>0.97446090933197116</v>
      </c>
      <c r="CO39" s="12">
        <f t="shared" si="56"/>
        <v>0.99060376209328227</v>
      </c>
      <c r="CP39" s="12">
        <f t="shared" si="57"/>
        <v>1.0807405964939327</v>
      </c>
      <c r="CQ39" s="12">
        <f t="shared" si="58"/>
        <v>0.97640820250869831</v>
      </c>
      <c r="CR39" s="12">
        <f t="shared" si="59"/>
        <v>0.93384362026487056</v>
      </c>
      <c r="CS39" s="12">
        <f t="shared" si="60"/>
        <v>1.0095263704890463</v>
      </c>
      <c r="CT39" s="5"/>
      <c r="CU39" s="5" t="s">
        <v>51</v>
      </c>
      <c r="CV39" s="12">
        <f t="shared" si="61"/>
        <v>0.80544255136541143</v>
      </c>
      <c r="CW39" s="12">
        <f t="shared" si="62"/>
        <v>0.85003564980223867</v>
      </c>
      <c r="CX39" s="12">
        <f t="shared" si="63"/>
        <v>0.82852964757509684</v>
      </c>
      <c r="CY39" s="12">
        <f t="shared" si="64"/>
        <v>0.82174182899559056</v>
      </c>
      <c r="CZ39" s="12">
        <f t="shared" si="65"/>
        <v>0.76759313476043789</v>
      </c>
      <c r="DA39" s="12">
        <f t="shared" si="66"/>
        <v>1.088376553789546</v>
      </c>
      <c r="DB39" s="12">
        <f t="shared" si="67"/>
        <v>0.99327265063737202</v>
      </c>
      <c r="DC39" s="12">
        <f t="shared" si="68"/>
        <v>1.0129150420583792</v>
      </c>
      <c r="DD39" s="12">
        <f t="shared" si="69"/>
        <v>1.0862335608707057</v>
      </c>
      <c r="DE39" s="12">
        <f t="shared" si="70"/>
        <v>0.99003096219159226</v>
      </c>
      <c r="DF39" s="12">
        <f t="shared" si="71"/>
        <v>0.96043736611514652</v>
      </c>
      <c r="DG39" s="12">
        <f t="shared" si="72"/>
        <v>1.0229849983404324</v>
      </c>
      <c r="DH39" s="5"/>
      <c r="DI39" s="5" t="s">
        <v>51</v>
      </c>
      <c r="DJ39" s="12">
        <f t="shared" si="73"/>
        <v>0.80550097377993424</v>
      </c>
      <c r="DK39" s="12">
        <f t="shared" si="74"/>
        <v>0.85010484006472697</v>
      </c>
      <c r="DL39" s="12">
        <f t="shared" si="75"/>
        <v>0.82901847414448626</v>
      </c>
      <c r="DM39" s="12">
        <f t="shared" si="76"/>
        <v>0.82185747555840549</v>
      </c>
      <c r="DN39" s="12">
        <f t="shared" si="77"/>
        <v>0.76763008969446767</v>
      </c>
      <c r="DO39" s="12">
        <f t="shared" si="78"/>
        <v>1.0882589802052935</v>
      </c>
      <c r="DP39" s="12">
        <f t="shared" si="79"/>
        <v>0.9932593528991841</v>
      </c>
      <c r="DQ39" s="12">
        <f t="shared" si="80"/>
        <v>1.0129442438998113</v>
      </c>
      <c r="DR39" s="12">
        <f t="shared" si="81"/>
        <v>1.0861635792778697</v>
      </c>
      <c r="DS39" s="12">
        <f t="shared" si="82"/>
        <v>0.99007925362463389</v>
      </c>
      <c r="DT39" s="12">
        <f t="shared" si="83"/>
        <v>0.96053810424379915</v>
      </c>
      <c r="DU39" s="12">
        <f t="shared" si="84"/>
        <v>1.0229777684165056</v>
      </c>
      <c r="DW39">
        <f t="shared" si="85"/>
        <v>7.6549880074858384E-2</v>
      </c>
      <c r="DX39">
        <f t="shared" si="86"/>
        <v>7.9430584963110035E-2</v>
      </c>
      <c r="DY39">
        <f t="shared" si="87"/>
        <v>0.18830976201894245</v>
      </c>
      <c r="DZ39">
        <f t="shared" si="88"/>
        <v>0.1843143830835369</v>
      </c>
      <c r="EA39">
        <f t="shared" si="89"/>
        <v>0.16175565619838714</v>
      </c>
      <c r="EB39">
        <f t="shared" si="90"/>
        <v>6.9308360833339938E-2</v>
      </c>
      <c r="EC39">
        <f t="shared" si="91"/>
        <v>5.9713669733054676E-2</v>
      </c>
      <c r="ED39">
        <f t="shared" si="92"/>
        <v>7.4394615863169908E-2</v>
      </c>
      <c r="EE39">
        <f t="shared" si="93"/>
        <v>4.1451839203793736E-2</v>
      </c>
      <c r="EF39">
        <f t="shared" si="94"/>
        <v>7.2234499899205815E-2</v>
      </c>
      <c r="EG39">
        <f t="shared" si="95"/>
        <v>0.14084692993687611</v>
      </c>
      <c r="EH39">
        <f t="shared" si="96"/>
        <v>5.741977194840852E-2</v>
      </c>
      <c r="EI39">
        <f t="shared" si="97"/>
        <v>99.051804494619319</v>
      </c>
      <c r="EK39">
        <f t="shared" si="98"/>
        <v>8.2338271355874404E-2</v>
      </c>
      <c r="EL39">
        <f t="shared" si="1"/>
        <v>8.2454084383020751E-2</v>
      </c>
      <c r="EM39">
        <f t="shared" si="2"/>
        <v>0.2088820544393058</v>
      </c>
      <c r="EN39">
        <f t="shared" si="3"/>
        <v>0.20500074329608664</v>
      </c>
      <c r="EO39">
        <f t="shared" si="4"/>
        <v>0.17605101607843898</v>
      </c>
      <c r="EP39">
        <f t="shared" si="5"/>
        <v>6.6844721142789873E-2</v>
      </c>
      <c r="EQ39">
        <f t="shared" si="6"/>
        <v>6.0490735686645133E-2</v>
      </c>
      <c r="ER39">
        <f t="shared" si="7"/>
        <v>7.4747769646042156E-2</v>
      </c>
      <c r="ES39">
        <f t="shared" si="8"/>
        <v>3.9872132942371956E-2</v>
      </c>
      <c r="ET39">
        <f t="shared" si="9"/>
        <v>7.3103790830882809E-2</v>
      </c>
      <c r="EU39">
        <f t="shared" si="10"/>
        <v>0.14575864763050964</v>
      </c>
      <c r="EV39">
        <f t="shared" si="11"/>
        <v>5.7148056963369477E-2</v>
      </c>
      <c r="EW39">
        <f t="shared" si="99"/>
        <v>88.902883467170483</v>
      </c>
      <c r="EX39">
        <f t="shared" si="100"/>
        <v>0.8975392616093113</v>
      </c>
      <c r="EY39">
        <f t="shared" si="101"/>
        <v>8.2335530653233693E-2</v>
      </c>
      <c r="EZ39">
        <f t="shared" si="12"/>
        <v>8.2451052730418625E-2</v>
      </c>
      <c r="FA39">
        <f t="shared" si="13"/>
        <v>0.20881870277596254</v>
      </c>
      <c r="FB39">
        <f t="shared" si="14"/>
        <v>0.20498592304768137</v>
      </c>
      <c r="FC39">
        <f t="shared" si="15"/>
        <v>0.17604725325685414</v>
      </c>
      <c r="FD39">
        <f t="shared" si="16"/>
        <v>6.6848300547118739E-2</v>
      </c>
      <c r="FE39">
        <f t="shared" si="17"/>
        <v>6.0491109579683407E-2</v>
      </c>
      <c r="FF39">
        <f t="shared" si="18"/>
        <v>7.4746613157251507E-2</v>
      </c>
      <c r="FG39">
        <f t="shared" si="19"/>
        <v>3.9873381877635436E-2</v>
      </c>
      <c r="FH39">
        <f t="shared" si="20"/>
        <v>7.3101949809138408E-2</v>
      </c>
      <c r="FI39">
        <f t="shared" si="21"/>
        <v>0.14575058513148667</v>
      </c>
      <c r="FJ39">
        <f t="shared" si="22"/>
        <v>5.7148209657164425E-2</v>
      </c>
      <c r="FK39">
        <f t="shared" si="102"/>
        <v>88.915935369202259</v>
      </c>
      <c r="FL39">
        <f t="shared" si="103"/>
        <v>0.89767103005208093</v>
      </c>
      <c r="FM39">
        <f t="shared" si="104"/>
        <v>8.529571810433996E-2</v>
      </c>
      <c r="FN39">
        <f t="shared" si="23"/>
        <v>8.6152759159183037E-2</v>
      </c>
      <c r="FO39">
        <f t="shared" si="24"/>
        <v>0.20688014300745602</v>
      </c>
      <c r="FP39">
        <f t="shared" si="25"/>
        <v>0.20332535057758833</v>
      </c>
      <c r="FQ39">
        <f t="shared" si="26"/>
        <v>0.18462645670022568</v>
      </c>
      <c r="FR39">
        <f t="shared" si="27"/>
        <v>6.6434862275510917E-2</v>
      </c>
      <c r="FS39">
        <f t="shared" si="28"/>
        <v>5.9915546235335355E-2</v>
      </c>
      <c r="FT39">
        <f t="shared" si="29"/>
        <v>7.3918814880649691E-2</v>
      </c>
      <c r="FU39">
        <f t="shared" si="30"/>
        <v>3.9772436431649946E-2</v>
      </c>
      <c r="FV39">
        <f t="shared" si="31"/>
        <v>7.2597268736267234E-2</v>
      </c>
      <c r="FW39">
        <f t="shared" si="32"/>
        <v>0.14371856128915075</v>
      </c>
      <c r="FX39">
        <f t="shared" si="33"/>
        <v>5.6771037459682212E-2</v>
      </c>
      <c r="FY39">
        <f t="shared" si="105"/>
        <v>87.971848952364695</v>
      </c>
      <c r="FZ39">
        <f t="shared" si="106"/>
        <v>0.88813979110439623</v>
      </c>
      <c r="GA39">
        <f t="shared" si="107"/>
        <v>8.5292624829271232E-2</v>
      </c>
      <c r="GB39">
        <f t="shared" si="34"/>
        <v>8.6149253089675623E-2</v>
      </c>
      <c r="GC39">
        <f t="shared" si="35"/>
        <v>0.20681914109639399</v>
      </c>
      <c r="GD39">
        <f t="shared" si="36"/>
        <v>0.2033110447484964</v>
      </c>
      <c r="GE39">
        <f t="shared" si="37"/>
        <v>0.18462201254102917</v>
      </c>
      <c r="GF39">
        <f t="shared" si="38"/>
        <v>6.6438450931363649E-2</v>
      </c>
      <c r="GG39">
        <f t="shared" si="39"/>
        <v>5.9915947308115697E-2</v>
      </c>
      <c r="GH39">
        <f t="shared" si="40"/>
        <v>7.3917749382187467E-2</v>
      </c>
      <c r="GI39">
        <f t="shared" si="41"/>
        <v>3.9773717681396453E-2</v>
      </c>
      <c r="GJ39">
        <f t="shared" si="42"/>
        <v>7.2595498237148184E-2</v>
      </c>
      <c r="GK39">
        <f t="shared" si="43"/>
        <v>0.14371102472268207</v>
      </c>
      <c r="GL39">
        <f t="shared" si="44"/>
        <v>5.6771238074773529E-2</v>
      </c>
      <c r="GM39">
        <f t="shared" si="108"/>
        <v>87.984399255256605</v>
      </c>
      <c r="GN39">
        <f t="shared" si="109"/>
        <v>0.88826649553907</v>
      </c>
    </row>
    <row r="40" spans="1:196" x14ac:dyDescent="0.2">
      <c r="A40" t="s">
        <v>52</v>
      </c>
      <c r="B40" s="4">
        <v>176.95905037308401</v>
      </c>
      <c r="C40" s="2">
        <v>164.374871653984</v>
      </c>
      <c r="D40" s="2">
        <v>29.260648359668799</v>
      </c>
      <c r="E40" s="2">
        <v>30.5783424103474</v>
      </c>
      <c r="F40" s="2">
        <v>39.789800506321598</v>
      </c>
      <c r="G40" s="2">
        <v>215.95185626210699</v>
      </c>
      <c r="H40" s="2">
        <v>292.27869603576698</v>
      </c>
      <c r="I40" s="2">
        <v>187.71869293588901</v>
      </c>
      <c r="J40" s="2">
        <v>605.82105110228497</v>
      </c>
      <c r="K40" s="2">
        <v>199.340506608857</v>
      </c>
      <c r="L40" s="2">
        <v>52.241330642507499</v>
      </c>
      <c r="M40" s="2">
        <v>315.93908732293102</v>
      </c>
      <c r="P40" s="4">
        <v>152.32057307549499</v>
      </c>
      <c r="Q40" s="2">
        <v>152.21571558047401</v>
      </c>
      <c r="R40" s="2">
        <v>23.641020206402299</v>
      </c>
      <c r="S40" s="2">
        <v>24.583176782304999</v>
      </c>
      <c r="T40" s="2">
        <v>33.4632904940594</v>
      </c>
      <c r="U40" s="2">
        <v>232.69168578629399</v>
      </c>
      <c r="V40" s="2">
        <v>284.551217487656</v>
      </c>
      <c r="W40" s="2">
        <v>185.803962685546</v>
      </c>
      <c r="X40" s="2">
        <v>655.90768749041104</v>
      </c>
      <c r="Y40" s="2">
        <v>194.46563967388201</v>
      </c>
      <c r="Z40" s="2">
        <v>48.680892066100697</v>
      </c>
      <c r="AA40" s="2">
        <v>319.06767401404699</v>
      </c>
      <c r="AD40" s="4">
        <v>152.33021726050501</v>
      </c>
      <c r="AE40" s="2">
        <v>152.22628668748499</v>
      </c>
      <c r="AF40" s="2">
        <v>23.6546483251682</v>
      </c>
      <c r="AG40" s="2">
        <v>24.586550323799401</v>
      </c>
      <c r="AH40" s="2">
        <v>33.464643397064499</v>
      </c>
      <c r="AI40" s="2">
        <v>232.66800889679399</v>
      </c>
      <c r="AJ40" s="2">
        <v>284.54793187446302</v>
      </c>
      <c r="AK40" s="2">
        <v>185.80940632708001</v>
      </c>
      <c r="AL40" s="2">
        <v>655.86868332748895</v>
      </c>
      <c r="AM40" s="2">
        <v>194.474875464284</v>
      </c>
      <c r="AN40" s="2">
        <v>48.685978719388899</v>
      </c>
      <c r="AO40" s="2">
        <v>319.06587214415998</v>
      </c>
      <c r="AR40" s="4">
        <v>141.64465830547701</v>
      </c>
      <c r="AS40" s="2">
        <v>139.100774186118</v>
      </c>
      <c r="AT40" s="2">
        <v>24.114504556917399</v>
      </c>
      <c r="AU40" s="2">
        <v>25.001404490653801</v>
      </c>
      <c r="AV40" s="2">
        <v>30.354507097620299</v>
      </c>
      <c r="AW40" s="2">
        <v>235.625417327414</v>
      </c>
      <c r="AX40" s="2">
        <v>290.14064552657402</v>
      </c>
      <c r="AY40" s="2">
        <v>190.083811063795</v>
      </c>
      <c r="AZ40" s="2">
        <v>659.25232617105303</v>
      </c>
      <c r="BA40" s="2">
        <v>197.24374285695299</v>
      </c>
      <c r="BB40" s="2">
        <v>50.108232799506801</v>
      </c>
      <c r="BC40" s="2">
        <v>323.39155743774501</v>
      </c>
      <c r="BF40" s="4">
        <v>141.65445287337101</v>
      </c>
      <c r="BG40" s="2">
        <v>139.11148961516301</v>
      </c>
      <c r="BH40" s="2">
        <v>24.128006908470901</v>
      </c>
      <c r="BI40" s="2">
        <v>25.0047405335246</v>
      </c>
      <c r="BJ40" s="2">
        <v>30.3558929473642</v>
      </c>
      <c r="BK40" s="2">
        <v>235.60120082630999</v>
      </c>
      <c r="BL40" s="2">
        <v>290.13699143331701</v>
      </c>
      <c r="BM40" s="2">
        <v>190.088982892107</v>
      </c>
      <c r="BN40" s="2">
        <v>659.21192865930402</v>
      </c>
      <c r="BO40" s="2">
        <v>197.25280355959501</v>
      </c>
      <c r="BP40" s="2">
        <v>50.113186063028998</v>
      </c>
      <c r="BQ40" s="2">
        <v>323.38916626211898</v>
      </c>
      <c r="BS40" s="5" t="s">
        <v>52</v>
      </c>
      <c r="BT40" s="12">
        <f t="shared" si="45"/>
        <v>0.86076735128469806</v>
      </c>
      <c r="BU40" s="12">
        <f t="shared" si="46"/>
        <v>0.92602789008343367</v>
      </c>
      <c r="BV40" s="12">
        <f t="shared" si="47"/>
        <v>0.80794587720030586</v>
      </c>
      <c r="BW40" s="12">
        <f t="shared" si="111"/>
        <v>0.80394079091698256</v>
      </c>
      <c r="BX40" s="12">
        <f t="shared" si="111"/>
        <v>0.84100171572217175</v>
      </c>
      <c r="BY40" s="12">
        <f t="shared" si="111"/>
        <v>1.0775164882299941</v>
      </c>
      <c r="BZ40" s="12">
        <f t="shared" si="110"/>
        <v>0.97356126651404884</v>
      </c>
      <c r="CA40" s="12">
        <f t="shared" si="110"/>
        <v>0.98980000222462161</v>
      </c>
      <c r="CB40" s="12">
        <f t="shared" si="110"/>
        <v>1.0826756288791781</v>
      </c>
      <c r="CC40" s="12">
        <f t="shared" si="110"/>
        <v>0.97554502585598224</v>
      </c>
      <c r="CD40" s="12">
        <f t="shared" si="110"/>
        <v>0.93184632679494273</v>
      </c>
      <c r="CE40" s="12">
        <f t="shared" si="110"/>
        <v>1.0099024996167003</v>
      </c>
      <c r="CF40" s="5"/>
      <c r="CG40" s="5" t="s">
        <v>52</v>
      </c>
      <c r="CH40" s="12">
        <f t="shared" si="49"/>
        <v>0.86082185081433327</v>
      </c>
      <c r="CI40" s="12">
        <f t="shared" si="50"/>
        <v>0.92609220105082546</v>
      </c>
      <c r="CJ40" s="12">
        <f t="shared" si="51"/>
        <v>0.80841162623629392</v>
      </c>
      <c r="CK40" s="12">
        <f t="shared" si="52"/>
        <v>0.80405111545482477</v>
      </c>
      <c r="CL40" s="12">
        <f t="shared" si="53"/>
        <v>0.84103571697344426</v>
      </c>
      <c r="CM40" s="12">
        <f t="shared" si="54"/>
        <v>1.0774068485634971</v>
      </c>
      <c r="CN40" s="12">
        <f t="shared" si="55"/>
        <v>0.97355002514326971</v>
      </c>
      <c r="CO40" s="12">
        <f t="shared" si="56"/>
        <v>0.98982900115620842</v>
      </c>
      <c r="CP40" s="12">
        <f t="shared" si="57"/>
        <v>1.0826112465622362</v>
      </c>
      <c r="CQ40" s="12">
        <f t="shared" si="58"/>
        <v>0.97559135758533877</v>
      </c>
      <c r="CR40" s="12">
        <f t="shared" si="59"/>
        <v>0.93194369516641495</v>
      </c>
      <c r="CS40" s="12">
        <f t="shared" si="60"/>
        <v>1.0098967963974428</v>
      </c>
      <c r="CT40" s="5"/>
      <c r="CU40" s="5" t="s">
        <v>52</v>
      </c>
      <c r="CV40" s="12">
        <f t="shared" si="61"/>
        <v>0.80043749108534756</v>
      </c>
      <c r="CW40" s="12">
        <f t="shared" si="62"/>
        <v>0.84624111207783004</v>
      </c>
      <c r="CX40" s="12">
        <f t="shared" si="63"/>
        <v>0.82412748550559978</v>
      </c>
      <c r="CY40" s="12">
        <f t="shared" si="64"/>
        <v>0.8176180433571697</v>
      </c>
      <c r="CZ40" s="12">
        <f t="shared" si="65"/>
        <v>0.76287155782039506</v>
      </c>
      <c r="DA40" s="12">
        <f t="shared" si="66"/>
        <v>1.0911016066536081</v>
      </c>
      <c r="DB40" s="12">
        <f t="shared" si="67"/>
        <v>0.99268489103656288</v>
      </c>
      <c r="DC40" s="12">
        <f t="shared" si="68"/>
        <v>1.012599268037274</v>
      </c>
      <c r="DD40" s="12">
        <f t="shared" si="69"/>
        <v>1.0881964648992477</v>
      </c>
      <c r="DE40" s="12">
        <f t="shared" si="70"/>
        <v>0.98948149682383302</v>
      </c>
      <c r="DF40" s="12">
        <f t="shared" si="71"/>
        <v>0.95916838608882893</v>
      </c>
      <c r="DG40" s="12">
        <f t="shared" si="72"/>
        <v>1.0235883131079524</v>
      </c>
      <c r="DH40" s="5"/>
      <c r="DI40" s="5" t="s">
        <v>52</v>
      </c>
      <c r="DJ40" s="12">
        <f t="shared" si="73"/>
        <v>0.80049284043240476</v>
      </c>
      <c r="DK40" s="12">
        <f t="shared" si="74"/>
        <v>0.84630630105067717</v>
      </c>
      <c r="DL40" s="12">
        <f t="shared" si="75"/>
        <v>0.82458893637256392</v>
      </c>
      <c r="DM40" s="12">
        <f t="shared" si="76"/>
        <v>0.81772714158185533</v>
      </c>
      <c r="DN40" s="12">
        <f t="shared" si="77"/>
        <v>0.7629063870913706</v>
      </c>
      <c r="DO40" s="12">
        <f t="shared" si="78"/>
        <v>1.0909894682282981</v>
      </c>
      <c r="DP40" s="12">
        <f t="shared" si="79"/>
        <v>0.99267238895103083</v>
      </c>
      <c r="DQ40" s="12">
        <f t="shared" si="80"/>
        <v>1.0126268189872145</v>
      </c>
      <c r="DR40" s="12">
        <f t="shared" si="81"/>
        <v>1.0881297826476564</v>
      </c>
      <c r="DS40" s="12">
        <f t="shared" si="82"/>
        <v>0.98952695021810866</v>
      </c>
      <c r="DT40" s="12">
        <f t="shared" si="83"/>
        <v>0.95926320112246755</v>
      </c>
      <c r="DU40" s="12">
        <f t="shared" si="84"/>
        <v>1.0235807446375669</v>
      </c>
      <c r="DW40">
        <f t="shared" si="85"/>
        <v>7.5173299118414902E-2</v>
      </c>
      <c r="DX40">
        <f t="shared" si="86"/>
        <v>7.7997788047523886E-2</v>
      </c>
      <c r="DY40">
        <f t="shared" si="87"/>
        <v>0.1848664184855251</v>
      </c>
      <c r="DZ40">
        <f t="shared" si="88"/>
        <v>0.18083938868084454</v>
      </c>
      <c r="EA40">
        <f t="shared" si="89"/>
        <v>0.15853097080038042</v>
      </c>
      <c r="EB40">
        <f t="shared" si="90"/>
        <v>6.8048965804500941E-2</v>
      </c>
      <c r="EC40">
        <f t="shared" si="91"/>
        <v>5.8492666429616251E-2</v>
      </c>
      <c r="ED40">
        <f t="shared" si="92"/>
        <v>7.298712202359936E-2</v>
      </c>
      <c r="EE40">
        <f t="shared" si="93"/>
        <v>4.0628222287760092E-2</v>
      </c>
      <c r="EF40">
        <f t="shared" si="94"/>
        <v>7.0827550297076047E-2</v>
      </c>
      <c r="EG40">
        <f t="shared" si="95"/>
        <v>0.13835437117763263</v>
      </c>
      <c r="EH40">
        <f t="shared" si="96"/>
        <v>5.6259817674888801E-2</v>
      </c>
      <c r="EI40">
        <f t="shared" si="97"/>
        <v>102.89355466056475</v>
      </c>
      <c r="EK40">
        <f t="shared" si="98"/>
        <v>8.1025313022875287E-2</v>
      </c>
      <c r="EL40">
        <f t="shared" si="1"/>
        <v>8.1053216346260906E-2</v>
      </c>
      <c r="EM40">
        <f t="shared" si="2"/>
        <v>0.20566807959574365</v>
      </c>
      <c r="EN40">
        <f t="shared" si="3"/>
        <v>0.20168843583073856</v>
      </c>
      <c r="EO40">
        <f t="shared" si="4"/>
        <v>0.1728684262199357</v>
      </c>
      <c r="EP40">
        <f t="shared" si="5"/>
        <v>6.555556533943753E-2</v>
      </c>
      <c r="EQ40">
        <f t="shared" si="6"/>
        <v>5.9281580790637466E-2</v>
      </c>
      <c r="ER40">
        <f t="shared" si="7"/>
        <v>7.3362228278607083E-2</v>
      </c>
      <c r="ES40">
        <f t="shared" si="8"/>
        <v>3.9046187864228817E-2</v>
      </c>
      <c r="ET40">
        <f t="shared" si="9"/>
        <v>7.1709808337259248E-2</v>
      </c>
      <c r="EU40">
        <f t="shared" si="10"/>
        <v>0.14332459921507093</v>
      </c>
      <c r="EV40">
        <f t="shared" si="11"/>
        <v>5.5983313141654382E-2</v>
      </c>
      <c r="EW40">
        <f t="shared" si="99"/>
        <v>92.076485527646852</v>
      </c>
      <c r="EX40">
        <f t="shared" si="100"/>
        <v>0.8948712660515783</v>
      </c>
      <c r="EY40">
        <f t="shared" si="101"/>
        <v>8.1022748083719051E-2</v>
      </c>
      <c r="EZ40">
        <f t="shared" si="12"/>
        <v>8.1050401992978374E-2</v>
      </c>
      <c r="FA40">
        <f t="shared" si="13"/>
        <v>0.20560882543148562</v>
      </c>
      <c r="FB40">
        <f t="shared" si="14"/>
        <v>0.20167459843509805</v>
      </c>
      <c r="FC40">
        <f t="shared" si="15"/>
        <v>0.17286493183670937</v>
      </c>
      <c r="FD40">
        <f t="shared" si="16"/>
        <v>6.5558900805276363E-2</v>
      </c>
      <c r="FE40">
        <f t="shared" si="17"/>
        <v>5.9281923045421063E-2</v>
      </c>
      <c r="FF40">
        <f t="shared" si="18"/>
        <v>7.3361153627420669E-2</v>
      </c>
      <c r="FG40">
        <f t="shared" si="19"/>
        <v>3.9047348875014869E-2</v>
      </c>
      <c r="FH40">
        <f t="shared" si="20"/>
        <v>7.1708105534721275E-2</v>
      </c>
      <c r="FI40">
        <f t="shared" si="21"/>
        <v>0.14331711182746545</v>
      </c>
      <c r="FJ40">
        <f t="shared" si="22"/>
        <v>5.598347121951934E-2</v>
      </c>
      <c r="FK40">
        <f t="shared" si="102"/>
        <v>92.08933245993272</v>
      </c>
      <c r="FL40">
        <f t="shared" si="103"/>
        <v>0.89499612258246841</v>
      </c>
      <c r="FM40">
        <f t="shared" si="104"/>
        <v>8.4023331939316923E-2</v>
      </c>
      <c r="FN40">
        <f t="shared" si="23"/>
        <v>8.4788163075849562E-2</v>
      </c>
      <c r="FO40">
        <f t="shared" si="24"/>
        <v>0.20363894021977741</v>
      </c>
      <c r="FP40">
        <f t="shared" si="25"/>
        <v>0.19999438227408498</v>
      </c>
      <c r="FQ40">
        <f t="shared" si="26"/>
        <v>0.18150492234986693</v>
      </c>
      <c r="FR40">
        <f t="shared" si="27"/>
        <v>6.5146176506618927E-2</v>
      </c>
      <c r="FS40">
        <f t="shared" si="28"/>
        <v>5.8707787491469467E-2</v>
      </c>
      <c r="FT40">
        <f t="shared" si="29"/>
        <v>7.2531629529936817E-2</v>
      </c>
      <c r="FU40">
        <f t="shared" si="30"/>
        <v>3.8947013810037817E-2</v>
      </c>
      <c r="FV40">
        <f t="shared" si="31"/>
        <v>7.1203014806992662E-2</v>
      </c>
      <c r="FW40">
        <f t="shared" si="32"/>
        <v>0.141268539995593</v>
      </c>
      <c r="FX40">
        <f t="shared" si="33"/>
        <v>5.560779328321433E-2</v>
      </c>
      <c r="FY40">
        <f t="shared" si="105"/>
        <v>91.083988684138546</v>
      </c>
      <c r="FZ40">
        <f t="shared" si="106"/>
        <v>0.88522540585379961</v>
      </c>
      <c r="GA40">
        <f t="shared" si="107"/>
        <v>8.4020427030791017E-2</v>
      </c>
      <c r="GB40">
        <f t="shared" si="34"/>
        <v>8.478489749712495E-2</v>
      </c>
      <c r="GC40">
        <f t="shared" si="35"/>
        <v>0.20358195272475349</v>
      </c>
      <c r="GD40">
        <f t="shared" si="36"/>
        <v>0.19998104056219451</v>
      </c>
      <c r="GE40">
        <f t="shared" si="37"/>
        <v>0.18150077914410531</v>
      </c>
      <c r="GF40">
        <f t="shared" si="38"/>
        <v>6.5149524477496681E-2</v>
      </c>
      <c r="GG40">
        <f t="shared" si="39"/>
        <v>5.8708157184168594E-2</v>
      </c>
      <c r="GH40">
        <f t="shared" si="40"/>
        <v>7.2530642824445102E-2</v>
      </c>
      <c r="GI40">
        <f t="shared" si="41"/>
        <v>3.894820715793991E-2</v>
      </c>
      <c r="GJ40">
        <f t="shared" si="42"/>
        <v>7.1201379451901234E-2</v>
      </c>
      <c r="GK40">
        <f t="shared" si="43"/>
        <v>0.1412615582243999</v>
      </c>
      <c r="GL40">
        <f t="shared" si="44"/>
        <v>5.5607998867952459E-2</v>
      </c>
      <c r="GM40">
        <f t="shared" si="108"/>
        <v>91.096323686672505</v>
      </c>
      <c r="GN40">
        <f t="shared" si="109"/>
        <v>0.88534528705116577</v>
      </c>
    </row>
    <row r="41" spans="1:196" x14ac:dyDescent="0.2">
      <c r="A41" t="s">
        <v>53</v>
      </c>
      <c r="B41" s="4">
        <v>183.43960724737701</v>
      </c>
      <c r="C41" s="2">
        <v>170.39963343366199</v>
      </c>
      <c r="D41" s="2">
        <v>30.349125372278099</v>
      </c>
      <c r="E41" s="2">
        <v>31.7491785462434</v>
      </c>
      <c r="F41" s="2">
        <v>41.395447374552397</v>
      </c>
      <c r="G41" s="2">
        <v>223.87792136066801</v>
      </c>
      <c r="H41" s="2">
        <v>304.35343966581797</v>
      </c>
      <c r="I41" s="2">
        <v>194.922974901148</v>
      </c>
      <c r="J41" s="2">
        <v>630.09142225348205</v>
      </c>
      <c r="K41" s="2">
        <v>207.209811966416</v>
      </c>
      <c r="L41" s="2">
        <v>54.120510224080697</v>
      </c>
      <c r="M41" s="2">
        <v>328.81341504690897</v>
      </c>
      <c r="P41" s="4">
        <v>157.251326836716</v>
      </c>
      <c r="Q41" s="2">
        <v>157.46134781456101</v>
      </c>
      <c r="R41" s="2">
        <v>24.376874017470399</v>
      </c>
      <c r="S41" s="2">
        <v>25.384991866398401</v>
      </c>
      <c r="T41" s="2">
        <v>34.681627849188096</v>
      </c>
      <c r="U41" s="2">
        <v>241.777351196301</v>
      </c>
      <c r="V41" s="2">
        <v>296.02980764545202</v>
      </c>
      <c r="W41" s="2">
        <v>192.785836092968</v>
      </c>
      <c r="X41" s="2">
        <v>683.35778586087395</v>
      </c>
      <c r="Y41" s="2">
        <v>201.975445613857</v>
      </c>
      <c r="Z41" s="2">
        <v>50.330700312277898</v>
      </c>
      <c r="AA41" s="2">
        <v>332.19510781723699</v>
      </c>
      <c r="AD41" s="4">
        <v>157.26080053729601</v>
      </c>
      <c r="AE41" s="2">
        <v>157.47168176116199</v>
      </c>
      <c r="AF41" s="2">
        <v>24.390237154385101</v>
      </c>
      <c r="AG41" s="2">
        <v>25.388301537814801</v>
      </c>
      <c r="AH41" s="2">
        <v>34.682955425009602</v>
      </c>
      <c r="AI41" s="2">
        <v>241.75394409958901</v>
      </c>
      <c r="AJ41" s="2">
        <v>296.02660137734</v>
      </c>
      <c r="AK41" s="2">
        <v>192.79118428853999</v>
      </c>
      <c r="AL41" s="2">
        <v>683.31914887399398</v>
      </c>
      <c r="AM41" s="2">
        <v>201.98449918023601</v>
      </c>
      <c r="AN41" s="2">
        <v>50.3356709404231</v>
      </c>
      <c r="AO41" s="2">
        <v>332.19313743576902</v>
      </c>
      <c r="AR41" s="4">
        <v>145.92407134692101</v>
      </c>
      <c r="AS41" s="2">
        <v>143.55826471184699</v>
      </c>
      <c r="AT41" s="2">
        <v>24.879332351112701</v>
      </c>
      <c r="AU41" s="2">
        <v>25.828742237158099</v>
      </c>
      <c r="AV41" s="2">
        <v>31.383828779547901</v>
      </c>
      <c r="AW41" s="2">
        <v>244.88130335791601</v>
      </c>
      <c r="AX41" s="2">
        <v>301.94921519643702</v>
      </c>
      <c r="AY41" s="2">
        <v>197.31855697813</v>
      </c>
      <c r="AZ41" s="2">
        <v>686.89706156781699</v>
      </c>
      <c r="BA41" s="2">
        <v>204.91781730859199</v>
      </c>
      <c r="BB41" s="2">
        <v>51.842945356159902</v>
      </c>
      <c r="BC41" s="2">
        <v>336.772205701492</v>
      </c>
      <c r="BF41" s="4">
        <v>145.93369563647099</v>
      </c>
      <c r="BG41" s="2">
        <v>143.56873720844601</v>
      </c>
      <c r="BH41" s="2">
        <v>24.8925673881267</v>
      </c>
      <c r="BI41" s="2">
        <v>25.8320135484338</v>
      </c>
      <c r="BJ41" s="2">
        <v>31.385189118122799</v>
      </c>
      <c r="BK41" s="2">
        <v>244.85732560749301</v>
      </c>
      <c r="BL41" s="2">
        <v>301.94562252731902</v>
      </c>
      <c r="BM41" s="2">
        <v>197.32362347134799</v>
      </c>
      <c r="BN41" s="2">
        <v>686.85696030728604</v>
      </c>
      <c r="BO41" s="2">
        <v>204.926690560644</v>
      </c>
      <c r="BP41" s="2">
        <v>51.847778556282101</v>
      </c>
      <c r="BQ41" s="2">
        <v>336.76961211086598</v>
      </c>
      <c r="BS41" s="5" t="s">
        <v>53</v>
      </c>
      <c r="BT41" s="12">
        <f t="shared" si="45"/>
        <v>0.85723759005139566</v>
      </c>
      <c r="BU41" s="12">
        <f t="shared" si="46"/>
        <v>0.9240709304451763</v>
      </c>
      <c r="BV41" s="12">
        <f t="shared" si="47"/>
        <v>0.80321504222777529</v>
      </c>
      <c r="BW41" s="12">
        <f t="shared" si="111"/>
        <v>0.79954798923142478</v>
      </c>
      <c r="BX41" s="12">
        <f t="shared" si="111"/>
        <v>0.83781261101935622</v>
      </c>
      <c r="BY41" s="12">
        <f t="shared" si="111"/>
        <v>1.079951742122873</v>
      </c>
      <c r="BZ41" s="12">
        <f t="shared" si="110"/>
        <v>0.97265142779557423</v>
      </c>
      <c r="CA41" s="12">
        <f t="shared" si="110"/>
        <v>0.98903598301193685</v>
      </c>
      <c r="CB41" s="12">
        <f t="shared" si="110"/>
        <v>1.0845375158685515</v>
      </c>
      <c r="CC41" s="12">
        <f t="shared" si="110"/>
        <v>0.97473881037348098</v>
      </c>
      <c r="CD41" s="12">
        <f t="shared" si="110"/>
        <v>0.92997460858902736</v>
      </c>
      <c r="CE41" s="12">
        <f t="shared" si="110"/>
        <v>1.01028453407184</v>
      </c>
      <c r="CF41" s="5"/>
      <c r="CG41" s="5" t="s">
        <v>53</v>
      </c>
      <c r="CH41" s="12">
        <f t="shared" si="49"/>
        <v>0.8572892348445903</v>
      </c>
      <c r="CI41" s="12">
        <f t="shared" si="50"/>
        <v>0.92413157580216887</v>
      </c>
      <c r="CJ41" s="12">
        <f t="shared" si="51"/>
        <v>0.8036553559683125</v>
      </c>
      <c r="CK41" s="12">
        <f t="shared" si="52"/>
        <v>0.79965223354790627</v>
      </c>
      <c r="CL41" s="12">
        <f t="shared" si="53"/>
        <v>0.83784468159488334</v>
      </c>
      <c r="CM41" s="12">
        <f t="shared" si="54"/>
        <v>1.0798471891746872</v>
      </c>
      <c r="CN41" s="12">
        <f t="shared" si="55"/>
        <v>0.97264089310894308</v>
      </c>
      <c r="CO41" s="12">
        <f t="shared" si="56"/>
        <v>0.98906342049371498</v>
      </c>
      <c r="CP41" s="12">
        <f t="shared" si="57"/>
        <v>1.0844761962163305</v>
      </c>
      <c r="CQ41" s="12">
        <f t="shared" si="58"/>
        <v>0.97478250312284009</v>
      </c>
      <c r="CR41" s="12">
        <f t="shared" si="59"/>
        <v>0.93006645229346807</v>
      </c>
      <c r="CS41" s="12">
        <f t="shared" si="60"/>
        <v>1.0102785416719628</v>
      </c>
      <c r="CT41" s="5"/>
      <c r="CU41" s="5" t="s">
        <v>53</v>
      </c>
      <c r="CV41" s="12">
        <f t="shared" si="61"/>
        <v>0.79548835465034262</v>
      </c>
      <c r="CW41" s="12">
        <f t="shared" si="62"/>
        <v>0.84247989164680581</v>
      </c>
      <c r="CX41" s="12">
        <f t="shared" si="63"/>
        <v>0.81977098337859555</v>
      </c>
      <c r="CY41" s="12">
        <f t="shared" si="64"/>
        <v>0.81352474047597645</v>
      </c>
      <c r="CZ41" s="12">
        <f t="shared" si="65"/>
        <v>0.75814686807421539</v>
      </c>
      <c r="DA41" s="12">
        <f t="shared" si="66"/>
        <v>1.0938162274760961</v>
      </c>
      <c r="DB41" s="12">
        <f t="shared" si="67"/>
        <v>0.9921005510171963</v>
      </c>
      <c r="DC41" s="12">
        <f t="shared" si="68"/>
        <v>1.0122898908053137</v>
      </c>
      <c r="DD41" s="12">
        <f t="shared" si="69"/>
        <v>1.090154598694858</v>
      </c>
      <c r="DE41" s="12">
        <f t="shared" si="70"/>
        <v>0.98893877352586235</v>
      </c>
      <c r="DF41" s="12">
        <f t="shared" si="71"/>
        <v>0.95791678869081687</v>
      </c>
      <c r="DG41" s="12">
        <f t="shared" si="72"/>
        <v>1.0242045801368767</v>
      </c>
      <c r="DH41" s="5"/>
      <c r="DI41" s="5" t="s">
        <v>53</v>
      </c>
      <c r="DJ41" s="12">
        <f t="shared" si="73"/>
        <v>0.79554082036205231</v>
      </c>
      <c r="DK41" s="12">
        <f t="shared" si="74"/>
        <v>0.84254135009239051</v>
      </c>
      <c r="DL41" s="12">
        <f t="shared" si="75"/>
        <v>0.82020707624294176</v>
      </c>
      <c r="DM41" s="12">
        <f t="shared" si="76"/>
        <v>0.81362777656779006</v>
      </c>
      <c r="DN41" s="12">
        <f t="shared" si="77"/>
        <v>0.75817973010763151</v>
      </c>
      <c r="DO41" s="12">
        <f t="shared" si="78"/>
        <v>1.093709125577538</v>
      </c>
      <c r="DP41" s="12">
        <f t="shared" si="79"/>
        <v>0.9920887467506766</v>
      </c>
      <c r="DQ41" s="12">
        <f t="shared" si="80"/>
        <v>1.0123158830887813</v>
      </c>
      <c r="DR41" s="12">
        <f t="shared" si="81"/>
        <v>1.0900909551359796</v>
      </c>
      <c r="DS41" s="12">
        <f t="shared" si="82"/>
        <v>0.98898159607353908</v>
      </c>
      <c r="DT41" s="12">
        <f t="shared" si="83"/>
        <v>0.95800609309874263</v>
      </c>
      <c r="DU41" s="12">
        <f t="shared" si="84"/>
        <v>1.0241966924093471</v>
      </c>
      <c r="DW41">
        <f t="shared" si="85"/>
        <v>7.3833497938439602E-2</v>
      </c>
      <c r="DX41">
        <f t="shared" si="86"/>
        <v>7.6606509027910025E-2</v>
      </c>
      <c r="DY41">
        <f t="shared" si="87"/>
        <v>0.1815210145160904</v>
      </c>
      <c r="DZ41">
        <f t="shared" si="88"/>
        <v>0.17747359774616045</v>
      </c>
      <c r="EA41">
        <f t="shared" si="89"/>
        <v>0.15542601412557433</v>
      </c>
      <c r="EB41">
        <f t="shared" si="90"/>
        <v>6.6833524892676757E-2</v>
      </c>
      <c r="EC41">
        <f t="shared" si="91"/>
        <v>5.7320621796112269E-2</v>
      </c>
      <c r="ED41">
        <f t="shared" si="92"/>
        <v>7.1625634882190495E-2</v>
      </c>
      <c r="EE41">
        <f t="shared" si="93"/>
        <v>3.9838063205279668E-2</v>
      </c>
      <c r="EF41">
        <f t="shared" si="94"/>
        <v>6.9469606948199147E-2</v>
      </c>
      <c r="EG41">
        <f t="shared" si="95"/>
        <v>0.1359311712029399</v>
      </c>
      <c r="EH41">
        <f t="shared" si="96"/>
        <v>5.5147424670795364E-2</v>
      </c>
      <c r="EI41">
        <f t="shared" si="97"/>
        <v>106.82627668633677</v>
      </c>
      <c r="EK41">
        <f t="shared" si="98"/>
        <v>7.9744885849760389E-2</v>
      </c>
      <c r="EL41">
        <f t="shared" si="1"/>
        <v>7.9691686485306334E-2</v>
      </c>
      <c r="EM41">
        <f t="shared" si="2"/>
        <v>0.20254008764509213</v>
      </c>
      <c r="EN41">
        <f t="shared" si="3"/>
        <v>0.19847759356443356</v>
      </c>
      <c r="EO41">
        <f t="shared" si="4"/>
        <v>0.16980491750165644</v>
      </c>
      <c r="EP41">
        <f t="shared" si="5"/>
        <v>6.4312026163041172E-2</v>
      </c>
      <c r="EQ41">
        <f t="shared" si="6"/>
        <v>5.8120893014883407E-2</v>
      </c>
      <c r="ER41">
        <f t="shared" si="7"/>
        <v>7.2021545792402969E-2</v>
      </c>
      <c r="ES41">
        <f t="shared" si="8"/>
        <v>3.825391834724623E-2</v>
      </c>
      <c r="ET41">
        <f t="shared" si="9"/>
        <v>7.0364031201000724E-2</v>
      </c>
      <c r="EU41">
        <f t="shared" si="10"/>
        <v>0.140955982590587</v>
      </c>
      <c r="EV41">
        <f t="shared" si="11"/>
        <v>5.486601069466842E-2</v>
      </c>
      <c r="EW41">
        <f t="shared" si="99"/>
        <v>95.312572658878338</v>
      </c>
      <c r="EX41">
        <f t="shared" si="100"/>
        <v>0.89222030024256149</v>
      </c>
      <c r="EY41">
        <f t="shared" si="101"/>
        <v>7.9742483819035065E-2</v>
      </c>
      <c r="EZ41">
        <f t="shared" si="12"/>
        <v>7.9689071592473626E-2</v>
      </c>
      <c r="FA41">
        <f t="shared" si="13"/>
        <v>0.20248459532389565</v>
      </c>
      <c r="FB41">
        <f t="shared" si="14"/>
        <v>0.1984646561683025</v>
      </c>
      <c r="FC41">
        <f t="shared" si="15"/>
        <v>0.16980166761915164</v>
      </c>
      <c r="FD41">
        <f t="shared" si="16"/>
        <v>6.4315139496694484E-2</v>
      </c>
      <c r="FE41">
        <f t="shared" si="17"/>
        <v>5.812120776811918E-2</v>
      </c>
      <c r="FF41">
        <f t="shared" si="18"/>
        <v>7.202054681523215E-2</v>
      </c>
      <c r="FG41">
        <f t="shared" si="19"/>
        <v>3.8254999829633637E-2</v>
      </c>
      <c r="FH41">
        <f t="shared" si="20"/>
        <v>7.0362454217201206E-2</v>
      </c>
      <c r="FI41">
        <f t="shared" si="21"/>
        <v>0.14094902274422916</v>
      </c>
      <c r="FJ41">
        <f t="shared" si="22"/>
        <v>5.4866173411471091E-2</v>
      </c>
      <c r="FK41">
        <f t="shared" si="102"/>
        <v>95.32522278106714</v>
      </c>
      <c r="FL41">
        <f t="shared" si="103"/>
        <v>0.8923387179444715</v>
      </c>
      <c r="FM41">
        <f t="shared" si="104"/>
        <v>8.2782117463330029E-2</v>
      </c>
      <c r="FN41">
        <f t="shared" si="23"/>
        <v>8.346144507973946E-2</v>
      </c>
      <c r="FO41">
        <f t="shared" si="24"/>
        <v>0.20048442493515195</v>
      </c>
      <c r="FP41">
        <f t="shared" si="25"/>
        <v>0.19676523605640248</v>
      </c>
      <c r="FQ41">
        <f t="shared" si="26"/>
        <v>0.17850362379144366</v>
      </c>
      <c r="FR41">
        <f t="shared" si="27"/>
        <v>6.3903138146601493E-2</v>
      </c>
      <c r="FS41">
        <f t="shared" si="28"/>
        <v>5.7548372681530492E-2</v>
      </c>
      <c r="FT41">
        <f t="shared" si="29"/>
        <v>7.1189515073128887E-2</v>
      </c>
      <c r="FU41">
        <f t="shared" si="30"/>
        <v>3.8155238337610441E-2</v>
      </c>
      <c r="FV41">
        <f t="shared" si="31"/>
        <v>6.9857033514826999E-2</v>
      </c>
      <c r="FW41">
        <f t="shared" si="32"/>
        <v>0.13888494348173641</v>
      </c>
      <c r="FX41">
        <f t="shared" si="33"/>
        <v>5.4491891011561495E-2</v>
      </c>
      <c r="FY41">
        <f t="shared" si="105"/>
        <v>94.255476026229331</v>
      </c>
      <c r="FZ41">
        <f t="shared" si="106"/>
        <v>0.88232482634382348</v>
      </c>
      <c r="GA41">
        <f t="shared" si="107"/>
        <v>8.2779387688685327E-2</v>
      </c>
      <c r="GB41">
        <f t="shared" si="34"/>
        <v>8.3458401012986072E-2</v>
      </c>
      <c r="GC41">
        <f t="shared" si="35"/>
        <v>0.20043112043799494</v>
      </c>
      <c r="GD41">
        <f t="shared" si="36"/>
        <v>0.19675277669635224</v>
      </c>
      <c r="GE41">
        <f t="shared" si="37"/>
        <v>0.1784997552788857</v>
      </c>
      <c r="GF41">
        <f t="shared" si="38"/>
        <v>6.3906266940040965E-2</v>
      </c>
      <c r="GG41">
        <f t="shared" si="39"/>
        <v>5.7548715047226327E-2</v>
      </c>
      <c r="GH41">
        <f t="shared" si="40"/>
        <v>7.1188601134128032E-2</v>
      </c>
      <c r="GI41">
        <f t="shared" si="41"/>
        <v>3.8156352143620592E-2</v>
      </c>
      <c r="GJ41">
        <f t="shared" si="42"/>
        <v>6.985552110623261E-2</v>
      </c>
      <c r="GK41">
        <f t="shared" si="43"/>
        <v>0.13887846997034642</v>
      </c>
      <c r="GL41">
        <f t="shared" si="44"/>
        <v>5.4492100842526828E-2</v>
      </c>
      <c r="GM41">
        <f t="shared" si="108"/>
        <v>94.267603748872943</v>
      </c>
      <c r="GN41">
        <f t="shared" si="109"/>
        <v>0.88243835386738612</v>
      </c>
    </row>
    <row r="42" spans="1:196" x14ac:dyDescent="0.2">
      <c r="A42" t="s">
        <v>54</v>
      </c>
      <c r="B42" s="4">
        <v>190.10152696322899</v>
      </c>
      <c r="C42" s="2">
        <v>176.57997677889301</v>
      </c>
      <c r="D42" s="2">
        <v>31.467143863913901</v>
      </c>
      <c r="E42" s="2">
        <v>32.950203246010901</v>
      </c>
      <c r="F42" s="2">
        <v>43.038190137724399</v>
      </c>
      <c r="G42" s="2">
        <v>231.963031392202</v>
      </c>
      <c r="H42" s="2">
        <v>316.68800809805401</v>
      </c>
      <c r="I42" s="2">
        <v>202.30501080480499</v>
      </c>
      <c r="J42" s="2">
        <v>654.82764883624304</v>
      </c>
      <c r="K42" s="2">
        <v>215.26899777616799</v>
      </c>
      <c r="L42" s="2">
        <v>56.048478422178597</v>
      </c>
      <c r="M42" s="2">
        <v>341.94243341907099</v>
      </c>
      <c r="P42" s="4">
        <v>162.29936896069501</v>
      </c>
      <c r="Q42" s="2">
        <v>162.83066497803901</v>
      </c>
      <c r="R42" s="2">
        <v>25.127471917864099</v>
      </c>
      <c r="S42" s="2">
        <v>26.201538684858601</v>
      </c>
      <c r="T42" s="2">
        <v>35.920829650162901</v>
      </c>
      <c r="U42" s="2">
        <v>251.07150247124</v>
      </c>
      <c r="V42" s="2">
        <v>307.73950807303498</v>
      </c>
      <c r="W42" s="2">
        <v>199.934152657309</v>
      </c>
      <c r="X42" s="2">
        <v>711.40055337575302</v>
      </c>
      <c r="Y42" s="2">
        <v>209.659108343182</v>
      </c>
      <c r="Z42" s="2">
        <v>52.019987109416199</v>
      </c>
      <c r="AA42" s="2">
        <v>345.59350069496998</v>
      </c>
      <c r="AD42" s="4">
        <v>162.308677363459</v>
      </c>
      <c r="AE42" s="2">
        <v>162.84076977207999</v>
      </c>
      <c r="AF42" s="2">
        <v>25.1405845331074</v>
      </c>
      <c r="AG42" s="2">
        <v>26.2047877234778</v>
      </c>
      <c r="AH42" s="2">
        <v>35.9221328664567</v>
      </c>
      <c r="AI42" s="2">
        <v>251.048345848471</v>
      </c>
      <c r="AJ42" s="2">
        <v>307.73636881735098</v>
      </c>
      <c r="AK42" s="2">
        <v>199.939405029894</v>
      </c>
      <c r="AL42" s="2">
        <v>711.36225149629195</v>
      </c>
      <c r="AM42" s="2">
        <v>209.667986445781</v>
      </c>
      <c r="AN42" s="2">
        <v>52.024846260585697</v>
      </c>
      <c r="AO42" s="2">
        <v>345.59135876649799</v>
      </c>
      <c r="AR42" s="4">
        <v>150.292957179078</v>
      </c>
      <c r="AS42" s="2">
        <v>148.106656184218</v>
      </c>
      <c r="AT42" s="2">
        <v>25.660152037392798</v>
      </c>
      <c r="AU42" s="2">
        <v>26.6719097048219</v>
      </c>
      <c r="AV42" s="2">
        <v>32.425855542735597</v>
      </c>
      <c r="AW42" s="2">
        <v>254.35236744807801</v>
      </c>
      <c r="AX42" s="2">
        <v>314.00230401377303</v>
      </c>
      <c r="AY42" s="2">
        <v>204.729968666438</v>
      </c>
      <c r="AZ42" s="2">
        <v>715.14218285131506</v>
      </c>
      <c r="BA42" s="2">
        <v>212.77240914901699</v>
      </c>
      <c r="BB42" s="2">
        <v>53.620596442382201</v>
      </c>
      <c r="BC42" s="2">
        <v>350.433940188245</v>
      </c>
      <c r="BF42" s="4">
        <v>150.30241616922001</v>
      </c>
      <c r="BG42" s="2">
        <v>148.116893426692</v>
      </c>
      <c r="BH42" s="2">
        <v>25.673134163198</v>
      </c>
      <c r="BI42" s="2">
        <v>26.675119497463701</v>
      </c>
      <c r="BJ42" s="2">
        <v>32.427191345304998</v>
      </c>
      <c r="BK42" s="2">
        <v>254.328608255002</v>
      </c>
      <c r="BL42" s="2">
        <v>313.998760014428</v>
      </c>
      <c r="BM42" s="2">
        <v>204.73492920231101</v>
      </c>
      <c r="BN42" s="2">
        <v>715.10234392739801</v>
      </c>
      <c r="BO42" s="2">
        <v>212.78110156968799</v>
      </c>
      <c r="BP42" s="2">
        <v>53.625314008631896</v>
      </c>
      <c r="BQ42" s="2">
        <v>350.431139887857</v>
      </c>
      <c r="BS42" s="5" t="s">
        <v>54</v>
      </c>
      <c r="BT42" s="12">
        <f t="shared" si="45"/>
        <v>0.85375100112735181</v>
      </c>
      <c r="BU42" s="12">
        <f t="shared" si="46"/>
        <v>0.92213549887329305</v>
      </c>
      <c r="BV42" s="12">
        <f t="shared" si="47"/>
        <v>0.79853042991550138</v>
      </c>
      <c r="BW42" s="12">
        <f t="shared" si="111"/>
        <v>0.79518595042446893</v>
      </c>
      <c r="BX42" s="12">
        <f t="shared" si="111"/>
        <v>0.83462686361146732</v>
      </c>
      <c r="BY42" s="12">
        <f t="shared" si="111"/>
        <v>1.0823772260793121</v>
      </c>
      <c r="BZ42" s="12">
        <f t="shared" si="110"/>
        <v>0.9717434831878814</v>
      </c>
      <c r="CA42" s="12">
        <f t="shared" si="110"/>
        <v>0.98828077397557135</v>
      </c>
      <c r="CB42" s="12">
        <f t="shared" si="110"/>
        <v>1.0863935795014934</v>
      </c>
      <c r="CC42" s="12">
        <f t="shared" si="110"/>
        <v>0.97394009592213071</v>
      </c>
      <c r="CD42" s="12">
        <f t="shared" si="110"/>
        <v>0.92812487642539987</v>
      </c>
      <c r="CE42" s="12">
        <f t="shared" si="110"/>
        <v>1.0106774325707168</v>
      </c>
      <c r="CF42" s="5"/>
      <c r="CG42" s="5" t="s">
        <v>54</v>
      </c>
      <c r="CH42" s="12">
        <f t="shared" si="49"/>
        <v>0.85379996655605028</v>
      </c>
      <c r="CI42" s="12">
        <f t="shared" si="50"/>
        <v>0.92219272390087159</v>
      </c>
      <c r="CJ42" s="12">
        <f t="shared" si="51"/>
        <v>0.79894713806353068</v>
      </c>
      <c r="CK42" s="12">
        <f t="shared" si="52"/>
        <v>0.79528455493367156</v>
      </c>
      <c r="CL42" s="12">
        <f t="shared" si="53"/>
        <v>0.83465714407376435</v>
      </c>
      <c r="CM42" s="12">
        <f t="shared" si="54"/>
        <v>1.0822773971426491</v>
      </c>
      <c r="CN42" s="12">
        <f t="shared" si="55"/>
        <v>0.97173357041694042</v>
      </c>
      <c r="CO42" s="12">
        <f t="shared" si="56"/>
        <v>0.9883067366176439</v>
      </c>
      <c r="CP42" s="12">
        <f t="shared" si="57"/>
        <v>1.0863350879586742</v>
      </c>
      <c r="CQ42" s="12">
        <f t="shared" si="58"/>
        <v>0.97398133782268637</v>
      </c>
      <c r="CR42" s="12">
        <f t="shared" si="59"/>
        <v>0.92821157193090309</v>
      </c>
      <c r="CS42" s="12">
        <f t="shared" si="60"/>
        <v>1.0106711685675904</v>
      </c>
      <c r="CT42" s="5"/>
      <c r="CU42" s="5" t="s">
        <v>54</v>
      </c>
      <c r="CV42" s="12">
        <f t="shared" si="61"/>
        <v>0.79059310874524913</v>
      </c>
      <c r="CW42" s="12">
        <f t="shared" si="62"/>
        <v>0.83875113637415266</v>
      </c>
      <c r="CX42" s="12">
        <f t="shared" si="63"/>
        <v>0.81545856682657236</v>
      </c>
      <c r="CY42" s="12">
        <f t="shared" si="64"/>
        <v>0.80946115887922243</v>
      </c>
      <c r="CZ42" s="12">
        <f t="shared" si="65"/>
        <v>0.7534205188222648</v>
      </c>
      <c r="DA42" s="12">
        <f t="shared" si="66"/>
        <v>1.096521139258696</v>
      </c>
      <c r="DB42" s="12">
        <f t="shared" si="67"/>
        <v>0.99151940074898759</v>
      </c>
      <c r="DC42" s="12">
        <f t="shared" si="68"/>
        <v>1.0119866426045805</v>
      </c>
      <c r="DD42" s="12">
        <f t="shared" si="69"/>
        <v>1.0921074944258429</v>
      </c>
      <c r="DE42" s="12">
        <f t="shared" si="70"/>
        <v>0.98840247015156868</v>
      </c>
      <c r="DF42" s="12">
        <f t="shared" si="71"/>
        <v>0.956682464035711</v>
      </c>
      <c r="DG42" s="12">
        <f t="shared" si="72"/>
        <v>1.024833147159502</v>
      </c>
      <c r="DH42" s="5"/>
      <c r="DI42" s="5" t="s">
        <v>54</v>
      </c>
      <c r="DJ42" s="12">
        <f t="shared" si="73"/>
        <v>0.79064286631581215</v>
      </c>
      <c r="DK42" s="12">
        <f t="shared" si="74"/>
        <v>0.83880911147790305</v>
      </c>
      <c r="DL42" s="12">
        <f t="shared" si="75"/>
        <v>0.81587112812738005</v>
      </c>
      <c r="DM42" s="12">
        <f t="shared" si="76"/>
        <v>0.80955857231906792</v>
      </c>
      <c r="DN42" s="12">
        <f t="shared" si="77"/>
        <v>0.7534515564324693</v>
      </c>
      <c r="DO42" s="12">
        <f t="shared" si="78"/>
        <v>1.0964187126222902</v>
      </c>
      <c r="DP42" s="12">
        <f t="shared" si="79"/>
        <v>0.99150820992630273</v>
      </c>
      <c r="DQ42" s="12">
        <f t="shared" si="80"/>
        <v>1.0120111626886521</v>
      </c>
      <c r="DR42" s="12">
        <f t="shared" si="81"/>
        <v>1.0920466556326309</v>
      </c>
      <c r="DS42" s="12">
        <f t="shared" si="82"/>
        <v>0.98844284949444106</v>
      </c>
      <c r="DT42" s="12">
        <f t="shared" si="83"/>
        <v>0.95676663342589785</v>
      </c>
      <c r="DU42" s="12">
        <f t="shared" si="84"/>
        <v>1.024824957768206</v>
      </c>
      <c r="DW42">
        <f t="shared" si="85"/>
        <v>7.2528249775409184E-2</v>
      </c>
      <c r="DX42">
        <f t="shared" si="86"/>
        <v>7.5253945112413886E-2</v>
      </c>
      <c r="DY42">
        <f t="shared" si="87"/>
        <v>0.17826715648262034</v>
      </c>
      <c r="DZ42">
        <f t="shared" si="88"/>
        <v>0.17420914572979668</v>
      </c>
      <c r="EA42">
        <f t="shared" si="89"/>
        <v>0.15243089515929892</v>
      </c>
      <c r="EB42">
        <f t="shared" si="90"/>
        <v>6.5658447891310617E-2</v>
      </c>
      <c r="EC42">
        <f t="shared" si="91"/>
        <v>5.61932551828567E-2</v>
      </c>
      <c r="ED42">
        <f t="shared" si="92"/>
        <v>7.0306694540823569E-2</v>
      </c>
      <c r="EE42">
        <f t="shared" si="93"/>
        <v>3.9078374973131817E-2</v>
      </c>
      <c r="EF42">
        <f t="shared" si="94"/>
        <v>6.8156809995332482E-2</v>
      </c>
      <c r="EG42">
        <f t="shared" si="95"/>
        <v>0.13357281739707122</v>
      </c>
      <c r="EH42">
        <f t="shared" si="96"/>
        <v>5.407835855998764E-2</v>
      </c>
      <c r="EI42">
        <f t="shared" si="97"/>
        <v>110.85502108632754</v>
      </c>
      <c r="EK42">
        <f t="shared" si="98"/>
        <v>7.8494926001655668E-2</v>
      </c>
      <c r="EL42">
        <f t="shared" si="1"/>
        <v>7.8366761825860165E-2</v>
      </c>
      <c r="EM42">
        <f t="shared" si="2"/>
        <v>0.19949205397091005</v>
      </c>
      <c r="EN42">
        <f t="shared" si="3"/>
        <v>0.1953604297697292</v>
      </c>
      <c r="EO42">
        <f t="shared" si="4"/>
        <v>0.16685023419394054</v>
      </c>
      <c r="EP42">
        <f t="shared" si="5"/>
        <v>6.3110451799945025E-2</v>
      </c>
      <c r="EQ42">
        <f t="shared" si="6"/>
        <v>5.7004399149939662E-2</v>
      </c>
      <c r="ER42">
        <f t="shared" si="7"/>
        <v>7.0722321269383132E-2</v>
      </c>
      <c r="ES42">
        <f t="shared" si="8"/>
        <v>3.749237055050951E-2</v>
      </c>
      <c r="ET42">
        <f t="shared" si="9"/>
        <v>6.906263316627495E-2</v>
      </c>
      <c r="EU42">
        <f t="shared" si="10"/>
        <v>0.13864840564652609</v>
      </c>
      <c r="EV42">
        <f t="shared" si="11"/>
        <v>5.3791941168212828E-2</v>
      </c>
      <c r="EW42">
        <f t="shared" si="99"/>
        <v>98.615065305488073</v>
      </c>
      <c r="EX42">
        <f t="shared" si="100"/>
        <v>0.88958591445932167</v>
      </c>
      <c r="EY42">
        <f t="shared" si="101"/>
        <v>7.8492675127351863E-2</v>
      </c>
      <c r="EZ42">
        <f t="shared" si="12"/>
        <v>7.8364330333199964E-2</v>
      </c>
      <c r="FA42">
        <f t="shared" si="13"/>
        <v>0.19944002248923817</v>
      </c>
      <c r="FB42">
        <f t="shared" si="14"/>
        <v>0.19534831837116542</v>
      </c>
      <c r="FC42">
        <f t="shared" si="15"/>
        <v>0.16684720759308685</v>
      </c>
      <c r="FD42">
        <f t="shared" si="16"/>
        <v>6.3113362377231197E-2</v>
      </c>
      <c r="FE42">
        <f t="shared" si="17"/>
        <v>5.7004689903561598E-2</v>
      </c>
      <c r="FF42">
        <f t="shared" si="18"/>
        <v>7.072139233188604E-2</v>
      </c>
      <c r="FG42">
        <f t="shared" si="19"/>
        <v>3.7493379887823246E-2</v>
      </c>
      <c r="FH42">
        <f t="shared" si="20"/>
        <v>6.9061170969674887E-2</v>
      </c>
      <c r="FI42">
        <f t="shared" si="21"/>
        <v>0.13864193057410473</v>
      </c>
      <c r="FJ42">
        <f t="shared" si="22"/>
        <v>5.3792107865540326E-2</v>
      </c>
      <c r="FK42">
        <f t="shared" si="102"/>
        <v>98.62752653461304</v>
      </c>
      <c r="FL42">
        <f t="shared" si="103"/>
        <v>0.88969832460550047</v>
      </c>
      <c r="FM42">
        <f t="shared" si="104"/>
        <v>8.1570041849535618E-2</v>
      </c>
      <c r="FN42">
        <f t="shared" si="23"/>
        <v>8.2169891123345121E-2</v>
      </c>
      <c r="FO42">
        <f t="shared" si="24"/>
        <v>0.19741056312915592</v>
      </c>
      <c r="FP42">
        <f t="shared" si="25"/>
        <v>0.19363013305513208</v>
      </c>
      <c r="FQ42">
        <f t="shared" si="26"/>
        <v>0.17561203607394979</v>
      </c>
      <c r="FR42">
        <f t="shared" si="27"/>
        <v>6.2702103106917748E-2</v>
      </c>
      <c r="FS42">
        <f t="shared" si="28"/>
        <v>5.6433057756424987E-2</v>
      </c>
      <c r="FT42">
        <f t="shared" si="29"/>
        <v>6.988907459857524E-2</v>
      </c>
      <c r="FU42">
        <f t="shared" si="30"/>
        <v>3.7394161737231091E-2</v>
      </c>
      <c r="FV42">
        <f t="shared" si="31"/>
        <v>6.8555506607563335E-2</v>
      </c>
      <c r="FW42">
        <f t="shared" si="32"/>
        <v>0.13656335564408423</v>
      </c>
      <c r="FX42">
        <f t="shared" si="33"/>
        <v>5.3419143336006239E-2</v>
      </c>
      <c r="FY42">
        <f t="shared" si="105"/>
        <v>97.490080167445868</v>
      </c>
      <c r="FZ42">
        <f t="shared" si="106"/>
        <v>0.87943765841265931</v>
      </c>
      <c r="GA42">
        <f t="shared" si="107"/>
        <v>8.1567475083208427E-2</v>
      </c>
      <c r="GB42">
        <f t="shared" si="34"/>
        <v>8.2167051448492706E-2</v>
      </c>
      <c r="GC42">
        <f t="shared" si="35"/>
        <v>0.19736064454860505</v>
      </c>
      <c r="GD42">
        <f t="shared" si="36"/>
        <v>0.19361848303658197</v>
      </c>
      <c r="GE42">
        <f t="shared" si="37"/>
        <v>0.17560841896412363</v>
      </c>
      <c r="GF42">
        <f t="shared" si="38"/>
        <v>6.2705031830888214E-2</v>
      </c>
      <c r="GG42">
        <f t="shared" si="39"/>
        <v>5.6433376226082937E-2</v>
      </c>
      <c r="GH42">
        <f t="shared" si="40"/>
        <v>6.9888227919986917E-2</v>
      </c>
      <c r="GI42">
        <f t="shared" si="41"/>
        <v>3.7395203352063519E-2</v>
      </c>
      <c r="GJ42">
        <f t="shared" si="42"/>
        <v>6.8554106296669984E-2</v>
      </c>
      <c r="GK42">
        <f t="shared" si="43"/>
        <v>0.13655734858511309</v>
      </c>
      <c r="GL42">
        <f t="shared" si="44"/>
        <v>5.3419356772159504E-2</v>
      </c>
      <c r="GM42">
        <f t="shared" si="108"/>
        <v>97.502008367016188</v>
      </c>
      <c r="GN42">
        <f t="shared" si="109"/>
        <v>0.87954526021051593</v>
      </c>
    </row>
    <row r="43" spans="1:196" x14ac:dyDescent="0.2">
      <c r="A43" t="s">
        <v>55</v>
      </c>
      <c r="B43" s="4">
        <v>196.95297699554999</v>
      </c>
      <c r="C43" s="2">
        <v>182.92345328813701</v>
      </c>
      <c r="D43" s="2">
        <v>32.616101517959599</v>
      </c>
      <c r="E43" s="2">
        <v>34.182952326636901</v>
      </c>
      <c r="F43" s="2">
        <v>44.720174464926799</v>
      </c>
      <c r="G43" s="2">
        <v>240.21704712095601</v>
      </c>
      <c r="H43" s="2">
        <v>329.298498507342</v>
      </c>
      <c r="I43" s="2">
        <v>209.874246468732</v>
      </c>
      <c r="J43" s="2">
        <v>680.06115365204903</v>
      </c>
      <c r="K43" s="2">
        <v>223.52853918328901</v>
      </c>
      <c r="L43" s="2">
        <v>58.027538633518198</v>
      </c>
      <c r="M43" s="2">
        <v>355.34273237054703</v>
      </c>
      <c r="P43" s="4">
        <v>167.47025089114501</v>
      </c>
      <c r="Q43" s="2">
        <v>168.32999694534999</v>
      </c>
      <c r="R43" s="2">
        <v>25.8935970140449</v>
      </c>
      <c r="S43" s="2">
        <v>27.033707600015699</v>
      </c>
      <c r="T43" s="2">
        <v>37.182366463713002</v>
      </c>
      <c r="U43" s="2">
        <v>260.58597139194399</v>
      </c>
      <c r="V43" s="2">
        <v>319.69530141243899</v>
      </c>
      <c r="W43" s="2">
        <v>207.25796560564399</v>
      </c>
      <c r="X43" s="2">
        <v>740.07220993335102</v>
      </c>
      <c r="Y43" s="2">
        <v>217.526475135287</v>
      </c>
      <c r="Z43" s="2">
        <v>53.750715090716703</v>
      </c>
      <c r="AA43" s="2">
        <v>359.28021340782198</v>
      </c>
      <c r="AD43" s="4">
        <v>167.47939907985801</v>
      </c>
      <c r="AE43" s="2">
        <v>168.339880138155</v>
      </c>
      <c r="AF43" s="2">
        <v>25.906472659665798</v>
      </c>
      <c r="AG43" s="2">
        <v>27.036899052965101</v>
      </c>
      <c r="AH43" s="2">
        <v>37.1836462433929</v>
      </c>
      <c r="AI43" s="2">
        <v>260.56304639428498</v>
      </c>
      <c r="AJ43" s="2">
        <v>319.692217787532</v>
      </c>
      <c r="AK43" s="2">
        <v>207.26312200350401</v>
      </c>
      <c r="AL43" s="2">
        <v>740.03421174990103</v>
      </c>
      <c r="AM43" s="2">
        <v>217.53518423008899</v>
      </c>
      <c r="AN43" s="2">
        <v>53.755467024205203</v>
      </c>
      <c r="AO43" s="2">
        <v>359.27789672009499</v>
      </c>
      <c r="AR43" s="4">
        <v>154.755671917592</v>
      </c>
      <c r="AS43" s="2">
        <v>152.750901590886</v>
      </c>
      <c r="AT43" s="2">
        <v>26.45780092359</v>
      </c>
      <c r="AU43" s="2">
        <v>27.5318450351885</v>
      </c>
      <c r="AV43" s="2">
        <v>33.481699271596099</v>
      </c>
      <c r="AW43" s="2">
        <v>264.05071382789498</v>
      </c>
      <c r="AX43" s="2">
        <v>326.31544936136402</v>
      </c>
      <c r="AY43" s="2">
        <v>212.32752057808599</v>
      </c>
      <c r="AZ43" s="2">
        <v>744.02422541282294</v>
      </c>
      <c r="BA43" s="2">
        <v>220.817640720627</v>
      </c>
      <c r="BB43" s="2">
        <v>55.443291518658299</v>
      </c>
      <c r="BC43" s="2">
        <v>364.39453518045502</v>
      </c>
      <c r="BF43" s="4">
        <v>154.76497049070599</v>
      </c>
      <c r="BG43" s="2">
        <v>152.76091080744999</v>
      </c>
      <c r="BH43" s="2">
        <v>26.470543634624999</v>
      </c>
      <c r="BI43" s="2">
        <v>27.534996333410099</v>
      </c>
      <c r="BJ43" s="2">
        <v>33.483011465366197</v>
      </c>
      <c r="BK43" s="2">
        <v>264.02715345547102</v>
      </c>
      <c r="BL43" s="2">
        <v>326.31194220515698</v>
      </c>
      <c r="BM43" s="2">
        <v>212.332374747861</v>
      </c>
      <c r="BN43" s="2">
        <v>743.98461548830198</v>
      </c>
      <c r="BO43" s="2">
        <v>220.826158620569</v>
      </c>
      <c r="BP43" s="2">
        <v>55.447897585608203</v>
      </c>
      <c r="BQ43" s="2">
        <v>364.39152365517799</v>
      </c>
      <c r="BS43" s="5" t="s">
        <v>55</v>
      </c>
      <c r="BT43" s="12">
        <f t="shared" si="45"/>
        <v>0.85030576052134965</v>
      </c>
      <c r="BU43" s="12">
        <f t="shared" si="46"/>
        <v>0.92022096630878858</v>
      </c>
      <c r="BV43" s="12">
        <f t="shared" si="47"/>
        <v>0.79389000551727351</v>
      </c>
      <c r="BW43" s="12">
        <f t="shared" si="111"/>
        <v>0.79085350328121928</v>
      </c>
      <c r="BX43" s="12">
        <f t="shared" si="111"/>
        <v>0.83144502248922214</v>
      </c>
      <c r="BY43" s="12">
        <f t="shared" si="111"/>
        <v>1.0847938333898994</v>
      </c>
      <c r="BZ43" s="12">
        <f t="shared" si="110"/>
        <v>0.97083741001421875</v>
      </c>
      <c r="CA43" s="12">
        <f t="shared" si="110"/>
        <v>0.98753405476322798</v>
      </c>
      <c r="CB43" s="12">
        <f t="shared" si="110"/>
        <v>1.0882436174438608</v>
      </c>
      <c r="CC43" s="12">
        <f t="shared" si="110"/>
        <v>0.97314855601914685</v>
      </c>
      <c r="CD43" s="12">
        <f t="shared" si="110"/>
        <v>0.92629665769881386</v>
      </c>
      <c r="CE43" s="12">
        <f t="shared" si="110"/>
        <v>1.0110807979974921</v>
      </c>
      <c r="CF43" s="5"/>
      <c r="CG43" s="5" t="s">
        <v>55</v>
      </c>
      <c r="CH43" s="12">
        <f t="shared" si="49"/>
        <v>0.8503522091145751</v>
      </c>
      <c r="CI43" s="12">
        <f t="shared" si="50"/>
        <v>0.92027499542658264</v>
      </c>
      <c r="CJ43" s="12">
        <f t="shared" si="51"/>
        <v>0.79428476899364453</v>
      </c>
      <c r="CK43" s="12">
        <f t="shared" si="52"/>
        <v>0.79094686715801099</v>
      </c>
      <c r="CL43" s="12">
        <f t="shared" si="53"/>
        <v>0.83147363999117097</v>
      </c>
      <c r="CM43" s="12">
        <f t="shared" si="54"/>
        <v>1.084698398873766</v>
      </c>
      <c r="CN43" s="12">
        <f t="shared" si="55"/>
        <v>0.97082804579020632</v>
      </c>
      <c r="CO43" s="12">
        <f t="shared" si="56"/>
        <v>0.98755862375130909</v>
      </c>
      <c r="CP43" s="12">
        <f t="shared" si="57"/>
        <v>1.0881877427872273</v>
      </c>
      <c r="CQ43" s="12">
        <f t="shared" si="58"/>
        <v>0.97318751791114422</v>
      </c>
      <c r="CR43" s="12">
        <f t="shared" si="59"/>
        <v>0.92637854870436742</v>
      </c>
      <c r="CS43" s="12">
        <f t="shared" si="60"/>
        <v>1.0110742784108622</v>
      </c>
      <c r="CT43" s="5"/>
      <c r="CU43" s="5" t="s">
        <v>55</v>
      </c>
      <c r="CV43" s="12">
        <f t="shared" si="61"/>
        <v>0.78574934117948669</v>
      </c>
      <c r="CW43" s="12">
        <f t="shared" si="62"/>
        <v>0.83505367324481972</v>
      </c>
      <c r="CX43" s="12">
        <f t="shared" si="63"/>
        <v>0.8111883300651791</v>
      </c>
      <c r="CY43" s="12">
        <f t="shared" si="64"/>
        <v>0.805426189408878</v>
      </c>
      <c r="CZ43" s="12">
        <f t="shared" si="65"/>
        <v>0.74869339559162884</v>
      </c>
      <c r="DA43" s="12">
        <f t="shared" si="66"/>
        <v>1.0992172162325269</v>
      </c>
      <c r="DB43" s="12">
        <f t="shared" si="67"/>
        <v>0.99094120028029375</v>
      </c>
      <c r="DC43" s="12">
        <f t="shared" si="68"/>
        <v>1.0116892574988685</v>
      </c>
      <c r="DD43" s="12">
        <f t="shared" si="69"/>
        <v>1.0940548822959242</v>
      </c>
      <c r="DE43" s="12">
        <f t="shared" si="70"/>
        <v>0.98787224900870874</v>
      </c>
      <c r="DF43" s="12">
        <f t="shared" si="71"/>
        <v>0.95546516058209696</v>
      </c>
      <c r="DG43" s="12">
        <f t="shared" si="72"/>
        <v>1.0254734429195216</v>
      </c>
      <c r="DH43" s="5"/>
      <c r="DI43" s="5" t="s">
        <v>55</v>
      </c>
      <c r="DJ43" s="12">
        <f t="shared" si="73"/>
        <v>0.78579655332756304</v>
      </c>
      <c r="DK43" s="12">
        <f t="shared" si="74"/>
        <v>0.83510839130521086</v>
      </c>
      <c r="DL43" s="12">
        <f t="shared" si="75"/>
        <v>0.81157901780656905</v>
      </c>
      <c r="DM43" s="12">
        <f t="shared" si="76"/>
        <v>0.80551837858526887</v>
      </c>
      <c r="DN43" s="12">
        <f t="shared" si="77"/>
        <v>0.748722737913876</v>
      </c>
      <c r="DO43" s="12">
        <f t="shared" si="78"/>
        <v>1.099119136713582</v>
      </c>
      <c r="DP43" s="12">
        <f t="shared" si="79"/>
        <v>0.9909305498940244</v>
      </c>
      <c r="DQ43" s="12">
        <f t="shared" si="80"/>
        <v>1.0117123864432562</v>
      </c>
      <c r="DR43" s="12">
        <f t="shared" si="81"/>
        <v>1.0939966376449715</v>
      </c>
      <c r="DS43" s="12">
        <f t="shared" si="82"/>
        <v>0.98791035555194096</v>
      </c>
      <c r="DT43" s="12">
        <f t="shared" si="83"/>
        <v>0.95554453784086701</v>
      </c>
      <c r="DU43" s="12">
        <f t="shared" si="84"/>
        <v>1.0254649679318473</v>
      </c>
      <c r="DW43">
        <f t="shared" si="85"/>
        <v>7.1255554683937836E-2</v>
      </c>
      <c r="DX43">
        <f t="shared" si="86"/>
        <v>7.3937592318252129E-2</v>
      </c>
      <c r="DY43">
        <f t="shared" si="87"/>
        <v>0.17509912462023447</v>
      </c>
      <c r="DZ43">
        <f t="shared" si="88"/>
        <v>0.17103902623793657</v>
      </c>
      <c r="EA43">
        <f t="shared" si="89"/>
        <v>0.14953685944687609</v>
      </c>
      <c r="EB43">
        <f t="shared" si="90"/>
        <v>6.4520554028977023E-2</v>
      </c>
      <c r="EC43">
        <f t="shared" si="91"/>
        <v>5.5106791381219163E-2</v>
      </c>
      <c r="ED43">
        <f t="shared" si="92"/>
        <v>6.9027226689984941E-2</v>
      </c>
      <c r="EE43">
        <f t="shared" si="93"/>
        <v>3.8346525194325742E-2</v>
      </c>
      <c r="EF43">
        <f t="shared" si="94"/>
        <v>6.6885735955496822E-2</v>
      </c>
      <c r="EG43">
        <f t="shared" si="95"/>
        <v>0.13127527154442978</v>
      </c>
      <c r="EH43">
        <f t="shared" si="96"/>
        <v>5.304888757470716E-2</v>
      </c>
      <c r="EI43">
        <f t="shared" si="97"/>
        <v>114.98491903105517</v>
      </c>
      <c r="EK43">
        <f t="shared" si="98"/>
        <v>7.7273603385100906E-2</v>
      </c>
      <c r="EL43">
        <f t="shared" si="1"/>
        <v>7.7076013162761678E-2</v>
      </c>
      <c r="EM43">
        <f t="shared" si="2"/>
        <v>0.19651866610111246</v>
      </c>
      <c r="EN43">
        <f t="shared" si="3"/>
        <v>0.19233007189637832</v>
      </c>
      <c r="EO43">
        <f t="shared" si="4"/>
        <v>0.1639953320698444</v>
      </c>
      <c r="EP43">
        <f t="shared" si="5"/>
        <v>6.1947599810147552E-2</v>
      </c>
      <c r="EQ43">
        <f t="shared" si="6"/>
        <v>5.592833278521718E-2</v>
      </c>
      <c r="ER43">
        <f t="shared" si="7"/>
        <v>6.946153630853244E-2</v>
      </c>
      <c r="ES43">
        <f t="shared" si="8"/>
        <v>3.675893766165797E-2</v>
      </c>
      <c r="ET43">
        <f t="shared" si="9"/>
        <v>6.7802223882938106E-2</v>
      </c>
      <c r="EU43">
        <f t="shared" si="10"/>
        <v>0.13639796057696929</v>
      </c>
      <c r="EV43">
        <f t="shared" si="11"/>
        <v>5.2757395817462555E-2</v>
      </c>
      <c r="EW43">
        <f t="shared" si="99"/>
        <v>101.98787589745578</v>
      </c>
      <c r="EX43">
        <f t="shared" si="100"/>
        <v>0.88696741065592133</v>
      </c>
      <c r="EY43">
        <f t="shared" si="101"/>
        <v>7.7271492907144093E-2</v>
      </c>
      <c r="EZ43">
        <f t="shared" si="12"/>
        <v>7.7073750572699606E-2</v>
      </c>
      <c r="FA43">
        <f t="shared" si="13"/>
        <v>0.19646982465504784</v>
      </c>
      <c r="FB43">
        <f t="shared" si="14"/>
        <v>0.19231872017869833</v>
      </c>
      <c r="FC43">
        <f t="shared" si="15"/>
        <v>0.16399250986545214</v>
      </c>
      <c r="FD43">
        <f t="shared" si="16"/>
        <v>6.1950324903679778E-2</v>
      </c>
      <c r="FE43">
        <f t="shared" si="17"/>
        <v>5.5928602515874545E-2</v>
      </c>
      <c r="FF43">
        <f t="shared" si="18"/>
        <v>6.9460672253360847E-2</v>
      </c>
      <c r="FG43">
        <f t="shared" si="19"/>
        <v>3.6759881371357543E-2</v>
      </c>
      <c r="FH43">
        <f t="shared" si="20"/>
        <v>6.7800866626851086E-2</v>
      </c>
      <c r="FI43">
        <f t="shared" si="21"/>
        <v>0.13639193171704866</v>
      </c>
      <c r="FJ43">
        <f t="shared" si="22"/>
        <v>5.2757565911720351E-2</v>
      </c>
      <c r="FK43">
        <f t="shared" si="102"/>
        <v>102.00015591211702</v>
      </c>
      <c r="FL43">
        <f t="shared" si="103"/>
        <v>0.88707420739730902</v>
      </c>
      <c r="FM43">
        <f t="shared" si="104"/>
        <v>8.038531397270017E-2</v>
      </c>
      <c r="FN43">
        <f t="shared" si="23"/>
        <v>8.0911100621974777E-2</v>
      </c>
      <c r="FO43">
        <f t="shared" si="24"/>
        <v>0.1944120267474384</v>
      </c>
      <c r="FP43">
        <f t="shared" si="25"/>
        <v>0.19058220255897562</v>
      </c>
      <c r="FQ43">
        <f t="shared" si="26"/>
        <v>0.17282089676339094</v>
      </c>
      <c r="FR43">
        <f t="shared" si="27"/>
        <v>6.1539834939038224E-2</v>
      </c>
      <c r="FS43">
        <f t="shared" si="28"/>
        <v>5.5358100790385785E-2</v>
      </c>
      <c r="FT43">
        <f t="shared" si="29"/>
        <v>6.8627290994274392E-2</v>
      </c>
      <c r="FU43">
        <f t="shared" si="30"/>
        <v>3.6661181897114856E-2</v>
      </c>
      <c r="FV43">
        <f t="shared" si="31"/>
        <v>6.7295049556504422E-2</v>
      </c>
      <c r="FW43">
        <f t="shared" si="32"/>
        <v>0.13429984065042164</v>
      </c>
      <c r="FX43">
        <f t="shared" si="33"/>
        <v>5.2385859326439729E-2</v>
      </c>
      <c r="FY43">
        <f t="shared" si="105"/>
        <v>100.79155190462855</v>
      </c>
      <c r="FZ43">
        <f t="shared" si="106"/>
        <v>0.87656322893445471</v>
      </c>
      <c r="GA43">
        <f t="shared" si="107"/>
        <v>8.0382899085324269E-2</v>
      </c>
      <c r="GB43">
        <f t="shared" si="34"/>
        <v>8.0908449845704236E-2</v>
      </c>
      <c r="GC43">
        <f t="shared" si="35"/>
        <v>0.19436522690594116</v>
      </c>
      <c r="GD43">
        <f t="shared" si="36"/>
        <v>0.19057129646453874</v>
      </c>
      <c r="GE43">
        <f t="shared" si="37"/>
        <v>0.17281751031880294</v>
      </c>
      <c r="GF43">
        <f t="shared" si="38"/>
        <v>6.15425806208122E-2</v>
      </c>
      <c r="GG43">
        <f t="shared" si="39"/>
        <v>5.5358398280241375E-2</v>
      </c>
      <c r="GH43">
        <f t="shared" si="40"/>
        <v>6.8626506539181217E-2</v>
      </c>
      <c r="GI43">
        <f t="shared" si="41"/>
        <v>3.6662157809311098E-2</v>
      </c>
      <c r="GJ43">
        <f t="shared" si="42"/>
        <v>6.7293751662201473E-2</v>
      </c>
      <c r="GK43">
        <f t="shared" si="43"/>
        <v>0.13429426237846231</v>
      </c>
      <c r="GL43">
        <f t="shared" si="44"/>
        <v>5.2386075798288453E-2</v>
      </c>
      <c r="GM43">
        <f t="shared" si="108"/>
        <v>100.80328808315986</v>
      </c>
      <c r="GN43">
        <f t="shared" si="109"/>
        <v>0.87666529604577859</v>
      </c>
    </row>
    <row r="44" spans="1:196" x14ac:dyDescent="0.2">
      <c r="A44" t="s">
        <v>56</v>
      </c>
      <c r="B44" s="4">
        <v>204.00228620422101</v>
      </c>
      <c r="C44" s="2">
        <v>189.43773621040501</v>
      </c>
      <c r="D44" s="2">
        <v>33.797421997694201</v>
      </c>
      <c r="E44" s="2">
        <v>35.448990305854501</v>
      </c>
      <c r="F44" s="2">
        <v>46.443592073049501</v>
      </c>
      <c r="G44" s="2">
        <v>248.64992959222101</v>
      </c>
      <c r="H44" s="2">
        <v>342.20138181617199</v>
      </c>
      <c r="I44" s="2">
        <v>217.64028819117601</v>
      </c>
      <c r="J44" s="2">
        <v>705.82396676374901</v>
      </c>
      <c r="K44" s="2">
        <v>231.99911447795299</v>
      </c>
      <c r="L44" s="2">
        <v>60.060030107944897</v>
      </c>
      <c r="M44" s="2">
        <v>369.03126205527701</v>
      </c>
      <c r="P44" s="4">
        <v>172.76950562780999</v>
      </c>
      <c r="Q44" s="2">
        <v>173.96570625836699</v>
      </c>
      <c r="R44" s="2">
        <v>26.6760166042789</v>
      </c>
      <c r="S44" s="2">
        <v>27.882374535208701</v>
      </c>
      <c r="T44" s="2">
        <v>38.467710272481298</v>
      </c>
      <c r="U44" s="2">
        <v>270.33283598030101</v>
      </c>
      <c r="V44" s="2">
        <v>331.91245862734502</v>
      </c>
      <c r="W44" s="2">
        <v>214.76645090954901</v>
      </c>
      <c r="X44" s="2">
        <v>769.40993785962098</v>
      </c>
      <c r="Y44" s="2">
        <v>225.58754796900999</v>
      </c>
      <c r="Z44" s="2">
        <v>55.524856778492399</v>
      </c>
      <c r="AA44" s="2">
        <v>373.27300692850099</v>
      </c>
      <c r="AD44" s="4">
        <v>172.77849858815699</v>
      </c>
      <c r="AE44" s="2">
        <v>173.97537498877401</v>
      </c>
      <c r="AF44" s="2">
        <v>26.688668005141398</v>
      </c>
      <c r="AG44" s="2">
        <v>27.8855112780276</v>
      </c>
      <c r="AH44" s="2">
        <v>38.468967494094798</v>
      </c>
      <c r="AI44" s="2">
        <v>270.310124206696</v>
      </c>
      <c r="AJ44" s="2">
        <v>331.90942008876999</v>
      </c>
      <c r="AK44" s="2">
        <v>214.771511360906</v>
      </c>
      <c r="AL44" s="2">
        <v>769.37221256545399</v>
      </c>
      <c r="AM44" s="2">
        <v>225.59609421928999</v>
      </c>
      <c r="AN44" s="2">
        <v>55.529505484614702</v>
      </c>
      <c r="AO44" s="2">
        <v>373.27051207577802</v>
      </c>
      <c r="AR44" s="4">
        <v>159.31647403974799</v>
      </c>
      <c r="AS44" s="2">
        <v>157.49589675681599</v>
      </c>
      <c r="AT44" s="2">
        <v>27.273104120916798</v>
      </c>
      <c r="AU44" s="2">
        <v>28.409475098865499</v>
      </c>
      <c r="AV44" s="2">
        <v>34.552449627149201</v>
      </c>
      <c r="AW44" s="2">
        <v>273.98871038984902</v>
      </c>
      <c r="AX44" s="2">
        <v>338.904512508756</v>
      </c>
      <c r="AY44" s="2">
        <v>220.12083706214099</v>
      </c>
      <c r="AZ44" s="2">
        <v>773.58070722843502</v>
      </c>
      <c r="BA44" s="2">
        <v>229.06380678310299</v>
      </c>
      <c r="BB44" s="2">
        <v>57.313155193057803</v>
      </c>
      <c r="BC44" s="2">
        <v>378.67219174653297</v>
      </c>
      <c r="BF44" s="4">
        <v>159.325616986315</v>
      </c>
      <c r="BG44" s="2">
        <v>157.50568473411801</v>
      </c>
      <c r="BH44" s="2">
        <v>27.285620081931899</v>
      </c>
      <c r="BI44" s="2">
        <v>28.412570753059398</v>
      </c>
      <c r="BJ44" s="2">
        <v>34.553739099361003</v>
      </c>
      <c r="BK44" s="2">
        <v>273.96532951565501</v>
      </c>
      <c r="BL44" s="2">
        <v>338.90103118517402</v>
      </c>
      <c r="BM44" s="2">
        <v>220.12558462751099</v>
      </c>
      <c r="BN44" s="2">
        <v>773.54129351614904</v>
      </c>
      <c r="BO44" s="2">
        <v>229.072156175657</v>
      </c>
      <c r="BP44" s="2">
        <v>57.3176536215718</v>
      </c>
      <c r="BQ44" s="2">
        <v>378.668964244508</v>
      </c>
      <c r="BS44" s="5" t="s">
        <v>56</v>
      </c>
      <c r="BT44" s="12">
        <f t="shared" si="45"/>
        <v>0.84689985020489056</v>
      </c>
      <c r="BU44" s="12">
        <f t="shared" si="46"/>
        <v>0.91832656860482376</v>
      </c>
      <c r="BV44" s="12">
        <f t="shared" si="47"/>
        <v>0.78929146152327379</v>
      </c>
      <c r="BW44" s="12">
        <f t="shared" si="111"/>
        <v>0.78654918785102457</v>
      </c>
      <c r="BX44" s="12">
        <f t="shared" si="111"/>
        <v>0.82826733582486001</v>
      </c>
      <c r="BY44" s="12">
        <f t="shared" si="111"/>
        <v>1.0872025438480493</v>
      </c>
      <c r="BZ44" s="12">
        <f t="shared" si="110"/>
        <v>0.96993313371728551</v>
      </c>
      <c r="CA44" s="12">
        <f t="shared" si="110"/>
        <v>0.98679547198953066</v>
      </c>
      <c r="CB44" s="12">
        <f t="shared" si="110"/>
        <v>1.0900875772006127</v>
      </c>
      <c r="CC44" s="12">
        <f t="shared" si="110"/>
        <v>0.97236383197681431</v>
      </c>
      <c r="CD44" s="12">
        <f t="shared" si="110"/>
        <v>0.9244893264072378</v>
      </c>
      <c r="CE44" s="12">
        <f t="shared" si="110"/>
        <v>1.0114942697526492</v>
      </c>
      <c r="CF44" s="5"/>
      <c r="CG44" s="5" t="s">
        <v>56</v>
      </c>
      <c r="CH44" s="12">
        <f t="shared" si="49"/>
        <v>0.84694393284981739</v>
      </c>
      <c r="CI44" s="12">
        <f t="shared" si="50"/>
        <v>0.91837760769872567</v>
      </c>
      <c r="CJ44" s="12">
        <f t="shared" si="51"/>
        <v>0.78966579187496044</v>
      </c>
      <c r="CK44" s="12">
        <f t="shared" si="52"/>
        <v>0.78663767394870565</v>
      </c>
      <c r="CL44" s="12">
        <f t="shared" si="53"/>
        <v>0.82829440568654344</v>
      </c>
      <c r="CM44" s="12">
        <f t="shared" si="54"/>
        <v>1.0871112034899713</v>
      </c>
      <c r="CN44" s="12">
        <f t="shared" si="55"/>
        <v>0.96992425433006946</v>
      </c>
      <c r="CO44" s="12">
        <f t="shared" si="56"/>
        <v>0.98681872343529498</v>
      </c>
      <c r="CP44" s="12">
        <f t="shared" si="57"/>
        <v>1.0900341286129429</v>
      </c>
      <c r="CQ44" s="12">
        <f t="shared" si="58"/>
        <v>0.97240066940310899</v>
      </c>
      <c r="CR44" s="12">
        <f t="shared" si="59"/>
        <v>0.92456672740277424</v>
      </c>
      <c r="CS44" s="12">
        <f t="shared" si="60"/>
        <v>1.0114875092069191</v>
      </c>
      <c r="CT44" s="5"/>
      <c r="CU44" s="5" t="s">
        <v>56</v>
      </c>
      <c r="CV44" s="12">
        <f t="shared" si="61"/>
        <v>0.7809543559735439</v>
      </c>
      <c r="CW44" s="12">
        <f t="shared" si="62"/>
        <v>0.8313860791805926</v>
      </c>
      <c r="CX44" s="12">
        <f t="shared" si="63"/>
        <v>0.80695812014234347</v>
      </c>
      <c r="CY44" s="12">
        <f t="shared" si="64"/>
        <v>0.80141845659772137</v>
      </c>
      <c r="CZ44" s="12">
        <f t="shared" si="65"/>
        <v>0.74396591832954828</v>
      </c>
      <c r="DA44" s="12">
        <f t="shared" si="66"/>
        <v>1.1019054412731302</v>
      </c>
      <c r="DB44" s="12">
        <f t="shared" si="67"/>
        <v>0.99036570428231918</v>
      </c>
      <c r="DC44" s="12">
        <f t="shared" si="68"/>
        <v>1.0113974709902334</v>
      </c>
      <c r="DD44" s="12">
        <f t="shared" si="69"/>
        <v>1.0959966559018324</v>
      </c>
      <c r="DE44" s="12">
        <f t="shared" si="70"/>
        <v>0.98734776336773933</v>
      </c>
      <c r="DF44" s="12">
        <f t="shared" si="71"/>
        <v>0.95426450985871669</v>
      </c>
      <c r="DG44" s="12">
        <f t="shared" si="72"/>
        <v>1.0261249674013033</v>
      </c>
      <c r="DH44" s="5"/>
      <c r="DI44" s="5" t="s">
        <v>56</v>
      </c>
      <c r="DJ44" s="12">
        <f t="shared" si="73"/>
        <v>0.78099917383679984</v>
      </c>
      <c r="DK44" s="12">
        <f t="shared" si="74"/>
        <v>0.83143774775253509</v>
      </c>
      <c r="DL44" s="12">
        <f t="shared" si="75"/>
        <v>0.80732844309229967</v>
      </c>
      <c r="DM44" s="12">
        <f t="shared" si="76"/>
        <v>0.80150578360385571</v>
      </c>
      <c r="DN44" s="12">
        <f t="shared" si="77"/>
        <v>0.74399368259484833</v>
      </c>
      <c r="DO44" s="12">
        <f t="shared" si="78"/>
        <v>1.1018114099808938</v>
      </c>
      <c r="DP44" s="12">
        <f t="shared" si="79"/>
        <v>0.99035553096401319</v>
      </c>
      <c r="DQ44" s="12">
        <f t="shared" si="80"/>
        <v>1.0114192848070109</v>
      </c>
      <c r="DR44" s="12">
        <f t="shared" si="81"/>
        <v>1.0959408151906325</v>
      </c>
      <c r="DS44" s="12">
        <f t="shared" si="82"/>
        <v>0.98738375226611419</v>
      </c>
      <c r="DT44" s="12">
        <f t="shared" si="83"/>
        <v>0.95433940873082701</v>
      </c>
      <c r="DU44" s="12">
        <f t="shared" si="84"/>
        <v>1.0261162215243091</v>
      </c>
      <c r="DW44">
        <f t="shared" si="85"/>
        <v>7.0013611885305971E-2</v>
      </c>
      <c r="DX44">
        <f t="shared" si="86"/>
        <v>7.2655208327524312E-2</v>
      </c>
      <c r="DY44">
        <f t="shared" si="87"/>
        <v>0.17201178902727274</v>
      </c>
      <c r="DZ44">
        <f t="shared" si="88"/>
        <v>0.16795698312656521</v>
      </c>
      <c r="EA44">
        <f t="shared" si="89"/>
        <v>0.14673614290663556</v>
      </c>
      <c r="EB44">
        <f t="shared" si="90"/>
        <v>6.3417019892661325E-2</v>
      </c>
      <c r="EC44">
        <f t="shared" si="91"/>
        <v>5.4057893776421416E-2</v>
      </c>
      <c r="ED44">
        <f t="shared" si="92"/>
        <v>6.778449327919886E-2</v>
      </c>
      <c r="EE44">
        <f t="shared" si="93"/>
        <v>3.7640189348276468E-2</v>
      </c>
      <c r="EF44">
        <f t="shared" si="94"/>
        <v>6.5653341726277306E-2</v>
      </c>
      <c r="EG44">
        <f t="shared" si="95"/>
        <v>0.12903491118067384</v>
      </c>
      <c r="EH44">
        <f t="shared" si="96"/>
        <v>5.205571556965595E-2</v>
      </c>
      <c r="EI44">
        <f t="shared" si="97"/>
        <v>119.22118504529401</v>
      </c>
      <c r="EK44">
        <f t="shared" si="98"/>
        <v>7.6079290662082674E-2</v>
      </c>
      <c r="EL44">
        <f t="shared" si="1"/>
        <v>7.5817276157327557E-2</v>
      </c>
      <c r="EM44">
        <f t="shared" si="2"/>
        <v>0.19361522734208259</v>
      </c>
      <c r="EN44">
        <f t="shared" si="3"/>
        <v>0.18938044019022252</v>
      </c>
      <c r="EO44">
        <f t="shared" si="4"/>
        <v>0.16123221925281261</v>
      </c>
      <c r="EP44">
        <f t="shared" si="5"/>
        <v>6.0820585936534201E-2</v>
      </c>
      <c r="EQ44">
        <f t="shared" si="6"/>
        <v>5.4889367054074108E-2</v>
      </c>
      <c r="ER44">
        <f t="shared" si="7"/>
        <v>6.8236505817038412E-2</v>
      </c>
      <c r="ES44">
        <f t="shared" si="8"/>
        <v>3.6051314477111476E-2</v>
      </c>
      <c r="ET44">
        <f t="shared" si="9"/>
        <v>6.6579792628349094E-2</v>
      </c>
      <c r="EU44">
        <f t="shared" si="10"/>
        <v>0.13420116207757282</v>
      </c>
      <c r="EV44">
        <f t="shared" si="11"/>
        <v>5.1759098959389231E-2</v>
      </c>
      <c r="EW44">
        <f t="shared" si="99"/>
        <v>105.43491152043633</v>
      </c>
      <c r="EX44">
        <f t="shared" si="100"/>
        <v>0.88436389455766562</v>
      </c>
      <c r="EY44">
        <f t="shared" si="101"/>
        <v>7.6077310708116519E-2</v>
      </c>
      <c r="EZ44">
        <f t="shared" si="12"/>
        <v>7.5815169344829958E-2</v>
      </c>
      <c r="FA44">
        <f t="shared" si="13"/>
        <v>0.19356933156693459</v>
      </c>
      <c r="FB44">
        <f t="shared" si="14"/>
        <v>0.18936978852176062</v>
      </c>
      <c r="FC44">
        <f t="shared" si="15"/>
        <v>0.16122958457998099</v>
      </c>
      <c r="FD44">
        <f t="shared" si="16"/>
        <v>6.0823140991340341E-2</v>
      </c>
      <c r="FE44">
        <f t="shared" si="17"/>
        <v>5.4889618301955823E-2</v>
      </c>
      <c r="FF44">
        <f t="shared" si="18"/>
        <v>6.8235701917232688E-2</v>
      </c>
      <c r="FG44">
        <f t="shared" si="19"/>
        <v>3.6052198333942978E-2</v>
      </c>
      <c r="FH44">
        <f t="shared" si="20"/>
        <v>6.6578531496230678E-2</v>
      </c>
      <c r="FI44">
        <f t="shared" si="21"/>
        <v>0.13419554457012639</v>
      </c>
      <c r="FJ44">
        <f t="shared" si="22"/>
        <v>5.1759271931950721E-2</v>
      </c>
      <c r="FK44">
        <f t="shared" si="102"/>
        <v>105.44701776737045</v>
      </c>
      <c r="FL44">
        <f t="shared" si="103"/>
        <v>0.88446543898476992</v>
      </c>
      <c r="FM44">
        <f t="shared" si="104"/>
        <v>7.92263515920653E-2</v>
      </c>
      <c r="FN44">
        <f t="shared" si="23"/>
        <v>7.9682945259218471E-2</v>
      </c>
      <c r="FO44">
        <f t="shared" si="24"/>
        <v>0.19148409861451304</v>
      </c>
      <c r="FP44">
        <f t="shared" si="25"/>
        <v>0.18761536179092356</v>
      </c>
      <c r="FQ44">
        <f t="shared" si="26"/>
        <v>0.17012203877814877</v>
      </c>
      <c r="FR44">
        <f t="shared" si="27"/>
        <v>6.0413453952303645E-2</v>
      </c>
      <c r="FS44">
        <f t="shared" si="28"/>
        <v>5.4320195491947609E-2</v>
      </c>
      <c r="FT44">
        <f t="shared" si="29"/>
        <v>6.7401478340506818E-2</v>
      </c>
      <c r="FU44">
        <f t="shared" si="30"/>
        <v>3.5953997588161202E-2</v>
      </c>
      <c r="FV44">
        <f t="shared" si="31"/>
        <v>6.6072655700570207E-2</v>
      </c>
      <c r="FW44">
        <f t="shared" si="32"/>
        <v>0.13209088231140653</v>
      </c>
      <c r="FX44">
        <f t="shared" si="33"/>
        <v>5.1388778334685234E-2</v>
      </c>
      <c r="FY44">
        <f t="shared" si="105"/>
        <v>104.16362591808212</v>
      </c>
      <c r="FZ44">
        <f t="shared" si="106"/>
        <v>0.87370064203361775</v>
      </c>
      <c r="GA44">
        <f t="shared" si="107"/>
        <v>7.9224078345913052E-2</v>
      </c>
      <c r="GB44">
        <f t="shared" si="34"/>
        <v>7.9680469326434689E-2</v>
      </c>
      <c r="GC44">
        <f t="shared" si="35"/>
        <v>0.19144017653392395</v>
      </c>
      <c r="GD44">
        <f t="shared" si="36"/>
        <v>0.18760514082029506</v>
      </c>
      <c r="GE44">
        <f t="shared" si="37"/>
        <v>0.17011886445181015</v>
      </c>
      <c r="GF44">
        <f t="shared" si="38"/>
        <v>6.0416031813585028E-2</v>
      </c>
      <c r="GG44">
        <f t="shared" si="39"/>
        <v>5.4320474490349061E-2</v>
      </c>
      <c r="GH44">
        <f t="shared" si="40"/>
        <v>6.7400751494851016E-2</v>
      </c>
      <c r="GI44">
        <f t="shared" si="41"/>
        <v>3.5954913546027915E-2</v>
      </c>
      <c r="GJ44">
        <f t="shared" si="42"/>
        <v>6.6071451556915822E-2</v>
      </c>
      <c r="GK44">
        <f t="shared" si="43"/>
        <v>0.13208569880324689</v>
      </c>
      <c r="GL44">
        <f t="shared" si="44"/>
        <v>5.138899733472007E-2</v>
      </c>
      <c r="GM44">
        <f t="shared" si="108"/>
        <v>104.17517732536869</v>
      </c>
      <c r="GN44">
        <f t="shared" si="109"/>
        <v>0.87379753259280979</v>
      </c>
    </row>
    <row r="45" spans="1:196" x14ac:dyDescent="0.2">
      <c r="A45" t="s">
        <v>57</v>
      </c>
      <c r="B45" s="4">
        <v>211.25795520621301</v>
      </c>
      <c r="C45" s="2">
        <v>196.13062800652301</v>
      </c>
      <c r="D45" s="2">
        <v>35.012556596634496</v>
      </c>
      <c r="E45" s="2">
        <v>36.7499114398017</v>
      </c>
      <c r="F45" s="2">
        <v>48.210679122933698</v>
      </c>
      <c r="G45" s="2">
        <v>257.27173557470502</v>
      </c>
      <c r="H45" s="2">
        <v>355.41347851162101</v>
      </c>
      <c r="I45" s="2">
        <v>225.612907633709</v>
      </c>
      <c r="J45" s="2">
        <v>732.14866010999197</v>
      </c>
      <c r="K45" s="2">
        <v>240.691605062528</v>
      </c>
      <c r="L45" s="2">
        <v>62.148330568407701</v>
      </c>
      <c r="M45" s="2">
        <v>383.02530160736001</v>
      </c>
      <c r="P45" s="4">
        <v>178.202658776878</v>
      </c>
      <c r="Q45" s="2">
        <v>179.74419612210599</v>
      </c>
      <c r="R45" s="2">
        <v>27.4754838375144</v>
      </c>
      <c r="S45" s="2">
        <v>28.748402014821</v>
      </c>
      <c r="T45" s="2">
        <v>39.778332891421599</v>
      </c>
      <c r="U45" s="2">
        <v>280.32441336686401</v>
      </c>
      <c r="V45" s="2">
        <v>344.406514915993</v>
      </c>
      <c r="W45" s="2">
        <v>222.46891229509399</v>
      </c>
      <c r="X45" s="2">
        <v>799.45181265867097</v>
      </c>
      <c r="Y45" s="2">
        <v>233.85248386298099</v>
      </c>
      <c r="Z45" s="2">
        <v>57.344397306579403</v>
      </c>
      <c r="AA45" s="2">
        <v>387.59001380069202</v>
      </c>
      <c r="AD45" s="4">
        <v>178.21150135342401</v>
      </c>
      <c r="AE45" s="2">
        <v>179.75365708656901</v>
      </c>
      <c r="AF45" s="2">
        <v>27.487922962147501</v>
      </c>
      <c r="AG45" s="2">
        <v>28.751486761444198</v>
      </c>
      <c r="AH45" s="2">
        <v>39.779568392568997</v>
      </c>
      <c r="AI45" s="2">
        <v>280.30189685882902</v>
      </c>
      <c r="AJ45" s="2">
        <v>344.403511661869</v>
      </c>
      <c r="AK45" s="2">
        <v>222.47387696687599</v>
      </c>
      <c r="AL45" s="2">
        <v>799.41433004125304</v>
      </c>
      <c r="AM45" s="2">
        <v>233.86087314673301</v>
      </c>
      <c r="AN45" s="2">
        <v>57.348946522250301</v>
      </c>
      <c r="AO45" s="2">
        <v>387.58733716944602</v>
      </c>
      <c r="AR45" s="4">
        <v>163.979534738773</v>
      </c>
      <c r="AS45" s="2">
        <v>162.34648810756801</v>
      </c>
      <c r="AT45" s="2">
        <v>28.106876232289999</v>
      </c>
      <c r="AU45" s="2">
        <v>29.305716563568801</v>
      </c>
      <c r="AV45" s="2">
        <v>35.639172221926302</v>
      </c>
      <c r="AW45" s="2">
        <v>284.17898139661798</v>
      </c>
      <c r="AX45" s="2">
        <v>351.78565440557497</v>
      </c>
      <c r="AY45" s="2">
        <v>228.11969725365901</v>
      </c>
      <c r="AZ45" s="2">
        <v>803.85005945113801</v>
      </c>
      <c r="BA45" s="2">
        <v>237.521374777955</v>
      </c>
      <c r="BB45" s="2">
        <v>59.232333919931598</v>
      </c>
      <c r="BC45" s="2">
        <v>393.28550891199598</v>
      </c>
      <c r="BF45" s="4">
        <v>163.98852671461799</v>
      </c>
      <c r="BG45" s="2">
        <v>162.35606123014</v>
      </c>
      <c r="BH45" s="2">
        <v>28.119177348625801</v>
      </c>
      <c r="BI45" s="2">
        <v>29.308759261860899</v>
      </c>
      <c r="BJ45" s="2">
        <v>35.640439814365898</v>
      </c>
      <c r="BK45" s="2">
        <v>284.15576110774299</v>
      </c>
      <c r="BL45" s="2">
        <v>351.78218861922898</v>
      </c>
      <c r="BM45" s="2">
        <v>228.12433810149699</v>
      </c>
      <c r="BN45" s="2">
        <v>803.81080966398201</v>
      </c>
      <c r="BO45" s="2">
        <v>237.52956138622599</v>
      </c>
      <c r="BP45" s="2">
        <v>59.2367283123072</v>
      </c>
      <c r="BQ45" s="2">
        <v>393.28206042510902</v>
      </c>
      <c r="BS45" s="5" t="s">
        <v>57</v>
      </c>
      <c r="BT45" s="12">
        <f t="shared" si="45"/>
        <v>0.84353111627408728</v>
      </c>
      <c r="BU45" s="12">
        <f t="shared" si="46"/>
        <v>0.91645143825332553</v>
      </c>
      <c r="BV45" s="12">
        <f t="shared" si="47"/>
        <v>0.78473229344684359</v>
      </c>
      <c r="BW45" s="12">
        <f t="shared" si="111"/>
        <v>0.78227132769863683</v>
      </c>
      <c r="BX45" s="12">
        <f t="shared" si="111"/>
        <v>0.82509380940247212</v>
      </c>
      <c r="BY45" s="12">
        <f t="shared" si="111"/>
        <v>1.0896043933495567</v>
      </c>
      <c r="BZ45" s="12">
        <f t="shared" si="110"/>
        <v>0.96903053974845776</v>
      </c>
      <c r="CA45" s="12">
        <f t="shared" si="110"/>
        <v>0.98606464775623826</v>
      </c>
      <c r="CB45" s="12">
        <f t="shared" si="110"/>
        <v>1.0919255285375622</v>
      </c>
      <c r="CC45" s="12">
        <f t="shared" si="110"/>
        <v>0.97158554326076174</v>
      </c>
      <c r="CD45" s="12">
        <f t="shared" si="110"/>
        <v>0.92270213507118215</v>
      </c>
      <c r="CE45" s="12">
        <f t="shared" si="110"/>
        <v>1.0119175213077993</v>
      </c>
      <c r="CF45" s="5"/>
      <c r="CG45" s="5" t="s">
        <v>57</v>
      </c>
      <c r="CH45" s="12">
        <f t="shared" si="49"/>
        <v>0.84357297304836776</v>
      </c>
      <c r="CI45" s="12">
        <f t="shared" si="50"/>
        <v>0.91649967633097407</v>
      </c>
      <c r="CJ45" s="12">
        <f t="shared" si="51"/>
        <v>0.78508756954896908</v>
      </c>
      <c r="CK45" s="12">
        <f t="shared" si="52"/>
        <v>0.78235526658453736</v>
      </c>
      <c r="CL45" s="12">
        <f t="shared" si="53"/>
        <v>0.82511943652845077</v>
      </c>
      <c r="CM45" s="12">
        <f t="shared" si="54"/>
        <v>1.0895168730163001</v>
      </c>
      <c r="CN45" s="12">
        <f t="shared" si="55"/>
        <v>0.96902208971967274</v>
      </c>
      <c r="CO45" s="12">
        <f t="shared" si="56"/>
        <v>0.98608665302107035</v>
      </c>
      <c r="CP45" s="12">
        <f t="shared" si="57"/>
        <v>1.091874333173205</v>
      </c>
      <c r="CQ45" s="12">
        <f t="shared" si="58"/>
        <v>0.97162039816876677</v>
      </c>
      <c r="CR45" s="12">
        <f t="shared" si="59"/>
        <v>0.92277533439334081</v>
      </c>
      <c r="CS45" s="12">
        <f t="shared" si="60"/>
        <v>1.0119105331761153</v>
      </c>
      <c r="CT45" s="5"/>
      <c r="CU45" s="5" t="s">
        <v>57</v>
      </c>
      <c r="CV45" s="12">
        <f t="shared" si="61"/>
        <v>0.77620525380314964</v>
      </c>
      <c r="CW45" s="12">
        <f t="shared" si="62"/>
        <v>0.82774674082096245</v>
      </c>
      <c r="CX45" s="12">
        <f t="shared" si="63"/>
        <v>0.80276560652505191</v>
      </c>
      <c r="CY45" s="12">
        <f t="shared" si="64"/>
        <v>0.79743638597804833</v>
      </c>
      <c r="CZ45" s="12">
        <f t="shared" si="65"/>
        <v>0.73923812877742345</v>
      </c>
      <c r="DA45" s="12">
        <f t="shared" si="66"/>
        <v>1.1045868710055007</v>
      </c>
      <c r="DB45" s="12">
        <f t="shared" si="67"/>
        <v>0.98979266593591664</v>
      </c>
      <c r="DC45" s="12">
        <f t="shared" si="68"/>
        <v>1.0111110204032292</v>
      </c>
      <c r="DD45" s="12">
        <f t="shared" si="69"/>
        <v>1.0979328423962071</v>
      </c>
      <c r="DE45" s="12">
        <f t="shared" si="70"/>
        <v>0.98682866282872883</v>
      </c>
      <c r="DF45" s="12">
        <f t="shared" si="71"/>
        <v>0.95308004862228091</v>
      </c>
      <c r="DG45" s="12">
        <f t="shared" si="72"/>
        <v>1.0267872834028957</v>
      </c>
      <c r="DH45" s="5"/>
      <c r="DI45" s="5" t="s">
        <v>57</v>
      </c>
      <c r="DJ45" s="12">
        <f t="shared" si="73"/>
        <v>0.77624781776641538</v>
      </c>
      <c r="DK45" s="12">
        <f t="shared" si="74"/>
        <v>0.82779555075273747</v>
      </c>
      <c r="DL45" s="12">
        <f t="shared" si="75"/>
        <v>0.80311694094708563</v>
      </c>
      <c r="DM45" s="12">
        <f t="shared" si="76"/>
        <v>0.7975191806889167</v>
      </c>
      <c r="DN45" s="12">
        <f t="shared" si="77"/>
        <v>0.7392644215503662</v>
      </c>
      <c r="DO45" s="12">
        <f t="shared" si="78"/>
        <v>1.1044966151177984</v>
      </c>
      <c r="DP45" s="12">
        <f t="shared" si="79"/>
        <v>0.98978291451523182</v>
      </c>
      <c r="DQ45" s="12">
        <f t="shared" si="80"/>
        <v>1.011131590360359</v>
      </c>
      <c r="DR45" s="12">
        <f t="shared" si="81"/>
        <v>1.0978792333557288</v>
      </c>
      <c r="DS45" s="12">
        <f t="shared" si="82"/>
        <v>0.9868626756821014</v>
      </c>
      <c r="DT45" s="12">
        <f t="shared" si="83"/>
        <v>0.95315075675450922</v>
      </c>
      <c r="DU45" s="12">
        <f t="shared" si="84"/>
        <v>1.0267782801154564</v>
      </c>
      <c r="DW45">
        <f t="shared" si="85"/>
        <v>6.8800796184919896E-2</v>
      </c>
      <c r="DX45">
        <f t="shared" si="86"/>
        <v>7.1404780840363155E-2</v>
      </c>
      <c r="DY45">
        <f t="shared" si="87"/>
        <v>0.16900053835575005</v>
      </c>
      <c r="DZ45">
        <f t="shared" si="88"/>
        <v>0.16495741852588622</v>
      </c>
      <c r="EA45">
        <f t="shared" si="89"/>
        <v>0.14402184672554807</v>
      </c>
      <c r="EB45">
        <f t="shared" si="90"/>
        <v>6.2345334852537432E-2</v>
      </c>
      <c r="EC45">
        <f t="shared" si="91"/>
        <v>5.3043607540196054E-2</v>
      </c>
      <c r="ED45">
        <f t="shared" si="92"/>
        <v>6.6576050624658337E-2</v>
      </c>
      <c r="EE45">
        <f t="shared" si="93"/>
        <v>3.6957310952786822E-2</v>
      </c>
      <c r="EF45">
        <f t="shared" si="94"/>
        <v>6.4456916893595242E-2</v>
      </c>
      <c r="EG45">
        <f t="shared" si="95"/>
        <v>0.12684847968691323</v>
      </c>
      <c r="EH45">
        <f t="shared" si="96"/>
        <v>5.1095925318371177E-2</v>
      </c>
      <c r="EI45">
        <f t="shared" si="97"/>
        <v>123.56911946214089</v>
      </c>
      <c r="EK45">
        <f t="shared" si="98"/>
        <v>7.4910536991817128E-2</v>
      </c>
      <c r="EL45">
        <f t="shared" si="1"/>
        <v>7.4588618253994404E-2</v>
      </c>
      <c r="EM45">
        <f t="shared" si="2"/>
        <v>0.19077757561129549</v>
      </c>
      <c r="EN45">
        <f t="shared" si="3"/>
        <v>0.18650614492105111</v>
      </c>
      <c r="EO45">
        <f t="shared" si="4"/>
        <v>0.15855382043967819</v>
      </c>
      <c r="EP45">
        <f t="shared" si="5"/>
        <v>5.9726840152166186E-2</v>
      </c>
      <c r="EQ45">
        <f t="shared" si="6"/>
        <v>5.3884557519182884E-2</v>
      </c>
      <c r="ER45">
        <f t="shared" si="7"/>
        <v>6.7044836232012364E-2</v>
      </c>
      <c r="ES45">
        <f t="shared" si="8"/>
        <v>3.5367458631567449E-2</v>
      </c>
      <c r="ET45">
        <f t="shared" si="9"/>
        <v>6.5392660416667539E-2</v>
      </c>
      <c r="EU45">
        <f t="shared" si="10"/>
        <v>0.13205489483247887</v>
      </c>
      <c r="EV45">
        <f t="shared" si="11"/>
        <v>5.0794151562470934E-2</v>
      </c>
      <c r="EW45">
        <f t="shared" si="99"/>
        <v>108.96007625948428</v>
      </c>
      <c r="EX45">
        <f t="shared" si="100"/>
        <v>0.88177431977952614</v>
      </c>
      <c r="EY45">
        <f t="shared" si="101"/>
        <v>7.4908678496800066E-2</v>
      </c>
      <c r="EZ45">
        <f t="shared" si="12"/>
        <v>7.4586655318820139E-2</v>
      </c>
      <c r="FA45">
        <f t="shared" si="13"/>
        <v>0.19073440438697267</v>
      </c>
      <c r="FB45">
        <f t="shared" si="14"/>
        <v>0.18649613953179972</v>
      </c>
      <c r="FC45">
        <f t="shared" si="15"/>
        <v>0.15855135818385105</v>
      </c>
      <c r="FD45">
        <f t="shared" si="16"/>
        <v>5.972923901725552E-2</v>
      </c>
      <c r="FE45">
        <f t="shared" si="17"/>
        <v>5.3884792459683369E-2</v>
      </c>
      <c r="FF45">
        <f t="shared" si="18"/>
        <v>6.7044088149882206E-2</v>
      </c>
      <c r="FG45">
        <f t="shared" si="19"/>
        <v>3.5368287769432613E-2</v>
      </c>
      <c r="FH45">
        <f t="shared" si="20"/>
        <v>6.5391487491722466E-2</v>
      </c>
      <c r="FI45">
        <f t="shared" si="21"/>
        <v>0.13204965708926411</v>
      </c>
      <c r="FJ45">
        <f t="shared" si="22"/>
        <v>5.0794326951300005E-2</v>
      </c>
      <c r="FK45">
        <f t="shared" si="102"/>
        <v>108.97201595199451</v>
      </c>
      <c r="FL45">
        <f t="shared" si="103"/>
        <v>0.8818709433741766</v>
      </c>
      <c r="FM45">
        <f t="shared" si="104"/>
        <v>7.8091753560149121E-2</v>
      </c>
      <c r="FN45">
        <f t="shared" si="23"/>
        <v>7.8483534063342575E-2</v>
      </c>
      <c r="FO45">
        <f t="shared" si="24"/>
        <v>0.1886225923689592</v>
      </c>
      <c r="FP45">
        <f t="shared" si="25"/>
        <v>0.18472421409503234</v>
      </c>
      <c r="FQ45">
        <f t="shared" si="26"/>
        <v>0.16750824783584878</v>
      </c>
      <c r="FR45">
        <f t="shared" si="27"/>
        <v>5.9320393517762325E-2</v>
      </c>
      <c r="FS45">
        <f t="shared" si="28"/>
        <v>5.3316414712320612E-2</v>
      </c>
      <c r="FT45">
        <f t="shared" si="29"/>
        <v>6.6209240606761838E-2</v>
      </c>
      <c r="FU45">
        <f t="shared" si="30"/>
        <v>3.527056980734869E-2</v>
      </c>
      <c r="FV45">
        <f t="shared" si="31"/>
        <v>6.4885648694137835E-2</v>
      </c>
      <c r="FW45">
        <f t="shared" si="32"/>
        <v>0.12993333250736561</v>
      </c>
      <c r="FX45">
        <f t="shared" si="33"/>
        <v>5.0425014028145122E-2</v>
      </c>
      <c r="FY45">
        <f t="shared" si="105"/>
        <v>107.61002272386241</v>
      </c>
      <c r="FZ45">
        <f t="shared" si="106"/>
        <v>0.87084882689345355</v>
      </c>
      <c r="GA45">
        <f t="shared" si="107"/>
        <v>7.8089612529913796E-2</v>
      </c>
      <c r="GB45">
        <f t="shared" si="34"/>
        <v>7.848122018740393E-2</v>
      </c>
      <c r="GC45">
        <f t="shared" si="35"/>
        <v>0.18858133009735567</v>
      </c>
      <c r="GD45">
        <f t="shared" si="36"/>
        <v>0.18471462524423723</v>
      </c>
      <c r="GE45">
        <f t="shared" si="37"/>
        <v>0.16750526899948165</v>
      </c>
      <c r="GF45">
        <f t="shared" si="38"/>
        <v>5.932281720350694E-2</v>
      </c>
      <c r="GG45">
        <f t="shared" si="39"/>
        <v>5.3316677350471402E-2</v>
      </c>
      <c r="GH45">
        <f t="shared" si="40"/>
        <v>6.6208567139440427E-2</v>
      </c>
      <c r="GI45">
        <f t="shared" si="41"/>
        <v>3.5271430921333544E-2</v>
      </c>
      <c r="GJ45">
        <f t="shared" si="42"/>
        <v>6.4884530521809661E-2</v>
      </c>
      <c r="GK45">
        <f t="shared" si="43"/>
        <v>0.12992851295831498</v>
      </c>
      <c r="GL45">
        <f t="shared" si="44"/>
        <v>5.0425235103088481E-2</v>
      </c>
      <c r="GM45">
        <f t="shared" si="108"/>
        <v>107.62139635615149</v>
      </c>
      <c r="GN45">
        <f t="shared" si="109"/>
        <v>0.87094086956834338</v>
      </c>
    </row>
    <row r="46" spans="1:196" x14ac:dyDescent="0.2">
      <c r="A46" t="s">
        <v>58</v>
      </c>
      <c r="B46" s="4">
        <v>218.72866624670201</v>
      </c>
      <c r="C46" s="2">
        <v>203.010067655021</v>
      </c>
      <c r="D46" s="2">
        <v>36.262985792678599</v>
      </c>
      <c r="E46" s="2">
        <v>38.087340814678299</v>
      </c>
      <c r="F46" s="2">
        <v>50.023715315990003</v>
      </c>
      <c r="G46" s="2">
        <v>266.09261559204401</v>
      </c>
      <c r="H46" s="2">
        <v>368.95194108364899</v>
      </c>
      <c r="I46" s="2">
        <v>233.80204712459701</v>
      </c>
      <c r="J46" s="2">
        <v>759.06829951687496</v>
      </c>
      <c r="K46" s="2">
        <v>249.617097030998</v>
      </c>
      <c r="L46" s="2">
        <v>64.294858670989697</v>
      </c>
      <c r="M46" s="2">
        <v>397.34243484006601</v>
      </c>
      <c r="P46" s="4">
        <v>183.775238653548</v>
      </c>
      <c r="Q46" s="2">
        <v>185.67191794323901</v>
      </c>
      <c r="R46" s="2">
        <v>28.292739164660201</v>
      </c>
      <c r="S46" s="2">
        <v>29.6326401336865</v>
      </c>
      <c r="T46" s="2">
        <v>41.115704978032802</v>
      </c>
      <c r="U46" s="2">
        <v>290.57325586609898</v>
      </c>
      <c r="V46" s="2">
        <v>357.19325209976603</v>
      </c>
      <c r="W46" s="2">
        <v>230.374786665031</v>
      </c>
      <c r="X46" s="2">
        <v>830.23675186540697</v>
      </c>
      <c r="Y46" s="2">
        <v>242.33159670347101</v>
      </c>
      <c r="Z46" s="2">
        <v>59.2113369678464</v>
      </c>
      <c r="AA46" s="2">
        <v>402.24971630264798</v>
      </c>
      <c r="AD46" s="4">
        <v>183.78393554907899</v>
      </c>
      <c r="AE46" s="2">
        <v>185.68117745983901</v>
      </c>
      <c r="AF46" s="2">
        <v>28.3049772825219</v>
      </c>
      <c r="AG46" s="2">
        <v>29.635675449831002</v>
      </c>
      <c r="AH46" s="2">
        <v>41.116919556816804</v>
      </c>
      <c r="AI46" s="2">
        <v>290.550917116253</v>
      </c>
      <c r="AJ46" s="2">
        <v>357.19027497563701</v>
      </c>
      <c r="AK46" s="2">
        <v>230.37965582512001</v>
      </c>
      <c r="AL46" s="2">
        <v>830.19948228189401</v>
      </c>
      <c r="AM46" s="2">
        <v>242.339834616952</v>
      </c>
      <c r="AN46" s="2">
        <v>59.215790193582698</v>
      </c>
      <c r="AO46" s="2">
        <v>402.24685405677099</v>
      </c>
      <c r="AR46" s="4">
        <v>168.748947159392</v>
      </c>
      <c r="AS46" s="2">
        <v>167.30747987418499</v>
      </c>
      <c r="AT46" s="2">
        <v>28.959922854174</v>
      </c>
      <c r="AU46" s="2">
        <v>30.221476903115501</v>
      </c>
      <c r="AV46" s="2">
        <v>36.742907265758198</v>
      </c>
      <c r="AW46" s="2">
        <v>294.63440346388802</v>
      </c>
      <c r="AX46" s="2">
        <v>364.97531803910698</v>
      </c>
      <c r="AY46" s="2">
        <v>236.334040441844</v>
      </c>
      <c r="AZ46" s="2">
        <v>834.87157518955496</v>
      </c>
      <c r="BA46" s="2">
        <v>246.20098663366301</v>
      </c>
      <c r="BB46" s="2">
        <v>61.202998548412602</v>
      </c>
      <c r="BC46" s="2">
        <v>408.253461713474</v>
      </c>
      <c r="BF46" s="4">
        <v>168.75779268436699</v>
      </c>
      <c r="BG46" s="2">
        <v>167.31684410778601</v>
      </c>
      <c r="BH46" s="2">
        <v>28.9720203278731</v>
      </c>
      <c r="BI46" s="2">
        <v>30.224469185276501</v>
      </c>
      <c r="BJ46" s="2">
        <v>36.744153787016899</v>
      </c>
      <c r="BK46" s="2">
        <v>294.61132526487597</v>
      </c>
      <c r="BL46" s="2">
        <v>364.97185812181499</v>
      </c>
      <c r="BM46" s="2">
        <v>236.33857454794401</v>
      </c>
      <c r="BN46" s="2">
        <v>834.83245753160395</v>
      </c>
      <c r="BO46" s="2">
        <v>246.20901589373801</v>
      </c>
      <c r="BP46" s="2">
        <v>61.207292264396102</v>
      </c>
      <c r="BQ46" s="2">
        <v>408.249786968303</v>
      </c>
      <c r="BS46" s="5" t="s">
        <v>58</v>
      </c>
      <c r="BT46" s="12">
        <f t="shared" si="45"/>
        <v>0.84019731755813676</v>
      </c>
      <c r="BU46" s="12">
        <f t="shared" si="46"/>
        <v>0.91459463113304773</v>
      </c>
      <c r="BV46" s="12">
        <f t="shared" si="47"/>
        <v>0.78020986265208281</v>
      </c>
      <c r="BW46" s="12">
        <f t="shared" si="111"/>
        <v>0.77801808947151585</v>
      </c>
      <c r="BX46" s="12">
        <f t="shared" si="111"/>
        <v>0.82192425569178451</v>
      </c>
      <c r="BY46" s="12">
        <f t="shared" si="111"/>
        <v>1.0920004496163362</v>
      </c>
      <c r="BZ46" s="12">
        <f t="shared" si="110"/>
        <v>0.96812948334315163</v>
      </c>
      <c r="CA46" s="12">
        <f t="shared" si="110"/>
        <v>0.98534118712083141</v>
      </c>
      <c r="CB46" s="12">
        <f t="shared" si="110"/>
        <v>1.0937576399828957</v>
      </c>
      <c r="CC46" s="12">
        <f t="shared" si="110"/>
        <v>0.97081329598740485</v>
      </c>
      <c r="CD46" s="12">
        <f t="shared" si="110"/>
        <v>0.92093424251608136</v>
      </c>
      <c r="CE46" s="12">
        <f t="shared" si="110"/>
        <v>1.0123502576928567</v>
      </c>
      <c r="CF46" s="5"/>
      <c r="CG46" s="5" t="s">
        <v>58</v>
      </c>
      <c r="CH46" s="12">
        <f t="shared" si="49"/>
        <v>0.84023707867258157</v>
      </c>
      <c r="CI46" s="12">
        <f t="shared" si="50"/>
        <v>0.91464024225325946</v>
      </c>
      <c r="CJ46" s="12">
        <f t="shared" si="51"/>
        <v>0.78054734500755318</v>
      </c>
      <c r="CK46" s="12">
        <f t="shared" si="52"/>
        <v>0.77809778304107413</v>
      </c>
      <c r="CL46" s="12">
        <f t="shared" si="53"/>
        <v>0.8219485357512788</v>
      </c>
      <c r="CM46" s="12">
        <f t="shared" si="54"/>
        <v>1.0919164985837371</v>
      </c>
      <c r="CN46" s="12">
        <f t="shared" si="55"/>
        <v>0.96812141420514886</v>
      </c>
      <c r="CO46" s="12">
        <f t="shared" si="56"/>
        <v>0.98536201311508131</v>
      </c>
      <c r="CP46" s="12">
        <f t="shared" si="57"/>
        <v>1.093708540865548</v>
      </c>
      <c r="CQ46" s="12">
        <f t="shared" si="58"/>
        <v>0.97084629818789103</v>
      </c>
      <c r="CR46" s="12">
        <f t="shared" si="59"/>
        <v>0.92100350506410378</v>
      </c>
      <c r="CS46" s="12">
        <f t="shared" si="60"/>
        <v>1.0123430542189109</v>
      </c>
      <c r="CT46" s="5"/>
      <c r="CU46" s="5" t="s">
        <v>58</v>
      </c>
      <c r="CV46" s="12">
        <f t="shared" si="61"/>
        <v>0.77149899944555811</v>
      </c>
      <c r="CW46" s="12">
        <f t="shared" si="62"/>
        <v>0.82413390531199604</v>
      </c>
      <c r="CX46" s="12">
        <f t="shared" si="63"/>
        <v>0.79860833908555129</v>
      </c>
      <c r="CY46" s="12">
        <f t="shared" si="64"/>
        <v>0.79347825961818241</v>
      </c>
      <c r="CZ46" s="12">
        <f t="shared" si="65"/>
        <v>0.73450976269276391</v>
      </c>
      <c r="DA46" s="12">
        <f t="shared" si="66"/>
        <v>1.1072626078267518</v>
      </c>
      <c r="DB46" s="12">
        <f t="shared" si="67"/>
        <v>0.98922184002376501</v>
      </c>
      <c r="DC46" s="12">
        <f t="shared" si="68"/>
        <v>1.0108296456270875</v>
      </c>
      <c r="DD46" s="12">
        <f t="shared" si="69"/>
        <v>1.0998635771259668</v>
      </c>
      <c r="DE46" s="12">
        <f t="shared" si="70"/>
        <v>0.98631459768594787</v>
      </c>
      <c r="DF46" s="12">
        <f t="shared" si="71"/>
        <v>0.95191123852688142</v>
      </c>
      <c r="DG46" s="12">
        <f t="shared" si="72"/>
        <v>1.0274600090921568</v>
      </c>
      <c r="DH46" s="5"/>
      <c r="DI46" s="5" t="s">
        <v>58</v>
      </c>
      <c r="DJ46" s="12">
        <f t="shared" si="73"/>
        <v>0.77153944007515984</v>
      </c>
      <c r="DK46" s="12">
        <f t="shared" si="74"/>
        <v>0.82418003225392156</v>
      </c>
      <c r="DL46" s="12">
        <f t="shared" si="75"/>
        <v>0.79894194299142551</v>
      </c>
      <c r="DM46" s="12">
        <f t="shared" si="76"/>
        <v>0.79355682331144617</v>
      </c>
      <c r="DN46" s="12">
        <f t="shared" si="77"/>
        <v>0.73453468129888555</v>
      </c>
      <c r="DO46" s="12">
        <f t="shared" si="78"/>
        <v>1.1071758778776297</v>
      </c>
      <c r="DP46" s="12">
        <f t="shared" si="79"/>
        <v>0.98921246233277949</v>
      </c>
      <c r="DQ46" s="12">
        <f t="shared" si="80"/>
        <v>1.0108490385543769</v>
      </c>
      <c r="DR46" s="12">
        <f t="shared" si="81"/>
        <v>1.0998120433470224</v>
      </c>
      <c r="DS46" s="12">
        <f t="shared" si="82"/>
        <v>0.98634676399254506</v>
      </c>
      <c r="DT46" s="12">
        <f t="shared" si="83"/>
        <v>0.95197802016498212</v>
      </c>
      <c r="DU46" s="12">
        <f t="shared" si="84"/>
        <v>1.0274507607842773</v>
      </c>
      <c r="DW46">
        <f t="shared" si="85"/>
        <v>6.7615637590860228E-2</v>
      </c>
      <c r="DX46">
        <f t="shared" si="86"/>
        <v>7.0184500278260925E-2</v>
      </c>
      <c r="DY46">
        <f t="shared" si="87"/>
        <v>0.16606121841831417</v>
      </c>
      <c r="DZ46">
        <f t="shared" si="88"/>
        <v>0.16203531358382295</v>
      </c>
      <c r="EA46">
        <f t="shared" si="89"/>
        <v>0.14138782964173632</v>
      </c>
      <c r="EB46">
        <f t="shared" si="90"/>
        <v>6.1303262625489352E-2</v>
      </c>
      <c r="EC46">
        <f t="shared" si="91"/>
        <v>5.2061310997640671E-2</v>
      </c>
      <c r="ED46">
        <f t="shared" si="92"/>
        <v>6.5399713423025904E-2</v>
      </c>
      <c r="EE46">
        <f t="shared" si="93"/>
        <v>3.629606739639165E-2</v>
      </c>
      <c r="EF46">
        <f t="shared" si="94"/>
        <v>6.329404273103012E-2</v>
      </c>
      <c r="EG46">
        <f t="shared" si="95"/>
        <v>0.12471304324252272</v>
      </c>
      <c r="EH46">
        <f t="shared" si="96"/>
        <v>5.0166930086282202E-2</v>
      </c>
      <c r="EI46">
        <f t="shared" si="97"/>
        <v>128.03411128510049</v>
      </c>
      <c r="EK46">
        <f t="shared" si="98"/>
        <v>7.3766045528463567E-2</v>
      </c>
      <c r="EL46">
        <f t="shared" si="1"/>
        <v>7.338831023798105E-2</v>
      </c>
      <c r="EM46">
        <f t="shared" si="2"/>
        <v>0.18800201416700768</v>
      </c>
      <c r="EN46">
        <f t="shared" si="3"/>
        <v>0.1837023984495158</v>
      </c>
      <c r="EO46">
        <f t="shared" si="4"/>
        <v>0.15595386036300007</v>
      </c>
      <c r="EP46">
        <f t="shared" si="5"/>
        <v>5.8664068643465093E-2</v>
      </c>
      <c r="EQ46">
        <f t="shared" si="6"/>
        <v>5.2911293305686662E-2</v>
      </c>
      <c r="ER46">
        <f t="shared" si="7"/>
        <v>6.5884389644641467E-2</v>
      </c>
      <c r="ES46">
        <f t="shared" si="8"/>
        <v>3.4705557315642434E-2</v>
      </c>
      <c r="ET46">
        <f t="shared" si="9"/>
        <v>6.4238438862763592E-2</v>
      </c>
      <c r="EU46">
        <f t="shared" si="10"/>
        <v>0.12995636831669846</v>
      </c>
      <c r="EV46">
        <f t="shared" si="11"/>
        <v>4.9859983076955654E-2</v>
      </c>
      <c r="EW46">
        <f t="shared" si="99"/>
        <v>112.56727375502719</v>
      </c>
      <c r="EX46">
        <f t="shared" si="100"/>
        <v>0.87919752498119452</v>
      </c>
      <c r="EY46">
        <f t="shared" si="101"/>
        <v>7.3764300155072973E-2</v>
      </c>
      <c r="EZ46">
        <f t="shared" si="12"/>
        <v>7.3386480357434725E-2</v>
      </c>
      <c r="FA46">
        <f t="shared" si="13"/>
        <v>0.18796136690673049</v>
      </c>
      <c r="FB46">
        <f t="shared" si="14"/>
        <v>0.18369299071499612</v>
      </c>
      <c r="FC46">
        <f t="shared" si="15"/>
        <v>0.15595155693595619</v>
      </c>
      <c r="FD46">
        <f t="shared" si="16"/>
        <v>5.8666323767591934E-2</v>
      </c>
      <c r="FE46">
        <f t="shared" si="17"/>
        <v>5.2911513808834153E-2</v>
      </c>
      <c r="FF46">
        <f t="shared" si="18"/>
        <v>6.5883693395368759E-2</v>
      </c>
      <c r="FG46">
        <f t="shared" si="19"/>
        <v>3.4706336313448417E-2</v>
      </c>
      <c r="FH46">
        <f t="shared" si="20"/>
        <v>6.4237347017504956E-2</v>
      </c>
      <c r="FI46">
        <f t="shared" si="21"/>
        <v>0.12995148164776255</v>
      </c>
      <c r="FJ46">
        <f t="shared" si="22"/>
        <v>4.9860160469613522E-2</v>
      </c>
      <c r="FK46">
        <f t="shared" si="102"/>
        <v>112.57905387614962</v>
      </c>
      <c r="FL46">
        <f t="shared" si="103"/>
        <v>0.87928953265793153</v>
      </c>
      <c r="FM46">
        <f t="shared" si="104"/>
        <v>7.6980276034430223E-2</v>
      </c>
      <c r="FN46">
        <f t="shared" si="23"/>
        <v>7.7311183430204281E-2</v>
      </c>
      <c r="FO46">
        <f t="shared" si="24"/>
        <v>0.18582378406764208</v>
      </c>
      <c r="FP46">
        <f t="shared" si="25"/>
        <v>0.18190396178461682</v>
      </c>
      <c r="FQ46">
        <f t="shared" si="26"/>
        <v>0.16497314040935049</v>
      </c>
      <c r="FR46">
        <f t="shared" si="27"/>
        <v>5.8258362259667761E-2</v>
      </c>
      <c r="FS46">
        <f t="shared" si="28"/>
        <v>5.2344162092450949E-2</v>
      </c>
      <c r="FT46">
        <f t="shared" si="29"/>
        <v>6.5048436157966447E-2</v>
      </c>
      <c r="FU46">
        <f t="shared" si="30"/>
        <v>3.460908858907439E-2</v>
      </c>
      <c r="FV46">
        <f t="shared" si="31"/>
        <v>6.3731641646091061E-2</v>
      </c>
      <c r="FW46">
        <f t="shared" si="32"/>
        <v>0.12782436674533598</v>
      </c>
      <c r="FX46">
        <f t="shared" si="33"/>
        <v>4.9492006583675002E-2</v>
      </c>
      <c r="FY46">
        <f t="shared" si="105"/>
        <v>111.13445080767904</v>
      </c>
      <c r="FZ46">
        <f t="shared" si="106"/>
        <v>0.86800657802989656</v>
      </c>
      <c r="GA46">
        <f t="shared" si="107"/>
        <v>7.697825852795992E-2</v>
      </c>
      <c r="GB46">
        <f t="shared" si="34"/>
        <v>7.7309019959708417E-2</v>
      </c>
      <c r="GC46">
        <f t="shared" si="35"/>
        <v>0.18578498399379628</v>
      </c>
      <c r="GD46">
        <f t="shared" si="36"/>
        <v>0.18189495713594814</v>
      </c>
      <c r="GE46">
        <f t="shared" si="37"/>
        <v>0.16497034208295647</v>
      </c>
      <c r="GF46">
        <f t="shared" si="38"/>
        <v>5.8260644031673733E-2</v>
      </c>
      <c r="GG46">
        <f t="shared" si="39"/>
        <v>5.234441020204942E-2</v>
      </c>
      <c r="GH46">
        <f t="shared" si="40"/>
        <v>6.5047812184655426E-2</v>
      </c>
      <c r="GI46">
        <f t="shared" si="41"/>
        <v>3.4609899416815068E-2</v>
      </c>
      <c r="GJ46">
        <f t="shared" si="42"/>
        <v>6.3730602443493267E-2</v>
      </c>
      <c r="GK46">
        <f t="shared" si="43"/>
        <v>0.12781988320152959</v>
      </c>
      <c r="GL46">
        <f t="shared" si="44"/>
        <v>4.9492229327334325E-2</v>
      </c>
      <c r="GM46">
        <f t="shared" si="108"/>
        <v>111.14565341200773</v>
      </c>
      <c r="GN46">
        <f t="shared" si="109"/>
        <v>0.86809407505874492</v>
      </c>
    </row>
    <row r="47" spans="1:196" x14ac:dyDescent="0.2">
      <c r="A47" t="s">
        <v>59</v>
      </c>
      <c r="B47" s="4">
        <v>226.423293120344</v>
      </c>
      <c r="C47" s="2">
        <v>210.08413824382799</v>
      </c>
      <c r="D47" s="2">
        <v>37.550220822189203</v>
      </c>
      <c r="E47" s="2">
        <v>39.462935584822098</v>
      </c>
      <c r="F47" s="2">
        <v>51.885023672457798</v>
      </c>
      <c r="G47" s="2">
        <v>275.122814621158</v>
      </c>
      <c r="H47" s="2">
        <v>382.834243089192</v>
      </c>
      <c r="I47" s="2">
        <v>242.217826031225</v>
      </c>
      <c r="J47" s="2">
        <v>786.616412711164</v>
      </c>
      <c r="K47" s="2">
        <v>258.78688479931498</v>
      </c>
      <c r="L47" s="2">
        <v>66.502076490679897</v>
      </c>
      <c r="M47" s="2">
        <v>412.00053328990998</v>
      </c>
      <c r="P47" s="4">
        <v>189.492785855487</v>
      </c>
      <c r="Q47" s="2">
        <v>191.75537901787399</v>
      </c>
      <c r="R47" s="2">
        <v>29.128511680321001</v>
      </c>
      <c r="S47" s="2">
        <v>30.5359275382419</v>
      </c>
      <c r="T47" s="2">
        <v>42.481295591370603</v>
      </c>
      <c r="U47" s="2">
        <v>301.09215038372099</v>
      </c>
      <c r="V47" s="2">
        <v>370.28868743291798</v>
      </c>
      <c r="W47" s="2">
        <v>238.49365053458001</v>
      </c>
      <c r="X47" s="2">
        <v>861.80448090609298</v>
      </c>
      <c r="Y47" s="2">
        <v>251.035360967126</v>
      </c>
      <c r="Z47" s="2">
        <v>61.127693745113902</v>
      </c>
      <c r="AA47" s="2">
        <v>417.27093184982601</v>
      </c>
      <c r="AD47" s="4">
        <v>189.501341615207</v>
      </c>
      <c r="AE47" s="2">
        <v>191.764443017443</v>
      </c>
      <c r="AF47" s="2">
        <v>29.140559412431099</v>
      </c>
      <c r="AG47" s="2">
        <v>30.538915850013101</v>
      </c>
      <c r="AH47" s="2">
        <v>42.4824900063442</v>
      </c>
      <c r="AI47" s="2">
        <v>301.06997230483699</v>
      </c>
      <c r="AJ47" s="2">
        <v>370.28572785493702</v>
      </c>
      <c r="AK47" s="2">
        <v>238.498424521103</v>
      </c>
      <c r="AL47" s="2">
        <v>861.76739527212396</v>
      </c>
      <c r="AM47" s="2">
        <v>251.04345283280799</v>
      </c>
      <c r="AN47" s="2">
        <v>61.132054256470703</v>
      </c>
      <c r="AO47" s="2">
        <v>417.26787992037202</v>
      </c>
      <c r="AR47" s="4">
        <v>173.62873484258699</v>
      </c>
      <c r="AS47" s="2">
        <v>172.38364102576699</v>
      </c>
      <c r="AT47" s="2">
        <v>29.833041972961102</v>
      </c>
      <c r="AU47" s="2">
        <v>31.1576554313252</v>
      </c>
      <c r="AV47" s="2">
        <v>37.864668732372202</v>
      </c>
      <c r="AW47" s="2">
        <v>305.36810494969899</v>
      </c>
      <c r="AX47" s="2">
        <v>378.49021733724697</v>
      </c>
      <c r="AY47" s="2">
        <v>244.773972553855</v>
      </c>
      <c r="AZ47" s="2">
        <v>866.685375344205</v>
      </c>
      <c r="BA47" s="2">
        <v>255.113462528469</v>
      </c>
      <c r="BB47" s="2">
        <v>63.227346881867398</v>
      </c>
      <c r="BC47" s="2">
        <v>423.59538661057002</v>
      </c>
      <c r="BF47" s="4">
        <v>173.63743829191401</v>
      </c>
      <c r="BG47" s="2">
        <v>172.392801969544</v>
      </c>
      <c r="BH47" s="2">
        <v>29.844946355828899</v>
      </c>
      <c r="BI47" s="2">
        <v>31.1605996945461</v>
      </c>
      <c r="BJ47" s="2">
        <v>37.865894940496602</v>
      </c>
      <c r="BK47" s="2">
        <v>305.34515073057997</v>
      </c>
      <c r="BL47" s="2">
        <v>378.486754167946</v>
      </c>
      <c r="BM47" s="2">
        <v>244.778399951746</v>
      </c>
      <c r="BN47" s="2">
        <v>866.64635848722605</v>
      </c>
      <c r="BO47" s="2">
        <v>255.121339597825</v>
      </c>
      <c r="BP47" s="2">
        <v>63.231543053374502</v>
      </c>
      <c r="BQ47" s="2">
        <v>423.591480042093</v>
      </c>
      <c r="BS47" s="5" t="s">
        <v>59</v>
      </c>
      <c r="BT47" s="12">
        <f t="shared" si="45"/>
        <v>0.83689616577907278</v>
      </c>
      <c r="BU47" s="12">
        <f t="shared" si="46"/>
        <v>0.9127551495359385</v>
      </c>
      <c r="BV47" s="12">
        <f t="shared" si="47"/>
        <v>0.77572144830393008</v>
      </c>
      <c r="BW47" s="12">
        <f t="shared" si="111"/>
        <v>0.77378753216692708</v>
      </c>
      <c r="BX47" s="12">
        <f t="shared" si="111"/>
        <v>0.81875833495901462</v>
      </c>
      <c r="BY47" s="12">
        <f t="shared" si="111"/>
        <v>1.0943917929827904</v>
      </c>
      <c r="BZ47" s="12">
        <f t="shared" si="110"/>
        <v>0.96722979753576754</v>
      </c>
      <c r="CA47" s="12">
        <f t="shared" si="110"/>
        <v>0.98462468449301954</v>
      </c>
      <c r="CB47" s="12">
        <f t="shared" si="110"/>
        <v>1.0955841589114377</v>
      </c>
      <c r="CC47" s="12">
        <f t="shared" si="110"/>
        <v>0.97004668981505704</v>
      </c>
      <c r="CD47" s="12">
        <f t="shared" si="110"/>
        <v>0.91918473784319799</v>
      </c>
      <c r="CE47" s="12">
        <f t="shared" si="110"/>
        <v>1.0127922129562086</v>
      </c>
      <c r="CF47" s="5"/>
      <c r="CG47" s="5" t="s">
        <v>59</v>
      </c>
      <c r="CH47" s="12">
        <f t="shared" si="49"/>
        <v>0.83693395234953594</v>
      </c>
      <c r="CI47" s="12">
        <f t="shared" si="50"/>
        <v>0.91279829415239921</v>
      </c>
      <c r="CJ47" s="12">
        <f t="shared" si="51"/>
        <v>0.77604229147998349</v>
      </c>
      <c r="CK47" s="12">
        <f t="shared" si="52"/>
        <v>0.77386325668480482</v>
      </c>
      <c r="CL47" s="12">
        <f t="shared" si="53"/>
        <v>0.81878135537779939</v>
      </c>
      <c r="CM47" s="12">
        <f t="shared" si="54"/>
        <v>1.0943111814242232</v>
      </c>
      <c r="CN47" s="12">
        <f t="shared" si="55"/>
        <v>0.96722206683237721</v>
      </c>
      <c r="CO47" s="12">
        <f t="shared" si="56"/>
        <v>0.98464439396940784</v>
      </c>
      <c r="CP47" s="12">
        <f t="shared" si="57"/>
        <v>1.0955370131446196</v>
      </c>
      <c r="CQ47" s="12">
        <f t="shared" si="58"/>
        <v>0.97007795826858889</v>
      </c>
      <c r="CR47" s="12">
        <f t="shared" si="59"/>
        <v>0.91925030739511138</v>
      </c>
      <c r="CS47" s="12">
        <f t="shared" si="60"/>
        <v>1.0127848053700348</v>
      </c>
      <c r="CT47" s="5"/>
      <c r="CU47" s="5" t="s">
        <v>59</v>
      </c>
      <c r="CV47" s="12">
        <f t="shared" si="61"/>
        <v>0.76683247756803585</v>
      </c>
      <c r="CW47" s="12">
        <f t="shared" si="62"/>
        <v>0.82054572261754943</v>
      </c>
      <c r="CX47" s="12">
        <f t="shared" si="63"/>
        <v>0.79448379582716433</v>
      </c>
      <c r="CY47" s="12">
        <f t="shared" si="64"/>
        <v>0.78954226211465106</v>
      </c>
      <c r="CZ47" s="12">
        <f t="shared" si="65"/>
        <v>0.72978031139401711</v>
      </c>
      <c r="DA47" s="12">
        <f t="shared" si="66"/>
        <v>1.1099337776483151</v>
      </c>
      <c r="DB47" s="12">
        <f t="shared" si="67"/>
        <v>0.98865298538372137</v>
      </c>
      <c r="DC47" s="12">
        <f t="shared" si="68"/>
        <v>1.0105530900203046</v>
      </c>
      <c r="DD47" s="12">
        <f t="shared" si="69"/>
        <v>1.1017890821233618</v>
      </c>
      <c r="DE47" s="12">
        <f t="shared" si="70"/>
        <v>0.98580522241807322</v>
      </c>
      <c r="DF47" s="12">
        <f t="shared" si="71"/>
        <v>0.95075748335059218</v>
      </c>
      <c r="DG47" s="12">
        <f t="shared" si="72"/>
        <v>1.0281428114378219</v>
      </c>
      <c r="DH47" s="5"/>
      <c r="DI47" s="5" t="s">
        <v>59</v>
      </c>
      <c r="DJ47" s="12">
        <f t="shared" si="73"/>
        <v>0.76687091641064375</v>
      </c>
      <c r="DK47" s="12">
        <f t="shared" si="74"/>
        <v>0.82058932868821033</v>
      </c>
      <c r="DL47" s="12">
        <f t="shared" si="75"/>
        <v>0.79480082146928155</v>
      </c>
      <c r="DM47" s="12">
        <f t="shared" si="76"/>
        <v>0.78961687043198148</v>
      </c>
      <c r="DN47" s="12">
        <f t="shared" si="77"/>
        <v>0.729803944574415</v>
      </c>
      <c r="DO47" s="12">
        <f t="shared" si="78"/>
        <v>1.1098503450215058</v>
      </c>
      <c r="DP47" s="12">
        <f t="shared" si="79"/>
        <v>0.98864393925118887</v>
      </c>
      <c r="DQ47" s="12">
        <f t="shared" si="80"/>
        <v>1.010571368600224</v>
      </c>
      <c r="DR47" s="12">
        <f t="shared" si="81"/>
        <v>1.1017394812552024</v>
      </c>
      <c r="DS47" s="12">
        <f t="shared" si="82"/>
        <v>0.98583566085919483</v>
      </c>
      <c r="DT47" s="12">
        <f t="shared" si="83"/>
        <v>0.9508205817037344</v>
      </c>
      <c r="DU47" s="12">
        <f t="shared" si="84"/>
        <v>1.0281333294877726</v>
      </c>
      <c r="DW47">
        <f t="shared" si="85"/>
        <v>6.6456803559137551E-2</v>
      </c>
      <c r="DX47">
        <f t="shared" si="86"/>
        <v>6.8992736062050933E-2</v>
      </c>
      <c r="DY47">
        <f t="shared" si="87"/>
        <v>0.16319007888076337</v>
      </c>
      <c r="DZ47">
        <f t="shared" si="88"/>
        <v>0.15918615970410599</v>
      </c>
      <c r="EA47">
        <f t="shared" si="89"/>
        <v>0.1388286148003991</v>
      </c>
      <c r="EB47">
        <f t="shared" si="90"/>
        <v>6.0288807969002683E-2</v>
      </c>
      <c r="EC47">
        <f t="shared" si="91"/>
        <v>5.110867377838086E-2</v>
      </c>
      <c r="ED47">
        <f t="shared" si="92"/>
        <v>6.4253523616211866E-2</v>
      </c>
      <c r="EE47">
        <f t="shared" si="93"/>
        <v>3.5654840512681654E-2</v>
      </c>
      <c r="EF47">
        <f t="shared" si="94"/>
        <v>6.2162556739258551E-2</v>
      </c>
      <c r="EG47">
        <f t="shared" si="95"/>
        <v>0.12262595338825927</v>
      </c>
      <c r="EH47">
        <f t="shared" si="96"/>
        <v>4.9266432023162963E-2</v>
      </c>
      <c r="EI47">
        <f t="shared" si="97"/>
        <v>132.62164170323092</v>
      </c>
      <c r="EK47">
        <f t="shared" si="98"/>
        <v>7.2644654010270121E-2</v>
      </c>
      <c r="EL47">
        <f t="shared" si="1"/>
        <v>7.2214801580881713E-2</v>
      </c>
      <c r="EM47">
        <f t="shared" si="2"/>
        <v>0.18528525200858467</v>
      </c>
      <c r="EN47">
        <f t="shared" si="3"/>
        <v>0.18096493944145539</v>
      </c>
      <c r="EO47">
        <f t="shared" si="4"/>
        <v>0.15342676333057054</v>
      </c>
      <c r="EP47">
        <f t="shared" si="5"/>
        <v>5.7630220772815384E-2</v>
      </c>
      <c r="EQ47">
        <f t="shared" si="6"/>
        <v>5.1967255074421494E-2</v>
      </c>
      <c r="ER47">
        <f t="shared" si="7"/>
        <v>6.4753252776177828E-2</v>
      </c>
      <c r="ES47">
        <f t="shared" si="8"/>
        <v>3.4063998586693234E-2</v>
      </c>
      <c r="ET47">
        <f t="shared" si="9"/>
        <v>6.3114994635175642E-2</v>
      </c>
      <c r="EU47">
        <f t="shared" si="10"/>
        <v>0.12790307760014208</v>
      </c>
      <c r="EV47">
        <f t="shared" si="11"/>
        <v>4.8954310054182937E-2</v>
      </c>
      <c r="EW47">
        <f t="shared" si="99"/>
        <v>116.26041017036353</v>
      </c>
      <c r="EX47">
        <f t="shared" si="100"/>
        <v>0.87663226512095871</v>
      </c>
      <c r="EY47">
        <f t="shared" si="101"/>
        <v>7.2643014081985577E-2</v>
      </c>
      <c r="EZ47">
        <f t="shared" si="12"/>
        <v>7.2213094896746502E-2</v>
      </c>
      <c r="FA47">
        <f t="shared" si="13"/>
        <v>0.18524694632919311</v>
      </c>
      <c r="FB47">
        <f t="shared" si="14"/>
        <v>0.18095608528155036</v>
      </c>
      <c r="FC47">
        <f t="shared" si="15"/>
        <v>0.15342460648299006</v>
      </c>
      <c r="FD47">
        <f t="shared" si="16"/>
        <v>5.7632343375802683E-2</v>
      </c>
      <c r="FE47">
        <f t="shared" si="17"/>
        <v>5.1967462753012589E-2</v>
      </c>
      <c r="FF47">
        <f t="shared" si="18"/>
        <v>6.4752604694951157E-2</v>
      </c>
      <c r="FG47">
        <f t="shared" si="19"/>
        <v>3.4064731540503712E-2</v>
      </c>
      <c r="FH47">
        <f t="shared" si="20"/>
        <v>6.3113977436422011E-2</v>
      </c>
      <c r="FI47">
        <f t="shared" si="21"/>
        <v>0.12789851589536144</v>
      </c>
      <c r="FJ47">
        <f t="shared" si="22"/>
        <v>4.8954489081655166E-2</v>
      </c>
      <c r="FK47">
        <f t="shared" si="102"/>
        <v>116.27203746896414</v>
      </c>
      <c r="FL47">
        <f t="shared" si="103"/>
        <v>0.87671993782996227</v>
      </c>
      <c r="FM47">
        <f t="shared" si="104"/>
        <v>7.5890812001429817E-2</v>
      </c>
      <c r="FN47">
        <f t="shared" si="23"/>
        <v>7.6164391242298193E-2</v>
      </c>
      <c r="FO47">
        <f t="shared" si="24"/>
        <v>0.18308435333695319</v>
      </c>
      <c r="FP47">
        <f t="shared" si="25"/>
        <v>0.1791503309967554</v>
      </c>
      <c r="FQ47">
        <f t="shared" si="26"/>
        <v>0.16251105854571254</v>
      </c>
      <c r="FR47">
        <f t="shared" si="27"/>
        <v>5.7225311188258701E-2</v>
      </c>
      <c r="FS47">
        <f t="shared" si="28"/>
        <v>5.1401130462167773E-2</v>
      </c>
      <c r="FT47">
        <f t="shared" si="29"/>
        <v>6.3917147036961455E-2</v>
      </c>
      <c r="FU47">
        <f t="shared" si="30"/>
        <v>3.3967944394402053E-2</v>
      </c>
      <c r="FV47">
        <f t="shared" si="31"/>
        <v>6.2608501796963145E-2</v>
      </c>
      <c r="FW47">
        <f t="shared" si="32"/>
        <v>0.12576144556995603</v>
      </c>
      <c r="FX47">
        <f t="shared" si="33"/>
        <v>4.8587481605979435E-2</v>
      </c>
      <c r="FY47">
        <f t="shared" si="105"/>
        <v>114.7406091523594</v>
      </c>
      <c r="FZ47">
        <f t="shared" si="106"/>
        <v>0.86517258932079777</v>
      </c>
      <c r="GA47">
        <f t="shared" si="107"/>
        <v>7.5888909991931569E-2</v>
      </c>
      <c r="GB47">
        <f t="shared" si="34"/>
        <v>7.6162367529684638E-2</v>
      </c>
      <c r="GC47">
        <f t="shared" si="35"/>
        <v>0.18304783587108367</v>
      </c>
      <c r="GD47">
        <f t="shared" si="36"/>
        <v>0.1791418671321964</v>
      </c>
      <c r="GE47">
        <f t="shared" si="37"/>
        <v>0.16250842723336817</v>
      </c>
      <c r="GF47">
        <f t="shared" si="38"/>
        <v>5.7227462094607301E-2</v>
      </c>
      <c r="GG47">
        <f t="shared" si="39"/>
        <v>5.1401365622854231E-2</v>
      </c>
      <c r="GH47">
        <f t="shared" si="40"/>
        <v>6.3916568987751068E-2</v>
      </c>
      <c r="GI47">
        <f t="shared" si="41"/>
        <v>3.3968709012806658E-2</v>
      </c>
      <c r="GJ47">
        <f t="shared" si="42"/>
        <v>6.260753524646108E-2</v>
      </c>
      <c r="GK47">
        <f t="shared" si="43"/>
        <v>0.12575727261035011</v>
      </c>
      <c r="GL47">
        <f t="shared" si="44"/>
        <v>4.8587705654261008E-2</v>
      </c>
      <c r="GM47">
        <f t="shared" si="108"/>
        <v>114.75164721850244</v>
      </c>
      <c r="GN47">
        <f t="shared" si="109"/>
        <v>0.86525581907124638</v>
      </c>
    </row>
    <row r="48" spans="1:196" x14ac:dyDescent="0.2">
      <c r="A48" t="s">
        <v>60</v>
      </c>
      <c r="B48" s="4">
        <v>234.35089606954801</v>
      </c>
      <c r="C48" s="2">
        <v>217.361059536874</v>
      </c>
      <c r="D48" s="2">
        <v>38.875802422818502</v>
      </c>
      <c r="E48" s="2">
        <v>40.8783842049559</v>
      </c>
      <c r="F48" s="2">
        <v>53.796967681025301</v>
      </c>
      <c r="G48" s="2">
        <v>284.37265816112398</v>
      </c>
      <c r="H48" s="2">
        <v>397.07812487496602</v>
      </c>
      <c r="I48" s="2">
        <v>250.87052280817801</v>
      </c>
      <c r="J48" s="2">
        <v>814.82687306666605</v>
      </c>
      <c r="K48" s="2">
        <v>268.21245833666899</v>
      </c>
      <c r="L48" s="2">
        <v>68.772487340640296</v>
      </c>
      <c r="M48" s="2">
        <v>427.01770490629201</v>
      </c>
      <c r="P48" s="4">
        <v>195.361089789207</v>
      </c>
      <c r="Q48" s="2">
        <v>198.00007892361899</v>
      </c>
      <c r="R48" s="2">
        <v>29.983332677514099</v>
      </c>
      <c r="S48" s="2">
        <v>31.459143117604501</v>
      </c>
      <c r="T48" s="2">
        <v>43.876627405043997</v>
      </c>
      <c r="U48" s="2">
        <v>311.89431749681398</v>
      </c>
      <c r="V48" s="2">
        <v>383.70923892369399</v>
      </c>
      <c r="W48" s="2">
        <v>246.835326076005</v>
      </c>
      <c r="X48" s="2">
        <v>894.19572097181003</v>
      </c>
      <c r="Y48" s="2">
        <v>259.97448951766103</v>
      </c>
      <c r="Z48" s="2">
        <v>63.095572188516201</v>
      </c>
      <c r="AA48" s="2">
        <v>432.67292061793802</v>
      </c>
      <c r="AD48" s="4">
        <v>195.36950880913099</v>
      </c>
      <c r="AE48" s="2">
        <v>198.008952983158</v>
      </c>
      <c r="AF48" s="2">
        <v>29.995200058620298</v>
      </c>
      <c r="AG48" s="2">
        <v>31.462086724202202</v>
      </c>
      <c r="AH48" s="2">
        <v>43.877802378279299</v>
      </c>
      <c r="AI48" s="2">
        <v>311.87228340248799</v>
      </c>
      <c r="AJ48" s="2">
        <v>383.70628881343902</v>
      </c>
      <c r="AK48" s="2">
        <v>246.84000527480401</v>
      </c>
      <c r="AL48" s="2">
        <v>894.15879067512697</v>
      </c>
      <c r="AM48" s="2">
        <v>259.98244040152201</v>
      </c>
      <c r="AN48" s="2">
        <v>63.099843055243099</v>
      </c>
      <c r="AO48" s="2">
        <v>432.669674692309</v>
      </c>
      <c r="AR48" s="4">
        <v>178.622963228537</v>
      </c>
      <c r="AS48" s="2">
        <v>177.57922925051099</v>
      </c>
      <c r="AT48" s="2">
        <v>30.726929832525499</v>
      </c>
      <c r="AU48" s="2">
        <v>32.1151601310521</v>
      </c>
      <c r="AV48" s="2">
        <v>39.0054698801558</v>
      </c>
      <c r="AW48" s="2">
        <v>316.393572477232</v>
      </c>
      <c r="AX48" s="2">
        <v>392.347388306082</v>
      </c>
      <c r="AY48" s="2">
        <v>253.44980609580699</v>
      </c>
      <c r="AZ48" s="2">
        <v>899.33253930931005</v>
      </c>
      <c r="BA48" s="2">
        <v>264.26982734608498</v>
      </c>
      <c r="BB48" s="2">
        <v>65.307629237439002</v>
      </c>
      <c r="BC48" s="2">
        <v>439.33102146390701</v>
      </c>
      <c r="BF48" s="4">
        <v>178.631528813774</v>
      </c>
      <c r="BG48" s="2">
        <v>177.58819211708601</v>
      </c>
      <c r="BH48" s="2">
        <v>30.7386510846375</v>
      </c>
      <c r="BI48" s="2">
        <v>32.1180586452912</v>
      </c>
      <c r="BJ48" s="2">
        <v>39.0066765057434</v>
      </c>
      <c r="BK48" s="2">
        <v>316.37072449321698</v>
      </c>
      <c r="BL48" s="2">
        <v>392.34391323754801</v>
      </c>
      <c r="BM48" s="2">
        <v>253.454126853124</v>
      </c>
      <c r="BN48" s="2">
        <v>899.29359232293803</v>
      </c>
      <c r="BO48" s="2">
        <v>264.27755711788302</v>
      </c>
      <c r="BP48" s="2">
        <v>65.311730780547194</v>
      </c>
      <c r="BQ48" s="2">
        <v>439.32687721241598</v>
      </c>
      <c r="BS48" s="5" t="s">
        <v>60</v>
      </c>
      <c r="BT48" s="12">
        <f t="shared" si="45"/>
        <v>0.83362638276932355</v>
      </c>
      <c r="BU48" s="12">
        <f t="shared" si="46"/>
        <v>0.91092709681068451</v>
      </c>
      <c r="BV48" s="12">
        <f t="shared" si="47"/>
        <v>0.77125951900391154</v>
      </c>
      <c r="BW48" s="12">
        <f t="shared" si="111"/>
        <v>0.76957892855732157</v>
      </c>
      <c r="BX48" s="12">
        <f t="shared" si="111"/>
        <v>0.81559666457780111</v>
      </c>
      <c r="BY48" s="12">
        <f t="shared" si="111"/>
        <v>1.0967802583893154</v>
      </c>
      <c r="BZ48" s="12">
        <f t="shared" si="110"/>
        <v>0.9663318497953477</v>
      </c>
      <c r="CA48" s="12">
        <f t="shared" si="110"/>
        <v>0.98391522173667878</v>
      </c>
      <c r="CB48" s="12">
        <f t="shared" si="110"/>
        <v>1.0974057809439115</v>
      </c>
      <c r="CC48" s="12">
        <f t="shared" si="110"/>
        <v>0.96928565932359712</v>
      </c>
      <c r="CD48" s="12">
        <f t="shared" si="110"/>
        <v>0.91745368865305832</v>
      </c>
      <c r="CE48" s="12">
        <f t="shared" si="110"/>
        <v>1.0132435157762065</v>
      </c>
      <c r="CF48" s="5"/>
      <c r="CG48" s="5" t="s">
        <v>60</v>
      </c>
      <c r="CH48" s="12">
        <f t="shared" si="49"/>
        <v>0.83366230761563387</v>
      </c>
      <c r="CI48" s="12">
        <f t="shared" si="50"/>
        <v>0.91096792316457664</v>
      </c>
      <c r="CJ48" s="12">
        <f t="shared" si="51"/>
        <v>0.77156478295646302</v>
      </c>
      <c r="CK48" s="12">
        <f t="shared" si="52"/>
        <v>0.76965093743572888</v>
      </c>
      <c r="CL48" s="12">
        <f t="shared" si="53"/>
        <v>0.81561850546002823</v>
      </c>
      <c r="CM48" s="12">
        <f t="shared" si="54"/>
        <v>1.0967027752217404</v>
      </c>
      <c r="CN48" s="12">
        <f t="shared" si="55"/>
        <v>0.96632442024919507</v>
      </c>
      <c r="CO48" s="12">
        <f t="shared" si="56"/>
        <v>0.98393387358443929</v>
      </c>
      <c r="CP48" s="12">
        <f t="shared" si="57"/>
        <v>1.0973604580687046</v>
      </c>
      <c r="CQ48" s="12">
        <f t="shared" si="58"/>
        <v>0.96931530330028004</v>
      </c>
      <c r="CR48" s="12">
        <f t="shared" si="59"/>
        <v>0.91751579003824957</v>
      </c>
      <c r="CS48" s="12">
        <f t="shared" si="60"/>
        <v>1.0132359143920211</v>
      </c>
      <c r="CT48" s="5"/>
      <c r="CU48" s="5" t="s">
        <v>60</v>
      </c>
      <c r="CV48" s="12">
        <f t="shared" si="61"/>
        <v>0.76220303068748363</v>
      </c>
      <c r="CW48" s="12">
        <f t="shared" si="62"/>
        <v>0.816978117556451</v>
      </c>
      <c r="CX48" s="12">
        <f t="shared" si="63"/>
        <v>0.79038702528465499</v>
      </c>
      <c r="CY48" s="12">
        <f t="shared" si="64"/>
        <v>0.78562694577244596</v>
      </c>
      <c r="CZ48" s="12">
        <f t="shared" si="65"/>
        <v>0.72504959966197868</v>
      </c>
      <c r="DA48" s="12">
        <f t="shared" si="66"/>
        <v>1.1126019446565962</v>
      </c>
      <c r="DB48" s="12">
        <f t="shared" si="67"/>
        <v>0.98808613148766711</v>
      </c>
      <c r="DC48" s="12">
        <f t="shared" si="68"/>
        <v>1.0102813326123659</v>
      </c>
      <c r="DD48" s="12">
        <f t="shared" si="69"/>
        <v>1.1037099647003543</v>
      </c>
      <c r="DE48" s="12">
        <f t="shared" si="70"/>
        <v>0.9853003435596005</v>
      </c>
      <c r="DF48" s="12">
        <f t="shared" si="71"/>
        <v>0.94961854315317495</v>
      </c>
      <c r="DG48" s="12">
        <f t="shared" si="72"/>
        <v>1.0288356113016839</v>
      </c>
      <c r="DH48" s="5"/>
      <c r="DI48" s="5" t="s">
        <v>60</v>
      </c>
      <c r="DJ48" s="12">
        <f t="shared" si="73"/>
        <v>0.76223958094344879</v>
      </c>
      <c r="DK48" s="12">
        <f t="shared" si="74"/>
        <v>0.81701935247955138</v>
      </c>
      <c r="DL48" s="12">
        <f t="shared" si="75"/>
        <v>0.79068853036960518</v>
      </c>
      <c r="DM48" s="12">
        <f t="shared" si="76"/>
        <v>0.78569785156521332</v>
      </c>
      <c r="DN48" s="12">
        <f t="shared" si="77"/>
        <v>0.72507202891105371</v>
      </c>
      <c r="DO48" s="12">
        <f t="shared" si="78"/>
        <v>1.1125215994357764</v>
      </c>
      <c r="DP48" s="12">
        <f t="shared" si="79"/>
        <v>0.98807737988863342</v>
      </c>
      <c r="DQ48" s="12">
        <f t="shared" si="80"/>
        <v>1.010298555669378</v>
      </c>
      <c r="DR48" s="12">
        <f t="shared" si="81"/>
        <v>1.1036621668335198</v>
      </c>
      <c r="DS48" s="12">
        <f t="shared" si="82"/>
        <v>0.98532916314481278</v>
      </c>
      <c r="DT48" s="12">
        <f t="shared" si="83"/>
        <v>0.94967818245468627</v>
      </c>
      <c r="DU48" s="12">
        <f t="shared" si="84"/>
        <v>1.0288259061970866</v>
      </c>
      <c r="DW48">
        <f t="shared" si="85"/>
        <v>6.5323085585891269E-2</v>
      </c>
      <c r="DX48">
        <f t="shared" si="86"/>
        <v>6.7828018320234773E-2</v>
      </c>
      <c r="DY48">
        <f t="shared" si="87"/>
        <v>0.16038373271301837</v>
      </c>
      <c r="DZ48">
        <f t="shared" si="88"/>
        <v>0.15640590279961467</v>
      </c>
      <c r="EA48">
        <f t="shared" si="89"/>
        <v>0.13633931307458583</v>
      </c>
      <c r="EB48">
        <f t="shared" si="90"/>
        <v>5.9300189503042014E-2</v>
      </c>
      <c r="EC48">
        <f t="shared" si="91"/>
        <v>5.0183623795806688E-2</v>
      </c>
      <c r="ED48">
        <f t="shared" si="92"/>
        <v>6.3135726546953777E-2</v>
      </c>
      <c r="EE48">
        <f t="shared" si="93"/>
        <v>3.5032193271653612E-2</v>
      </c>
      <c r="EF48">
        <f t="shared" si="94"/>
        <v>6.106052395556319E-2</v>
      </c>
      <c r="EG48">
        <f t="shared" si="95"/>
        <v>0.12058481848427202</v>
      </c>
      <c r="EH48">
        <f t="shared" si="96"/>
        <v>4.8392388601544878E-2</v>
      </c>
      <c r="EI48">
        <f t="shared" si="97"/>
        <v>137.3372781986447</v>
      </c>
      <c r="EK48">
        <f t="shared" si="98"/>
        <v>7.1545276326496265E-2</v>
      </c>
      <c r="EL48">
        <f t="shared" si="1"/>
        <v>7.106689128809314E-2</v>
      </c>
      <c r="EM48">
        <f t="shared" si="2"/>
        <v>0.18262492402499406</v>
      </c>
      <c r="EN48">
        <f t="shared" si="3"/>
        <v>0.17828982365472995</v>
      </c>
      <c r="EO48">
        <f t="shared" si="4"/>
        <v>0.15096747141362393</v>
      </c>
      <c r="EP48">
        <f t="shared" si="5"/>
        <v>5.6623442434736972E-2</v>
      </c>
      <c r="EQ48">
        <f t="shared" si="6"/>
        <v>5.1050367389575649E-2</v>
      </c>
      <c r="ER48">
        <f t="shared" si="7"/>
        <v>6.3649697336016178E-2</v>
      </c>
      <c r="ES48">
        <f t="shared" si="8"/>
        <v>3.3441342694073513E-2</v>
      </c>
      <c r="ET48">
        <f t="shared" si="9"/>
        <v>6.202041000496105E-2</v>
      </c>
      <c r="EU48">
        <f t="shared" si="10"/>
        <v>0.12589270305486486</v>
      </c>
      <c r="EV48">
        <f t="shared" si="11"/>
        <v>4.8075094036962446E-2</v>
      </c>
      <c r="EW48">
        <f t="shared" si="99"/>
        <v>120.04331934822071</v>
      </c>
      <c r="EX48">
        <f t="shared" si="100"/>
        <v>0.87407673228087424</v>
      </c>
      <c r="EY48">
        <f t="shared" si="101"/>
        <v>7.1543734766608511E-2</v>
      </c>
      <c r="EZ48">
        <f t="shared" si="12"/>
        <v>7.1065298787145348E-2</v>
      </c>
      <c r="FA48">
        <f t="shared" si="13"/>
        <v>0.18258879334444936</v>
      </c>
      <c r="FB48">
        <f t="shared" si="14"/>
        <v>0.17828148302268812</v>
      </c>
      <c r="FC48">
        <f t="shared" si="15"/>
        <v>0.15096545007349046</v>
      </c>
      <c r="FD48">
        <f t="shared" si="16"/>
        <v>5.6625442651335199E-2</v>
      </c>
      <c r="FE48">
        <f t="shared" si="17"/>
        <v>5.1050563638539076E-2</v>
      </c>
      <c r="FF48">
        <f t="shared" si="18"/>
        <v>6.3649094048476837E-2</v>
      </c>
      <c r="FG48">
        <f t="shared" si="19"/>
        <v>3.3442033279441806E-2</v>
      </c>
      <c r="FH48">
        <f t="shared" si="20"/>
        <v>6.2019461631589307E-2</v>
      </c>
      <c r="FI48">
        <f t="shared" si="21"/>
        <v>0.12588844250500547</v>
      </c>
      <c r="FJ48">
        <f t="shared" si="22"/>
        <v>4.8075274368398077E-2</v>
      </c>
      <c r="FK48">
        <f t="shared" si="102"/>
        <v>120.05480041531658</v>
      </c>
      <c r="FL48">
        <f t="shared" si="103"/>
        <v>0.87416032988267955</v>
      </c>
      <c r="FM48">
        <f t="shared" si="104"/>
        <v>7.4822351870434789E-2</v>
      </c>
      <c r="FN48">
        <f t="shared" si="23"/>
        <v>7.5041916443567946E-2</v>
      </c>
      <c r="FO48">
        <f t="shared" si="24"/>
        <v>0.1804016127274066</v>
      </c>
      <c r="FP48">
        <f t="shared" si="25"/>
        <v>0.17645946334208146</v>
      </c>
      <c r="FQ48">
        <f t="shared" si="26"/>
        <v>0.16011692573216868</v>
      </c>
      <c r="FR48">
        <f t="shared" si="27"/>
        <v>5.6219395803186439E-2</v>
      </c>
      <c r="FS48">
        <f t="shared" si="28"/>
        <v>5.0485262296547012E-2</v>
      </c>
      <c r="FT48">
        <f t="shared" si="29"/>
        <v>6.2813648273194675E-2</v>
      </c>
      <c r="FU48">
        <f t="shared" si="30"/>
        <v>3.3345700595804169E-2</v>
      </c>
      <c r="FV48">
        <f t="shared" si="31"/>
        <v>6.1514317447936215E-2</v>
      </c>
      <c r="FW48">
        <f t="shared" si="32"/>
        <v>0.12374225918197441</v>
      </c>
      <c r="FX48">
        <f t="shared" si="33"/>
        <v>4.7709412091171743E-2</v>
      </c>
      <c r="FY48">
        <f t="shared" si="105"/>
        <v>118.43214339503065</v>
      </c>
      <c r="FZ48">
        <f t="shared" si="106"/>
        <v>0.86234520552919613</v>
      </c>
      <c r="GA48">
        <f t="shared" si="107"/>
        <v>7.4820557940438348E-2</v>
      </c>
      <c r="GB48">
        <f t="shared" si="34"/>
        <v>7.5040022738915579E-2</v>
      </c>
      <c r="GC48">
        <f t="shared" si="35"/>
        <v>0.18036721410667594</v>
      </c>
      <c r="GD48">
        <f t="shared" si="36"/>
        <v>0.1764515008152554</v>
      </c>
      <c r="GE48">
        <f t="shared" si="37"/>
        <v>0.16011444919877696</v>
      </c>
      <c r="GF48">
        <f t="shared" si="38"/>
        <v>5.6221425821400363E-2</v>
      </c>
      <c r="GG48">
        <f t="shared" si="39"/>
        <v>5.0485485875086202E-2</v>
      </c>
      <c r="GH48">
        <f t="shared" si="40"/>
        <v>6.281311286331509E-2</v>
      </c>
      <c r="GI48">
        <f t="shared" si="41"/>
        <v>3.334642266282252E-2</v>
      </c>
      <c r="GJ48">
        <f t="shared" si="42"/>
        <v>6.1513417834820554E-2</v>
      </c>
      <c r="GK48">
        <f t="shared" si="43"/>
        <v>0.1237383736458483</v>
      </c>
      <c r="GL48">
        <f t="shared" si="44"/>
        <v>4.7709637116484523E-2</v>
      </c>
      <c r="GM48">
        <f t="shared" si="108"/>
        <v>118.44302320279874</v>
      </c>
      <c r="GN48">
        <f t="shared" si="109"/>
        <v>0.8624244251548564</v>
      </c>
    </row>
    <row r="49" spans="1:196" x14ac:dyDescent="0.2">
      <c r="A49" t="s">
        <v>61</v>
      </c>
      <c r="B49" s="4">
        <v>242.52076337217599</v>
      </c>
      <c r="C49" s="2">
        <v>224.849227539222</v>
      </c>
      <c r="D49" s="2">
        <v>40.241308440093</v>
      </c>
      <c r="E49" s="2">
        <v>42.3354124445423</v>
      </c>
      <c r="F49" s="2">
        <v>55.761958838220401</v>
      </c>
      <c r="G49" s="2">
        <v>293.85258964993199</v>
      </c>
      <c r="H49" s="2">
        <v>411.70169405024097</v>
      </c>
      <c r="I49" s="2">
        <v>259.77063549904199</v>
      </c>
      <c r="J49" s="2">
        <v>843.73408940054901</v>
      </c>
      <c r="K49" s="2">
        <v>277.90554826847801</v>
      </c>
      <c r="L49" s="2">
        <v>71.108647918994606</v>
      </c>
      <c r="M49" s="2">
        <v>442.41237212669898</v>
      </c>
      <c r="P49" s="4">
        <v>201.38529222490101</v>
      </c>
      <c r="Q49" s="2">
        <v>204.41434682549101</v>
      </c>
      <c r="R49" s="2">
        <v>30.8581879367526</v>
      </c>
      <c r="S49" s="2">
        <v>32.403004636057297</v>
      </c>
      <c r="T49" s="2">
        <v>45.303056636659299</v>
      </c>
      <c r="U49" s="2">
        <v>322.992756646609</v>
      </c>
      <c r="V49" s="2">
        <v>397.47107911335701</v>
      </c>
      <c r="W49" s="2">
        <v>255.40952415196199</v>
      </c>
      <c r="X49" s="2">
        <v>927.451616839189</v>
      </c>
      <c r="Y49" s="2">
        <v>269.15966161602699</v>
      </c>
      <c r="Z49" s="2">
        <v>65.116912336917693</v>
      </c>
      <c r="AA49" s="2">
        <v>448.47498075053301</v>
      </c>
      <c r="AD49" s="4">
        <v>201.393578706743</v>
      </c>
      <c r="AE49" s="2">
        <v>204.423036153867</v>
      </c>
      <c r="AF49" s="2">
        <v>30.869884458245</v>
      </c>
      <c r="AG49" s="2">
        <v>32.4059057093436</v>
      </c>
      <c r="AH49" s="2">
        <v>45.304212852298001</v>
      </c>
      <c r="AI49" s="2">
        <v>322.97085026123801</v>
      </c>
      <c r="AJ49" s="2">
        <v>397.46813082807699</v>
      </c>
      <c r="AK49" s="2">
        <v>255.414108962792</v>
      </c>
      <c r="AL49" s="2">
        <v>927.41481378316996</v>
      </c>
      <c r="AM49" s="2">
        <v>269.16747631595098</v>
      </c>
      <c r="AN49" s="2">
        <v>65.121096423454503</v>
      </c>
      <c r="AO49" s="2">
        <v>448.47153626319403</v>
      </c>
      <c r="AR49" s="4">
        <v>183.735251584401</v>
      </c>
      <c r="AS49" s="2">
        <v>182.89963955820701</v>
      </c>
      <c r="AT49" s="2">
        <v>31.642505768705501</v>
      </c>
      <c r="AU49" s="2">
        <v>33.0948325247873</v>
      </c>
      <c r="AV49" s="2">
        <v>40.166197565428</v>
      </c>
      <c r="AW49" s="2">
        <v>327.72434554163499</v>
      </c>
      <c r="AX49" s="2">
        <v>406.56397839550402</v>
      </c>
      <c r="AY49" s="2">
        <v>262.37195961533098</v>
      </c>
      <c r="AZ49" s="2">
        <v>932.85475462222701</v>
      </c>
      <c r="BA49" s="2">
        <v>273.68123560273</v>
      </c>
      <c r="BB49" s="2">
        <v>67.446059398250895</v>
      </c>
      <c r="BC49" s="2">
        <v>455.48036316569198</v>
      </c>
      <c r="BF49" s="4">
        <v>183.74368334376101</v>
      </c>
      <c r="BG49" s="2">
        <v>182.90840920889801</v>
      </c>
      <c r="BH49" s="2">
        <v>31.654053292690101</v>
      </c>
      <c r="BI49" s="2">
        <v>33.097687434134102</v>
      </c>
      <c r="BJ49" s="2">
        <v>40.167385290717299</v>
      </c>
      <c r="BK49" s="2">
        <v>327.70158642092503</v>
      </c>
      <c r="BL49" s="2">
        <v>406.56048319640598</v>
      </c>
      <c r="BM49" s="2">
        <v>262.37617380277698</v>
      </c>
      <c r="BN49" s="2">
        <v>932.81584700529299</v>
      </c>
      <c r="BO49" s="2">
        <v>273.68882269791601</v>
      </c>
      <c r="BP49" s="2">
        <v>67.450069022402104</v>
      </c>
      <c r="BQ49" s="2">
        <v>455.475975064061</v>
      </c>
      <c r="BS49" s="5" t="s">
        <v>61</v>
      </c>
      <c r="BT49" s="12">
        <f t="shared" si="45"/>
        <v>0.83038371405689548</v>
      </c>
      <c r="BU49" s="12">
        <f t="shared" si="46"/>
        <v>0.90911740752960157</v>
      </c>
      <c r="BV49" s="12">
        <f t="shared" si="47"/>
        <v>0.76682864282832663</v>
      </c>
      <c r="BW49" s="12">
        <f t="shared" si="111"/>
        <v>0.76538771598136524</v>
      </c>
      <c r="BX49" s="12">
        <f t="shared" si="111"/>
        <v>0.81243660697241582</v>
      </c>
      <c r="BY49" s="12">
        <f t="shared" si="111"/>
        <v>1.0991659356529471</v>
      </c>
      <c r="BZ49" s="12">
        <f t="shared" si="110"/>
        <v>0.96543464566082793</v>
      </c>
      <c r="CA49" s="12">
        <f t="shared" si="110"/>
        <v>0.98321168465133901</v>
      </c>
      <c r="CB49" s="12">
        <f t="shared" si="110"/>
        <v>1.0992226443026845</v>
      </c>
      <c r="CC49" s="12">
        <f t="shared" si="110"/>
        <v>0.96852928375506264</v>
      </c>
      <c r="CD49" s="12">
        <f t="shared" si="110"/>
        <v>0.9157382996664124</v>
      </c>
      <c r="CE49" s="12">
        <f t="shared" si="110"/>
        <v>1.013703524145789</v>
      </c>
      <c r="CF49" s="5"/>
      <c r="CG49" s="5" t="s">
        <v>61</v>
      </c>
      <c r="CH49" s="12">
        <f t="shared" si="49"/>
        <v>0.83041788219048862</v>
      </c>
      <c r="CI49" s="12">
        <f t="shared" si="50"/>
        <v>0.90915605266292532</v>
      </c>
      <c r="CJ49" s="12">
        <f t="shared" si="51"/>
        <v>0.76711930240043802</v>
      </c>
      <c r="CK49" s="12">
        <f t="shared" si="52"/>
        <v>0.76545624190608852</v>
      </c>
      <c r="CL49" s="12">
        <f t="shared" si="53"/>
        <v>0.81245734181858686</v>
      </c>
      <c r="CM49" s="12">
        <f t="shared" si="54"/>
        <v>1.0990913867595815</v>
      </c>
      <c r="CN49" s="12">
        <f t="shared" si="55"/>
        <v>0.96542748444356163</v>
      </c>
      <c r="CO49" s="12">
        <f t="shared" si="56"/>
        <v>0.98322933410898916</v>
      </c>
      <c r="CP49" s="12">
        <f t="shared" si="57"/>
        <v>1.0991790250433924</v>
      </c>
      <c r="CQ49" s="12">
        <f t="shared" si="58"/>
        <v>0.96855740374033339</v>
      </c>
      <c r="CR49" s="12">
        <f t="shared" si="59"/>
        <v>0.91579714042149996</v>
      </c>
      <c r="CS49" s="12">
        <f t="shared" si="60"/>
        <v>1.0136957384518166</v>
      </c>
      <c r="CT49" s="5"/>
      <c r="CU49" s="5" t="s">
        <v>61</v>
      </c>
      <c r="CV49" s="12">
        <f t="shared" si="61"/>
        <v>0.75760627267380865</v>
      </c>
      <c r="CW49" s="12">
        <f t="shared" si="62"/>
        <v>0.81343236781323858</v>
      </c>
      <c r="CX49" s="12">
        <f t="shared" si="63"/>
        <v>0.78631900888142126</v>
      </c>
      <c r="CY49" s="12">
        <f t="shared" si="64"/>
        <v>0.78172930447152744</v>
      </c>
      <c r="CZ49" s="12">
        <f t="shared" si="65"/>
        <v>0.72031539784964038</v>
      </c>
      <c r="DA49" s="12">
        <f t="shared" si="66"/>
        <v>1.1152678488627736</v>
      </c>
      <c r="DB49" s="12">
        <f t="shared" si="67"/>
        <v>0.98752078087366335</v>
      </c>
      <c r="DC49" s="12">
        <f t="shared" si="68"/>
        <v>1.0100139267523123</v>
      </c>
      <c r="DD49" s="12">
        <f t="shared" si="69"/>
        <v>1.1056264839139023</v>
      </c>
      <c r="DE49" s="12">
        <f t="shared" si="70"/>
        <v>0.9847994662500692</v>
      </c>
      <c r="DF49" s="12">
        <f t="shared" si="71"/>
        <v>0.94849306479689999</v>
      </c>
      <c r="DG49" s="12">
        <f t="shared" si="72"/>
        <v>1.0295380325287344</v>
      </c>
      <c r="DH49" s="5"/>
      <c r="DI49" s="5" t="s">
        <v>61</v>
      </c>
      <c r="DJ49" s="12">
        <f t="shared" si="73"/>
        <v>0.75764103983865994</v>
      </c>
      <c r="DK49" s="12">
        <f t="shared" si="74"/>
        <v>0.81347137017400706</v>
      </c>
      <c r="DL49" s="12">
        <f t="shared" si="75"/>
        <v>0.78660596585255926</v>
      </c>
      <c r="DM49" s="12">
        <f t="shared" si="76"/>
        <v>0.78179673996304511</v>
      </c>
      <c r="DN49" s="12">
        <f t="shared" si="77"/>
        <v>0.72033669777012466</v>
      </c>
      <c r="DO49" s="12">
        <f t="shared" si="78"/>
        <v>1.1151903980540634</v>
      </c>
      <c r="DP49" s="12">
        <f t="shared" si="79"/>
        <v>0.98751229123383788</v>
      </c>
      <c r="DQ49" s="12">
        <f t="shared" si="80"/>
        <v>1.0100301494767856</v>
      </c>
      <c r="DR49" s="12">
        <f t="shared" si="81"/>
        <v>1.1055803703131566</v>
      </c>
      <c r="DS49" s="12">
        <f t="shared" si="82"/>
        <v>0.98482676723500195</v>
      </c>
      <c r="DT49" s="12">
        <f t="shared" si="83"/>
        <v>0.94854945208970542</v>
      </c>
      <c r="DU49" s="12">
        <f t="shared" si="84"/>
        <v>1.0295281139507122</v>
      </c>
      <c r="DW49">
        <f t="shared" si="85"/>
        <v>6.4213380921663107E-2</v>
      </c>
      <c r="DX49">
        <f t="shared" si="86"/>
        <v>6.6689014559639451E-2</v>
      </c>
      <c r="DY49">
        <f t="shared" si="87"/>
        <v>0.15763910241150361</v>
      </c>
      <c r="DZ49">
        <f t="shared" si="88"/>
        <v>0.15369088182027879</v>
      </c>
      <c r="EA49">
        <f t="shared" si="89"/>
        <v>0.13391554380823009</v>
      </c>
      <c r="EB49">
        <f t="shared" si="90"/>
        <v>5.8335810849399705E-2</v>
      </c>
      <c r="EC49">
        <f t="shared" si="91"/>
        <v>4.9284309132479498E-2</v>
      </c>
      <c r="ED49">
        <f t="shared" si="92"/>
        <v>6.204474037308811E-2</v>
      </c>
      <c r="EE49">
        <f t="shared" si="93"/>
        <v>3.4426843228092731E-2</v>
      </c>
      <c r="EF49">
        <f t="shared" si="94"/>
        <v>5.9986205545637349E-2</v>
      </c>
      <c r="EG49">
        <f t="shared" si="95"/>
        <v>0.11858746612832299</v>
      </c>
      <c r="EH49">
        <f t="shared" si="96"/>
        <v>4.7542976533470581E-2</v>
      </c>
      <c r="EI49">
        <f t="shared" si="97"/>
        <v>142.18669972121432</v>
      </c>
      <c r="EK49">
        <f t="shared" si="98"/>
        <v>7.0467055590612698E-2</v>
      </c>
      <c r="EL49">
        <f t="shared" si="1"/>
        <v>6.9943009194028349E-2</v>
      </c>
      <c r="EM49">
        <f t="shared" si="2"/>
        <v>0.18001752653592598</v>
      </c>
      <c r="EN49">
        <f t="shared" si="3"/>
        <v>0.1756739467988894</v>
      </c>
      <c r="EO49">
        <f t="shared" si="4"/>
        <v>0.14857175291572811</v>
      </c>
      <c r="EP49">
        <f t="shared" si="5"/>
        <v>5.56421123048998E-2</v>
      </c>
      <c r="EQ49">
        <f t="shared" si="6"/>
        <v>5.0158810991732777E-2</v>
      </c>
      <c r="ER49">
        <f t="shared" si="7"/>
        <v>6.2572204502600356E-2</v>
      </c>
      <c r="ES49">
        <f t="shared" si="8"/>
        <v>3.283631163160642E-2</v>
      </c>
      <c r="ET49">
        <f t="shared" si="9"/>
        <v>6.0952989822460023E-2</v>
      </c>
      <c r="EU49">
        <f t="shared" si="10"/>
        <v>0.12392333721986123</v>
      </c>
      <c r="EV49">
        <f t="shared" si="11"/>
        <v>4.7220533565084308E-2</v>
      </c>
      <c r="EW49">
        <f t="shared" si="99"/>
        <v>123.92000288485568</v>
      </c>
      <c r="EX49">
        <f t="shared" si="100"/>
        <v>0.871530200277704</v>
      </c>
      <c r="EY49">
        <f t="shared" si="101"/>
        <v>7.0465605867173209E-2</v>
      </c>
      <c r="EZ49">
        <f t="shared" si="12"/>
        <v>6.994152265844876E-2</v>
      </c>
      <c r="FA49">
        <f t="shared" si="13"/>
        <v>0.17998341921106034</v>
      </c>
      <c r="FB49">
        <f t="shared" si="14"/>
        <v>0.17566608319517732</v>
      </c>
      <c r="FC49">
        <f t="shared" si="15"/>
        <v>0.14856985704259179</v>
      </c>
      <c r="FD49">
        <f t="shared" si="16"/>
        <v>5.5643999312482088E-2</v>
      </c>
      <c r="FE49">
        <f t="shared" si="17"/>
        <v>5.0158997022005901E-2</v>
      </c>
      <c r="FF49">
        <f t="shared" si="18"/>
        <v>6.2571642898917895E-2</v>
      </c>
      <c r="FG49">
        <f t="shared" si="19"/>
        <v>3.2836963154856624E-2</v>
      </c>
      <c r="FH49">
        <f t="shared" si="20"/>
        <v>6.0952104996423825E-2</v>
      </c>
      <c r="FI49">
        <f t="shared" si="21"/>
        <v>0.12391935606533362</v>
      </c>
      <c r="FJ49">
        <f t="shared" si="22"/>
        <v>4.7220714903479892E-2</v>
      </c>
      <c r="FK49">
        <f t="shared" si="102"/>
        <v>123.93134399408893</v>
      </c>
      <c r="FL49">
        <f t="shared" si="103"/>
        <v>0.87160996237398647</v>
      </c>
      <c r="FM49">
        <f t="shared" si="104"/>
        <v>7.3774072097853624E-2</v>
      </c>
      <c r="FN49">
        <f t="shared" si="23"/>
        <v>7.3942405538635986E-2</v>
      </c>
      <c r="FO49">
        <f t="shared" si="24"/>
        <v>0.17777249431742262</v>
      </c>
      <c r="FP49">
        <f t="shared" si="25"/>
        <v>0.17382806915730403</v>
      </c>
      <c r="FQ49">
        <f t="shared" si="26"/>
        <v>0.15778642629765763</v>
      </c>
      <c r="FR49">
        <f t="shared" si="27"/>
        <v>5.523897960991328E-2</v>
      </c>
      <c r="FS49">
        <f t="shared" si="28"/>
        <v>4.959473239944126E-2</v>
      </c>
      <c r="FT49">
        <f t="shared" si="29"/>
        <v>6.173639849222181E-2</v>
      </c>
      <c r="FU49">
        <f t="shared" si="30"/>
        <v>3.2741078817073666E-2</v>
      </c>
      <c r="FV49">
        <f t="shared" si="31"/>
        <v>6.0447381012481087E-2</v>
      </c>
      <c r="FW49">
        <f t="shared" si="32"/>
        <v>0.12176478595314023</v>
      </c>
      <c r="FX49">
        <f t="shared" si="33"/>
        <v>4.6855995668678506E-2</v>
      </c>
      <c r="FY49">
        <f t="shared" si="105"/>
        <v>122.21276900393666</v>
      </c>
      <c r="FZ49">
        <f t="shared" si="106"/>
        <v>0.8595232130962982</v>
      </c>
      <c r="GA49">
        <f t="shared" si="107"/>
        <v>7.3772379380183037E-2</v>
      </c>
      <c r="GB49">
        <f t="shared" si="34"/>
        <v>7.3940632911441359E-2</v>
      </c>
      <c r="GC49">
        <f t="shared" si="35"/>
        <v>0.1777400653046603</v>
      </c>
      <c r="GD49">
        <f t="shared" si="36"/>
        <v>0.1738205720461784</v>
      </c>
      <c r="GE49">
        <f t="shared" si="37"/>
        <v>0.15778409345581512</v>
      </c>
      <c r="GF49">
        <f t="shared" si="38"/>
        <v>5.5240897770870517E-2</v>
      </c>
      <c r="GG49">
        <f t="shared" si="39"/>
        <v>4.9594945581856377E-2</v>
      </c>
      <c r="GH49">
        <f t="shared" si="40"/>
        <v>6.173590269682163E-2</v>
      </c>
      <c r="GI49">
        <f t="shared" si="41"/>
        <v>3.2741761622835201E-2</v>
      </c>
      <c r="GJ49">
        <f t="shared" si="42"/>
        <v>6.0446543157271229E-2</v>
      </c>
      <c r="GK49">
        <f t="shared" si="43"/>
        <v>0.12176116669603911</v>
      </c>
      <c r="GL49">
        <f t="shared" si="44"/>
        <v>4.6856221375836574E-2</v>
      </c>
      <c r="GM49">
        <f t="shared" si="108"/>
        <v>122.22349653842508</v>
      </c>
      <c r="GN49">
        <f t="shared" si="109"/>
        <v>0.85959865991734019</v>
      </c>
    </row>
    <row r="50" spans="1:196" x14ac:dyDescent="0.2">
      <c r="A50" t="s">
        <v>62</v>
      </c>
      <c r="B50" s="4">
        <v>250.94242619646499</v>
      </c>
      <c r="C50" s="2">
        <v>232.557228058112</v>
      </c>
      <c r="D50" s="2">
        <v>41.648356371363498</v>
      </c>
      <c r="E50" s="2">
        <v>43.835785684582397</v>
      </c>
      <c r="F50" s="2">
        <v>57.782458905656</v>
      </c>
      <c r="G50" s="2">
        <v>303.573184499104</v>
      </c>
      <c r="H50" s="2">
        <v>426.72344401138702</v>
      </c>
      <c r="I50" s="2">
        <v>268.92889848209302</v>
      </c>
      <c r="J50" s="2">
        <v>873.37303984562504</v>
      </c>
      <c r="K50" s="2">
        <v>287.87813997776999</v>
      </c>
      <c r="L50" s="2">
        <v>73.513172576388897</v>
      </c>
      <c r="M50" s="2">
        <v>458.203285952035</v>
      </c>
      <c r="P50" s="4">
        <v>207.571203218053</v>
      </c>
      <c r="Q50" s="2">
        <v>211.004511193441</v>
      </c>
      <c r="R50" s="2">
        <v>31.753731186418499</v>
      </c>
      <c r="S50" s="2">
        <v>33.368361944093799</v>
      </c>
      <c r="T50" s="2">
        <v>46.7620928362266</v>
      </c>
      <c r="U50" s="2">
        <v>334.40100656322301</v>
      </c>
      <c r="V50" s="2">
        <v>411.59102412887802</v>
      </c>
      <c r="W50" s="2">
        <v>264.22634259584999</v>
      </c>
      <c r="X50" s="2">
        <v>961.614148267617</v>
      </c>
      <c r="Y50" s="2">
        <v>278.60192489774198</v>
      </c>
      <c r="Z50" s="2">
        <v>67.193842149023098</v>
      </c>
      <c r="AA50" s="2">
        <v>464.69694871063098</v>
      </c>
      <c r="AD50" s="4">
        <v>207.57936117479301</v>
      </c>
      <c r="AE50" s="2">
        <v>211.01302060793799</v>
      </c>
      <c r="AF50" s="2">
        <v>31.7652657752108</v>
      </c>
      <c r="AG50" s="2">
        <v>33.371222538702398</v>
      </c>
      <c r="AH50" s="2">
        <v>46.763230937507601</v>
      </c>
      <c r="AI50" s="2">
        <v>334.37921204754599</v>
      </c>
      <c r="AJ50" s="2">
        <v>411.58807040511698</v>
      </c>
      <c r="AK50" s="2">
        <v>264.23083340437898</v>
      </c>
      <c r="AL50" s="2">
        <v>961.57744487679395</v>
      </c>
      <c r="AM50" s="2">
        <v>278.60960794098997</v>
      </c>
      <c r="AN50" s="2">
        <v>67.197942120567504</v>
      </c>
      <c r="AO50" s="2">
        <v>464.69330083745098</v>
      </c>
      <c r="AR50" s="4">
        <v>188.96962114674201</v>
      </c>
      <c r="AS50" s="2">
        <v>188.34948486578199</v>
      </c>
      <c r="AT50" s="2">
        <v>32.580535592922402</v>
      </c>
      <c r="AU50" s="2">
        <v>34.097579488316697</v>
      </c>
      <c r="AV50" s="2">
        <v>41.347826437271102</v>
      </c>
      <c r="AW50" s="2">
        <v>339.37430199837701</v>
      </c>
      <c r="AX50" s="2">
        <v>421.15753880712703</v>
      </c>
      <c r="AY50" s="2">
        <v>271.55109768892299</v>
      </c>
      <c r="AZ50" s="2">
        <v>967.29441697979598</v>
      </c>
      <c r="BA50" s="2">
        <v>283.35910188068499</v>
      </c>
      <c r="BB50" s="2">
        <v>69.644950505289501</v>
      </c>
      <c r="BC50" s="2">
        <v>472.06380044881899</v>
      </c>
      <c r="BF50" s="4">
        <v>188.97792293054101</v>
      </c>
      <c r="BG50" s="2">
        <v>188.35806578237001</v>
      </c>
      <c r="BH50" s="2">
        <v>32.591918235034001</v>
      </c>
      <c r="BI50" s="2">
        <v>34.100392815688402</v>
      </c>
      <c r="BJ50" s="2">
        <v>41.348995911209499</v>
      </c>
      <c r="BK50" s="2">
        <v>339.351614769751</v>
      </c>
      <c r="BL50" s="2">
        <v>421.15401560256402</v>
      </c>
      <c r="BM50" s="2">
        <v>271.55520534828099</v>
      </c>
      <c r="BN50" s="2">
        <v>967.25551864665795</v>
      </c>
      <c r="BO50" s="2">
        <v>283.36655064246901</v>
      </c>
      <c r="BP50" s="2">
        <v>69.648870711900301</v>
      </c>
      <c r="BQ50" s="2">
        <v>472.05916201147198</v>
      </c>
      <c r="BS50" s="5" t="s">
        <v>62</v>
      </c>
      <c r="BT50" s="12">
        <f t="shared" si="45"/>
        <v>0.82716663883509167</v>
      </c>
      <c r="BU50" s="12">
        <f t="shared" si="46"/>
        <v>0.90732295424812448</v>
      </c>
      <c r="BV50" s="12">
        <f t="shared" si="47"/>
        <v>0.76242459374103111</v>
      </c>
      <c r="BW50" s="12">
        <f t="shared" si="111"/>
        <v>0.76121281786058814</v>
      </c>
      <c r="BX50" s="12">
        <f t="shared" si="111"/>
        <v>0.80927834712913749</v>
      </c>
      <c r="BY50" s="12">
        <f t="shared" si="111"/>
        <v>1.1015498852936729</v>
      </c>
      <c r="BZ50" s="12">
        <f t="shared" si="110"/>
        <v>0.96453810988152511</v>
      </c>
      <c r="CA50" s="12">
        <f t="shared" si="110"/>
        <v>0.98251375767801263</v>
      </c>
      <c r="CB50" s="12">
        <f t="shared" si="110"/>
        <v>1.1010348435275599</v>
      </c>
      <c r="CC50" s="12">
        <f t="shared" si="110"/>
        <v>0.96777728562250565</v>
      </c>
      <c r="CD50" s="12">
        <f t="shared" si="110"/>
        <v>0.91403812125236106</v>
      </c>
      <c r="CE50" s="12">
        <f t="shared" si="110"/>
        <v>1.0141720126364955</v>
      </c>
      <c r="CF50" s="5"/>
      <c r="CG50" s="5" t="s">
        <v>62</v>
      </c>
      <c r="CH50" s="12">
        <f t="shared" si="49"/>
        <v>0.82719914811167616</v>
      </c>
      <c r="CI50" s="12">
        <f t="shared" si="50"/>
        <v>0.90735954487387294</v>
      </c>
      <c r="CJ50" s="12">
        <f t="shared" si="51"/>
        <v>0.76270154557772429</v>
      </c>
      <c r="CK50" s="12">
        <f t="shared" si="52"/>
        <v>0.76127807492314392</v>
      </c>
      <c r="CL50" s="12">
        <f t="shared" si="53"/>
        <v>0.80929804344013834</v>
      </c>
      <c r="CM50" s="12">
        <f t="shared" si="54"/>
        <v>1.1014780920102412</v>
      </c>
      <c r="CN50" s="12">
        <f t="shared" si="55"/>
        <v>0.96453118801256643</v>
      </c>
      <c r="CO50" s="12">
        <f t="shared" si="56"/>
        <v>0.98253045654732096</v>
      </c>
      <c r="CP50" s="12">
        <f t="shared" si="57"/>
        <v>1.1009928186548552</v>
      </c>
      <c r="CQ50" s="12">
        <f t="shared" si="58"/>
        <v>0.96780397414859032</v>
      </c>
      <c r="CR50" s="12">
        <f t="shared" si="59"/>
        <v>0.91409389318276091</v>
      </c>
      <c r="CS50" s="12">
        <f t="shared" si="60"/>
        <v>1.014164051381542</v>
      </c>
      <c r="CT50" s="5"/>
      <c r="CU50" s="5" t="s">
        <v>62</v>
      </c>
      <c r="CV50" s="12">
        <f t="shared" si="61"/>
        <v>0.75303974704857624</v>
      </c>
      <c r="CW50" s="12">
        <f t="shared" si="62"/>
        <v>0.80990595922787978</v>
      </c>
      <c r="CX50" s="12">
        <f t="shared" si="63"/>
        <v>0.78227662341374093</v>
      </c>
      <c r="CY50" s="12">
        <f t="shared" si="64"/>
        <v>0.77784802886079552</v>
      </c>
      <c r="CZ50" s="12">
        <f t="shared" si="65"/>
        <v>0.71557748182336001</v>
      </c>
      <c r="DA50" s="12">
        <f t="shared" si="66"/>
        <v>1.117932410790317</v>
      </c>
      <c r="DB50" s="12">
        <f t="shared" si="67"/>
        <v>0.98695664538151917</v>
      </c>
      <c r="DC50" s="12">
        <f t="shared" si="68"/>
        <v>1.0097505296813782</v>
      </c>
      <c r="DD50" s="12">
        <f t="shared" si="69"/>
        <v>1.1075386723075082</v>
      </c>
      <c r="DE50" s="12">
        <f t="shared" si="70"/>
        <v>0.98430225338598487</v>
      </c>
      <c r="DF50" s="12">
        <f t="shared" si="71"/>
        <v>0.94738055867361926</v>
      </c>
      <c r="DG50" s="12">
        <f t="shared" si="72"/>
        <v>1.0302497055820654</v>
      </c>
      <c r="DH50" s="5"/>
      <c r="DI50" s="5" t="s">
        <v>62</v>
      </c>
      <c r="DJ50" s="12">
        <f t="shared" si="73"/>
        <v>0.7530728294727993</v>
      </c>
      <c r="DK50" s="12">
        <f t="shared" si="74"/>
        <v>0.80994285731382476</v>
      </c>
      <c r="DL50" s="12">
        <f t="shared" si="75"/>
        <v>0.7825499269268521</v>
      </c>
      <c r="DM50" s="12">
        <f t="shared" si="76"/>
        <v>0.77791220764367275</v>
      </c>
      <c r="DN50" s="12">
        <f t="shared" si="77"/>
        <v>0.71559772107867292</v>
      </c>
      <c r="DO50" s="12">
        <f t="shared" si="78"/>
        <v>1.1178576768224158</v>
      </c>
      <c r="DP50" s="12">
        <f t="shared" si="79"/>
        <v>0.98694838896952097</v>
      </c>
      <c r="DQ50" s="12">
        <f t="shared" si="80"/>
        <v>1.0097658038277462</v>
      </c>
      <c r="DR50" s="12">
        <f t="shared" si="81"/>
        <v>1.1074941342563394</v>
      </c>
      <c r="DS50" s="12">
        <f t="shared" si="82"/>
        <v>0.9843281280904157</v>
      </c>
      <c r="DT50" s="12">
        <f t="shared" si="83"/>
        <v>0.94743388526086081</v>
      </c>
      <c r="DU50" s="12">
        <f t="shared" si="84"/>
        <v>1.030239582482801</v>
      </c>
      <c r="DW50">
        <f t="shared" si="85"/>
        <v>6.3126680651510614E-2</v>
      </c>
      <c r="DX50">
        <f t="shared" si="86"/>
        <v>6.5574513747885033E-2</v>
      </c>
      <c r="DY50">
        <f t="shared" si="87"/>
        <v>0.15495338449631249</v>
      </c>
      <c r="DZ50">
        <f t="shared" si="88"/>
        <v>0.15103778309709467</v>
      </c>
      <c r="EA50">
        <f t="shared" si="89"/>
        <v>0.13155337380832832</v>
      </c>
      <c r="EB50">
        <f t="shared" si="90"/>
        <v>5.7394238327790371E-2</v>
      </c>
      <c r="EC50">
        <f t="shared" si="91"/>
        <v>4.8409070991171969E-2</v>
      </c>
      <c r="ED50">
        <f t="shared" si="92"/>
        <v>6.0979135556415293E-2</v>
      </c>
      <c r="EE50">
        <f t="shared" si="93"/>
        <v>3.3837643396147969E-2</v>
      </c>
      <c r="EF50">
        <f t="shared" si="94"/>
        <v>5.8938035498563045E-2</v>
      </c>
      <c r="EG50">
        <f t="shared" si="95"/>
        <v>0.11663191786029954</v>
      </c>
      <c r="EH50">
        <f t="shared" si="96"/>
        <v>4.6716564792889353E-2</v>
      </c>
      <c r="EI50">
        <f t="shared" si="97"/>
        <v>147.17570494797297</v>
      </c>
      <c r="EK50">
        <f t="shared" si="98"/>
        <v>6.9409105672263882E-2</v>
      </c>
      <c r="EL50">
        <f t="shared" si="1"/>
        <v>6.8842103161809443E-2</v>
      </c>
      <c r="EM50">
        <f t="shared" si="2"/>
        <v>0.17746087479418793</v>
      </c>
      <c r="EN50">
        <f t="shared" si="3"/>
        <v>0.17311414542039763</v>
      </c>
      <c r="EO50">
        <f t="shared" si="4"/>
        <v>0.1462355726490944</v>
      </c>
      <c r="EP50">
        <f t="shared" si="5"/>
        <v>5.46847476054209E-2</v>
      </c>
      <c r="EQ50">
        <f t="shared" si="6"/>
        <v>4.929093454909924E-2</v>
      </c>
      <c r="ER50">
        <f t="shared" si="7"/>
        <v>6.1519379064156589E-2</v>
      </c>
      <c r="ES50">
        <f t="shared" si="8"/>
        <v>3.2247761839808362E-2</v>
      </c>
      <c r="ET50">
        <f t="shared" si="9"/>
        <v>5.9911189682727156E-2</v>
      </c>
      <c r="EU50">
        <f t="shared" si="10"/>
        <v>0.12199309864633306</v>
      </c>
      <c r="EV50">
        <f t="shared" si="11"/>
        <v>4.6389008436326089E-2</v>
      </c>
      <c r="EW50">
        <f t="shared" si="99"/>
        <v>127.89441048185189</v>
      </c>
      <c r="EX50">
        <f t="shared" si="100"/>
        <v>0.86899132249485689</v>
      </c>
      <c r="EY50">
        <f t="shared" si="101"/>
        <v>6.9407741755249983E-2</v>
      </c>
      <c r="EZ50">
        <f t="shared" si="12"/>
        <v>6.8840715067617547E-2</v>
      </c>
      <c r="FA50">
        <f t="shared" si="13"/>
        <v>0.17742865211287112</v>
      </c>
      <c r="FB50">
        <f t="shared" si="14"/>
        <v>0.17310672555432396</v>
      </c>
      <c r="FC50">
        <f t="shared" si="15"/>
        <v>0.14623379313234733</v>
      </c>
      <c r="FD50">
        <f t="shared" si="16"/>
        <v>5.4686529726028478E-2</v>
      </c>
      <c r="FE50">
        <f t="shared" si="17"/>
        <v>4.9291111414700849E-2</v>
      </c>
      <c r="FF50">
        <f t="shared" si="18"/>
        <v>6.1518856277087204E-2</v>
      </c>
      <c r="FG50">
        <f t="shared" si="19"/>
        <v>3.2248377282130758E-2</v>
      </c>
      <c r="FH50">
        <f t="shared" si="20"/>
        <v>5.9910363610291673E-2</v>
      </c>
      <c r="FI50">
        <f t="shared" si="21"/>
        <v>0.1219893769857677</v>
      </c>
      <c r="FJ50">
        <f t="shared" si="22"/>
        <v>4.6389190514362633E-2</v>
      </c>
      <c r="FK50">
        <f t="shared" si="102"/>
        <v>127.90561766140456</v>
      </c>
      <c r="FL50">
        <f t="shared" si="103"/>
        <v>0.869067470793631</v>
      </c>
      <c r="FM50">
        <f t="shared" si="104"/>
        <v>7.2745143313699967E-2</v>
      </c>
      <c r="FN50">
        <f t="shared" si="23"/>
        <v>7.2864800745193511E-2</v>
      </c>
      <c r="FO50">
        <f t="shared" si="24"/>
        <v>0.17519467037483744</v>
      </c>
      <c r="FP50">
        <f t="shared" si="25"/>
        <v>0.17125301442527222</v>
      </c>
      <c r="FQ50">
        <f t="shared" si="26"/>
        <v>0.15551549165340753</v>
      </c>
      <c r="FR50">
        <f t="shared" si="27"/>
        <v>5.4282585257065447E-2</v>
      </c>
      <c r="FS50">
        <f t="shared" si="28"/>
        <v>4.8727901710054047E-2</v>
      </c>
      <c r="FT50">
        <f t="shared" si="29"/>
        <v>6.068400265223111E-2</v>
      </c>
      <c r="FU50">
        <f t="shared" si="30"/>
        <v>3.2152937730858269E-2</v>
      </c>
      <c r="FV50">
        <f t="shared" si="31"/>
        <v>5.940615121021918E-2</v>
      </c>
      <c r="FW50">
        <f t="shared" si="32"/>
        <v>0.11982713700234364</v>
      </c>
      <c r="FX50">
        <f t="shared" si="33"/>
        <v>4.6025620348293703E-2</v>
      </c>
      <c r="FY50">
        <f t="shared" si="105"/>
        <v>126.08620412795318</v>
      </c>
      <c r="FZ50">
        <f t="shared" si="106"/>
        <v>0.85670528415355651</v>
      </c>
      <c r="GA50">
        <f t="shared" si="107"/>
        <v>7.2743545452226319E-2</v>
      </c>
      <c r="GB50">
        <f t="shared" si="34"/>
        <v>7.2863140997053821E-2</v>
      </c>
      <c r="GC50">
        <f t="shared" si="35"/>
        <v>0.17516407456326005</v>
      </c>
      <c r="GD50">
        <f t="shared" si="36"/>
        <v>0.17124594997981146</v>
      </c>
      <c r="GE50">
        <f t="shared" si="37"/>
        <v>0.15551329241499215</v>
      </c>
      <c r="GF50">
        <f t="shared" si="38"/>
        <v>5.4284399747973992E-2</v>
      </c>
      <c r="GG50">
        <f t="shared" si="39"/>
        <v>4.8728105528610018E-2</v>
      </c>
      <c r="GH50">
        <f t="shared" si="40"/>
        <v>6.0683543684498006E-2</v>
      </c>
      <c r="GI50">
        <f t="shared" si="41"/>
        <v>3.2153584242087793E-2</v>
      </c>
      <c r="GJ50">
        <f t="shared" si="42"/>
        <v>5.940537041026963E-2</v>
      </c>
      <c r="GK50">
        <f t="shared" si="43"/>
        <v>0.11982376470254914</v>
      </c>
      <c r="GL50">
        <f t="shared" si="44"/>
        <v>4.6025846470832035E-2</v>
      </c>
      <c r="GM50">
        <f t="shared" si="108"/>
        <v>126.09678510791218</v>
      </c>
      <c r="GN50">
        <f t="shared" si="109"/>
        <v>0.85677717767676231</v>
      </c>
    </row>
    <row r="51" spans="1:196" x14ac:dyDescent="0.2">
      <c r="A51" t="s">
        <v>63</v>
      </c>
      <c r="B51" s="4">
        <v>259.62563344620298</v>
      </c>
      <c r="C51" s="2">
        <v>240.493809919211</v>
      </c>
      <c r="D51" s="2">
        <v>43.0985983296138</v>
      </c>
      <c r="E51" s="2">
        <v>45.381305587971603</v>
      </c>
      <c r="F51" s="2">
        <v>59.860973951153802</v>
      </c>
      <c r="G51" s="2">
        <v>313.54512123147902</v>
      </c>
      <c r="H51" s="2">
        <v>442.16214507616797</v>
      </c>
      <c r="I51" s="2">
        <v>278.356232501759</v>
      </c>
      <c r="J51" s="2">
        <v>903.77905440361997</v>
      </c>
      <c r="K51" s="2">
        <v>298.142440226264</v>
      </c>
      <c r="L51" s="2">
        <v>75.988725192150497</v>
      </c>
      <c r="M51" s="2">
        <v>474.40943579962601</v>
      </c>
      <c r="P51" s="4">
        <v>213.92455310586001</v>
      </c>
      <c r="Q51" s="2">
        <v>217.77724356191601</v>
      </c>
      <c r="R51" s="2">
        <v>32.670637387018601</v>
      </c>
      <c r="S51" s="2">
        <v>34.356029818114301</v>
      </c>
      <c r="T51" s="2">
        <v>48.255214999186997</v>
      </c>
      <c r="U51" s="2">
        <v>346.13286298805002</v>
      </c>
      <c r="V51" s="2">
        <v>426.08605669886799</v>
      </c>
      <c r="W51" s="2">
        <v>273.29601879806501</v>
      </c>
      <c r="X51" s="2">
        <v>996.72620460140502</v>
      </c>
      <c r="Y51" s="2">
        <v>288.31248257274598</v>
      </c>
      <c r="Z51" s="2">
        <v>69.328488999091803</v>
      </c>
      <c r="AA51" s="2">
        <v>481.35897629357498</v>
      </c>
      <c r="AD51" s="4">
        <v>213.932586362546</v>
      </c>
      <c r="AE51" s="2">
        <v>217.78557755675499</v>
      </c>
      <c r="AF51" s="2">
        <v>32.682018476515999</v>
      </c>
      <c r="AG51" s="2">
        <v>34.358851874285897</v>
      </c>
      <c r="AH51" s="2">
        <v>48.256335601064002</v>
      </c>
      <c r="AI51" s="2">
        <v>346.11116487609797</v>
      </c>
      <c r="AJ51" s="2">
        <v>426.083090623614</v>
      </c>
      <c r="AK51" s="2">
        <v>273.30041596717098</v>
      </c>
      <c r="AL51" s="2">
        <v>996.68957376087599</v>
      </c>
      <c r="AM51" s="2">
        <v>288.32003823396701</v>
      </c>
      <c r="AN51" s="2">
        <v>69.332507335978406</v>
      </c>
      <c r="AO51" s="2">
        <v>481.35511994386002</v>
      </c>
      <c r="AR51" s="4">
        <v>194.32993380495</v>
      </c>
      <c r="AS51" s="2">
        <v>193.93341544944801</v>
      </c>
      <c r="AT51" s="2">
        <v>33.5417909634605</v>
      </c>
      <c r="AU51" s="2">
        <v>35.124285247764597</v>
      </c>
      <c r="AV51" s="2">
        <v>42.551274838775299</v>
      </c>
      <c r="AW51" s="2">
        <v>351.35763305366697</v>
      </c>
      <c r="AX51" s="2">
        <v>436.14587465509101</v>
      </c>
      <c r="AY51" s="2">
        <v>280.99808540957901</v>
      </c>
      <c r="AZ51" s="2">
        <v>1002.69488189884</v>
      </c>
      <c r="BA51" s="2">
        <v>293.31503830154998</v>
      </c>
      <c r="BB51" s="2">
        <v>71.906640482201894</v>
      </c>
      <c r="BC51" s="2">
        <v>489.10209870047902</v>
      </c>
      <c r="BF51" s="4">
        <v>194.338109277261</v>
      </c>
      <c r="BG51" s="2">
        <v>193.941811755966</v>
      </c>
      <c r="BH51" s="2">
        <v>33.553017072378402</v>
      </c>
      <c r="BI51" s="2">
        <v>35.127058904295502</v>
      </c>
      <c r="BJ51" s="2">
        <v>42.552426681784397</v>
      </c>
      <c r="BK51" s="2">
        <v>351.33500108764298</v>
      </c>
      <c r="BL51" s="2">
        <v>436.14231587911098</v>
      </c>
      <c r="BM51" s="2">
        <v>281.002086544554</v>
      </c>
      <c r="BN51" s="2">
        <v>1002.65596312533</v>
      </c>
      <c r="BO51" s="2">
        <v>293.32235281411499</v>
      </c>
      <c r="BP51" s="2">
        <v>71.910473582868406</v>
      </c>
      <c r="BQ51" s="2">
        <v>489.09720312058897</v>
      </c>
      <c r="BS51" s="5" t="s">
        <v>63</v>
      </c>
      <c r="BT51" s="12">
        <f t="shared" si="45"/>
        <v>0.8239731580671803</v>
      </c>
      <c r="BU51" s="12">
        <f t="shared" si="46"/>
        <v>0.90554199143451486</v>
      </c>
      <c r="BV51" s="12">
        <f t="shared" si="47"/>
        <v>0.7580440815535765</v>
      </c>
      <c r="BW51" s="12">
        <f t="shared" si="111"/>
        <v>0.7570524772918924</v>
      </c>
      <c r="BX51" s="12">
        <f t="shared" si="111"/>
        <v>0.8061214479831712</v>
      </c>
      <c r="BY51" s="12">
        <f t="shared" si="111"/>
        <v>1.1039331807447026</v>
      </c>
      <c r="BZ51" s="12">
        <f t="shared" si="110"/>
        <v>0.96364209700825776</v>
      </c>
      <c r="CA51" s="12">
        <f t="shared" si="110"/>
        <v>0.9818210871076436</v>
      </c>
      <c r="CB51" s="12">
        <f t="shared" si="110"/>
        <v>1.1028427797091607</v>
      </c>
      <c r="CC51" s="12">
        <f t="shared" si="110"/>
        <v>0.9670293244864504</v>
      </c>
      <c r="CD51" s="12">
        <f t="shared" si="110"/>
        <v>0.91235231047478227</v>
      </c>
      <c r="CE51" s="12">
        <f t="shared" si="110"/>
        <v>1.0146488243477607</v>
      </c>
      <c r="CF51" s="5"/>
      <c r="CG51" s="5" t="s">
        <v>63</v>
      </c>
      <c r="CH51" s="12">
        <f t="shared" si="49"/>
        <v>0.82400409976033806</v>
      </c>
      <c r="CI51" s="12">
        <f t="shared" si="50"/>
        <v>0.90557664511163771</v>
      </c>
      <c r="CJ51" s="12">
        <f t="shared" si="51"/>
        <v>0.75830815254285455</v>
      </c>
      <c r="CK51" s="12">
        <f t="shared" si="52"/>
        <v>0.75711466272563066</v>
      </c>
      <c r="CL51" s="12">
        <f t="shared" si="53"/>
        <v>0.80614016805742061</v>
      </c>
      <c r="CM51" s="12">
        <f t="shared" si="54"/>
        <v>1.1038639782265234</v>
      </c>
      <c r="CN51" s="12">
        <f t="shared" si="55"/>
        <v>0.96363538889159284</v>
      </c>
      <c r="CO51" s="12">
        <f t="shared" si="56"/>
        <v>0.98183688402034941</v>
      </c>
      <c r="CP51" s="12">
        <f t="shared" si="57"/>
        <v>1.1028022489617944</v>
      </c>
      <c r="CQ51" s="12">
        <f t="shared" si="58"/>
        <v>0.96705466694093389</v>
      </c>
      <c r="CR51" s="12">
        <f t="shared" si="59"/>
        <v>0.91240519117354968</v>
      </c>
      <c r="CS51" s="12">
        <f t="shared" si="60"/>
        <v>1.0146406956103791</v>
      </c>
      <c r="CT51" s="5"/>
      <c r="CU51" s="5" t="s">
        <v>63</v>
      </c>
      <c r="CV51" s="12">
        <f t="shared" si="61"/>
        <v>0.74850056685645838</v>
      </c>
      <c r="CW51" s="12">
        <f t="shared" si="62"/>
        <v>0.8063967031608672</v>
      </c>
      <c r="CX51" s="12">
        <f t="shared" si="63"/>
        <v>0.77825711887278126</v>
      </c>
      <c r="CY51" s="12">
        <f t="shared" si="64"/>
        <v>0.77398137388701205</v>
      </c>
      <c r="CZ51" s="12">
        <f t="shared" si="65"/>
        <v>0.71083499031433883</v>
      </c>
      <c r="DA51" s="12">
        <f t="shared" si="66"/>
        <v>1.120596715629558</v>
      </c>
      <c r="DB51" s="12">
        <f t="shared" si="67"/>
        <v>0.98639351991554913</v>
      </c>
      <c r="DC51" s="12">
        <f t="shared" si="68"/>
        <v>1.0094909062537456</v>
      </c>
      <c r="DD51" s="12">
        <f t="shared" si="69"/>
        <v>1.1094469129520732</v>
      </c>
      <c r="DE51" s="12">
        <f t="shared" si="70"/>
        <v>0.98380840405998404</v>
      </c>
      <c r="DF51" s="12">
        <f t="shared" si="71"/>
        <v>0.94628038962850936</v>
      </c>
      <c r="DG51" s="12">
        <f t="shared" si="72"/>
        <v>1.0309704272135487</v>
      </c>
      <c r="DH51" s="5"/>
      <c r="DI51" s="5" t="s">
        <v>63</v>
      </c>
      <c r="DJ51" s="12">
        <f t="shared" si="73"/>
        <v>0.74853205632151032</v>
      </c>
      <c r="DK51" s="12">
        <f t="shared" si="74"/>
        <v>0.80643161593687918</v>
      </c>
      <c r="DL51" s="12">
        <f t="shared" si="75"/>
        <v>0.77851759390800279</v>
      </c>
      <c r="DM51" s="12">
        <f t="shared" si="76"/>
        <v>0.77404249281021109</v>
      </c>
      <c r="DN51" s="12">
        <f t="shared" si="77"/>
        <v>0.71085423228340594</v>
      </c>
      <c r="DO51" s="12">
        <f t="shared" si="78"/>
        <v>1.1205245347391806</v>
      </c>
      <c r="DP51" s="12">
        <f t="shared" si="79"/>
        <v>0.9863854713387552</v>
      </c>
      <c r="DQ51" s="12">
        <f t="shared" si="80"/>
        <v>1.0095052804063882</v>
      </c>
      <c r="DR51" s="12">
        <f t="shared" si="81"/>
        <v>1.1094038506866661</v>
      </c>
      <c r="DS51" s="12">
        <f t="shared" si="82"/>
        <v>0.98383293767740354</v>
      </c>
      <c r="DT51" s="12">
        <f t="shared" si="83"/>
        <v>0.94633083264695472</v>
      </c>
      <c r="DU51" s="12">
        <f t="shared" si="84"/>
        <v>1.0309601078996384</v>
      </c>
      <c r="DW51">
        <f t="shared" si="85"/>
        <v>6.2062064084138995E-2</v>
      </c>
      <c r="DX51">
        <f t="shared" si="86"/>
        <v>6.4483417876665908E-2</v>
      </c>
      <c r="DY51">
        <f t="shared" si="87"/>
        <v>0.15232403201341743</v>
      </c>
      <c r="DZ51">
        <f t="shared" si="88"/>
        <v>0.14844360984664931</v>
      </c>
      <c r="EA51">
        <f t="shared" si="89"/>
        <v>0.12924927351437296</v>
      </c>
      <c r="EB51">
        <f t="shared" si="90"/>
        <v>5.6474185528126851E-2</v>
      </c>
      <c r="EC51">
        <f t="shared" si="91"/>
        <v>4.7556427318761404E-2</v>
      </c>
      <c r="ED51">
        <f t="shared" si="92"/>
        <v>5.9937624293032031E-2</v>
      </c>
      <c r="EE51">
        <f t="shared" si="93"/>
        <v>3.3263570465723341E-2</v>
      </c>
      <c r="EF51">
        <f t="shared" si="94"/>
        <v>5.7914605066027774E-2</v>
      </c>
      <c r="EG51">
        <f t="shared" si="95"/>
        <v>0.11471637649498995</v>
      </c>
      <c r="EH51">
        <f t="shared" si="96"/>
        <v>4.5911696497453448E-2</v>
      </c>
      <c r="EI51">
        <f t="shared" si="97"/>
        <v>152.31019437681996</v>
      </c>
      <c r="EK51">
        <f t="shared" si="98"/>
        <v>6.837064599130295E-2</v>
      </c>
      <c r="EL51">
        <f t="shared" si="1"/>
        <v>6.7763175830564792E-2</v>
      </c>
      <c r="EM51">
        <f t="shared" si="2"/>
        <v>0.17495292038227986</v>
      </c>
      <c r="EN51">
        <f t="shared" si="3"/>
        <v>0.17060765533749089</v>
      </c>
      <c r="EO51">
        <f t="shared" si="4"/>
        <v>0.14395537080406415</v>
      </c>
      <c r="EP51">
        <f t="shared" si="5"/>
        <v>5.3750014123451963E-2</v>
      </c>
      <c r="EQ51">
        <f t="shared" si="6"/>
        <v>4.8445265319270146E-2</v>
      </c>
      <c r="ER51">
        <f t="shared" si="7"/>
        <v>6.0489966973924482E-2</v>
      </c>
      <c r="ES51">
        <f t="shared" si="8"/>
        <v>3.1674667296403128E-2</v>
      </c>
      <c r="ET51">
        <f t="shared" si="9"/>
        <v>5.8893623706790396E-2</v>
      </c>
      <c r="EU51">
        <f t="shared" si="10"/>
        <v>0.12010031114381133</v>
      </c>
      <c r="EV51">
        <f t="shared" si="11"/>
        <v>4.5579070316852321E-2</v>
      </c>
      <c r="EW51">
        <f t="shared" si="99"/>
        <v>131.97049475184409</v>
      </c>
      <c r="EX51">
        <f t="shared" si="100"/>
        <v>0.86645871139357322</v>
      </c>
      <c r="EY51">
        <f t="shared" si="101"/>
        <v>6.8369362306300807E-2</v>
      </c>
      <c r="EZ51">
        <f t="shared" si="12"/>
        <v>6.776187927234735E-2</v>
      </c>
      <c r="FA51">
        <f t="shared" si="13"/>
        <v>0.17492245518587848</v>
      </c>
      <c r="FB51">
        <f t="shared" si="14"/>
        <v>0.17060064878390938</v>
      </c>
      <c r="FC51">
        <f t="shared" si="15"/>
        <v>0.14395369933861565</v>
      </c>
      <c r="FD51">
        <f t="shared" si="16"/>
        <v>5.3751698922533925E-2</v>
      </c>
      <c r="FE51">
        <f t="shared" si="17"/>
        <v>4.8445433939024986E-2</v>
      </c>
      <c r="FF51">
        <f t="shared" si="18"/>
        <v>6.0489480356143578E-2</v>
      </c>
      <c r="FG51">
        <f t="shared" si="19"/>
        <v>3.1675249352770815E-2</v>
      </c>
      <c r="FH51">
        <f t="shared" si="20"/>
        <v>5.8892852024067889E-2</v>
      </c>
      <c r="FI51">
        <f t="shared" si="21"/>
        <v>0.12009683073814212</v>
      </c>
      <c r="FJ51">
        <f t="shared" si="22"/>
        <v>4.5579252893577379E-2</v>
      </c>
      <c r="FK51">
        <f t="shared" si="102"/>
        <v>131.98157380504344</v>
      </c>
      <c r="FL51">
        <f t="shared" si="103"/>
        <v>0.86653145145699895</v>
      </c>
      <c r="FM51">
        <f t="shared" si="104"/>
        <v>7.1734842420586711E-2</v>
      </c>
      <c r="FN51">
        <f t="shared" si="23"/>
        <v>7.1808139890255071E-2</v>
      </c>
      <c r="FO51">
        <f t="shared" si="24"/>
        <v>0.17266601899304379</v>
      </c>
      <c r="FP51">
        <f t="shared" si="25"/>
        <v>0.16873153299620811</v>
      </c>
      <c r="FQ51">
        <f t="shared" si="26"/>
        <v>0.15330054963359835</v>
      </c>
      <c r="FR51">
        <f t="shared" si="27"/>
        <v>5.3348879665442425E-2</v>
      </c>
      <c r="FS51">
        <f t="shared" si="28"/>
        <v>4.7883304655093377E-2</v>
      </c>
      <c r="FT51">
        <f t="shared" si="29"/>
        <v>5.965520185756764E-2</v>
      </c>
      <c r="FU51">
        <f t="shared" si="30"/>
        <v>3.1580252705938408E-2</v>
      </c>
      <c r="FV51">
        <f t="shared" si="31"/>
        <v>5.8389241692266537E-2</v>
      </c>
      <c r="FW51">
        <f t="shared" si="32"/>
        <v>0.11792761100443935</v>
      </c>
      <c r="FX51">
        <f t="shared" si="33"/>
        <v>4.5216842980606985E-2</v>
      </c>
      <c r="FY51">
        <f t="shared" si="105"/>
        <v>130.05614637056331</v>
      </c>
      <c r="FZ51">
        <f t="shared" si="106"/>
        <v>0.85388996385101135</v>
      </c>
      <c r="GA51">
        <f t="shared" si="107"/>
        <v>7.173333352357171E-2</v>
      </c>
      <c r="GB51">
        <f t="shared" si="34"/>
        <v>7.1806585481555718E-2</v>
      </c>
      <c r="GC51">
        <f t="shared" si="35"/>
        <v>0.1726371314314204</v>
      </c>
      <c r="GD51">
        <f t="shared" si="36"/>
        <v>0.16872487128623448</v>
      </c>
      <c r="GE51">
        <f t="shared" si="37"/>
        <v>0.15329847478881145</v>
      </c>
      <c r="GF51">
        <f t="shared" si="38"/>
        <v>5.3350597926624437E-2</v>
      </c>
      <c r="GG51">
        <f t="shared" si="39"/>
        <v>4.7883500010600773E-2</v>
      </c>
      <c r="GH51">
        <f t="shared" si="40"/>
        <v>5.9654777146550014E-2</v>
      </c>
      <c r="GI51">
        <f t="shared" si="41"/>
        <v>3.1580865604490423E-2</v>
      </c>
      <c r="GJ51">
        <f t="shared" si="42"/>
        <v>5.8388513668131123E-2</v>
      </c>
      <c r="GK51">
        <f t="shared" si="43"/>
        <v>0.11792446796834402</v>
      </c>
      <c r="GL51">
        <f t="shared" si="44"/>
        <v>4.5217069277252976E-2</v>
      </c>
      <c r="GM51">
        <f t="shared" si="108"/>
        <v>130.06658626774714</v>
      </c>
      <c r="GN51">
        <f t="shared" si="109"/>
        <v>0.85395850750448477</v>
      </c>
    </row>
    <row r="52" spans="1:196" x14ac:dyDescent="0.2">
      <c r="A52" t="s">
        <v>64</v>
      </c>
      <c r="B52" s="4">
        <v>268.58037625440102</v>
      </c>
      <c r="C52" s="2">
        <v>248.66790736376799</v>
      </c>
      <c r="D52" s="2">
        <v>44.593725440823498</v>
      </c>
      <c r="E52" s="2">
        <v>46.973813953560899</v>
      </c>
      <c r="F52" s="2">
        <v>62.000059252968398</v>
      </c>
      <c r="G52" s="2">
        <v>323.77920267208299</v>
      </c>
      <c r="H52" s="2">
        <v>458.03689828109901</v>
      </c>
      <c r="I52" s="2">
        <v>288.06377766525998</v>
      </c>
      <c r="J52" s="2">
        <v>934.98791292389001</v>
      </c>
      <c r="K52" s="2">
        <v>308.71090479899198</v>
      </c>
      <c r="L52" s="2">
        <v>78.538025944127298</v>
      </c>
      <c r="M52" s="2">
        <v>491.05009222994698</v>
      </c>
      <c r="P52" s="4">
        <v>220.45108698497501</v>
      </c>
      <c r="Q52" s="2">
        <v>224.73940434965601</v>
      </c>
      <c r="R52" s="2">
        <v>33.609586973183497</v>
      </c>
      <c r="S52" s="2">
        <v>35.366807263582203</v>
      </c>
      <c r="T52" s="2">
        <v>49.783893666499999</v>
      </c>
      <c r="U52" s="2">
        <v>358.20238737133599</v>
      </c>
      <c r="V52" s="2">
        <v>440.97339041779099</v>
      </c>
      <c r="W52" s="2">
        <v>282.62896670632398</v>
      </c>
      <c r="X52" s="2">
        <v>1032.8315286797299</v>
      </c>
      <c r="Y52" s="2">
        <v>298.30273120270499</v>
      </c>
      <c r="Z52" s="2">
        <v>71.523001703628907</v>
      </c>
      <c r="AA52" s="2">
        <v>498.48155842743103</v>
      </c>
      <c r="AD52" s="4">
        <v>220.45899917188501</v>
      </c>
      <c r="AE52" s="2">
        <v>224.747567092265</v>
      </c>
      <c r="AF52" s="2">
        <v>33.620822536925203</v>
      </c>
      <c r="AG52" s="2">
        <v>35.3695926242494</v>
      </c>
      <c r="AH52" s="2">
        <v>49.784997343365603</v>
      </c>
      <c r="AI52" s="2">
        <v>358.18077056662497</v>
      </c>
      <c r="AJ52" s="2">
        <v>440.97040535639798</v>
      </c>
      <c r="AK52" s="2">
        <v>282.63327056224603</v>
      </c>
      <c r="AL52" s="2">
        <v>1032.7949436645299</v>
      </c>
      <c r="AM52" s="2">
        <v>298.31016351304902</v>
      </c>
      <c r="AN52" s="2">
        <v>71.526940711455097</v>
      </c>
      <c r="AO52" s="2">
        <v>498.47748823826998</v>
      </c>
      <c r="AR52" s="4">
        <v>199.81997684641999</v>
      </c>
      <c r="AS52" s="2">
        <v>199.65610178901699</v>
      </c>
      <c r="AT52" s="2">
        <v>34.527045911160897</v>
      </c>
      <c r="AU52" s="2">
        <v>36.175825263802103</v>
      </c>
      <c r="AV52" s="2">
        <v>43.777424679853901</v>
      </c>
      <c r="AW52" s="2">
        <v>363.68882604703299</v>
      </c>
      <c r="AX52" s="2">
        <v>451.54707520364502</v>
      </c>
      <c r="AY52" s="2">
        <v>290.72400304211999</v>
      </c>
      <c r="AZ52" s="2">
        <v>1039.1003879428899</v>
      </c>
      <c r="BA52" s="2">
        <v>303.56087627340798</v>
      </c>
      <c r="BB52" s="2">
        <v>74.2335039990258</v>
      </c>
      <c r="BC52" s="2">
        <v>506.61640439385002</v>
      </c>
      <c r="BF52" s="4">
        <v>199.82802947835901</v>
      </c>
      <c r="BG52" s="2">
        <v>199.66431726441101</v>
      </c>
      <c r="BH52" s="2">
        <v>34.538123376709699</v>
      </c>
      <c r="BI52" s="2">
        <v>36.178561054730501</v>
      </c>
      <c r="BJ52" s="2">
        <v>43.778559471150899</v>
      </c>
      <c r="BK52" s="2">
        <v>363.66623301638498</v>
      </c>
      <c r="BL52" s="2">
        <v>451.54347355055597</v>
      </c>
      <c r="BM52" s="2">
        <v>290.72789760765198</v>
      </c>
      <c r="BN52" s="2">
        <v>1039.0614193556501</v>
      </c>
      <c r="BO52" s="2">
        <v>303.56806037087199</v>
      </c>
      <c r="BP52" s="2">
        <v>74.237252122782493</v>
      </c>
      <c r="BQ52" s="2">
        <v>506.61124452836702</v>
      </c>
      <c r="BS52" s="5" t="s">
        <v>64</v>
      </c>
      <c r="BT52" s="12">
        <f t="shared" si="45"/>
        <v>0.82080116968844496</v>
      </c>
      <c r="BU52" s="12">
        <f t="shared" si="46"/>
        <v>0.90377325619623372</v>
      </c>
      <c r="BV52" s="12">
        <f t="shared" si="47"/>
        <v>0.75368421545725961</v>
      </c>
      <c r="BW52" s="12">
        <f t="shared" si="111"/>
        <v>0.75290474174710242</v>
      </c>
      <c r="BX52" s="12">
        <f t="shared" si="111"/>
        <v>0.80296525949072339</v>
      </c>
      <c r="BY52" s="12">
        <f t="shared" si="111"/>
        <v>1.1063168493070759</v>
      </c>
      <c r="BZ52" s="12">
        <f t="shared" si="110"/>
        <v>0.96274643390664982</v>
      </c>
      <c r="CA52" s="12">
        <f t="shared" si="110"/>
        <v>0.98113330664832343</v>
      </c>
      <c r="CB52" s="12">
        <f t="shared" si="110"/>
        <v>1.1046469311564293</v>
      </c>
      <c r="CC52" s="12">
        <f t="shared" si="110"/>
        <v>0.96628504716066332</v>
      </c>
      <c r="CD52" s="12">
        <f t="shared" si="110"/>
        <v>0.91067990115400987</v>
      </c>
      <c r="CE52" s="12">
        <f t="shared" si="110"/>
        <v>1.0151338250721762</v>
      </c>
      <c r="CF52" s="5"/>
      <c r="CG52" s="5" t="s">
        <v>64</v>
      </c>
      <c r="CH52" s="12">
        <f t="shared" si="49"/>
        <v>0.82083062897739356</v>
      </c>
      <c r="CI52" s="12">
        <f t="shared" si="50"/>
        <v>0.90380608207511581</v>
      </c>
      <c r="CJ52" s="12">
        <f t="shared" si="51"/>
        <v>0.75393616937298746</v>
      </c>
      <c r="CK52" s="12">
        <f t="shared" si="52"/>
        <v>0.75296403777679988</v>
      </c>
      <c r="CL52" s="12">
        <f t="shared" si="53"/>
        <v>0.80298306071347869</v>
      </c>
      <c r="CM52" s="12">
        <f t="shared" si="54"/>
        <v>1.106250085276117</v>
      </c>
      <c r="CN52" s="12">
        <f t="shared" si="55"/>
        <v>0.96273991683039639</v>
      </c>
      <c r="CO52" s="12">
        <f t="shared" si="56"/>
        <v>0.98114824728389005</v>
      </c>
      <c r="CP52" s="12">
        <f t="shared" si="57"/>
        <v>1.104607802292094</v>
      </c>
      <c r="CQ52" s="12">
        <f t="shared" si="58"/>
        <v>0.96630912246940193</v>
      </c>
      <c r="CR52" s="12">
        <f t="shared" si="59"/>
        <v>0.91073005530263829</v>
      </c>
      <c r="CS52" s="12">
        <f t="shared" si="60"/>
        <v>1.0151255363268417</v>
      </c>
      <c r="CT52" s="5"/>
      <c r="CU52" s="5" t="s">
        <v>64</v>
      </c>
      <c r="CV52" s="12">
        <f t="shared" si="61"/>
        <v>0.74398576557636975</v>
      </c>
      <c r="CW52" s="12">
        <f t="shared" si="62"/>
        <v>0.80290256955814865</v>
      </c>
      <c r="CX52" s="12">
        <f t="shared" si="63"/>
        <v>0.77425793808096999</v>
      </c>
      <c r="CY52" s="12">
        <f t="shared" si="64"/>
        <v>0.77012748633879569</v>
      </c>
      <c r="CZ52" s="12">
        <f t="shared" si="65"/>
        <v>0.70608682003409462</v>
      </c>
      <c r="DA52" s="12">
        <f t="shared" si="66"/>
        <v>1.1232618495739817</v>
      </c>
      <c r="DB52" s="12">
        <f t="shared" si="67"/>
        <v>0.98583122210937868</v>
      </c>
      <c r="DC52" s="12">
        <f t="shared" si="68"/>
        <v>1.0092348486103355</v>
      </c>
      <c r="DD52" s="12">
        <f t="shared" si="69"/>
        <v>1.1113516801446339</v>
      </c>
      <c r="DE52" s="12">
        <f t="shared" si="70"/>
        <v>0.98331763327590493</v>
      </c>
      <c r="DF52" s="12">
        <f t="shared" si="71"/>
        <v>0.94519187497577573</v>
      </c>
      <c r="DG52" s="12">
        <f t="shared" si="72"/>
        <v>1.0317000493640345</v>
      </c>
      <c r="DH52" s="5"/>
      <c r="DI52" s="5" t="s">
        <v>64</v>
      </c>
      <c r="DJ52" s="12">
        <f t="shared" si="73"/>
        <v>0.74401574778151569</v>
      </c>
      <c r="DK52" s="12">
        <f t="shared" si="74"/>
        <v>0.80293560749811088</v>
      </c>
      <c r="DL52" s="12">
        <f t="shared" si="75"/>
        <v>0.77450634669539498</v>
      </c>
      <c r="DM52" s="12">
        <f t="shared" si="76"/>
        <v>0.77018572710525979</v>
      </c>
      <c r="DN52" s="12">
        <f t="shared" si="77"/>
        <v>0.70610512310203799</v>
      </c>
      <c r="DO52" s="12">
        <f t="shared" si="78"/>
        <v>1.1231920704452989</v>
      </c>
      <c r="DP52" s="12">
        <f t="shared" si="79"/>
        <v>0.98582335887149863</v>
      </c>
      <c r="DQ52" s="12">
        <f t="shared" si="80"/>
        <v>1.0092483684133582</v>
      </c>
      <c r="DR52" s="12">
        <f t="shared" si="81"/>
        <v>1.1113100019724338</v>
      </c>
      <c r="DS52" s="12">
        <f t="shared" si="82"/>
        <v>0.98334090455447765</v>
      </c>
      <c r="DT52" s="12">
        <f t="shared" si="83"/>
        <v>0.94523959865754181</v>
      </c>
      <c r="DU52" s="12">
        <f t="shared" si="84"/>
        <v>1.0316895415450469</v>
      </c>
      <c r="DW52">
        <f t="shared" si="85"/>
        <v>6.1018687392537199E-2</v>
      </c>
      <c r="DX52">
        <f t="shared" si="86"/>
        <v>6.3414727443034738E-2</v>
      </c>
      <c r="DY52">
        <f t="shared" si="87"/>
        <v>0.14974872114252402</v>
      </c>
      <c r="DZ52">
        <f t="shared" si="88"/>
        <v>0.14590564281982502</v>
      </c>
      <c r="EA52">
        <f t="shared" si="89"/>
        <v>0.12700006631366534</v>
      </c>
      <c r="EB52">
        <f t="shared" si="90"/>
        <v>5.5574495048237679E-2</v>
      </c>
      <c r="EC52">
        <f t="shared" si="91"/>
        <v>4.6725049212651006E-2</v>
      </c>
      <c r="ED52">
        <f t="shared" si="92"/>
        <v>5.8919041642452888E-2</v>
      </c>
      <c r="EE52">
        <f t="shared" si="93"/>
        <v>3.2703708395279467E-2</v>
      </c>
      <c r="EF52">
        <f t="shared" si="94"/>
        <v>5.6914642820169198E-2</v>
      </c>
      <c r="EG52">
        <f t="shared" si="95"/>
        <v>0.11283920285952631</v>
      </c>
      <c r="EH52">
        <f t="shared" si="96"/>
        <v>4.51270663488679E-2</v>
      </c>
      <c r="EI52">
        <f t="shared" si="97"/>
        <v>157.59618500131191</v>
      </c>
      <c r="EK52">
        <f t="shared" si="98"/>
        <v>6.735097354133783E-2</v>
      </c>
      <c r="EL52">
        <f t="shared" si="1"/>
        <v>6.6705306997929578E-2</v>
      </c>
      <c r="EM52">
        <f t="shared" si="2"/>
        <v>0.17249178334512971</v>
      </c>
      <c r="EN52">
        <f t="shared" si="3"/>
        <v>0.16815201354442455</v>
      </c>
      <c r="EO52">
        <f t="shared" si="4"/>
        <v>0.14172797102478613</v>
      </c>
      <c r="EP52">
        <f t="shared" si="5"/>
        <v>5.2836709336648281E-2</v>
      </c>
      <c r="EQ52">
        <f t="shared" si="6"/>
        <v>4.7620484331415074E-2</v>
      </c>
      <c r="ER52">
        <f t="shared" si="7"/>
        <v>5.948283574842287E-2</v>
      </c>
      <c r="ES52">
        <f t="shared" si="8"/>
        <v>3.1116107020976443E-2</v>
      </c>
      <c r="ET52">
        <f t="shared" si="9"/>
        <v>5.7899042962458062E-2</v>
      </c>
      <c r="EU52">
        <f t="shared" si="10"/>
        <v>0.11824346113947454</v>
      </c>
      <c r="EV52">
        <f t="shared" si="11"/>
        <v>4.4789421382684325E-2</v>
      </c>
      <c r="EW52">
        <f t="shared" si="99"/>
        <v>136.15222701424844</v>
      </c>
      <c r="EX52">
        <f t="shared" si="100"/>
        <v>0.86393098293029769</v>
      </c>
      <c r="EY52">
        <f t="shared" si="101"/>
        <v>6.7349764930497158E-2</v>
      </c>
      <c r="EZ52">
        <f t="shared" si="12"/>
        <v>6.6704095631767074E-2</v>
      </c>
      <c r="FA52">
        <f t="shared" si="13"/>
        <v>0.17246295888124805</v>
      </c>
      <c r="FB52">
        <f t="shared" si="14"/>
        <v>0.16814539241606</v>
      </c>
      <c r="FC52">
        <f t="shared" si="15"/>
        <v>0.14172640004197895</v>
      </c>
      <c r="FD52">
        <f t="shared" si="16"/>
        <v>5.2838303704197925E-2</v>
      </c>
      <c r="FE52">
        <f t="shared" si="17"/>
        <v>4.762064550983771E-2</v>
      </c>
      <c r="FF52">
        <f t="shared" si="18"/>
        <v>5.9482382853176335E-2</v>
      </c>
      <c r="FG52">
        <f t="shared" si="19"/>
        <v>3.1116658133844566E-2</v>
      </c>
      <c r="FH52">
        <f t="shared" si="20"/>
        <v>5.7898321689117536E-2</v>
      </c>
      <c r="FI52">
        <f t="shared" si="21"/>
        <v>0.11824020524507463</v>
      </c>
      <c r="FJ52">
        <f t="shared" si="22"/>
        <v>4.4789604240536095E-2</v>
      </c>
      <c r="FK52">
        <f t="shared" si="102"/>
        <v>136.16318352113348</v>
      </c>
      <c r="FL52">
        <f t="shared" si="103"/>
        <v>0.86400050559599517</v>
      </c>
      <c r="FM52">
        <f t="shared" si="104"/>
        <v>7.0742523516843611E-2</v>
      </c>
      <c r="FN52">
        <f t="shared" si="23"/>
        <v>7.0771549820428978E-2</v>
      </c>
      <c r="FO52">
        <f t="shared" si="24"/>
        <v>0.17018461200433063</v>
      </c>
      <c r="FP52">
        <f t="shared" si="25"/>
        <v>0.16626114856159485</v>
      </c>
      <c r="FQ52">
        <f t="shared" si="26"/>
        <v>0.15113842607693392</v>
      </c>
      <c r="FR52">
        <f t="shared" si="27"/>
        <v>5.2436659983740287E-2</v>
      </c>
      <c r="FS52">
        <f t="shared" si="28"/>
        <v>4.7059627284557884E-2</v>
      </c>
      <c r="FT52">
        <f t="shared" si="29"/>
        <v>5.8648857327458344E-2</v>
      </c>
      <c r="FU52">
        <f t="shared" si="30"/>
        <v>3.1022103789789219E-2</v>
      </c>
      <c r="FV52">
        <f t="shared" si="31"/>
        <v>5.7395401873776834E-2</v>
      </c>
      <c r="FW52">
        <f t="shared" si="32"/>
        <v>0.11606466430156452</v>
      </c>
      <c r="FX52">
        <f t="shared" si="33"/>
        <v>4.4428369574908547E-2</v>
      </c>
      <c r="FY52">
        <f t="shared" si="105"/>
        <v>134.12629345620164</v>
      </c>
      <c r="FZ52">
        <f t="shared" si="106"/>
        <v>0.85107576338275637</v>
      </c>
      <c r="GA52">
        <f t="shared" si="107"/>
        <v>7.0741098118102072E-2</v>
      </c>
      <c r="GB52">
        <f t="shared" si="34"/>
        <v>7.0770093806868078E-2</v>
      </c>
      <c r="GC52">
        <f t="shared" si="35"/>
        <v>0.1701573180291773</v>
      </c>
      <c r="GD52">
        <f t="shared" si="36"/>
        <v>0.166254862181927</v>
      </c>
      <c r="GE52">
        <f t="shared" si="37"/>
        <v>0.151136467222142</v>
      </c>
      <c r="GF52">
        <f t="shared" si="38"/>
        <v>5.2438288791365209E-2</v>
      </c>
      <c r="GG52">
        <f t="shared" si="39"/>
        <v>4.7059814965394756E-2</v>
      </c>
      <c r="GH52">
        <f t="shared" si="40"/>
        <v>5.8648464498656794E-2</v>
      </c>
      <c r="GI52">
        <f t="shared" si="41"/>
        <v>3.1022685505268766E-2</v>
      </c>
      <c r="GJ52">
        <f t="shared" si="42"/>
        <v>5.7394722723605206E-2</v>
      </c>
      <c r="GK52">
        <f t="shared" si="43"/>
        <v>0.11606173430210866</v>
      </c>
      <c r="GL52">
        <f t="shared" si="44"/>
        <v>4.4428595827118104E-2</v>
      </c>
      <c r="GM52">
        <f t="shared" si="108"/>
        <v>134.13659749481803</v>
      </c>
      <c r="GN52">
        <f t="shared" si="109"/>
        <v>0.85114114592114909</v>
      </c>
    </row>
    <row r="53" spans="1:196" x14ac:dyDescent="0.2">
      <c r="A53" t="s">
        <v>65</v>
      </c>
      <c r="B53" s="4">
        <v>277.816903747239</v>
      </c>
      <c r="C53" s="2">
        <v>257.088654130132</v>
      </c>
      <c r="D53" s="2">
        <v>46.135470586467498</v>
      </c>
      <c r="E53" s="2">
        <v>48.6151953808386</v>
      </c>
      <c r="F53" s="2">
        <v>64.202322565546098</v>
      </c>
      <c r="G53" s="2">
        <v>334.28637052930299</v>
      </c>
      <c r="H53" s="2">
        <v>474.36716298873398</v>
      </c>
      <c r="I53" s="2">
        <v>298.06291222533002</v>
      </c>
      <c r="J53" s="2">
        <v>967.03589521682898</v>
      </c>
      <c r="K53" s="2">
        <v>319.59625627284697</v>
      </c>
      <c r="L53" s="2">
        <v>81.163855580011599</v>
      </c>
      <c r="M53" s="2">
        <v>508.144830155036</v>
      </c>
      <c r="P53" s="4">
        <v>227.15660162096501</v>
      </c>
      <c r="Q53" s="2">
        <v>231.897991060474</v>
      </c>
      <c r="R53" s="2">
        <v>34.571260190013497</v>
      </c>
      <c r="S53" s="2">
        <v>36.401484875690699</v>
      </c>
      <c r="T53" s="2">
        <v>51.349599352984598</v>
      </c>
      <c r="U53" s="2">
        <v>370.623922782541</v>
      </c>
      <c r="V53" s="2">
        <v>456.27050018145701</v>
      </c>
      <c r="W53" s="2">
        <v>292.23579711495103</v>
      </c>
      <c r="X53" s="2">
        <v>1069.9747278617699</v>
      </c>
      <c r="Y53" s="2">
        <v>308.58428117492502</v>
      </c>
      <c r="Z53" s="2">
        <v>73.779560125649596</v>
      </c>
      <c r="AA53" s="2">
        <v>516.08555442015097</v>
      </c>
      <c r="AD53" s="4">
        <v>227.164396185181</v>
      </c>
      <c r="AE53" s="2">
        <v>231.90598638785499</v>
      </c>
      <c r="AF53" s="2">
        <v>34.582357790296101</v>
      </c>
      <c r="AG53" s="2">
        <v>36.404235284673597</v>
      </c>
      <c r="AH53" s="2">
        <v>51.350686648380901</v>
      </c>
      <c r="AI53" s="2">
        <v>370.60237251363998</v>
      </c>
      <c r="AJ53" s="2">
        <v>456.26748975145102</v>
      </c>
      <c r="AK53" s="2">
        <v>292.24000793241402</v>
      </c>
      <c r="AL53" s="2">
        <v>1069.9381623607801</v>
      </c>
      <c r="AM53" s="2">
        <v>308.59159393097502</v>
      </c>
      <c r="AN53" s="2">
        <v>73.783421942080906</v>
      </c>
      <c r="AO53" s="2">
        <v>516.08126475018105</v>
      </c>
      <c r="AR53" s="4">
        <v>205.44349552469501</v>
      </c>
      <c r="AS53" s="2">
        <v>205.522228826945</v>
      </c>
      <c r="AT53" s="2">
        <v>35.537075910076197</v>
      </c>
      <c r="AU53" s="2">
        <v>37.2530716500967</v>
      </c>
      <c r="AV53" s="2">
        <v>45.027128771150501</v>
      </c>
      <c r="AW53" s="2">
        <v>376.38267126504297</v>
      </c>
      <c r="AX53" s="2">
        <v>467.37953420906001</v>
      </c>
      <c r="AY53" s="2">
        <v>300.74015975519899</v>
      </c>
      <c r="AZ53" s="2">
        <v>1076.5560617665799</v>
      </c>
      <c r="BA53" s="2">
        <v>314.10868229012499</v>
      </c>
      <c r="BB53" s="2">
        <v>76.627958525600107</v>
      </c>
      <c r="BC53" s="2">
        <v>524.62825936258696</v>
      </c>
      <c r="BF53" s="4">
        <v>205.45142860553801</v>
      </c>
      <c r="BG53" s="2">
        <v>205.530266944304</v>
      </c>
      <c r="BH53" s="2">
        <v>35.548012190068498</v>
      </c>
      <c r="BI53" s="2">
        <v>37.255771281970901</v>
      </c>
      <c r="BJ53" s="2">
        <v>45.028247066041999</v>
      </c>
      <c r="BK53" s="2">
        <v>376.36010116378401</v>
      </c>
      <c r="BL53" s="2">
        <v>467.37588259282302</v>
      </c>
      <c r="BM53" s="2">
        <v>300.74394764036299</v>
      </c>
      <c r="BN53" s="2">
        <v>1076.5170141900001</v>
      </c>
      <c r="BO53" s="2">
        <v>314.11573956228</v>
      </c>
      <c r="BP53" s="2">
        <v>76.631623629809198</v>
      </c>
      <c r="BQ53" s="2">
        <v>524.62282773597497</v>
      </c>
      <c r="BS53" s="5" t="s">
        <v>65</v>
      </c>
      <c r="BT53" s="12">
        <f t="shared" si="45"/>
        <v>0.81764859717691862</v>
      </c>
      <c r="BU53" s="12">
        <f t="shared" si="46"/>
        <v>0.90201565621442359</v>
      </c>
      <c r="BV53" s="12">
        <f t="shared" si="47"/>
        <v>0.74934231190337031</v>
      </c>
      <c r="BW53" s="12">
        <f t="shared" si="111"/>
        <v>0.74876763510937439</v>
      </c>
      <c r="BX53" s="12">
        <f t="shared" si="111"/>
        <v>0.79980906143325636</v>
      </c>
      <c r="BY53" s="12">
        <f t="shared" si="111"/>
        <v>1.1087018659950203</v>
      </c>
      <c r="BZ53" s="12">
        <f t="shared" si="110"/>
        <v>0.96185093695512236</v>
      </c>
      <c r="CA53" s="12">
        <f t="shared" si="110"/>
        <v>0.9804500497332127</v>
      </c>
      <c r="CB53" s="12">
        <f t="shared" si="110"/>
        <v>1.1064477887057749</v>
      </c>
      <c r="CC53" s="12">
        <f t="shared" si="110"/>
        <v>0.96554410484545616</v>
      </c>
      <c r="CD53" s="12">
        <f t="shared" si="110"/>
        <v>0.90901990299016122</v>
      </c>
      <c r="CE53" s="12">
        <f t="shared" si="110"/>
        <v>1.0156268917715687</v>
      </c>
      <c r="CF53" s="5"/>
      <c r="CG53" s="5" t="s">
        <v>65</v>
      </c>
      <c r="CH53" s="12">
        <f t="shared" si="49"/>
        <v>0.8176766536562432</v>
      </c>
      <c r="CI53" s="12">
        <f t="shared" si="50"/>
        <v>0.9020467557096854</v>
      </c>
      <c r="CJ53" s="12">
        <f t="shared" si="51"/>
        <v>0.74958285567894112</v>
      </c>
      <c r="CK53" s="12">
        <f t="shared" si="52"/>
        <v>0.74882421019791101</v>
      </c>
      <c r="CL53" s="12">
        <f t="shared" si="53"/>
        <v>0.79982599688594491</v>
      </c>
      <c r="CM53" s="12">
        <f t="shared" si="54"/>
        <v>1.1086373995052055</v>
      </c>
      <c r="CN53" s="12">
        <f t="shared" si="55"/>
        <v>0.96184459075276929</v>
      </c>
      <c r="CO53" s="12">
        <f t="shared" si="56"/>
        <v>0.98046417701067756</v>
      </c>
      <c r="CP53" s="12">
        <f t="shared" si="57"/>
        <v>1.1064099767681099</v>
      </c>
      <c r="CQ53" s="12">
        <f t="shared" si="58"/>
        <v>0.96556698607734315</v>
      </c>
      <c r="CR53" s="12">
        <f t="shared" si="59"/>
        <v>0.9090674834852438</v>
      </c>
      <c r="CS53" s="12">
        <f t="shared" si="60"/>
        <v>1.0156184499460983</v>
      </c>
      <c r="CT53" s="5"/>
      <c r="CU53" s="5" t="s">
        <v>65</v>
      </c>
      <c r="CV53" s="12">
        <f t="shared" si="61"/>
        <v>0.73949242380013658</v>
      </c>
      <c r="CW53" s="12">
        <f t="shared" si="62"/>
        <v>0.79942162178387954</v>
      </c>
      <c r="CX53" s="12">
        <f t="shared" si="63"/>
        <v>0.77027665391365852</v>
      </c>
      <c r="CY53" s="12">
        <f t="shared" si="64"/>
        <v>0.76628451985569479</v>
      </c>
      <c r="CZ53" s="12">
        <f t="shared" si="65"/>
        <v>0.70133177386504886</v>
      </c>
      <c r="DA53" s="12">
        <f t="shared" si="66"/>
        <v>1.1259288575513429</v>
      </c>
      <c r="DB53" s="12">
        <f t="shared" si="67"/>
        <v>0.98526957739728727</v>
      </c>
      <c r="DC53" s="12">
        <f t="shared" si="68"/>
        <v>1.008982155847169</v>
      </c>
      <c r="DD53" s="12">
        <f t="shared" si="69"/>
        <v>1.1132534656587842</v>
      </c>
      <c r="DE53" s="12">
        <f t="shared" si="70"/>
        <v>0.98282966751013157</v>
      </c>
      <c r="DF53" s="12">
        <f t="shared" si="71"/>
        <v>0.94411432253929839</v>
      </c>
      <c r="DG53" s="12">
        <f t="shared" si="72"/>
        <v>1.032438447130362</v>
      </c>
      <c r="DH53" s="5"/>
      <c r="DI53" s="5" t="s">
        <v>65</v>
      </c>
      <c r="DJ53" s="12">
        <f t="shared" si="73"/>
        <v>0.7395209788690903</v>
      </c>
      <c r="DK53" s="12">
        <f t="shared" si="74"/>
        <v>0.79945288771969536</v>
      </c>
      <c r="DL53" s="12">
        <f t="shared" si="75"/>
        <v>0.77051370102411998</v>
      </c>
      <c r="DM53" s="12">
        <f t="shared" si="76"/>
        <v>0.76634005047432252</v>
      </c>
      <c r="DN53" s="12">
        <f t="shared" si="77"/>
        <v>0.70134919215845026</v>
      </c>
      <c r="DO53" s="12">
        <f t="shared" si="78"/>
        <v>1.1258613402869588</v>
      </c>
      <c r="DP53" s="12">
        <f t="shared" si="79"/>
        <v>0.98526187952837496</v>
      </c>
      <c r="DQ53" s="12">
        <f t="shared" si="80"/>
        <v>1.0089948641882898</v>
      </c>
      <c r="DR53" s="12">
        <f t="shared" si="81"/>
        <v>1.113213087037088</v>
      </c>
      <c r="DS53" s="12">
        <f t="shared" si="82"/>
        <v>0.98285174934624975</v>
      </c>
      <c r="DT53" s="12">
        <f t="shared" si="83"/>
        <v>0.94415947939123579</v>
      </c>
      <c r="DU53" s="12">
        <f t="shared" si="84"/>
        <v>1.0324277579994496</v>
      </c>
      <c r="DW53">
        <f t="shared" si="85"/>
        <v>5.9995774841639177E-2</v>
      </c>
      <c r="DX53">
        <f t="shared" si="86"/>
        <v>6.2367530002703279E-2</v>
      </c>
      <c r="DY53">
        <f t="shared" si="87"/>
        <v>0.14722532530277846</v>
      </c>
      <c r="DZ53">
        <f t="shared" si="88"/>
        <v>0.14342140816617382</v>
      </c>
      <c r="EA53">
        <f t="shared" si="89"/>
        <v>0.12480288659614633</v>
      </c>
      <c r="EB53">
        <f t="shared" si="90"/>
        <v>5.4694123257236694E-2</v>
      </c>
      <c r="EC53">
        <f t="shared" si="91"/>
        <v>4.5913742142028563E-2</v>
      </c>
      <c r="ED53">
        <f t="shared" si="92"/>
        <v>5.7922330826916182E-2</v>
      </c>
      <c r="EE53">
        <f t="shared" si="93"/>
        <v>3.2157235233529056E-2</v>
      </c>
      <c r="EF53">
        <f t="shared" si="94"/>
        <v>5.5936998406776482E-2</v>
      </c>
      <c r="EG53">
        <f t="shared" si="95"/>
        <v>0.11099889753105163</v>
      </c>
      <c r="EH53">
        <f t="shared" si="96"/>
        <v>4.4361502217481336E-2</v>
      </c>
      <c r="EI53">
        <f t="shared" si="97"/>
        <v>163.03981957325277</v>
      </c>
      <c r="EK53">
        <f t="shared" si="98"/>
        <v>6.6349448693458074E-2</v>
      </c>
      <c r="EL53">
        <f t="shared" si="1"/>
        <v>6.5667654844379544E-2</v>
      </c>
      <c r="EM53">
        <f t="shared" si="2"/>
        <v>0.1700757499430556</v>
      </c>
      <c r="EN53">
        <f t="shared" si="3"/>
        <v>0.16574500542553763</v>
      </c>
      <c r="EO53">
        <f t="shared" si="4"/>
        <v>0.13955052358799547</v>
      </c>
      <c r="EP53">
        <f t="shared" si="5"/>
        <v>5.1943747144834913E-2</v>
      </c>
      <c r="EQ53">
        <f t="shared" si="6"/>
        <v>4.6815407137563471E-2</v>
      </c>
      <c r="ER53">
        <f t="shared" si="7"/>
        <v>5.8496959504266074E-2</v>
      </c>
      <c r="ES53">
        <f t="shared" si="8"/>
        <v>3.0571253056392356E-2</v>
      </c>
      <c r="ET53">
        <f t="shared" si="9"/>
        <v>5.6926318721421003E-2</v>
      </c>
      <c r="EU53">
        <f t="shared" si="10"/>
        <v>0.11642117259391385</v>
      </c>
      <c r="EV53">
        <f t="shared" si="11"/>
        <v>4.4018896231928839E-2</v>
      </c>
      <c r="EW53">
        <f t="shared" si="99"/>
        <v>140.44360502323264</v>
      </c>
      <c r="EX53">
        <f t="shared" si="100"/>
        <v>0.86140677406805033</v>
      </c>
      <c r="EY53">
        <f t="shared" si="101"/>
        <v>6.6348310378027492E-2</v>
      </c>
      <c r="EZ53">
        <f t="shared" si="12"/>
        <v>6.5666522836248964E-2</v>
      </c>
      <c r="FA53">
        <f t="shared" si="13"/>
        <v>0.17004845880016528</v>
      </c>
      <c r="FB53">
        <f t="shared" si="14"/>
        <v>0.16573874413260084</v>
      </c>
      <c r="FC53">
        <f t="shared" si="15"/>
        <v>0.13954904616427483</v>
      </c>
      <c r="FD53">
        <f t="shared" si="16"/>
        <v>5.1945257369173839E-2</v>
      </c>
      <c r="FE53">
        <f t="shared" si="17"/>
        <v>4.6815561580162479E-2</v>
      </c>
      <c r="FF53">
        <f t="shared" si="18"/>
        <v>5.8496538068290117E-2</v>
      </c>
      <c r="FG53">
        <f t="shared" si="19"/>
        <v>3.057177544342024E-2</v>
      </c>
      <c r="FH53">
        <f t="shared" si="20"/>
        <v>5.6925644220306798E-2</v>
      </c>
      <c r="FI53">
        <f t="shared" si="21"/>
        <v>0.11641812581817099</v>
      </c>
      <c r="FJ53">
        <f t="shared" si="22"/>
        <v>4.4019079174187924E-2</v>
      </c>
      <c r="FK53">
        <f t="shared" si="102"/>
        <v>140.4544443543567</v>
      </c>
      <c r="FL53">
        <f t="shared" si="103"/>
        <v>0.86147325679081355</v>
      </c>
      <c r="FM53">
        <f t="shared" si="104"/>
        <v>6.9767602984152272E-2</v>
      </c>
      <c r="FN53">
        <f t="shared" si="23"/>
        <v>6.975423810390223E-2</v>
      </c>
      <c r="FO53">
        <f t="shared" si="24"/>
        <v>0.16774869683448249</v>
      </c>
      <c r="FP53">
        <f t="shared" si="25"/>
        <v>0.16383962910195188</v>
      </c>
      <c r="FQ53">
        <f t="shared" si="26"/>
        <v>0.14902628415760091</v>
      </c>
      <c r="FR53">
        <f t="shared" si="27"/>
        <v>5.1544839290685401E-2</v>
      </c>
      <c r="FS53">
        <f t="shared" si="28"/>
        <v>4.6255688992566449E-2</v>
      </c>
      <c r="FT53">
        <f t="shared" si="29"/>
        <v>5.7663936531907573E-2</v>
      </c>
      <c r="FU53">
        <f t="shared" si="30"/>
        <v>3.0477663844245339E-2</v>
      </c>
      <c r="FV53">
        <f t="shared" si="31"/>
        <v>5.6423500937218887E-2</v>
      </c>
      <c r="FW53">
        <f t="shared" si="32"/>
        <v>0.11423689024802333</v>
      </c>
      <c r="FX53">
        <f t="shared" si="33"/>
        <v>4.3659037773430685E-2</v>
      </c>
      <c r="FY53">
        <f t="shared" si="105"/>
        <v>138.30035254387687</v>
      </c>
      <c r="FZ53">
        <f t="shared" si="106"/>
        <v>0.8482611972085714</v>
      </c>
      <c r="GA53">
        <f t="shared" si="107"/>
        <v>6.9766256005498115E-2</v>
      </c>
      <c r="GB53">
        <f t="shared" si="34"/>
        <v>6.9752874075521734E-2</v>
      </c>
      <c r="GC53">
        <f t="shared" si="35"/>
        <v>0.16772289106189037</v>
      </c>
      <c r="GD53">
        <f t="shared" si="36"/>
        <v>0.16383369291162928</v>
      </c>
      <c r="GE53">
        <f t="shared" si="37"/>
        <v>0.14902443358181924</v>
      </c>
      <c r="GF53">
        <f t="shared" si="38"/>
        <v>5.1546384824865836E-2</v>
      </c>
      <c r="GG53">
        <f t="shared" si="39"/>
        <v>4.6255869690481496E-2</v>
      </c>
      <c r="GH53">
        <f t="shared" si="40"/>
        <v>5.7663573390672025E-2</v>
      </c>
      <c r="GI53">
        <f t="shared" si="41"/>
        <v>3.0478216584288346E-2</v>
      </c>
      <c r="GJ53">
        <f t="shared" si="42"/>
        <v>5.6422867097222183E-2</v>
      </c>
      <c r="GK53">
        <f t="shared" si="43"/>
        <v>0.11423415837902591</v>
      </c>
      <c r="GL53">
        <f t="shared" si="44"/>
        <v>4.3659263782446202E-2</v>
      </c>
      <c r="GM53">
        <f t="shared" si="108"/>
        <v>138.31052571352421</v>
      </c>
      <c r="GN53">
        <f t="shared" si="109"/>
        <v>0.84832359404925717</v>
      </c>
    </row>
    <row r="54" spans="1:196" x14ac:dyDescent="0.2">
      <c r="A54" t="s">
        <v>66</v>
      </c>
      <c r="B54" s="4">
        <v>287.34573640785499</v>
      </c>
      <c r="C54" s="2">
        <v>265.76539513737498</v>
      </c>
      <c r="D54" s="2">
        <v>47.725610690785103</v>
      </c>
      <c r="E54" s="2">
        <v>50.307379644134699</v>
      </c>
      <c r="F54" s="2">
        <v>66.470427056121096</v>
      </c>
      <c r="G54" s="2">
        <v>345.07771808326902</v>
      </c>
      <c r="H54" s="2">
        <v>491.17277812186802</v>
      </c>
      <c r="I54" s="2">
        <v>308.36526742614302</v>
      </c>
      <c r="J54" s="2">
        <v>999.95981843495304</v>
      </c>
      <c r="K54" s="2">
        <v>330.81149944318901</v>
      </c>
      <c r="L54" s="2">
        <v>83.869058943907007</v>
      </c>
      <c r="M54" s="2">
        <v>525.71354768111701</v>
      </c>
      <c r="P54" s="4">
        <v>234.04696211361599</v>
      </c>
      <c r="Q54" s="2">
        <v>239.26012699156999</v>
      </c>
      <c r="R54" s="2">
        <v>35.556335277520901</v>
      </c>
      <c r="S54" s="2">
        <v>37.460847876101496</v>
      </c>
      <c r="T54" s="2">
        <v>52.953806206622403</v>
      </c>
      <c r="U54" s="2">
        <v>383.41211034185898</v>
      </c>
      <c r="V54" s="2">
        <v>471.99514309213401</v>
      </c>
      <c r="W54" s="2">
        <v>302.127332730707</v>
      </c>
      <c r="X54" s="2">
        <v>1108.2013090994501</v>
      </c>
      <c r="Y54" s="2">
        <v>319.16897222161401</v>
      </c>
      <c r="Z54" s="2">
        <v>76.100379959518506</v>
      </c>
      <c r="AA54" s="2">
        <v>534.19220849040198</v>
      </c>
      <c r="AD54" s="4">
        <v>234.05464230711101</v>
      </c>
      <c r="AE54" s="2">
        <v>239.26795843728101</v>
      </c>
      <c r="AF54" s="2">
        <v>35.5673020679641</v>
      </c>
      <c r="AG54" s="2">
        <v>37.4635649860763</v>
      </c>
      <c r="AH54" s="2">
        <v>52.954877636717598</v>
      </c>
      <c r="AI54" s="2">
        <v>383.39061215820601</v>
      </c>
      <c r="AJ54" s="2">
        <v>471.99210111480102</v>
      </c>
      <c r="AK54" s="2">
        <v>302.13145072436498</v>
      </c>
      <c r="AL54" s="2">
        <v>1108.16473706023</v>
      </c>
      <c r="AM54" s="2">
        <v>319.17616898300599</v>
      </c>
      <c r="AN54" s="2">
        <v>76.104166562086803</v>
      </c>
      <c r="AO54" s="2">
        <v>534.18769341352197</v>
      </c>
      <c r="AR54" s="4">
        <v>211.20420616731101</v>
      </c>
      <c r="AS54" s="2">
        <v>211.536496642157</v>
      </c>
      <c r="AT54" s="2">
        <v>36.5726579079139</v>
      </c>
      <c r="AU54" s="2">
        <v>38.356895553546401</v>
      </c>
      <c r="AV54" s="2">
        <v>46.301213453651897</v>
      </c>
      <c r="AW54" s="2">
        <v>389.45427647250301</v>
      </c>
      <c r="AX54" s="2">
        <v>483.66196856328003</v>
      </c>
      <c r="AY54" s="2">
        <v>311.05810737485302</v>
      </c>
      <c r="AZ54" s="2">
        <v>1115.10795180482</v>
      </c>
      <c r="BA54" s="2">
        <v>324.97077242800401</v>
      </c>
      <c r="BB54" s="2">
        <v>79.092468212713499</v>
      </c>
      <c r="BC54" s="2">
        <v>543.15961995478301</v>
      </c>
      <c r="BF54" s="4">
        <v>211.21202279229999</v>
      </c>
      <c r="BG54" s="2">
        <v>211.544360536239</v>
      </c>
      <c r="BH54" s="2">
        <v>36.583460053895799</v>
      </c>
      <c r="BI54" s="2">
        <v>38.359560636617203</v>
      </c>
      <c r="BJ54" s="2">
        <v>46.3023157606507</v>
      </c>
      <c r="BK54" s="2">
        <v>389.43171355550601</v>
      </c>
      <c r="BL54" s="2">
        <v>483.65826008115903</v>
      </c>
      <c r="BM54" s="2">
        <v>311.06178839417902</v>
      </c>
      <c r="BN54" s="2">
        <v>1115.06879630506</v>
      </c>
      <c r="BO54" s="2">
        <v>324.97770622642798</v>
      </c>
      <c r="BP54" s="2">
        <v>79.096052086186802</v>
      </c>
      <c r="BQ54" s="2">
        <v>543.15390873153797</v>
      </c>
      <c r="BS54" s="5" t="s">
        <v>66</v>
      </c>
      <c r="BT54" s="12">
        <f t="shared" si="45"/>
        <v>0.81451343263159692</v>
      </c>
      <c r="BU54" s="12">
        <f t="shared" si="46"/>
        <v>0.90026817399569903</v>
      </c>
      <c r="BV54" s="12">
        <f t="shared" si="47"/>
        <v>0.74501582615444972</v>
      </c>
      <c r="BW54" s="12">
        <f t="shared" si="111"/>
        <v>0.74463921876060246</v>
      </c>
      <c r="BX54" s="12">
        <f t="shared" si="111"/>
        <v>0.79665211360705435</v>
      </c>
      <c r="BY54" s="12">
        <f t="shared" si="111"/>
        <v>1.1110891554271252</v>
      </c>
      <c r="BZ54" s="12">
        <f t="shared" si="110"/>
        <v>0.96095541959172726</v>
      </c>
      <c r="CA54" s="12">
        <f t="shared" si="110"/>
        <v>0.97977095556998783</v>
      </c>
      <c r="CB54" s="12">
        <f t="shared" si="110"/>
        <v>1.1082458401517641</v>
      </c>
      <c r="CC54" s="12">
        <f t="shared" si="110"/>
        <v>0.9648061592744771</v>
      </c>
      <c r="CD54" s="12">
        <f t="shared" si="110"/>
        <v>0.90737133476620602</v>
      </c>
      <c r="CE54" s="12">
        <f t="shared" si="110"/>
        <v>1.0161279100504137</v>
      </c>
      <c r="CF54" s="5"/>
      <c r="CG54" s="5" t="s">
        <v>66</v>
      </c>
      <c r="CH54" s="12">
        <f t="shared" si="49"/>
        <v>0.81454016068954904</v>
      </c>
      <c r="CI54" s="12">
        <f t="shared" si="50"/>
        <v>0.90029764151048575</v>
      </c>
      <c r="CJ54" s="12">
        <f t="shared" si="51"/>
        <v>0.74524561452770388</v>
      </c>
      <c r="CK54" s="12">
        <f t="shared" si="52"/>
        <v>0.74469322892758039</v>
      </c>
      <c r="CL54" s="12">
        <f t="shared" si="53"/>
        <v>0.79666823250597896</v>
      </c>
      <c r="CM54" s="12">
        <f t="shared" si="54"/>
        <v>1.1110268558855252</v>
      </c>
      <c r="CN54" s="12">
        <f t="shared" si="55"/>
        <v>0.96094922629790369</v>
      </c>
      <c r="CO54" s="12">
        <f t="shared" si="56"/>
        <v>0.9797843098419925</v>
      </c>
      <c r="CP54" s="12">
        <f t="shared" si="57"/>
        <v>1.1082092666429633</v>
      </c>
      <c r="CQ54" s="12">
        <f t="shared" si="58"/>
        <v>0.96482791414516356</v>
      </c>
      <c r="CR54" s="12">
        <f t="shared" si="59"/>
        <v>0.90741648374743911</v>
      </c>
      <c r="CS54" s="12">
        <f t="shared" si="60"/>
        <v>1.0161193215769002</v>
      </c>
      <c r="CT54" s="5"/>
      <c r="CU54" s="5" t="s">
        <v>66</v>
      </c>
      <c r="CV54" s="12">
        <f t="shared" si="61"/>
        <v>0.73501771353074952</v>
      </c>
      <c r="CW54" s="12">
        <f t="shared" si="62"/>
        <v>0.795951995679547</v>
      </c>
      <c r="CX54" s="12">
        <f t="shared" si="63"/>
        <v>0.76631094665018873</v>
      </c>
      <c r="CY54" s="12">
        <f t="shared" si="64"/>
        <v>0.76245067472955541</v>
      </c>
      <c r="CZ54" s="12">
        <f t="shared" si="65"/>
        <v>0.69656861711689777</v>
      </c>
      <c r="DA54" s="12">
        <f t="shared" si="66"/>
        <v>1.1285987360636414</v>
      </c>
      <c r="DB54" s="12">
        <f t="shared" si="67"/>
        <v>0.98470841648165519</v>
      </c>
      <c r="DC54" s="12">
        <f t="shared" si="68"/>
        <v>1.0087326305299769</v>
      </c>
      <c r="DD54" s="12">
        <f t="shared" si="69"/>
        <v>1.1151527603879989</v>
      </c>
      <c r="DE54" s="12">
        <f t="shared" si="70"/>
        <v>0.98234424430524359</v>
      </c>
      <c r="DF54" s="12">
        <f t="shared" si="71"/>
        <v>0.94304704510410486</v>
      </c>
      <c r="DG54" s="12">
        <f t="shared" si="72"/>
        <v>1.0331855101520957</v>
      </c>
      <c r="DH54" s="5"/>
      <c r="DI54" s="5" t="s">
        <v>66</v>
      </c>
      <c r="DJ54" s="12">
        <f t="shared" si="73"/>
        <v>0.73504491638779101</v>
      </c>
      <c r="DK54" s="12">
        <f t="shared" si="74"/>
        <v>0.79598158528837448</v>
      </c>
      <c r="DL54" s="12">
        <f t="shared" si="75"/>
        <v>0.76653728520983311</v>
      </c>
      <c r="DM54" s="12">
        <f t="shared" si="76"/>
        <v>0.76250365071617321</v>
      </c>
      <c r="DN54" s="12">
        <f t="shared" si="77"/>
        <v>0.69658520053673756</v>
      </c>
      <c r="DO54" s="12">
        <f t="shared" si="78"/>
        <v>1.1285333510335029</v>
      </c>
      <c r="DP54" s="12">
        <f t="shared" si="79"/>
        <v>0.98470086622177477</v>
      </c>
      <c r="DQ54" s="12">
        <f t="shared" si="80"/>
        <v>1.0087445677346973</v>
      </c>
      <c r="DR54" s="12">
        <f t="shared" si="81"/>
        <v>1.1151136033148463</v>
      </c>
      <c r="DS54" s="12">
        <f t="shared" si="82"/>
        <v>0.98236520427318796</v>
      </c>
      <c r="DT54" s="12">
        <f t="shared" si="83"/>
        <v>0.94308977687573115</v>
      </c>
      <c r="DU54" s="12">
        <f t="shared" si="84"/>
        <v>1.0331746463969762</v>
      </c>
      <c r="DW54">
        <f t="shared" si="85"/>
        <v>5.8992611389298587E-2</v>
      </c>
      <c r="DX54">
        <f t="shared" si="86"/>
        <v>6.1340990469432977E-2</v>
      </c>
      <c r="DY54">
        <f t="shared" si="87"/>
        <v>0.14475189330567434</v>
      </c>
      <c r="DZ54">
        <f t="shared" si="88"/>
        <v>0.14098864983393389</v>
      </c>
      <c r="EA54">
        <f t="shared" si="89"/>
        <v>0.12265514366419056</v>
      </c>
      <c r="EB54">
        <f t="shared" si="90"/>
        <v>5.3832127170814308E-2</v>
      </c>
      <c r="EC54">
        <f t="shared" si="91"/>
        <v>4.5121430042866603E-2</v>
      </c>
      <c r="ED54">
        <f t="shared" si="92"/>
        <v>5.6946530844527513E-2</v>
      </c>
      <c r="EE54">
        <f t="shared" si="93"/>
        <v>3.1623411947158231E-2</v>
      </c>
      <c r="EF54">
        <f t="shared" si="94"/>
        <v>5.4980628628969186E-2</v>
      </c>
      <c r="EG54">
        <f t="shared" si="95"/>
        <v>0.10919408538711559</v>
      </c>
      <c r="EH54">
        <f t="shared" si="96"/>
        <v>4.3613949413544857E-2</v>
      </c>
      <c r="EI54">
        <f t="shared" si="97"/>
        <v>168.64737441094658</v>
      </c>
      <c r="EK54">
        <f t="shared" si="98"/>
        <v>6.5365486184122329E-2</v>
      </c>
      <c r="EL54">
        <f t="shared" si="1"/>
        <v>6.4649450154665125E-2</v>
      </c>
      <c r="EM54">
        <f t="shared" si="2"/>
        <v>0.16770325948313461</v>
      </c>
      <c r="EN54">
        <f t="shared" si="3"/>
        <v>0.16338462986305846</v>
      </c>
      <c r="EO54">
        <f t="shared" si="4"/>
        <v>0.13742046353637422</v>
      </c>
      <c r="EP54">
        <f t="shared" si="5"/>
        <v>5.1070144523954863E-2</v>
      </c>
      <c r="EQ54">
        <f t="shared" si="6"/>
        <v>4.6028967715923026E-2</v>
      </c>
      <c r="ER54">
        <f t="shared" si="7"/>
        <v>5.7531406514717172E-2</v>
      </c>
      <c r="ES54">
        <f t="shared" si="8"/>
        <v>3.0039359650984979E-2</v>
      </c>
      <c r="ET54">
        <f t="shared" si="9"/>
        <v>5.597442841317548E-2</v>
      </c>
      <c r="EU54">
        <f t="shared" si="10"/>
        <v>0.11463218945147417</v>
      </c>
      <c r="EV54">
        <f t="shared" si="11"/>
        <v>4.3266446257531725E-2</v>
      </c>
      <c r="EW54">
        <f t="shared" si="99"/>
        <v>144.84865807665443</v>
      </c>
      <c r="EX54">
        <f t="shared" si="100"/>
        <v>0.85888475040055279</v>
      </c>
      <c r="EY54">
        <f t="shared" si="101"/>
        <v>6.5364413734340543E-2</v>
      </c>
      <c r="EZ54">
        <f t="shared" si="12"/>
        <v>6.4648392130002313E-2</v>
      </c>
      <c r="FA54">
        <f t="shared" si="13"/>
        <v>0.16767740275251328</v>
      </c>
      <c r="FB54">
        <f t="shared" si="14"/>
        <v>0.16337870487891376</v>
      </c>
      <c r="FC54">
        <f t="shared" si="15"/>
        <v>0.13741907332293532</v>
      </c>
      <c r="FD54">
        <f t="shared" si="16"/>
        <v>5.1071576353426809E-2</v>
      </c>
      <c r="FE54">
        <f t="shared" si="17"/>
        <v>4.6029116043459141E-2</v>
      </c>
      <c r="FF54">
        <f t="shared" si="18"/>
        <v>5.7531014442369396E-2</v>
      </c>
      <c r="FG54">
        <f t="shared" si="19"/>
        <v>3.0039855331608363E-2</v>
      </c>
      <c r="FH54">
        <f t="shared" si="20"/>
        <v>5.5973797355917301E-2</v>
      </c>
      <c r="FI54">
        <f t="shared" si="21"/>
        <v>0.11462933762376203</v>
      </c>
      <c r="FJ54">
        <f t="shared" si="22"/>
        <v>4.3266629106107977E-2</v>
      </c>
      <c r="FK54">
        <f t="shared" si="102"/>
        <v>144.85938538284213</v>
      </c>
      <c r="FL54">
        <f t="shared" si="103"/>
        <v>0.85894835830565763</v>
      </c>
      <c r="FM54">
        <f t="shared" si="104"/>
        <v>6.8809550133277608E-2</v>
      </c>
      <c r="FN54">
        <f t="shared" si="23"/>
        <v>6.8755484417095142E-2</v>
      </c>
      <c r="FO54">
        <f t="shared" si="24"/>
        <v>0.16535667775985405</v>
      </c>
      <c r="FP54">
        <f t="shared" si="25"/>
        <v>0.1614649546820856</v>
      </c>
      <c r="FQ54">
        <f t="shared" si="26"/>
        <v>0.14696158033547824</v>
      </c>
      <c r="FR54">
        <f t="shared" si="27"/>
        <v>5.067243350755838E-2</v>
      </c>
      <c r="FS54">
        <f t="shared" si="28"/>
        <v>4.5470426775157766E-2</v>
      </c>
      <c r="FT54">
        <f t="shared" si="29"/>
        <v>5.669950108008532E-2</v>
      </c>
      <c r="FU54">
        <f t="shared" si="30"/>
        <v>2.9946187785417078E-2</v>
      </c>
      <c r="FV54">
        <f t="shared" si="31"/>
        <v>5.5472514027678402E-2</v>
      </c>
      <c r="FW54">
        <f t="shared" si="32"/>
        <v>0.11244300298627501</v>
      </c>
      <c r="FX54">
        <f t="shared" si="33"/>
        <v>4.2907801429883798E-2</v>
      </c>
      <c r="FY54">
        <f t="shared" si="105"/>
        <v>142.58204542933254</v>
      </c>
      <c r="FZ54">
        <f t="shared" si="106"/>
        <v>0.84544479822081242</v>
      </c>
      <c r="GA54">
        <f t="shared" si="107"/>
        <v>6.8808276854847819E-2</v>
      </c>
      <c r="GB54">
        <f t="shared" si="34"/>
        <v>6.8754206456126205E-2</v>
      </c>
      <c r="GC54">
        <f t="shared" si="35"/>
        <v>0.16533226319048011</v>
      </c>
      <c r="GD54">
        <f t="shared" si="36"/>
        <v>0.16145934558510178</v>
      </c>
      <c r="GE54">
        <f t="shared" si="37"/>
        <v>0.14695983098730783</v>
      </c>
      <c r="GF54">
        <f t="shared" si="38"/>
        <v>5.0673901417478844E-2</v>
      </c>
      <c r="GG54">
        <f t="shared" si="39"/>
        <v>4.5470601098595839E-2</v>
      </c>
      <c r="GH54">
        <f t="shared" si="40"/>
        <v>5.6699165595971705E-2</v>
      </c>
      <c r="GI54">
        <f t="shared" si="41"/>
        <v>2.9946713559099905E-2</v>
      </c>
      <c r="GJ54">
        <f t="shared" si="42"/>
        <v>5.5471922237419161E-2</v>
      </c>
      <c r="GK54">
        <f t="shared" si="43"/>
        <v>0.11244045553889966</v>
      </c>
      <c r="GL54">
        <f t="shared" si="44"/>
        <v>4.2908027015472701E-2</v>
      </c>
      <c r="GM54">
        <f t="shared" si="108"/>
        <v>142.5920924722883</v>
      </c>
      <c r="GN54">
        <f t="shared" si="109"/>
        <v>0.84550437248332821</v>
      </c>
    </row>
    <row r="55" spans="1:196" x14ac:dyDescent="0.2">
      <c r="A55" t="s">
        <v>67</v>
      </c>
      <c r="B55" s="4">
        <v>297.17767898529002</v>
      </c>
      <c r="C55" s="2">
        <v>274.70769770771898</v>
      </c>
      <c r="D55" s="2">
        <v>49.365968921024297</v>
      </c>
      <c r="E55" s="2">
        <v>52.052344045639103</v>
      </c>
      <c r="F55" s="2">
        <v>68.807094292298103</v>
      </c>
      <c r="G55" s="2">
        <v>356.16450279309402</v>
      </c>
      <c r="H55" s="2">
        <v>508.47398295316498</v>
      </c>
      <c r="I55" s="2">
        <v>318.98274162057402</v>
      </c>
      <c r="J55" s="2">
        <v>1033.7970736664499</v>
      </c>
      <c r="K55" s="2">
        <v>342.36993664557502</v>
      </c>
      <c r="L55" s="2">
        <v>86.656548350684005</v>
      </c>
      <c r="M55" s="2">
        <v>543.77648525628194</v>
      </c>
      <c r="P55" s="4">
        <v>241.12811163118499</v>
      </c>
      <c r="Q55" s="2">
        <v>246.83306323116</v>
      </c>
      <c r="R55" s="2">
        <v>36.565488053421802</v>
      </c>
      <c r="S55" s="2">
        <v>38.545677517713997</v>
      </c>
      <c r="T55" s="2">
        <v>54.597994107301901</v>
      </c>
      <c r="U55" s="2">
        <v>396.58190622624898</v>
      </c>
      <c r="V55" s="2">
        <v>488.16537764242997</v>
      </c>
      <c r="W55" s="2">
        <v>312.31462195514501</v>
      </c>
      <c r="X55" s="2">
        <v>1147.55772332673</v>
      </c>
      <c r="Y55" s="2">
        <v>330.06888787226598</v>
      </c>
      <c r="Z55" s="2">
        <v>78.487716029382597</v>
      </c>
      <c r="AA55" s="2">
        <v>552.82317157417901</v>
      </c>
      <c r="AD55" s="4">
        <v>241.13568052009501</v>
      </c>
      <c r="AE55" s="2">
        <v>246.84073402563899</v>
      </c>
      <c r="AF55" s="2">
        <v>36.576330806043899</v>
      </c>
      <c r="AG55" s="2">
        <v>38.548362885494598</v>
      </c>
      <c r="AH55" s="2">
        <v>54.599050154691497</v>
      </c>
      <c r="AI55" s="2">
        <v>396.56044599900702</v>
      </c>
      <c r="AJ55" s="2">
        <v>488.16229812456299</v>
      </c>
      <c r="AK55" s="2">
        <v>312.31864726633199</v>
      </c>
      <c r="AL55" s="2">
        <v>1147.52111919399</v>
      </c>
      <c r="AM55" s="2">
        <v>330.07597197638501</v>
      </c>
      <c r="AN55" s="2">
        <v>78.491429240607303</v>
      </c>
      <c r="AO55" s="2">
        <v>552.81842487705296</v>
      </c>
      <c r="AR55" s="4">
        <v>217.105802184776</v>
      </c>
      <c r="AS55" s="2">
        <v>217.70362349678001</v>
      </c>
      <c r="AT55" s="2">
        <v>37.634570747125501</v>
      </c>
      <c r="AU55" s="2">
        <v>39.488168432665098</v>
      </c>
      <c r="AV55" s="2">
        <v>47.6004794836035</v>
      </c>
      <c r="AW55" s="2">
        <v>402.91908382164701</v>
      </c>
      <c r="AX55" s="2">
        <v>500.41343767882398</v>
      </c>
      <c r="AY55" s="2">
        <v>321.68965446882601</v>
      </c>
      <c r="AZ55" s="2">
        <v>1154.80307300457</v>
      </c>
      <c r="BA55" s="2">
        <v>336.15972694053301</v>
      </c>
      <c r="BB55" s="2">
        <v>81.629547142236106</v>
      </c>
      <c r="BC55" s="2">
        <v>562.23287911433999</v>
      </c>
      <c r="BF55" s="4">
        <v>217.11350527097099</v>
      </c>
      <c r="BG55" s="2">
        <v>217.71131600938901</v>
      </c>
      <c r="BH55" s="2">
        <v>37.645245430633899</v>
      </c>
      <c r="BI55" s="2">
        <v>39.490800505918102</v>
      </c>
      <c r="BJ55" s="2">
        <v>47.6015662923189</v>
      </c>
      <c r="BK55" s="2">
        <v>402.89651263283702</v>
      </c>
      <c r="BL55" s="2">
        <v>500.40966557879</v>
      </c>
      <c r="BM55" s="2">
        <v>321.69322834880398</v>
      </c>
      <c r="BN55" s="2">
        <v>1154.76378095514</v>
      </c>
      <c r="BO55" s="2">
        <v>336.16654038697601</v>
      </c>
      <c r="BP55" s="2">
        <v>81.633051413956593</v>
      </c>
      <c r="BQ55" s="2">
        <v>562.22688010660204</v>
      </c>
      <c r="BS55" s="5" t="s">
        <v>67</v>
      </c>
      <c r="BT55" s="12">
        <f t="shared" si="45"/>
        <v>0.81139375088504062</v>
      </c>
      <c r="BU55" s="12">
        <f t="shared" si="46"/>
        <v>0.89852983840949086</v>
      </c>
      <c r="BV55" s="12">
        <f t="shared" si="47"/>
        <v>0.7407023269799341</v>
      </c>
      <c r="BW55" s="12">
        <f t="shared" si="111"/>
        <v>0.74051761211593925</v>
      </c>
      <c r="BX55" s="12">
        <f t="shared" si="111"/>
        <v>0.79349367487261135</v>
      </c>
      <c r="BY55" s="12">
        <f t="shared" si="111"/>
        <v>1.1134795947271436</v>
      </c>
      <c r="BZ55" s="12">
        <f t="shared" si="110"/>
        <v>0.96005969628419396</v>
      </c>
      <c r="CA55" s="12">
        <f t="shared" si="110"/>
        <v>0.9790956726011194</v>
      </c>
      <c r="CB55" s="12">
        <f t="shared" si="110"/>
        <v>1.1100415667233592</v>
      </c>
      <c r="CC55" s="12">
        <f t="shared" si="110"/>
        <v>0.96407088515472306</v>
      </c>
      <c r="CD55" s="12">
        <f t="shared" si="110"/>
        <v>0.90573323682079321</v>
      </c>
      <c r="CE55" s="12">
        <f t="shared" si="110"/>
        <v>1.0166367736803354</v>
      </c>
      <c r="CF55" s="5"/>
      <c r="CG55" s="5" t="s">
        <v>67</v>
      </c>
      <c r="CH55" s="12">
        <f t="shared" si="49"/>
        <v>0.81141922012262224</v>
      </c>
      <c r="CI55" s="12">
        <f t="shared" si="50"/>
        <v>0.89855776188794811</v>
      </c>
      <c r="CJ55" s="12">
        <f t="shared" si="51"/>
        <v>0.74092196720697878</v>
      </c>
      <c r="CK55" s="12">
        <f t="shared" si="52"/>
        <v>0.7405692018729394</v>
      </c>
      <c r="CL55" s="12">
        <f t="shared" si="53"/>
        <v>0.79350902281602409</v>
      </c>
      <c r="CM55" s="12">
        <f t="shared" si="54"/>
        <v>1.1134193410323661</v>
      </c>
      <c r="CN55" s="12">
        <f t="shared" si="55"/>
        <v>0.96005363989198855</v>
      </c>
      <c r="CO55" s="12">
        <f t="shared" si="56"/>
        <v>0.97910829181420456</v>
      </c>
      <c r="CP55" s="12">
        <f t="shared" si="57"/>
        <v>1.1100061592592907</v>
      </c>
      <c r="CQ55" s="12">
        <f t="shared" si="58"/>
        <v>0.96409157652788635</v>
      </c>
      <c r="CR55" s="12">
        <f t="shared" si="59"/>
        <v>0.90577608656839315</v>
      </c>
      <c r="CS55" s="12">
        <f t="shared" si="60"/>
        <v>1.0166280445475857</v>
      </c>
      <c r="CT55" s="5"/>
      <c r="CU55" s="5" t="s">
        <v>67</v>
      </c>
      <c r="CV55" s="12">
        <f t="shared" si="61"/>
        <v>0.73055891319321631</v>
      </c>
      <c r="CW55" s="12">
        <f t="shared" si="62"/>
        <v>0.79249189343216131</v>
      </c>
      <c r="CX55" s="12">
        <f t="shared" si="63"/>
        <v>0.76235859580378751</v>
      </c>
      <c r="CY55" s="12">
        <f t="shared" si="64"/>
        <v>0.7586242110065623</v>
      </c>
      <c r="CZ55" s="12">
        <f t="shared" si="65"/>
        <v>0.69179609999795677</v>
      </c>
      <c r="DA55" s="12">
        <f t="shared" si="66"/>
        <v>1.1312724335577991</v>
      </c>
      <c r="DB55" s="12">
        <f t="shared" si="67"/>
        <v>0.98414757579625578</v>
      </c>
      <c r="DC55" s="12">
        <f t="shared" si="68"/>
        <v>1.0084860793236012</v>
      </c>
      <c r="DD55" s="12">
        <f t="shared" si="69"/>
        <v>1.1170500501698675</v>
      </c>
      <c r="DE55" s="12">
        <f t="shared" si="70"/>
        <v>0.98186111267277854</v>
      </c>
      <c r="DF55" s="12">
        <f t="shared" si="71"/>
        <v>0.94198936717275539</v>
      </c>
      <c r="DG55" s="12">
        <f t="shared" si="72"/>
        <v>1.0339411400795671</v>
      </c>
      <c r="DH55" s="5"/>
      <c r="DI55" s="5" t="s">
        <v>67</v>
      </c>
      <c r="DJ55" s="12">
        <f t="shared" si="73"/>
        <v>0.73058483400335694</v>
      </c>
      <c r="DK55" s="12">
        <f t="shared" si="74"/>
        <v>0.79251989596966999</v>
      </c>
      <c r="DL55" s="12">
        <f t="shared" si="75"/>
        <v>0.76257483147669569</v>
      </c>
      <c r="DM55" s="12">
        <f t="shared" si="76"/>
        <v>0.7586747768994393</v>
      </c>
      <c r="DN55" s="12">
        <f t="shared" si="77"/>
        <v>0.69181189500756413</v>
      </c>
      <c r="DO55" s="12">
        <f t="shared" si="78"/>
        <v>1.1312090606258169</v>
      </c>
      <c r="DP55" s="12">
        <f t="shared" si="79"/>
        <v>0.98414015732419924</v>
      </c>
      <c r="DQ55" s="12">
        <f t="shared" si="80"/>
        <v>1.008497283315265</v>
      </c>
      <c r="DR55" s="12">
        <f t="shared" si="81"/>
        <v>1.1170120426629486</v>
      </c>
      <c r="DS55" s="12">
        <f t="shared" si="82"/>
        <v>0.9818810135043462</v>
      </c>
      <c r="DT55" s="12">
        <f t="shared" si="83"/>
        <v>0.94202980579842399</v>
      </c>
      <c r="DU55" s="12">
        <f t="shared" si="84"/>
        <v>1.0339301079590164</v>
      </c>
      <c r="DW55">
        <f t="shared" si="85"/>
        <v>5.8008536233039788E-2</v>
      </c>
      <c r="DX55">
        <f t="shared" si="86"/>
        <v>6.0334342652862666E-2</v>
      </c>
      <c r="DY55">
        <f t="shared" si="87"/>
        <v>0.14232663032278617</v>
      </c>
      <c r="DZ55">
        <f t="shared" si="88"/>
        <v>0.13860530542592006</v>
      </c>
      <c r="EA55">
        <f t="shared" si="89"/>
        <v>0.12055449023195255</v>
      </c>
      <c r="EB55">
        <f t="shared" si="90"/>
        <v>5.29876529747721E-2</v>
      </c>
      <c r="EC55">
        <f t="shared" si="91"/>
        <v>4.4347141525600084E-2</v>
      </c>
      <c r="ED55">
        <f t="shared" si="92"/>
        <v>5.5990765708358162E-2</v>
      </c>
      <c r="EE55">
        <f t="shared" si="93"/>
        <v>3.1101572727785864E-2</v>
      </c>
      <c r="EF55">
        <f t="shared" si="94"/>
        <v>5.404458530533561E-2</v>
      </c>
      <c r="EG55">
        <f t="shared" si="95"/>
        <v>0.10742350212513879</v>
      </c>
      <c r="EH55">
        <f t="shared" si="96"/>
        <v>4.2883457011425347E-2</v>
      </c>
      <c r="EI55">
        <f t="shared" si="97"/>
        <v>174.42526699509278</v>
      </c>
      <c r="EK55">
        <f t="shared" si="98"/>
        <v>6.4398548310325238E-2</v>
      </c>
      <c r="EL55">
        <f t="shared" si="1"/>
        <v>6.3649989090000678E-2</v>
      </c>
      <c r="EM55">
        <f t="shared" si="2"/>
        <v>0.16537288874553469</v>
      </c>
      <c r="EN55">
        <f t="shared" si="3"/>
        <v>0.16106907261674144</v>
      </c>
      <c r="EO55">
        <f t="shared" si="4"/>
        <v>0.13533547648778715</v>
      </c>
      <c r="EP55">
        <f t="shared" si="5"/>
        <v>5.021500982838141E-2</v>
      </c>
      <c r="EQ55">
        <f t="shared" si="6"/>
        <v>4.5260204586945324E-2</v>
      </c>
      <c r="ER55">
        <f t="shared" si="7"/>
        <v>5.6585328468788339E-2</v>
      </c>
      <c r="ES55">
        <f t="shared" si="8"/>
        <v>2.9519753719763328E-2</v>
      </c>
      <c r="ET55">
        <f t="shared" si="9"/>
        <v>5.5042443470026757E-2</v>
      </c>
      <c r="EU55">
        <f t="shared" si="10"/>
        <v>0.11287536151937162</v>
      </c>
      <c r="EV55">
        <f t="shared" si="11"/>
        <v>4.2531126020422902E-2</v>
      </c>
      <c r="EW55">
        <f t="shared" si="99"/>
        <v>149.37145125165728</v>
      </c>
      <c r="EX55">
        <f t="shared" si="100"/>
        <v>0.85636360961316249</v>
      </c>
      <c r="EY55">
        <f t="shared" si="101"/>
        <v>6.4397537615263387E-2</v>
      </c>
      <c r="EZ55">
        <f t="shared" si="12"/>
        <v>6.3649000092418792E-2</v>
      </c>
      <c r="FA55">
        <f t="shared" si="13"/>
        <v>0.16534837521191212</v>
      </c>
      <c r="FB55">
        <f t="shared" si="14"/>
        <v>0.16106346229766827</v>
      </c>
      <c r="FC55">
        <f t="shared" si="15"/>
        <v>0.1353341676612842</v>
      </c>
      <c r="FD55">
        <f t="shared" si="16"/>
        <v>5.0216368525339179E-2</v>
      </c>
      <c r="FE55">
        <f t="shared" si="17"/>
        <v>4.526034734621761E-2</v>
      </c>
      <c r="FF55">
        <f t="shared" si="18"/>
        <v>5.6584963818307792E-2</v>
      </c>
      <c r="FG55">
        <f t="shared" si="19"/>
        <v>2.9520224533044561E-2</v>
      </c>
      <c r="FH55">
        <f t="shared" si="20"/>
        <v>5.5041852805261984E-2</v>
      </c>
      <c r="FI55">
        <f t="shared" si="21"/>
        <v>0.11287269157807658</v>
      </c>
      <c r="FJ55">
        <f t="shared" si="22"/>
        <v>4.2531308613776533E-2</v>
      </c>
      <c r="FK55">
        <f t="shared" si="102"/>
        <v>149.38207146271748</v>
      </c>
      <c r="FL55">
        <f t="shared" si="103"/>
        <v>0.85642449649751795</v>
      </c>
      <c r="FM55">
        <f t="shared" si="104"/>
        <v>6.7867880254252527E-2</v>
      </c>
      <c r="FN55">
        <f t="shared" si="23"/>
        <v>6.7774632478953087E-2</v>
      </c>
      <c r="FO55">
        <f t="shared" si="24"/>
        <v>0.1630070982839438</v>
      </c>
      <c r="FP55">
        <f t="shared" si="25"/>
        <v>0.15913529178366573</v>
      </c>
      <c r="FQ55">
        <f t="shared" si="26"/>
        <v>0.14494202890101859</v>
      </c>
      <c r="FR55">
        <f t="shared" si="27"/>
        <v>4.9818549787588935E-2</v>
      </c>
      <c r="FS55">
        <f t="shared" si="28"/>
        <v>4.4702881513395146E-2</v>
      </c>
      <c r="FT55">
        <f t="shared" si="29"/>
        <v>5.5754696089865753E-2</v>
      </c>
      <c r="FU55">
        <f t="shared" si="30"/>
        <v>2.9427003069348812E-2</v>
      </c>
      <c r="FV55">
        <f t="shared" si="31"/>
        <v>5.4541510187781736E-2</v>
      </c>
      <c r="FW55">
        <f t="shared" si="32"/>
        <v>0.11068182370968653</v>
      </c>
      <c r="FX55">
        <f t="shared" si="33"/>
        <v>4.217371708528448E-2</v>
      </c>
      <c r="FY55">
        <f t="shared" si="105"/>
        <v>146.9751122697123</v>
      </c>
      <c r="FZ55">
        <f t="shared" si="106"/>
        <v>0.84262512422496239</v>
      </c>
      <c r="GA55">
        <f t="shared" si="107"/>
        <v>6.786667628315915E-2</v>
      </c>
      <c r="GB55">
        <f t="shared" si="34"/>
        <v>6.7773435109358557E-2</v>
      </c>
      <c r="GC55">
        <f t="shared" si="35"/>
        <v>0.16298398550391743</v>
      </c>
      <c r="GD55">
        <f t="shared" si="36"/>
        <v>0.15912998848873131</v>
      </c>
      <c r="GE55">
        <f t="shared" si="37"/>
        <v>0.14494037427942061</v>
      </c>
      <c r="GF55">
        <f t="shared" si="38"/>
        <v>4.981994524288566E-2</v>
      </c>
      <c r="GG55">
        <f t="shared" si="39"/>
        <v>4.4703049998772927E-2</v>
      </c>
      <c r="GH55">
        <f t="shared" si="40"/>
        <v>5.5754386383089383E-2</v>
      </c>
      <c r="GI55">
        <f t="shared" si="41"/>
        <v>2.9427503707419894E-2</v>
      </c>
      <c r="GJ55">
        <f t="shared" si="42"/>
        <v>5.454095745945077E-2</v>
      </c>
      <c r="GK55">
        <f t="shared" si="43"/>
        <v>0.11067944805827702</v>
      </c>
      <c r="GL55">
        <f t="shared" si="44"/>
        <v>4.2173942083224995E-2</v>
      </c>
      <c r="GM55">
        <f t="shared" si="108"/>
        <v>146.98503771503005</v>
      </c>
      <c r="GN55">
        <f t="shared" si="109"/>
        <v>0.84268202793787483</v>
      </c>
    </row>
    <row r="56" spans="1:196" x14ac:dyDescent="0.2">
      <c r="A56" t="s">
        <v>68</v>
      </c>
      <c r="B56" s="4">
        <v>307.323833527408</v>
      </c>
      <c r="C56" s="2">
        <v>283.92536288089099</v>
      </c>
      <c r="D56" s="2">
        <v>51.058416909076001</v>
      </c>
      <c r="E56" s="2">
        <v>53.8521158229318</v>
      </c>
      <c r="F56" s="2">
        <v>71.215107376000802</v>
      </c>
      <c r="G56" s="2">
        <v>367.55815925149602</v>
      </c>
      <c r="H56" s="2">
        <v>526.29143902880799</v>
      </c>
      <c r="I56" s="2">
        <v>329.92751457148398</v>
      </c>
      <c r="J56" s="2">
        <v>1068.5856647240801</v>
      </c>
      <c r="K56" s="2">
        <v>354.28518357898099</v>
      </c>
      <c r="L56" s="2">
        <v>89.529306977299001</v>
      </c>
      <c r="M56" s="2">
        <v>562.35424625749602</v>
      </c>
      <c r="P56" s="4">
        <v>248.406078812299</v>
      </c>
      <c r="Q56" s="2">
        <v>254.62418507955999</v>
      </c>
      <c r="R56" s="2">
        <v>37.599392028310497</v>
      </c>
      <c r="S56" s="2">
        <v>39.656751974566802</v>
      </c>
      <c r="T56" s="2">
        <v>56.2836502641604</v>
      </c>
      <c r="U56" s="2">
        <v>410.14859932828801</v>
      </c>
      <c r="V56" s="2">
        <v>504.79958331689301</v>
      </c>
      <c r="W56" s="2">
        <v>322.80895252532099</v>
      </c>
      <c r="X56" s="2">
        <v>1188.0914152596399</v>
      </c>
      <c r="Y56" s="2">
        <v>341.29636997869898</v>
      </c>
      <c r="Z56" s="2">
        <v>80.943865129167307</v>
      </c>
      <c r="AA56" s="2">
        <v>572.00052480561305</v>
      </c>
      <c r="AD56" s="4">
        <v>248.413539271481</v>
      </c>
      <c r="AE56" s="2">
        <v>254.631698163782</v>
      </c>
      <c r="AF56" s="2">
        <v>37.610117156708696</v>
      </c>
      <c r="AG56" s="2">
        <v>39.659407081198502</v>
      </c>
      <c r="AH56" s="2">
        <v>56.284691375549897</v>
      </c>
      <c r="AI56" s="2">
        <v>410.12716322302902</v>
      </c>
      <c r="AJ56" s="2">
        <v>504.79646041265801</v>
      </c>
      <c r="AK56" s="2">
        <v>322.81288521769301</v>
      </c>
      <c r="AL56" s="2">
        <v>1188.05475355061</v>
      </c>
      <c r="AM56" s="2">
        <v>341.30334454666001</v>
      </c>
      <c r="AN56" s="2">
        <v>80.9475066244689</v>
      </c>
      <c r="AO56" s="2">
        <v>571.99553998271597</v>
      </c>
      <c r="AR56" s="4">
        <v>223.15195745625701</v>
      </c>
      <c r="AS56" s="2">
        <v>224.02834975615201</v>
      </c>
      <c r="AT56" s="2">
        <v>38.723595707808499</v>
      </c>
      <c r="AU56" s="2">
        <v>40.647763034695501</v>
      </c>
      <c r="AV56" s="2">
        <v>48.9257023225138</v>
      </c>
      <c r="AW56" s="2">
        <v>416.792887988183</v>
      </c>
      <c r="AX56" s="2">
        <v>517.65336415545198</v>
      </c>
      <c r="AY56" s="2">
        <v>332.64688082643698</v>
      </c>
      <c r="AZ56" s="2">
        <v>1195.6894570694301</v>
      </c>
      <c r="BA56" s="2">
        <v>347.68840532653098</v>
      </c>
      <c r="BB56" s="2">
        <v>84.241762408625803</v>
      </c>
      <c r="BC56" s="2">
        <v>581.87089060855305</v>
      </c>
      <c r="BF56" s="4">
        <v>223.15954971718401</v>
      </c>
      <c r="BG56" s="2">
        <v>224.03587341357499</v>
      </c>
      <c r="BH56" s="2">
        <v>38.734149241764399</v>
      </c>
      <c r="BI56" s="2">
        <v>40.650363525238902</v>
      </c>
      <c r="BJ56" s="2">
        <v>48.926774084980103</v>
      </c>
      <c r="BK56" s="2">
        <v>416.77029329639703</v>
      </c>
      <c r="BL56" s="2">
        <v>517.64952180417004</v>
      </c>
      <c r="BM56" s="2">
        <v>332.65034720019298</v>
      </c>
      <c r="BN56" s="2">
        <v>1195.6500000077001</v>
      </c>
      <c r="BO56" s="2">
        <v>347.69510131602402</v>
      </c>
      <c r="BP56" s="2">
        <v>84.245188553835106</v>
      </c>
      <c r="BQ56" s="2">
        <v>581.86459527971203</v>
      </c>
      <c r="BS56" s="5" t="s">
        <v>68</v>
      </c>
      <c r="BT56" s="12">
        <f t="shared" si="45"/>
        <v>0.80828771384613574</v>
      </c>
      <c r="BU56" s="12">
        <f t="shared" si="46"/>
        <v>0.89679971699596606</v>
      </c>
      <c r="BV56" s="12">
        <f t="shared" si="47"/>
        <v>0.73639948718478454</v>
      </c>
      <c r="BW56" s="12">
        <f t="shared" si="111"/>
        <v>0.73640100056532598</v>
      </c>
      <c r="BX56" s="12">
        <f t="shared" si="111"/>
        <v>0.79033301132292832</v>
      </c>
      <c r="BY56" s="12">
        <f t="shared" si="111"/>
        <v>1.1158740161380831</v>
      </c>
      <c r="BZ56" s="12">
        <f t="shared" si="110"/>
        <v>0.95916358481609543</v>
      </c>
      <c r="CA56" s="12">
        <f t="shared" si="110"/>
        <v>0.97842386060038455</v>
      </c>
      <c r="CB56" s="12">
        <f t="shared" si="110"/>
        <v>1.1118354423802022</v>
      </c>
      <c r="CC56" s="12">
        <f t="shared" si="110"/>
        <v>0.96333797120988995</v>
      </c>
      <c r="CD56" s="12">
        <f t="shared" si="110"/>
        <v>0.9041046765802776</v>
      </c>
      <c r="CE56" s="12">
        <f t="shared" si="110"/>
        <v>1.0171533843877123</v>
      </c>
      <c r="CF56" s="5"/>
      <c r="CG56" s="5" t="s">
        <v>68</v>
      </c>
      <c r="CH56" s="12">
        <f t="shared" si="49"/>
        <v>0.80831198940946047</v>
      </c>
      <c r="CI56" s="12">
        <f t="shared" si="50"/>
        <v>0.89682617847212931</v>
      </c>
      <c r="CJ56" s="12">
        <f t="shared" si="51"/>
        <v>0.73660954321565009</v>
      </c>
      <c r="CK56" s="12">
        <f t="shared" si="52"/>
        <v>0.73645030422946489</v>
      </c>
      <c r="CL56" s="12">
        <f t="shared" si="53"/>
        <v>0.79034763057195934</v>
      </c>
      <c r="CM56" s="12">
        <f t="shared" si="54"/>
        <v>1.1158156958295293</v>
      </c>
      <c r="CN56" s="12">
        <f t="shared" si="55"/>
        <v>0.95915765102351702</v>
      </c>
      <c r="CO56" s="12">
        <f t="shared" si="56"/>
        <v>0.97843578046822921</v>
      </c>
      <c r="CP56" s="12">
        <f t="shared" si="57"/>
        <v>1.1118011337512919</v>
      </c>
      <c r="CQ56" s="12">
        <f t="shared" si="58"/>
        <v>0.96335765751991453</v>
      </c>
      <c r="CR56" s="12">
        <f t="shared" si="59"/>
        <v>0.9041453503598984</v>
      </c>
      <c r="CS56" s="12">
        <f t="shared" si="60"/>
        <v>1.0171445201834668</v>
      </c>
      <c r="CT56" s="5"/>
      <c r="CU56" s="5" t="s">
        <v>68</v>
      </c>
      <c r="CV56" s="12">
        <f t="shared" si="61"/>
        <v>0.72611341234084825</v>
      </c>
      <c r="CW56" s="12">
        <f t="shared" si="62"/>
        <v>0.78903958238536698</v>
      </c>
      <c r="CX56" s="12">
        <f t="shared" si="63"/>
        <v>0.75841747653020364</v>
      </c>
      <c r="CY56" s="12">
        <f t="shared" si="64"/>
        <v>0.75480345411770244</v>
      </c>
      <c r="CZ56" s="12">
        <f t="shared" si="65"/>
        <v>0.68701296852922478</v>
      </c>
      <c r="DA56" s="12">
        <f t="shared" si="66"/>
        <v>1.1339508523955766</v>
      </c>
      <c r="DB56" s="12">
        <f t="shared" si="67"/>
        <v>0.98358689837460345</v>
      </c>
      <c r="DC56" s="12">
        <f t="shared" si="68"/>
        <v>1.0082423142504042</v>
      </c>
      <c r="DD56" s="12">
        <f t="shared" si="69"/>
        <v>1.1189458145858335</v>
      </c>
      <c r="DE56" s="12">
        <f t="shared" si="70"/>
        <v>0.98138003349220115</v>
      </c>
      <c r="DF56" s="12">
        <f t="shared" si="71"/>
        <v>0.94094062886006813</v>
      </c>
      <c r="DG56" s="12">
        <f t="shared" si="72"/>
        <v>1.0347052493707332</v>
      </c>
      <c r="DH56" s="5"/>
      <c r="DI56" s="5" t="s">
        <v>68</v>
      </c>
      <c r="DJ56" s="12">
        <f t="shared" si="73"/>
        <v>0.72613811677343276</v>
      </c>
      <c r="DK56" s="12">
        <f t="shared" si="74"/>
        <v>0.78906608110089793</v>
      </c>
      <c r="DL56" s="12">
        <f t="shared" si="75"/>
        <v>0.75862417181366082</v>
      </c>
      <c r="DM56" s="12">
        <f t="shared" si="76"/>
        <v>0.75485174359535179</v>
      </c>
      <c r="DN56" s="12">
        <f t="shared" si="77"/>
        <v>0.68702801817958392</v>
      </c>
      <c r="DO56" s="12">
        <f t="shared" si="78"/>
        <v>1.1338893799694658</v>
      </c>
      <c r="DP56" s="12">
        <f t="shared" si="79"/>
        <v>0.98357959756938984</v>
      </c>
      <c r="DQ56" s="12">
        <f t="shared" si="80"/>
        <v>1.008252820721077</v>
      </c>
      <c r="DR56" s="12">
        <f t="shared" si="81"/>
        <v>1.1189088900199962</v>
      </c>
      <c r="DS56" s="12">
        <f t="shared" si="82"/>
        <v>0.98139893349085583</v>
      </c>
      <c r="DT56" s="12">
        <f t="shared" si="83"/>
        <v>0.94097889728104644</v>
      </c>
      <c r="DU56" s="12">
        <f t="shared" si="84"/>
        <v>1.0346940547742969</v>
      </c>
      <c r="DW56">
        <f t="shared" si="85"/>
        <v>5.7042937115779048E-2</v>
      </c>
      <c r="DX56">
        <f t="shared" si="86"/>
        <v>5.9346881802911783E-2</v>
      </c>
      <c r="DY56">
        <f t="shared" si="87"/>
        <v>0.13994788111924794</v>
      </c>
      <c r="DZ56">
        <f t="shared" si="88"/>
        <v>0.13626948493868887</v>
      </c>
      <c r="EA56">
        <f t="shared" si="89"/>
        <v>0.11849879478151112</v>
      </c>
      <c r="EB56">
        <f t="shared" si="90"/>
        <v>5.2159925936221221E-2</v>
      </c>
      <c r="EC56">
        <f t="shared" si="91"/>
        <v>4.3589997811117123E-2</v>
      </c>
      <c r="ED56">
        <f t="shared" si="92"/>
        <v>5.5054234997193377E-2</v>
      </c>
      <c r="EE56">
        <f t="shared" si="93"/>
        <v>3.0591116512724375E-2</v>
      </c>
      <c r="EF56">
        <f t="shared" si="94"/>
        <v>5.3128004604800799E-2</v>
      </c>
      <c r="EG56">
        <f t="shared" si="95"/>
        <v>0.10568598237572158</v>
      </c>
      <c r="EH56">
        <f t="shared" si="96"/>
        <v>4.2169165879535349E-2</v>
      </c>
      <c r="EI56">
        <f t="shared" si="97"/>
        <v>180.3800636991113</v>
      </c>
      <c r="EK56">
        <f t="shared" si="98"/>
        <v>6.3448139293041453E-2</v>
      </c>
      <c r="EL56">
        <f t="shared" si="1"/>
        <v>6.2668626145215803E-2</v>
      </c>
      <c r="EM56">
        <f t="shared" si="2"/>
        <v>0.16308333675342146</v>
      </c>
      <c r="EN56">
        <f t="shared" si="3"/>
        <v>0.15879668408088948</v>
      </c>
      <c r="EO56">
        <f t="shared" si="4"/>
        <v>0.13329346942362938</v>
      </c>
      <c r="EP56">
        <f t="shared" si="5"/>
        <v>4.9377532511210034E-2</v>
      </c>
      <c r="EQ56">
        <f t="shared" si="6"/>
        <v>4.4508248702245207E-2</v>
      </c>
      <c r="ER56">
        <f t="shared" si="7"/>
        <v>5.5657951075897737E-2</v>
      </c>
      <c r="ES56">
        <f t="shared" si="8"/>
        <v>2.9011826467097955E-2</v>
      </c>
      <c r="ET56">
        <f t="shared" si="9"/>
        <v>5.4129518687844519E-2</v>
      </c>
      <c r="EU56">
        <f t="shared" si="10"/>
        <v>0.11114963241753413</v>
      </c>
      <c r="EV56">
        <f t="shared" si="11"/>
        <v>4.1812081319226972E-2</v>
      </c>
      <c r="EW56">
        <f t="shared" si="99"/>
        <v>154.01608943618845</v>
      </c>
      <c r="EX56">
        <f t="shared" si="100"/>
        <v>0.85384208364123815</v>
      </c>
      <c r="EY56">
        <f t="shared" si="101"/>
        <v>6.3447186535376177E-2</v>
      </c>
      <c r="EZ56">
        <f t="shared" si="12"/>
        <v>6.2667701597834566E-2</v>
      </c>
      <c r="FA56">
        <f t="shared" si="13"/>
        <v>0.16306008218029647</v>
      </c>
      <c r="FB56">
        <f t="shared" si="14"/>
        <v>0.15879136845444772</v>
      </c>
      <c r="FC56">
        <f t="shared" si="15"/>
        <v>0.13329223663734674</v>
      </c>
      <c r="FD56">
        <f t="shared" si="16"/>
        <v>4.9378822901421864E-2</v>
      </c>
      <c r="FE56">
        <f t="shared" si="17"/>
        <v>4.4508386376331983E-2</v>
      </c>
      <c r="FF56">
        <f t="shared" si="18"/>
        <v>5.5657612046267388E-2</v>
      </c>
      <c r="FG56">
        <f t="shared" si="19"/>
        <v>2.9012274095850683E-2</v>
      </c>
      <c r="FH56">
        <f t="shared" si="20"/>
        <v>5.4128965613956505E-2</v>
      </c>
      <c r="FI56">
        <f t="shared" si="21"/>
        <v>0.11114713230707227</v>
      </c>
      <c r="FJ56">
        <f t="shared" si="22"/>
        <v>4.1812263510653015E-2</v>
      </c>
      <c r="FK56">
        <f t="shared" si="102"/>
        <v>154.02660727325917</v>
      </c>
      <c r="FL56">
        <f t="shared" si="103"/>
        <v>0.85390039295134157</v>
      </c>
      <c r="FM56">
        <f t="shared" si="104"/>
        <v>6.6942148923319414E-2</v>
      </c>
      <c r="FN56">
        <f t="shared" si="23"/>
        <v>6.681108275940302E-2</v>
      </c>
      <c r="FO56">
        <f t="shared" si="24"/>
        <v>0.16069862521947237</v>
      </c>
      <c r="FP56">
        <f t="shared" si="25"/>
        <v>0.1568489713895482</v>
      </c>
      <c r="FQ56">
        <f t="shared" si="26"/>
        <v>0.14296557183149086</v>
      </c>
      <c r="FR56">
        <f t="shared" si="27"/>
        <v>4.8982376273133947E-2</v>
      </c>
      <c r="FS56">
        <f t="shared" si="28"/>
        <v>4.3952185964990585E-2</v>
      </c>
      <c r="FT56">
        <f t="shared" si="29"/>
        <v>5.4828740836145855E-2</v>
      </c>
      <c r="FU56">
        <f t="shared" si="30"/>
        <v>2.8919501334823895E-2</v>
      </c>
      <c r="FV56">
        <f t="shared" si="31"/>
        <v>5.3629641760605987E-2</v>
      </c>
      <c r="FW56">
        <f t="shared" si="32"/>
        <v>0.10895226870560401</v>
      </c>
      <c r="FX56">
        <f t="shared" si="33"/>
        <v>4.145593210850216E-2</v>
      </c>
      <c r="FY56">
        <f t="shared" si="105"/>
        <v>151.48331483134857</v>
      </c>
      <c r="FZ56">
        <f t="shared" si="106"/>
        <v>0.83980076137479986</v>
      </c>
      <c r="GA56">
        <f t="shared" si="107"/>
        <v>6.6941010171728516E-2</v>
      </c>
      <c r="GB56">
        <f t="shared" si="34"/>
        <v>6.6809960912461025E-2</v>
      </c>
      <c r="GC56">
        <f t="shared" si="35"/>
        <v>0.1606767316970121</v>
      </c>
      <c r="GD56">
        <f t="shared" si="36"/>
        <v>0.15684395432752238</v>
      </c>
      <c r="GE56">
        <f t="shared" si="37"/>
        <v>0.1429640059611075</v>
      </c>
      <c r="GF56">
        <f t="shared" si="38"/>
        <v>4.8983704014953458E-2</v>
      </c>
      <c r="GG56">
        <f t="shared" si="39"/>
        <v>4.3952349086386039E-2</v>
      </c>
      <c r="GH56">
        <f t="shared" si="40"/>
        <v>5.4828455164711819E-2</v>
      </c>
      <c r="GI56">
        <f t="shared" si="41"/>
        <v>2.8919978510057232E-2</v>
      </c>
      <c r="GJ56">
        <f t="shared" si="42"/>
        <v>5.3629125352342932E-2</v>
      </c>
      <c r="GK56">
        <f t="shared" si="43"/>
        <v>0.10895005320763182</v>
      </c>
      <c r="GL56">
        <f t="shared" si="44"/>
        <v>4.1456156368597431E-2</v>
      </c>
      <c r="GM56">
        <f t="shared" si="108"/>
        <v>151.49312295945379</v>
      </c>
      <c r="GN56">
        <f t="shared" si="109"/>
        <v>0.83985513616491847</v>
      </c>
    </row>
    <row r="57" spans="1:196" x14ac:dyDescent="0.2">
      <c r="A57" t="s">
        <v>69</v>
      </c>
      <c r="B57" s="4">
        <v>317.79561270198599</v>
      </c>
      <c r="C57" s="2">
        <v>293.42843696333802</v>
      </c>
      <c r="D57" s="2">
        <v>52.804877024253798</v>
      </c>
      <c r="E57" s="2">
        <v>55.708774628667697</v>
      </c>
      <c r="F57" s="2">
        <v>73.697314235407305</v>
      </c>
      <c r="G57" s="2">
        <v>379.27031252864299</v>
      </c>
      <c r="H57" s="2">
        <v>544.64625350912399</v>
      </c>
      <c r="I57" s="2">
        <v>341.212062162569</v>
      </c>
      <c r="J57" s="2">
        <v>1104.3642495428101</v>
      </c>
      <c r="K57" s="2">
        <v>366.57118575042199</v>
      </c>
      <c r="L57" s="2">
        <v>92.490392315388107</v>
      </c>
      <c r="M57" s="2">
        <v>581.46781912604797</v>
      </c>
      <c r="P57" s="4">
        <v>255.886984225562</v>
      </c>
      <c r="Q57" s="2">
        <v>262.64101985353699</v>
      </c>
      <c r="R57" s="2">
        <v>38.658718659151504</v>
      </c>
      <c r="S57" s="2">
        <v>40.794846965214198</v>
      </c>
      <c r="T57" s="2">
        <v>58.012270688886296</v>
      </c>
      <c r="U57" s="2">
        <v>424.12782959448998</v>
      </c>
      <c r="V57" s="2">
        <v>521.91648114318696</v>
      </c>
      <c r="W57" s="2">
        <v>333.62186535157701</v>
      </c>
      <c r="X57" s="2">
        <v>1229.85087644997</v>
      </c>
      <c r="Y57" s="2">
        <v>352.86403364669297</v>
      </c>
      <c r="Z57" s="2">
        <v>83.471168730014995</v>
      </c>
      <c r="AA57" s="2">
        <v>591.74680459447995</v>
      </c>
      <c r="AD57" s="4">
        <v>255.894338950123</v>
      </c>
      <c r="AE57" s="2">
        <v>262.64837788237497</v>
      </c>
      <c r="AF57" s="2">
        <v>38.6693322700172</v>
      </c>
      <c r="AG57" s="2">
        <v>40.797473208467203</v>
      </c>
      <c r="AH57" s="2">
        <v>58.013297281567603</v>
      </c>
      <c r="AI57" s="2">
        <v>424.10640402866198</v>
      </c>
      <c r="AJ57" s="2">
        <v>521.91330913198306</v>
      </c>
      <c r="AK57" s="2">
        <v>333.62570540139802</v>
      </c>
      <c r="AL57" s="2">
        <v>1229.81413206407</v>
      </c>
      <c r="AM57" s="2">
        <v>352.87090159242899</v>
      </c>
      <c r="AN57" s="2">
        <v>83.474740042846506</v>
      </c>
      <c r="AO57" s="2">
        <v>591.74157484392902</v>
      </c>
      <c r="AR57" s="4">
        <v>229.346328387386</v>
      </c>
      <c r="AS57" s="2">
        <v>230.51544195686199</v>
      </c>
      <c r="AT57" s="2">
        <v>39.840517091985497</v>
      </c>
      <c r="AU57" s="2">
        <v>41.836554131069398</v>
      </c>
      <c r="AV57" s="2">
        <v>50.277632125489902</v>
      </c>
      <c r="AW57" s="2">
        <v>431.09185511313302</v>
      </c>
      <c r="AX57" s="2">
        <v>535.40155571296202</v>
      </c>
      <c r="AY57" s="2">
        <v>343.94215233283802</v>
      </c>
      <c r="AZ57" s="2">
        <v>1237.8162067396499</v>
      </c>
      <c r="BA57" s="2">
        <v>359.56996190679803</v>
      </c>
      <c r="BB57" s="2">
        <v>86.931737172587304</v>
      </c>
      <c r="BC57" s="2">
        <v>602.09699514927797</v>
      </c>
      <c r="BF57" s="4">
        <v>229.353812351133</v>
      </c>
      <c r="BG57" s="2">
        <v>230.52279898912599</v>
      </c>
      <c r="BH57" s="2">
        <v>39.850955464475</v>
      </c>
      <c r="BI57" s="2">
        <v>41.8391243978528</v>
      </c>
      <c r="BJ57" s="2">
        <v>50.278689263420397</v>
      </c>
      <c r="BK57" s="2">
        <v>431.06922193257498</v>
      </c>
      <c r="BL57" s="2">
        <v>535.39763657001595</v>
      </c>
      <c r="BM57" s="2">
        <v>343.94551073286402</v>
      </c>
      <c r="BN57" s="2">
        <v>1237.77655638641</v>
      </c>
      <c r="BO57" s="2">
        <v>359.57654311498402</v>
      </c>
      <c r="BP57" s="2">
        <v>86.935086517984402</v>
      </c>
      <c r="BQ57" s="2">
        <v>602.09039457926394</v>
      </c>
      <c r="BS57" s="5" t="s">
        <v>69</v>
      </c>
      <c r="BT57" s="12">
        <f t="shared" si="45"/>
        <v>0.80519357095568522</v>
      </c>
      <c r="BU57" s="12">
        <f t="shared" si="46"/>
        <v>0.89507691405639833</v>
      </c>
      <c r="BV57" s="12">
        <f t="shared" si="47"/>
        <v>0.73210507888116427</v>
      </c>
      <c r="BW57" s="12">
        <f t="shared" si="111"/>
        <v>0.73228763757839321</v>
      </c>
      <c r="BX57" s="12">
        <f t="shared" si="111"/>
        <v>0.78716940082213671</v>
      </c>
      <c r="BY57" s="12">
        <f t="shared" si="111"/>
        <v>1.1182732093286614</v>
      </c>
      <c r="BZ57" s="12">
        <f t="shared" si="110"/>
        <v>0.95826690770478917</v>
      </c>
      <c r="CA57" s="12">
        <f t="shared" si="110"/>
        <v>0.97775519199735772</v>
      </c>
      <c r="CB57" s="12">
        <f t="shared" si="110"/>
        <v>1.1136279329570018</v>
      </c>
      <c r="CC57" s="12">
        <f t="shared" si="110"/>
        <v>0.96260712069971188</v>
      </c>
      <c r="CD57" s="12">
        <f t="shared" si="110"/>
        <v>0.9024847515554052</v>
      </c>
      <c r="CE57" s="12">
        <f t="shared" si="110"/>
        <v>1.0176776515059447</v>
      </c>
      <c r="CF57" s="5"/>
      <c r="CG57" s="5" t="s">
        <v>69</v>
      </c>
      <c r="CH57" s="12">
        <f t="shared" si="49"/>
        <v>0.80521671389494254</v>
      </c>
      <c r="CI57" s="12">
        <f t="shared" si="50"/>
        <v>0.89510199011553604</v>
      </c>
      <c r="CJ57" s="12">
        <f t="shared" si="51"/>
        <v>0.7323060756728208</v>
      </c>
      <c r="CK57" s="12">
        <f t="shared" si="52"/>
        <v>0.7323347799409835</v>
      </c>
      <c r="CL57" s="12">
        <f t="shared" si="53"/>
        <v>0.78718333067415314</v>
      </c>
      <c r="CM57" s="12">
        <f t="shared" si="54"/>
        <v>1.1182167177839233</v>
      </c>
      <c r="CN57" s="12">
        <f t="shared" si="55"/>
        <v>0.9582610837205362</v>
      </c>
      <c r="CO57" s="12">
        <f t="shared" si="56"/>
        <v>0.97776644614176478</v>
      </c>
      <c r="CP57" s="12">
        <f t="shared" si="57"/>
        <v>1.1135946609763892</v>
      </c>
      <c r="CQ57" s="12">
        <f t="shared" si="58"/>
        <v>0.96262585633961761</v>
      </c>
      <c r="CR57" s="12">
        <f t="shared" si="59"/>
        <v>0.902523364353363</v>
      </c>
      <c r="CS57" s="12">
        <f t="shared" si="60"/>
        <v>1.0176686574560956</v>
      </c>
      <c r="CT57" s="5"/>
      <c r="CU57" s="5" t="s">
        <v>69</v>
      </c>
      <c r="CV57" s="12">
        <f t="shared" si="61"/>
        <v>0.72167871179032406</v>
      </c>
      <c r="CW57" s="12">
        <f t="shared" si="62"/>
        <v>0.78559339490897195</v>
      </c>
      <c r="CX57" s="12">
        <f t="shared" si="63"/>
        <v>0.7544855577201014</v>
      </c>
      <c r="CY57" s="12">
        <f t="shared" si="64"/>
        <v>0.75098679534660484</v>
      </c>
      <c r="CZ57" s="12">
        <f t="shared" si="65"/>
        <v>0.68221797018125796</v>
      </c>
      <c r="DA57" s="12">
        <f t="shared" si="66"/>
        <v>1.1366348508508068</v>
      </c>
      <c r="DB57" s="12">
        <f t="shared" si="67"/>
        <v>0.98302623448412818</v>
      </c>
      <c r="DC57" s="12">
        <f t="shared" si="68"/>
        <v>1.0080011537486864</v>
      </c>
      <c r="DD57" s="12">
        <f t="shared" si="69"/>
        <v>1.1208405263499674</v>
      </c>
      <c r="DE57" s="12">
        <f t="shared" si="70"/>
        <v>0.98090077966905254</v>
      </c>
      <c r="DF57" s="12">
        <f t="shared" si="71"/>
        <v>0.93990018850989365</v>
      </c>
      <c r="DG57" s="12">
        <f t="shared" si="72"/>
        <v>1.0354777604962486</v>
      </c>
      <c r="DH57" s="5"/>
      <c r="DI57" s="5" t="s">
        <v>69</v>
      </c>
      <c r="DJ57" s="12">
        <f t="shared" si="73"/>
        <v>0.72170226140349647</v>
      </c>
      <c r="DK57" s="12">
        <f t="shared" si="74"/>
        <v>0.78561846757179954</v>
      </c>
      <c r="DL57" s="12">
        <f t="shared" si="75"/>
        <v>0.75468323590965025</v>
      </c>
      <c r="DM57" s="12">
        <f t="shared" si="76"/>
        <v>0.75103293290393813</v>
      </c>
      <c r="DN57" s="12">
        <f t="shared" si="77"/>
        <v>0.68223231450223443</v>
      </c>
      <c r="DO57" s="12">
        <f t="shared" si="78"/>
        <v>1.1365751752584645</v>
      </c>
      <c r="DP57" s="12">
        <f t="shared" si="79"/>
        <v>0.98301903872555851</v>
      </c>
      <c r="DQ57" s="12">
        <f t="shared" si="80"/>
        <v>1.0080109963081922</v>
      </c>
      <c r="DR57" s="12">
        <f t="shared" si="81"/>
        <v>1.1208046230207385</v>
      </c>
      <c r="DS57" s="12">
        <f t="shared" si="82"/>
        <v>0.98091873309376743</v>
      </c>
      <c r="DT57" s="12">
        <f t="shared" si="83"/>
        <v>0.93993640141064205</v>
      </c>
      <c r="DU57" s="12">
        <f t="shared" si="84"/>
        <v>1.0354664089307848</v>
      </c>
      <c r="DW57">
        <f t="shared" si="85"/>
        <v>5.6095245280979519E-2</v>
      </c>
      <c r="DX57">
        <f t="shared" si="86"/>
        <v>5.8377958018165539E-2</v>
      </c>
      <c r="DY57">
        <f t="shared" si="87"/>
        <v>0.13761411522526271</v>
      </c>
      <c r="DZ57">
        <f t="shared" si="88"/>
        <v>0.13397945199274863</v>
      </c>
      <c r="EA57">
        <f t="shared" si="89"/>
        <v>0.11648611724699691</v>
      </c>
      <c r="EB57">
        <f t="shared" si="90"/>
        <v>5.1348241515675457E-2</v>
      </c>
      <c r="EC57">
        <f t="shared" si="91"/>
        <v>4.2849202142240785E-2</v>
      </c>
      <c r="ED57">
        <f t="shared" si="92"/>
        <v>5.4136205525966347E-2</v>
      </c>
      <c r="EE57">
        <f t="shared" si="93"/>
        <v>3.0091499543630704E-2</v>
      </c>
      <c r="EF57">
        <f t="shared" si="94"/>
        <v>5.2230097653450901E-2</v>
      </c>
      <c r="EG57">
        <f t="shared" si="95"/>
        <v>0.10398044918365024</v>
      </c>
      <c r="EH57">
        <f t="shared" si="96"/>
        <v>4.1470298173734016E-2</v>
      </c>
      <c r="EI57">
        <f t="shared" si="97"/>
        <v>186.51848773444365</v>
      </c>
      <c r="EK57">
        <f t="shared" si="98"/>
        <v>6.2513800440409481E-2</v>
      </c>
      <c r="EL57">
        <f t="shared" si="1"/>
        <v>6.1704767739202124E-2</v>
      </c>
      <c r="EM57">
        <f t="shared" si="2"/>
        <v>0.1608334108832726</v>
      </c>
      <c r="EN57">
        <f t="shared" si="3"/>
        <v>0.15656596021387595</v>
      </c>
      <c r="EO57">
        <f t="shared" si="4"/>
        <v>0.1312925452323539</v>
      </c>
      <c r="EP57">
        <f t="shared" si="5"/>
        <v>4.8556974072408866E-2</v>
      </c>
      <c r="EQ57">
        <f t="shared" si="6"/>
        <v>4.3772312830415085E-2</v>
      </c>
      <c r="ER57">
        <f t="shared" si="7"/>
        <v>5.4748565804607331E-2</v>
      </c>
      <c r="ES57">
        <f t="shared" si="8"/>
        <v>2.8515026039758303E-2</v>
      </c>
      <c r="ET57">
        <f t="shared" si="9"/>
        <v>5.3234882869866003E-2</v>
      </c>
      <c r="EU57">
        <f t="shared" si="10"/>
        <v>0.10945402906353636</v>
      </c>
      <c r="EV57">
        <f t="shared" si="11"/>
        <v>4.1108538723539888E-2</v>
      </c>
      <c r="EW57">
        <f t="shared" si="99"/>
        <v>158.78672121723304</v>
      </c>
      <c r="EX57">
        <f t="shared" si="100"/>
        <v>0.85131893972519324</v>
      </c>
      <c r="EY57">
        <f t="shared" si="101"/>
        <v>6.2512902071400922E-2</v>
      </c>
      <c r="EZ57">
        <f t="shared" si="12"/>
        <v>6.1703903411304842E-2</v>
      </c>
      <c r="FA57">
        <f t="shared" si="13"/>
        <v>0.16081133731378897</v>
      </c>
      <c r="FB57">
        <f t="shared" si="14"/>
        <v>0.15656092084646256</v>
      </c>
      <c r="FC57">
        <f t="shared" si="15"/>
        <v>0.13129138356280015</v>
      </c>
      <c r="FD57">
        <f t="shared" si="16"/>
        <v>4.8558200589498994E-2</v>
      </c>
      <c r="FE57">
        <f t="shared" si="17"/>
        <v>4.3772445846811989E-2</v>
      </c>
      <c r="FF57">
        <f t="shared" si="18"/>
        <v>5.4748250724231513E-2</v>
      </c>
      <c r="FG57">
        <f t="shared" si="19"/>
        <v>2.8515452022541899E-2</v>
      </c>
      <c r="FH57">
        <f t="shared" si="20"/>
        <v>5.3234364810620868E-2</v>
      </c>
      <c r="FI57">
        <f t="shared" si="21"/>
        <v>0.10945168764408859</v>
      </c>
      <c r="FJ57">
        <f t="shared" si="22"/>
        <v>4.1108720379635359E-2</v>
      </c>
      <c r="FK57">
        <f t="shared" si="102"/>
        <v>158.79714121476607</v>
      </c>
      <c r="FL57">
        <f t="shared" si="103"/>
        <v>0.85137480548766864</v>
      </c>
      <c r="FM57">
        <f t="shared" si="104"/>
        <v>6.603194716795259E-2</v>
      </c>
      <c r="FN57">
        <f t="shared" si="23"/>
        <v>6.586428599771918E-2</v>
      </c>
      <c r="FO57">
        <f t="shared" si="24"/>
        <v>0.15843003448559648</v>
      </c>
      <c r="FP57">
        <f t="shared" si="25"/>
        <v>0.15460447013320533</v>
      </c>
      <c r="FQ57">
        <f t="shared" si="26"/>
        <v>0.14103035269588016</v>
      </c>
      <c r="FR57">
        <f t="shared" si="27"/>
        <v>4.8163173069641123E-2</v>
      </c>
      <c r="FS57">
        <f t="shared" si="28"/>
        <v>4.3217554228281795E-2</v>
      </c>
      <c r="FT57">
        <f t="shared" si="29"/>
        <v>5.392092051248442E-2</v>
      </c>
      <c r="FU57">
        <f t="shared" si="30"/>
        <v>2.8423131064970391E-2</v>
      </c>
      <c r="FV57">
        <f t="shared" si="31"/>
        <v>5.2736135063472633E-2</v>
      </c>
      <c r="FW57">
        <f t="shared" si="32"/>
        <v>0.10725333884512303</v>
      </c>
      <c r="FX57">
        <f t="shared" si="33"/>
        <v>4.0753674282418911E-2</v>
      </c>
      <c r="FY57">
        <f t="shared" si="105"/>
        <v>156.1104394106689</v>
      </c>
      <c r="FZ57">
        <f t="shared" si="106"/>
        <v>0.83697032560617624</v>
      </c>
      <c r="GA57">
        <f t="shared" si="107"/>
        <v>6.6030869826518609E-2</v>
      </c>
      <c r="GB57">
        <f t="shared" si="34"/>
        <v>6.5863234974684812E-2</v>
      </c>
      <c r="GC57">
        <f t="shared" si="35"/>
        <v>0.15840928391635181</v>
      </c>
      <c r="GD57">
        <f t="shared" si="36"/>
        <v>0.15459972121884646</v>
      </c>
      <c r="GE57">
        <f t="shared" si="37"/>
        <v>0.14102887006654907</v>
      </c>
      <c r="GF57">
        <f t="shared" si="38"/>
        <v>4.8164437450659965E-2</v>
      </c>
      <c r="GG57">
        <f t="shared" si="39"/>
        <v>4.3217712405542279E-2</v>
      </c>
      <c r="GH57">
        <f t="shared" si="40"/>
        <v>5.392065726081046E-2</v>
      </c>
      <c r="GI57">
        <f t="shared" si="41"/>
        <v>2.8423586307944539E-2</v>
      </c>
      <c r="GJ57">
        <f t="shared" si="42"/>
        <v>5.2735652455418093E-2</v>
      </c>
      <c r="GK57">
        <f t="shared" si="43"/>
        <v>0.10725127275218382</v>
      </c>
      <c r="GL57">
        <f t="shared" si="44"/>
        <v>4.0753897668097887E-2</v>
      </c>
      <c r="GM57">
        <f t="shared" si="108"/>
        <v>156.12013429518205</v>
      </c>
      <c r="GN57">
        <f t="shared" si="109"/>
        <v>0.83702230374856268</v>
      </c>
    </row>
    <row r="58" spans="1:196" x14ac:dyDescent="0.2">
      <c r="A58" t="s">
        <v>70</v>
      </c>
      <c r="B58" s="4">
        <v>328.60475344848402</v>
      </c>
      <c r="C58" s="2">
        <v>303.22722333910201</v>
      </c>
      <c r="D58" s="2">
        <v>54.6073247040162</v>
      </c>
      <c r="E58" s="2">
        <v>57.624455083708497</v>
      </c>
      <c r="F58" s="2">
        <v>76.256631064399102</v>
      </c>
      <c r="G58" s="2">
        <v>391.31279185509499</v>
      </c>
      <c r="H58" s="2">
        <v>563.56000385122604</v>
      </c>
      <c r="I58" s="2">
        <v>352.84917154807101</v>
      </c>
      <c r="J58" s="2">
        <v>1141.1721839360901</v>
      </c>
      <c r="K58" s="2">
        <v>379.242235526272</v>
      </c>
      <c r="L58" s="2">
        <v>95.542939694269293</v>
      </c>
      <c r="M58" s="2">
        <v>601.13860089514901</v>
      </c>
      <c r="P58" s="4">
        <v>263.57704644639301</v>
      </c>
      <c r="Q58" s="2">
        <v>270.891245254556</v>
      </c>
      <c r="R58" s="2">
        <v>39.744137676123103</v>
      </c>
      <c r="S58" s="2">
        <v>41.960736249057703</v>
      </c>
      <c r="T58" s="2">
        <v>59.785361601479899</v>
      </c>
      <c r="U58" s="2">
        <v>438.53560703151101</v>
      </c>
      <c r="V58" s="2">
        <v>539.53515526081901</v>
      </c>
      <c r="W58" s="2">
        <v>344.76516860862398</v>
      </c>
      <c r="X58" s="2">
        <v>1272.88570237671</v>
      </c>
      <c r="Y58" s="2">
        <v>364.784782521061</v>
      </c>
      <c r="Z58" s="2">
        <v>86.0720156372536</v>
      </c>
      <c r="AA58" s="2">
        <v>612.08502913540099</v>
      </c>
      <c r="AD58" s="4">
        <v>263.58429793967298</v>
      </c>
      <c r="AE58" s="2">
        <v>270.89845060406498</v>
      </c>
      <c r="AF58" s="2">
        <v>39.754645535439202</v>
      </c>
      <c r="AG58" s="2">
        <v>41.963334962469098</v>
      </c>
      <c r="AH58" s="2">
        <v>59.786374065597499</v>
      </c>
      <c r="AI58" s="2">
        <v>438.51417867263598</v>
      </c>
      <c r="AJ58" s="2">
        <v>539.531928522935</v>
      </c>
      <c r="AK58" s="2">
        <v>344.76891590001799</v>
      </c>
      <c r="AL58" s="2">
        <v>1272.8488504536699</v>
      </c>
      <c r="AM58" s="2">
        <v>364.79154653911098</v>
      </c>
      <c r="AN58" s="2">
        <v>86.075518165514396</v>
      </c>
      <c r="AO58" s="2">
        <v>612.07954735360204</v>
      </c>
      <c r="AR58" s="4">
        <v>235.69255529064699</v>
      </c>
      <c r="AS58" s="2">
        <v>237.169696803547</v>
      </c>
      <c r="AT58" s="2">
        <v>40.986122783559502</v>
      </c>
      <c r="AU58" s="2">
        <v>43.055419223113098</v>
      </c>
      <c r="AV58" s="2">
        <v>51.656993570905101</v>
      </c>
      <c r="AW58" s="2">
        <v>445.83254252313901</v>
      </c>
      <c r="AX58" s="2">
        <v>553.678228262787</v>
      </c>
      <c r="AY58" s="2">
        <v>355.58813621112802</v>
      </c>
      <c r="AZ58" s="2">
        <v>1281.2335531900001</v>
      </c>
      <c r="BA58" s="2">
        <v>371.81786189364101</v>
      </c>
      <c r="BB58" s="2">
        <v>89.702153717242695</v>
      </c>
      <c r="BC58" s="2">
        <v>622.93504792816805</v>
      </c>
      <c r="BF58" s="4">
        <v>235.699933312436</v>
      </c>
      <c r="BG58" s="2">
        <v>237.17688914944699</v>
      </c>
      <c r="BH58" s="2">
        <v>40.996451639300602</v>
      </c>
      <c r="BI58" s="2">
        <v>43.057960558190999</v>
      </c>
      <c r="BJ58" s="2">
        <v>51.658036485864699</v>
      </c>
      <c r="BK58" s="2">
        <v>445.809856062591</v>
      </c>
      <c r="BL58" s="2">
        <v>553.67422585695397</v>
      </c>
      <c r="BM58" s="2">
        <v>355.59138606140698</v>
      </c>
      <c r="BN58" s="2">
        <v>1281.1936812209301</v>
      </c>
      <c r="BO58" s="2">
        <v>371.82433078390102</v>
      </c>
      <c r="BP58" s="2">
        <v>89.705427446633394</v>
      </c>
      <c r="BQ58" s="2">
        <v>622.92813282653299</v>
      </c>
      <c r="BS58" s="5" t="s">
        <v>70</v>
      </c>
      <c r="BT58" s="12">
        <f t="shared" si="45"/>
        <v>0.80210965812372059</v>
      </c>
      <c r="BU58" s="12">
        <f t="shared" si="46"/>
        <v>0.89336057056993079</v>
      </c>
      <c r="BV58" s="12">
        <f t="shared" si="47"/>
        <v>0.72781697128627221</v>
      </c>
      <c r="BW58" s="12">
        <f t="shared" si="111"/>
        <v>0.72817584458027751</v>
      </c>
      <c r="BX58" s="12">
        <f t="shared" si="111"/>
        <v>0.78400213551252829</v>
      </c>
      <c r="BY58" s="12">
        <f t="shared" si="111"/>
        <v>1.1206779235417963</v>
      </c>
      <c r="BZ58" s="12">
        <f t="shared" si="110"/>
        <v>0.95736949317512365</v>
      </c>
      <c r="CA58" s="12">
        <f t="shared" si="110"/>
        <v>0.97708935264328456</v>
      </c>
      <c r="CB58" s="12">
        <f t="shared" si="110"/>
        <v>1.115419496106467</v>
      </c>
      <c r="CC58" s="12">
        <f t="shared" si="110"/>
        <v>0.96187805141178839</v>
      </c>
      <c r="CD58" s="12">
        <f t="shared" si="110"/>
        <v>0.90087259103266049</v>
      </c>
      <c r="CE58" s="12">
        <f t="shared" si="110"/>
        <v>1.0182094914948927</v>
      </c>
      <c r="CF58" s="5"/>
      <c r="CG58" s="5" t="s">
        <v>70</v>
      </c>
      <c r="CH58" s="12">
        <f t="shared" si="49"/>
        <v>0.80213172564771063</v>
      </c>
      <c r="CI58" s="12">
        <f t="shared" si="50"/>
        <v>0.89338433278174545</v>
      </c>
      <c r="CJ58" s="12">
        <f t="shared" si="51"/>
        <v>0.72800939710777246</v>
      </c>
      <c r="CK58" s="12">
        <f t="shared" si="52"/>
        <v>0.72822094198566945</v>
      </c>
      <c r="CL58" s="12">
        <f t="shared" si="53"/>
        <v>0.78401541257582719</v>
      </c>
      <c r="CM58" s="12">
        <f t="shared" si="54"/>
        <v>1.1206231633619068</v>
      </c>
      <c r="CN58" s="12">
        <f t="shared" si="55"/>
        <v>0.95736376754189567</v>
      </c>
      <c r="CO58" s="12">
        <f t="shared" si="56"/>
        <v>0.97709997273735361</v>
      </c>
      <c r="CP58" s="12">
        <f t="shared" si="57"/>
        <v>1.1153872030629115</v>
      </c>
      <c r="CQ58" s="12">
        <f t="shared" si="58"/>
        <v>0.96189588702558959</v>
      </c>
      <c r="CR58" s="12">
        <f t="shared" si="59"/>
        <v>0.90090925023816537</v>
      </c>
      <c r="CS58" s="12">
        <f t="shared" si="60"/>
        <v>1.018200372496727</v>
      </c>
      <c r="CT58" s="5"/>
      <c r="CU58" s="5" t="s">
        <v>70</v>
      </c>
      <c r="CV58" s="12">
        <f t="shared" si="61"/>
        <v>0.71725242199698414</v>
      </c>
      <c r="CW58" s="12">
        <f t="shared" si="62"/>
        <v>0.78215172830414958</v>
      </c>
      <c r="CX58" s="12">
        <f t="shared" si="63"/>
        <v>0.75056090013040133</v>
      </c>
      <c r="CY58" s="12">
        <f t="shared" si="64"/>
        <v>0.74717269188174351</v>
      </c>
      <c r="CZ58" s="12">
        <f t="shared" si="65"/>
        <v>0.67740985734447823</v>
      </c>
      <c r="DA58" s="12">
        <f t="shared" si="66"/>
        <v>1.1393252451819489</v>
      </c>
      <c r="DB58" s="12">
        <f t="shared" si="67"/>
        <v>0.98246544197439578</v>
      </c>
      <c r="DC58" s="12">
        <f t="shared" si="68"/>
        <v>1.007762423391956</v>
      </c>
      <c r="DD58" s="12">
        <f t="shared" si="69"/>
        <v>1.1227346505860452</v>
      </c>
      <c r="DE58" s="12">
        <f t="shared" si="70"/>
        <v>0.98042313609314047</v>
      </c>
      <c r="DF58" s="12">
        <f t="shared" si="71"/>
        <v>0.93886742447200489</v>
      </c>
      <c r="DG58" s="12">
        <f t="shared" si="72"/>
        <v>1.036258604921664</v>
      </c>
      <c r="DH58" s="5"/>
      <c r="DI58" s="5" t="s">
        <v>70</v>
      </c>
      <c r="DJ58" s="12">
        <f t="shared" si="73"/>
        <v>0.71727487456868799</v>
      </c>
      <c r="DK58" s="12">
        <f t="shared" si="74"/>
        <v>0.78217544763192226</v>
      </c>
      <c r="DL58" s="12">
        <f t="shared" si="75"/>
        <v>0.75075004793789946</v>
      </c>
      <c r="DM58" s="12">
        <f t="shared" si="76"/>
        <v>0.74721679355826631</v>
      </c>
      <c r="DN58" s="12">
        <f t="shared" si="77"/>
        <v>0.67742353372835518</v>
      </c>
      <c r="DO58" s="12">
        <f t="shared" si="78"/>
        <v>1.1392672699227184</v>
      </c>
      <c r="DP58" s="12">
        <f t="shared" si="79"/>
        <v>0.98245833996963028</v>
      </c>
      <c r="DQ58" s="12">
        <f t="shared" si="80"/>
        <v>1.0077716337020288</v>
      </c>
      <c r="DR58" s="12">
        <f t="shared" si="81"/>
        <v>1.1226997111004606</v>
      </c>
      <c r="DS58" s="12">
        <f t="shared" si="82"/>
        <v>0.98044019350303324</v>
      </c>
      <c r="DT58" s="12">
        <f t="shared" si="83"/>
        <v>0.93890168895456294</v>
      </c>
      <c r="DU58" s="12">
        <f t="shared" si="84"/>
        <v>1.036247101581794</v>
      </c>
      <c r="DW58">
        <f t="shared" si="85"/>
        <v>5.516493099640539E-2</v>
      </c>
      <c r="DX58">
        <f t="shared" si="86"/>
        <v>5.7426970410105083E-2</v>
      </c>
      <c r="DY58">
        <f t="shared" si="87"/>
        <v>0.1353239138017851</v>
      </c>
      <c r="DZ58">
        <f t="shared" si="88"/>
        <v>0.1317336072420599</v>
      </c>
      <c r="EA58">
        <f t="shared" si="89"/>
        <v>0.11451468759877653</v>
      </c>
      <c r="EB58">
        <f t="shared" si="90"/>
        <v>5.055195752825821E-2</v>
      </c>
      <c r="EC58">
        <f t="shared" si="91"/>
        <v>4.2124030474803127E-2</v>
      </c>
      <c r="ED58">
        <f t="shared" si="92"/>
        <v>5.3236003991597496E-2</v>
      </c>
      <c r="EE58">
        <f t="shared" si="93"/>
        <v>2.9602228825688276E-2</v>
      </c>
      <c r="EF58">
        <f t="shared" si="94"/>
        <v>5.135014225072123E-2</v>
      </c>
      <c r="EG58">
        <f t="shared" si="95"/>
        <v>0.10230590468647444</v>
      </c>
      <c r="EH58">
        <f t="shared" si="96"/>
        <v>4.0786148101306506E-2</v>
      </c>
      <c r="EI58">
        <f t="shared" si="97"/>
        <v>192.84742731684079</v>
      </c>
      <c r="EK58">
        <f t="shared" si="98"/>
        <v>6.1595105928507324E-2</v>
      </c>
      <c r="EL58">
        <f t="shared" si="1"/>
        <v>6.0757866486491161E-2</v>
      </c>
      <c r="EM58">
        <f t="shared" si="2"/>
        <v>0.15862201435004136</v>
      </c>
      <c r="EN58">
        <f t="shared" si="3"/>
        <v>0.15437552590829848</v>
      </c>
      <c r="EO58">
        <f t="shared" si="4"/>
        <v>0.12933098041513483</v>
      </c>
      <c r="EP58">
        <f t="shared" si="5"/>
        <v>4.7752660076154953E-2</v>
      </c>
      <c r="EQ58">
        <f t="shared" si="6"/>
        <v>4.3051682232516375E-2</v>
      </c>
      <c r="ER58">
        <f t="shared" si="7"/>
        <v>5.3856522604389889E-2</v>
      </c>
      <c r="ES58">
        <f t="shared" si="8"/>
        <v>2.8028851061515529E-2</v>
      </c>
      <c r="ET58">
        <f t="shared" si="9"/>
        <v>5.2357830590318212E-2</v>
      </c>
      <c r="EU58">
        <f t="shared" si="10"/>
        <v>0.10778765243531196</v>
      </c>
      <c r="EV58">
        <f t="shared" si="11"/>
        <v>4.0419796377811179E-2</v>
      </c>
      <c r="EW58">
        <f t="shared" si="99"/>
        <v>163.68754270487528</v>
      </c>
      <c r="EX58">
        <f t="shared" si="100"/>
        <v>0.84879298097113343</v>
      </c>
      <c r="EY58">
        <f t="shared" si="101"/>
        <v>6.1594258648202206E-2</v>
      </c>
      <c r="EZ58">
        <f t="shared" si="12"/>
        <v>6.075705846309061E-2</v>
      </c>
      <c r="FA58">
        <f t="shared" si="13"/>
        <v>0.1586010496559398</v>
      </c>
      <c r="FB58">
        <f t="shared" si="14"/>
        <v>0.15437074573578391</v>
      </c>
      <c r="FC58">
        <f t="shared" si="15"/>
        <v>0.12932988532002843</v>
      </c>
      <c r="FD58">
        <f t="shared" si="16"/>
        <v>4.7753826798563027E-2</v>
      </c>
      <c r="FE58">
        <f t="shared" si="17"/>
        <v>4.30518109702972E-2</v>
      </c>
      <c r="FF58">
        <f t="shared" si="18"/>
        <v>5.3856229920475035E-2</v>
      </c>
      <c r="FG58">
        <f t="shared" si="19"/>
        <v>2.8029256808665172E-2</v>
      </c>
      <c r="FH58">
        <f t="shared" si="20"/>
        <v>5.235734517480322E-2</v>
      </c>
      <c r="FI58">
        <f t="shared" si="21"/>
        <v>0.10778545940094235</v>
      </c>
      <c r="FJ58">
        <f t="shared" si="22"/>
        <v>4.0419977377167356E-2</v>
      </c>
      <c r="FK58">
        <f t="shared" si="102"/>
        <v>163.6978691885177</v>
      </c>
      <c r="FL58">
        <f t="shared" si="103"/>
        <v>0.84884652839868324</v>
      </c>
      <c r="FM58">
        <f t="shared" si="104"/>
        <v>6.5136897271824409E-2</v>
      </c>
      <c r="FN58">
        <f t="shared" si="23"/>
        <v>6.4933737469936331E-2</v>
      </c>
      <c r="FO58">
        <f t="shared" si="24"/>
        <v>0.15620019856437176</v>
      </c>
      <c r="FP58">
        <f t="shared" si="25"/>
        <v>0.15240039368307912</v>
      </c>
      <c r="FQ58">
        <f t="shared" si="26"/>
        <v>0.13913469382046836</v>
      </c>
      <c r="FR58">
        <f t="shared" si="27"/>
        <v>4.7360264281191958E-2</v>
      </c>
      <c r="FS58">
        <f t="shared" si="28"/>
        <v>4.2498272484591523E-2</v>
      </c>
      <c r="FT58">
        <f t="shared" si="29"/>
        <v>5.303057896663995E-2</v>
      </c>
      <c r="FU58">
        <f t="shared" si="30"/>
        <v>2.7937391141003041E-2</v>
      </c>
      <c r="FV58">
        <f t="shared" si="31"/>
        <v>5.1860282169416898E-2</v>
      </c>
      <c r="FW58">
        <f t="shared" si="32"/>
        <v>0.10558411031844218</v>
      </c>
      <c r="FX58">
        <f t="shared" si="33"/>
        <v>4.0066242657061449E-2</v>
      </c>
      <c r="FY58">
        <f t="shared" si="105"/>
        <v>160.86029958889588</v>
      </c>
      <c r="FZ58">
        <f t="shared" si="106"/>
        <v>0.83413246330016466</v>
      </c>
      <c r="GA58">
        <f t="shared" si="107"/>
        <v>6.5135877786579963E-2</v>
      </c>
      <c r="GB58">
        <f t="shared" si="34"/>
        <v>6.4932752910600022E-2</v>
      </c>
      <c r="GC58">
        <f t="shared" si="35"/>
        <v>0.15618052038630856</v>
      </c>
      <c r="GD58">
        <f t="shared" si="36"/>
        <v>0.15239589618509916</v>
      </c>
      <c r="GE58">
        <f t="shared" si="37"/>
        <v>0.13913328933052022</v>
      </c>
      <c r="GF58">
        <f t="shared" si="38"/>
        <v>4.7361469305131937E-2</v>
      </c>
      <c r="GG58">
        <f t="shared" si="39"/>
        <v>4.2498426090284494E-2</v>
      </c>
      <c r="GH58">
        <f t="shared" si="40"/>
        <v>5.3030336635354135E-2</v>
      </c>
      <c r="GI58">
        <f t="shared" si="41"/>
        <v>2.7937825856747187E-2</v>
      </c>
      <c r="GJ58">
        <f t="shared" si="42"/>
        <v>5.185983104249272E-2</v>
      </c>
      <c r="GK58">
        <f t="shared" si="43"/>
        <v>0.10558218369611493</v>
      </c>
      <c r="GL58">
        <f t="shared" si="44"/>
        <v>4.0066465043366216E-2</v>
      </c>
      <c r="GM58">
        <f t="shared" si="108"/>
        <v>160.86988507959489</v>
      </c>
      <c r="GN58">
        <f t="shared" si="109"/>
        <v>0.834182168348515</v>
      </c>
    </row>
    <row r="59" spans="1:196" x14ac:dyDescent="0.2">
      <c r="A59" t="s">
        <v>71</v>
      </c>
      <c r="B59" s="4">
        <v>339.76333097038901</v>
      </c>
      <c r="C59" s="2">
        <v>313.33229454012599</v>
      </c>
      <c r="D59" s="2">
        <v>56.467790843391597</v>
      </c>
      <c r="E59" s="2">
        <v>59.601349401272799</v>
      </c>
      <c r="F59" s="2">
        <v>78.896045895435606</v>
      </c>
      <c r="G59" s="2">
        <v>403.69764458229503</v>
      </c>
      <c r="H59" s="2">
        <v>583.054763683381</v>
      </c>
      <c r="I59" s="2">
        <v>364.85195672213001</v>
      </c>
      <c r="J59" s="2">
        <v>1179.0495673437999</v>
      </c>
      <c r="K59" s="2">
        <v>392.31298974712399</v>
      </c>
      <c r="L59" s="2">
        <v>98.690165874648102</v>
      </c>
      <c r="M59" s="2">
        <v>621.38842191133494</v>
      </c>
      <c r="P59" s="4">
        <v>271.48258780084399</v>
      </c>
      <c r="Q59" s="2">
        <v>279.38269778198497</v>
      </c>
      <c r="R59" s="2">
        <v>40.856317280684003</v>
      </c>
      <c r="S59" s="2">
        <v>43.155192074359803</v>
      </c>
      <c r="T59" s="2">
        <v>61.604440816114398</v>
      </c>
      <c r="U59" s="2">
        <v>453.38833130342601</v>
      </c>
      <c r="V59" s="2">
        <v>557.67507530627699</v>
      </c>
      <c r="W59" s="2">
        <v>356.25095209520998</v>
      </c>
      <c r="X59" s="2">
        <v>1317.2466515941601</v>
      </c>
      <c r="Y59" s="2">
        <v>377.07182449801797</v>
      </c>
      <c r="Z59" s="2">
        <v>88.748844633940394</v>
      </c>
      <c r="AA59" s="2">
        <v>633.03872615445903</v>
      </c>
      <c r="AD59" s="4">
        <v>271.48973839841801</v>
      </c>
      <c r="AE59" s="2">
        <v>279.389752572845</v>
      </c>
      <c r="AF59" s="2">
        <v>40.8667248732704</v>
      </c>
      <c r="AG59" s="2">
        <v>43.157764511998501</v>
      </c>
      <c r="AH59" s="2">
        <v>61.605439522817001</v>
      </c>
      <c r="AI59" s="2">
        <v>453.36688706456903</v>
      </c>
      <c r="AJ59" s="2">
        <v>557.67178829048498</v>
      </c>
      <c r="AK59" s="2">
        <v>356.254606417714</v>
      </c>
      <c r="AL59" s="2">
        <v>1317.2096674612101</v>
      </c>
      <c r="AM59" s="2">
        <v>377.07848710380301</v>
      </c>
      <c r="AN59" s="2">
        <v>88.752279643855601</v>
      </c>
      <c r="AO59" s="2">
        <v>633.03298492004399</v>
      </c>
      <c r="AR59" s="4">
        <v>242.19426315680801</v>
      </c>
      <c r="AS59" s="2">
        <v>243.995944900833</v>
      </c>
      <c r="AT59" s="2">
        <v>42.1612047152556</v>
      </c>
      <c r="AU59" s="2">
        <v>44.305239180823399</v>
      </c>
      <c r="AV59" s="2">
        <v>53.064485582704599</v>
      </c>
      <c r="AW59" s="2">
        <v>461.03191906190898</v>
      </c>
      <c r="AX59" s="2">
        <v>572.50402995665502</v>
      </c>
      <c r="AY59" s="2">
        <v>367.59781661170899</v>
      </c>
      <c r="AZ59" s="2">
        <v>1325.9929162506101</v>
      </c>
      <c r="BA59" s="2">
        <v>384.44589790933298</v>
      </c>
      <c r="BB59" s="2">
        <v>92.555756517727204</v>
      </c>
      <c r="BC59" s="2">
        <v>644.40944755286796</v>
      </c>
      <c r="BF59" s="4">
        <v>242.20153739988999</v>
      </c>
      <c r="BG59" s="2">
        <v>244.00297422988999</v>
      </c>
      <c r="BH59" s="2">
        <v>42.171429413807701</v>
      </c>
      <c r="BI59" s="2">
        <v>44.307752794730199</v>
      </c>
      <c r="BJ59" s="2">
        <v>53.065514630448803</v>
      </c>
      <c r="BK59" s="2">
        <v>461.00916470520599</v>
      </c>
      <c r="BL59" s="2">
        <v>572.49993785992399</v>
      </c>
      <c r="BM59" s="2">
        <v>367.60095722334597</v>
      </c>
      <c r="BN59" s="2">
        <v>1325.9527945898801</v>
      </c>
      <c r="BO59" s="2">
        <v>384.45225674054598</v>
      </c>
      <c r="BP59" s="2">
        <v>92.558955677811696</v>
      </c>
      <c r="BQ59" s="2">
        <v>644.40220826423104</v>
      </c>
      <c r="BS59" s="5" t="s">
        <v>71</v>
      </c>
      <c r="BT59" s="12">
        <f t="shared" si="45"/>
        <v>0.79903439557609057</v>
      </c>
      <c r="BU59" s="12">
        <f t="shared" si="46"/>
        <v>0.89164986389938383</v>
      </c>
      <c r="BV59" s="12">
        <f t="shared" si="47"/>
        <v>0.72353312694656979</v>
      </c>
      <c r="BW59" s="12">
        <f t="shared" si="111"/>
        <v>0.7240640104272239</v>
      </c>
      <c r="BX59" s="12">
        <f t="shared" si="111"/>
        <v>0.78083052346833037</v>
      </c>
      <c r="BY59" s="12">
        <f t="shared" si="111"/>
        <v>1.123088869573529</v>
      </c>
      <c r="BZ59" s="12">
        <f t="shared" si="110"/>
        <v>0.95647117568035844</v>
      </c>
      <c r="CA59" s="12">
        <f t="shared" si="110"/>
        <v>0.97642604221122342</v>
      </c>
      <c r="CB59" s="12">
        <f t="shared" si="110"/>
        <v>1.1172105805201176</v>
      </c>
      <c r="CC59" s="12">
        <f t="shared" si="110"/>
        <v>0.96115049552927079</v>
      </c>
      <c r="CD59" s="12">
        <f t="shared" si="110"/>
        <v>0.89926735706033023</v>
      </c>
      <c r="CE59" s="12">
        <f t="shared" si="110"/>
        <v>1.018748827355503</v>
      </c>
      <c r="CF59" s="5"/>
      <c r="CG59" s="5" t="s">
        <v>71</v>
      </c>
      <c r="CH59" s="12">
        <f t="shared" si="49"/>
        <v>0.79905544139511286</v>
      </c>
      <c r="CI59" s="12">
        <f t="shared" si="50"/>
        <v>0.89167237926400778</v>
      </c>
      <c r="CJ59" s="12">
        <f t="shared" si="51"/>
        <v>0.72371743719549131</v>
      </c>
      <c r="CK59" s="12">
        <f t="shared" si="52"/>
        <v>0.72410717115537082</v>
      </c>
      <c r="CL59" s="12">
        <f t="shared" si="53"/>
        <v>0.78084318198234415</v>
      </c>
      <c r="CM59" s="12">
        <f t="shared" si="54"/>
        <v>1.1230357500194648</v>
      </c>
      <c r="CN59" s="12">
        <f t="shared" si="55"/>
        <v>0.95646553810393042</v>
      </c>
      <c r="CO59" s="12">
        <f t="shared" si="56"/>
        <v>0.97643605811613143</v>
      </c>
      <c r="CP59" s="12">
        <f t="shared" si="57"/>
        <v>1.1171792127693678</v>
      </c>
      <c r="CQ59" s="12">
        <f t="shared" si="58"/>
        <v>0.96116747841273165</v>
      </c>
      <c r="CR59" s="12">
        <f t="shared" si="59"/>
        <v>0.89930216306034827</v>
      </c>
      <c r="CS59" s="12">
        <f t="shared" si="60"/>
        <v>1.0187395879905381</v>
      </c>
      <c r="CT59" s="5"/>
      <c r="CU59" s="5" t="s">
        <v>71</v>
      </c>
      <c r="CV59" s="12">
        <f t="shared" si="61"/>
        <v>0.71283226022385471</v>
      </c>
      <c r="CW59" s="12">
        <f t="shared" si="62"/>
        <v>0.7787130441148522</v>
      </c>
      <c r="CX59" s="12">
        <f t="shared" si="63"/>
        <v>0.74664165333093968</v>
      </c>
      <c r="CY59" s="12">
        <f t="shared" si="64"/>
        <v>0.74335966594536951</v>
      </c>
      <c r="CZ59" s="12">
        <f t="shared" si="65"/>
        <v>0.67258738990586797</v>
      </c>
      <c r="DA59" s="12">
        <f t="shared" si="66"/>
        <v>1.1420228115002693</v>
      </c>
      <c r="DB59" s="12">
        <f t="shared" si="67"/>
        <v>0.98190438637346356</v>
      </c>
      <c r="DC59" s="12">
        <f t="shared" si="68"/>
        <v>1.0075259563200594</v>
      </c>
      <c r="DD59" s="12">
        <f t="shared" si="69"/>
        <v>1.1246286441017477</v>
      </c>
      <c r="DE59" s="12">
        <f t="shared" si="70"/>
        <v>0.97994689943133939</v>
      </c>
      <c r="DF59" s="12">
        <f t="shared" si="71"/>
        <v>0.93784173628087164</v>
      </c>
      <c r="DG59" s="12">
        <f t="shared" si="72"/>
        <v>1.0370477222133017</v>
      </c>
      <c r="DH59" s="5"/>
      <c r="DI59" s="5" t="s">
        <v>71</v>
      </c>
      <c r="DJ59" s="12">
        <f t="shared" si="73"/>
        <v>0.71285366995945276</v>
      </c>
      <c r="DK59" s="12">
        <f t="shared" si="74"/>
        <v>0.77873547821813327</v>
      </c>
      <c r="DL59" s="12">
        <f t="shared" si="75"/>
        <v>0.74682272467089095</v>
      </c>
      <c r="DM59" s="12">
        <f t="shared" si="76"/>
        <v>0.74340183972049456</v>
      </c>
      <c r="DN59" s="12">
        <f t="shared" si="77"/>
        <v>0.67260043298974526</v>
      </c>
      <c r="DO59" s="12">
        <f t="shared" si="78"/>
        <v>1.1419664466514563</v>
      </c>
      <c r="DP59" s="12">
        <f t="shared" si="79"/>
        <v>0.9818973679988855</v>
      </c>
      <c r="DQ59" s="12">
        <f t="shared" si="80"/>
        <v>1.0075345642268532</v>
      </c>
      <c r="DR59" s="12">
        <f t="shared" si="81"/>
        <v>1.124594615285792</v>
      </c>
      <c r="DS59" s="12">
        <f t="shared" si="82"/>
        <v>0.97996310799791553</v>
      </c>
      <c r="DT59" s="12">
        <f t="shared" si="83"/>
        <v>0.93787415248015693</v>
      </c>
      <c r="DU59" s="12">
        <f t="shared" si="84"/>
        <v>1.0370360720306113</v>
      </c>
      <c r="DW59">
        <f t="shared" si="85"/>
        <v>5.4251499579533971E-2</v>
      </c>
      <c r="DX59">
        <f t="shared" si="86"/>
        <v>5.6493361932830777E-2</v>
      </c>
      <c r="DY59">
        <f t="shared" si="87"/>
        <v>0.13307595799814667</v>
      </c>
      <c r="DZ59">
        <f t="shared" si="88"/>
        <v>0.12953047369881113</v>
      </c>
      <c r="EA59">
        <f t="shared" si="89"/>
        <v>0.11258288696480812</v>
      </c>
      <c r="EB59">
        <f t="shared" si="90"/>
        <v>4.9770487224702988E-2</v>
      </c>
      <c r="EC59">
        <f t="shared" si="91"/>
        <v>4.1413823285034457E-2</v>
      </c>
      <c r="ED59">
        <f t="shared" si="92"/>
        <v>5.2353010474548003E-2</v>
      </c>
      <c r="EE59">
        <f t="shared" si="93"/>
        <v>2.9122856372389871E-2</v>
      </c>
      <c r="EF59">
        <f t="shared" si="94"/>
        <v>5.0487475557707537E-2</v>
      </c>
      <c r="EG59">
        <f t="shared" si="95"/>
        <v>0.10066142184869012</v>
      </c>
      <c r="EH59">
        <f t="shared" si="96"/>
        <v>4.0116073793263117E-2</v>
      </c>
      <c r="EI59">
        <f t="shared" si="97"/>
        <v>199.37394404235562</v>
      </c>
      <c r="EK59">
        <f t="shared" si="98"/>
        <v>6.0691659113753106E-2</v>
      </c>
      <c r="EL59">
        <f t="shared" si="1"/>
        <v>5.9827416135408956E-2</v>
      </c>
      <c r="EM59">
        <f t="shared" si="2"/>
        <v>0.15644813532978777</v>
      </c>
      <c r="EN59">
        <f t="shared" si="3"/>
        <v>0.15222412033318256</v>
      </c>
      <c r="EO59">
        <f t="shared" si="4"/>
        <v>0.12740720547487408</v>
      </c>
      <c r="EP59">
        <f t="shared" si="5"/>
        <v>4.6963973105444756E-2</v>
      </c>
      <c r="EQ59">
        <f t="shared" si="6"/>
        <v>4.2345706463580594E-2</v>
      </c>
      <c r="ER59">
        <f t="shared" si="7"/>
        <v>5.2981223485218741E-2</v>
      </c>
      <c r="ES59">
        <f t="shared" si="8"/>
        <v>2.7552844955021298E-2</v>
      </c>
      <c r="ET59">
        <f t="shared" si="9"/>
        <v>5.1497714929077593E-2</v>
      </c>
      <c r="EU59">
        <f t="shared" si="10"/>
        <v>0.10614966942840121</v>
      </c>
      <c r="EV59">
        <f t="shared" si="11"/>
        <v>3.9745215912959396E-2</v>
      </c>
      <c r="EW59">
        <f t="shared" si="99"/>
        <v>168.72280120023208</v>
      </c>
      <c r="EX59">
        <f t="shared" si="100"/>
        <v>0.84626304610991743</v>
      </c>
      <c r="EY59">
        <f t="shared" si="101"/>
        <v>6.0690859848759486E-2</v>
      </c>
      <c r="EZ59">
        <f t="shared" si="12"/>
        <v>5.9826660788140355E-2</v>
      </c>
      <c r="FA59">
        <f t="shared" si="13"/>
        <v>0.15642821261590734</v>
      </c>
      <c r="FB59">
        <f t="shared" si="14"/>
        <v>0.15221958357257362</v>
      </c>
      <c r="FC59">
        <f t="shared" si="15"/>
        <v>0.12740617274994956</v>
      </c>
      <c r="FD59">
        <f t="shared" si="16"/>
        <v>4.6965083789503217E-2</v>
      </c>
      <c r="FE59">
        <f t="shared" si="17"/>
        <v>4.2345831259924686E-2</v>
      </c>
      <c r="FF59">
        <f t="shared" si="18"/>
        <v>5.2980951754032279E-2</v>
      </c>
      <c r="FG59">
        <f t="shared" si="19"/>
        <v>2.7553231761675297E-2</v>
      </c>
      <c r="FH59">
        <f t="shared" si="20"/>
        <v>5.1497259970095917E-2</v>
      </c>
      <c r="FI59">
        <f t="shared" si="21"/>
        <v>0.1061476152349959</v>
      </c>
      <c r="FJ59">
        <f t="shared" si="22"/>
        <v>3.9745396145340249E-2</v>
      </c>
      <c r="FK59">
        <f t="shared" si="102"/>
        <v>168.73303831384882</v>
      </c>
      <c r="FL59">
        <f t="shared" si="103"/>
        <v>0.84631439240627482</v>
      </c>
      <c r="FM59">
        <f t="shared" si="104"/>
        <v>6.4256649125598392E-2</v>
      </c>
      <c r="FN59">
        <f t="shared" si="23"/>
        <v>6.4018971942592262E-2</v>
      </c>
      <c r="FO59">
        <f t="shared" si="24"/>
        <v>0.15400807554608209</v>
      </c>
      <c r="FP59">
        <f t="shared" si="25"/>
        <v>0.15023546214845854</v>
      </c>
      <c r="FQ59">
        <f t="shared" si="26"/>
        <v>0.13727707620160276</v>
      </c>
      <c r="FR59">
        <f t="shared" si="27"/>
        <v>4.6573030982038723E-2</v>
      </c>
      <c r="FS59">
        <f t="shared" si="28"/>
        <v>4.1793690855506889E-2</v>
      </c>
      <c r="FT59">
        <f t="shared" si="29"/>
        <v>5.2157112289525756E-2</v>
      </c>
      <c r="FU59">
        <f t="shared" si="30"/>
        <v>2.7461825172352797E-2</v>
      </c>
      <c r="FV59">
        <f t="shared" si="31"/>
        <v>5.1001433658664538E-2</v>
      </c>
      <c r="FW59">
        <f t="shared" si="32"/>
        <v>0.10394372645692125</v>
      </c>
      <c r="FX59">
        <f t="shared" si="33"/>
        <v>3.939299950112779E-2</v>
      </c>
      <c r="FY59">
        <f t="shared" si="105"/>
        <v>165.73673876389506</v>
      </c>
      <c r="FZ59">
        <f t="shared" si="106"/>
        <v>0.83128585111746311</v>
      </c>
      <c r="GA59">
        <f t="shared" si="107"/>
        <v>6.4255684181279638E-2</v>
      </c>
      <c r="GB59">
        <f t="shared" si="34"/>
        <v>6.4018049794691903E-2</v>
      </c>
      <c r="GC59">
        <f t="shared" si="35"/>
        <v>0.15398940435532127</v>
      </c>
      <c r="GD59">
        <f t="shared" si="36"/>
        <v>0.15023120059964201</v>
      </c>
      <c r="GE59">
        <f t="shared" si="37"/>
        <v>0.1372757451549575</v>
      </c>
      <c r="GF59">
        <f t="shared" si="38"/>
        <v>4.6574180336937256E-2</v>
      </c>
      <c r="GG59">
        <f t="shared" si="39"/>
        <v>4.1793840221042863E-2</v>
      </c>
      <c r="GH59">
        <f t="shared" si="40"/>
        <v>5.2156889485993202E-2</v>
      </c>
      <c r="GI59">
        <f t="shared" si="41"/>
        <v>2.7462240649322393E-2</v>
      </c>
      <c r="GJ59">
        <f t="shared" si="42"/>
        <v>5.1001011875668599E-2</v>
      </c>
      <c r="GK59">
        <f t="shared" si="43"/>
        <v>0.10394193011267937</v>
      </c>
      <c r="GL59">
        <f t="shared" si="44"/>
        <v>3.9393220773253391E-2</v>
      </c>
      <c r="GM59">
        <f t="shared" si="108"/>
        <v>165.74621849627138</v>
      </c>
      <c r="GN59">
        <f t="shared" si="109"/>
        <v>0.83133339861631939</v>
      </c>
    </row>
    <row r="60" spans="1:196" x14ac:dyDescent="0.2">
      <c r="A60" t="s">
        <v>72</v>
      </c>
      <c r="B60" s="4">
        <v>351.28377307186798</v>
      </c>
      <c r="C60" s="2">
        <v>323.75450456984402</v>
      </c>
      <c r="D60" s="2">
        <v>58.388364242836303</v>
      </c>
      <c r="E60" s="2">
        <v>61.641710079608899</v>
      </c>
      <c r="F60" s="2">
        <v>81.618622293310494</v>
      </c>
      <c r="G60" s="2">
        <v>416.43715036767298</v>
      </c>
      <c r="H60" s="2">
        <v>603.15312972646598</v>
      </c>
      <c r="I60" s="2">
        <v>377.23387448286701</v>
      </c>
      <c r="J60" s="2">
        <v>1218.0372902346001</v>
      </c>
      <c r="K60" s="2">
        <v>405.79848786515902</v>
      </c>
      <c r="L60" s="2">
        <v>101.935372711993</v>
      </c>
      <c r="M60" s="2">
        <v>642.23957157063296</v>
      </c>
      <c r="P60" s="4">
        <v>279.61003997344199</v>
      </c>
      <c r="Q60" s="2">
        <v>288.12338130114</v>
      </c>
      <c r="R60" s="2">
        <v>41.995924351860403</v>
      </c>
      <c r="S60" s="2">
        <v>44.378985479629399</v>
      </c>
      <c r="T60" s="2">
        <v>63.471039161478103</v>
      </c>
      <c r="U60" s="2">
        <v>468.70281196858099</v>
      </c>
      <c r="V60" s="2">
        <v>576.35611956498406</v>
      </c>
      <c r="W60" s="2">
        <v>368.09160184792597</v>
      </c>
      <c r="X60" s="2">
        <v>1362.9857080091899</v>
      </c>
      <c r="Y60" s="2">
        <v>389.73868780737598</v>
      </c>
      <c r="Z60" s="2">
        <v>91.504147110383499</v>
      </c>
      <c r="AA60" s="2">
        <v>654.63196172904702</v>
      </c>
      <c r="AD60" s="4">
        <v>279.617091820822</v>
      </c>
      <c r="AE60" s="2">
        <v>288.13028739042898</v>
      </c>
      <c r="AF60" s="2">
        <v>42.006236880579898</v>
      </c>
      <c r="AG60" s="2">
        <v>44.381532832146299</v>
      </c>
      <c r="AH60" s="2">
        <v>63.4720244361704</v>
      </c>
      <c r="AI60" s="2">
        <v>468.68133895841697</v>
      </c>
      <c r="AJ60" s="2">
        <v>576.35276678326102</v>
      </c>
      <c r="AK60" s="2">
        <v>368.09516288956502</v>
      </c>
      <c r="AL60" s="2">
        <v>1362.94856700847</v>
      </c>
      <c r="AM60" s="2">
        <v>389.74525131260901</v>
      </c>
      <c r="AN60" s="2">
        <v>91.507515741754702</v>
      </c>
      <c r="AO60" s="2">
        <v>654.62595332583203</v>
      </c>
      <c r="AR60" s="4">
        <v>248.855061867258</v>
      </c>
      <c r="AS60" s="2">
        <v>250.999054295034</v>
      </c>
      <c r="AT60" s="2">
        <v>43.366559355558898</v>
      </c>
      <c r="AU60" s="2">
        <v>45.586898791382303</v>
      </c>
      <c r="AV60" s="2">
        <v>54.500780866771201</v>
      </c>
      <c r="AW60" s="2">
        <v>476.70738608525102</v>
      </c>
      <c r="AX60" s="2">
        <v>591.90006608074896</v>
      </c>
      <c r="AY60" s="2">
        <v>379.98451052998502</v>
      </c>
      <c r="AZ60" s="2">
        <v>1372.1469675348501</v>
      </c>
      <c r="BA60" s="2">
        <v>397.46820691942901</v>
      </c>
      <c r="BB60" s="2">
        <v>95.495355329990403</v>
      </c>
      <c r="BC60" s="2">
        <v>666.54516613240696</v>
      </c>
      <c r="BF60" s="4">
        <v>248.86223431594101</v>
      </c>
      <c r="BG60" s="2">
        <v>251.005921998676</v>
      </c>
      <c r="BH60" s="2">
        <v>43.376684969619902</v>
      </c>
      <c r="BI60" s="2">
        <v>45.589385829511798</v>
      </c>
      <c r="BJ60" s="2">
        <v>54.501796398559797</v>
      </c>
      <c r="BK60" s="2">
        <v>476.684549403777</v>
      </c>
      <c r="BL60" s="2">
        <v>591.89587789575603</v>
      </c>
      <c r="BM60" s="2">
        <v>379.98754110013402</v>
      </c>
      <c r="BN60" s="2">
        <v>1372.1065679839901</v>
      </c>
      <c r="BO60" s="2">
        <v>397.47445775018502</v>
      </c>
      <c r="BP60" s="2">
        <v>95.498480835442294</v>
      </c>
      <c r="BQ60" s="2">
        <v>666.53759259498804</v>
      </c>
      <c r="BS60" s="5" t="s">
        <v>72</v>
      </c>
      <c r="BT60" s="12">
        <f t="shared" si="45"/>
        <v>0.79596628540037195</v>
      </c>
      <c r="BU60" s="12">
        <f t="shared" si="46"/>
        <v>0.88994400767938264</v>
      </c>
      <c r="BV60" s="12">
        <f t="shared" si="47"/>
        <v>0.71925159912341441</v>
      </c>
      <c r="BW60" s="12">
        <f t="shared" si="111"/>
        <v>0.71995058901375264</v>
      </c>
      <c r="BX60" s="12">
        <f t="shared" si="111"/>
        <v>0.77765389047347622</v>
      </c>
      <c r="BY60" s="12">
        <f t="shared" si="111"/>
        <v>1.1255067218540964</v>
      </c>
      <c r="BZ60" s="12">
        <f t="shared" si="110"/>
        <v>0.95557179621428057</v>
      </c>
      <c r="CA60" s="12">
        <f t="shared" si="110"/>
        <v>0.97576497432137088</v>
      </c>
      <c r="CB60" s="12">
        <f t="shared" si="110"/>
        <v>1.1190016257603017</v>
      </c>
      <c r="CC60" s="12">
        <f t="shared" si="110"/>
        <v>0.96042419935502699</v>
      </c>
      <c r="CD60" s="12">
        <f t="shared" si="110"/>
        <v>0.8976682448488047</v>
      </c>
      <c r="CE60" s="12">
        <f t="shared" si="110"/>
        <v>1.0192955879814565</v>
      </c>
      <c r="CF60" s="5"/>
      <c r="CG60" s="5" t="s">
        <v>72</v>
      </c>
      <c r="CH60" s="12">
        <f t="shared" si="49"/>
        <v>0.79598635990400857</v>
      </c>
      <c r="CI60" s="12">
        <f t="shared" si="50"/>
        <v>0.88996533893251273</v>
      </c>
      <c r="CJ60" s="12">
        <f t="shared" si="51"/>
        <v>0.71942821870940943</v>
      </c>
      <c r="CK60" s="12">
        <f t="shared" si="52"/>
        <v>0.71999191415728947</v>
      </c>
      <c r="CL60" s="12">
        <f t="shared" si="53"/>
        <v>0.77766596216330153</v>
      </c>
      <c r="CM60" s="12">
        <f t="shared" si="54"/>
        <v>1.1254551582264396</v>
      </c>
      <c r="CN60" s="12">
        <f t="shared" si="55"/>
        <v>0.95556623745721236</v>
      </c>
      <c r="CO60" s="12">
        <f t="shared" si="56"/>
        <v>0.97577441419906985</v>
      </c>
      <c r="CP60" s="12">
        <f t="shared" si="57"/>
        <v>1.1189711332614123</v>
      </c>
      <c r="CQ60" s="12">
        <f t="shared" si="58"/>
        <v>0.96044037365194845</v>
      </c>
      <c r="CR60" s="12">
        <f t="shared" si="59"/>
        <v>0.89770129158500223</v>
      </c>
      <c r="CS60" s="12">
        <f t="shared" si="60"/>
        <v>1.0192862325890437</v>
      </c>
      <c r="CT60" s="5"/>
      <c r="CU60" s="5" t="s">
        <v>72</v>
      </c>
      <c r="CV60" s="12">
        <f t="shared" si="61"/>
        <v>0.70841604692154558</v>
      </c>
      <c r="CW60" s="12">
        <f t="shared" si="62"/>
        <v>0.77527586721464636</v>
      </c>
      <c r="CX60" s="12">
        <f t="shared" si="63"/>
        <v>0.74272605369107536</v>
      </c>
      <c r="CY60" s="12">
        <f t="shared" si="64"/>
        <v>0.73954630286064149</v>
      </c>
      <c r="CZ60" s="12">
        <f t="shared" si="65"/>
        <v>0.66774933630848743</v>
      </c>
      <c r="DA60" s="12">
        <f t="shared" si="66"/>
        <v>1.1447282877244871</v>
      </c>
      <c r="DB60" s="12">
        <f t="shared" si="67"/>
        <v>0.98134294080373863</v>
      </c>
      <c r="DC60" s="12">
        <f t="shared" si="68"/>
        <v>1.0072915934468736</v>
      </c>
      <c r="DD60" s="12">
        <f t="shared" si="69"/>
        <v>1.1265229550324916</v>
      </c>
      <c r="DE60" s="12">
        <f t="shared" si="70"/>
        <v>0.97947187780429079</v>
      </c>
      <c r="DF60" s="12">
        <f t="shared" si="71"/>
        <v>0.93682254539650189</v>
      </c>
      <c r="DG60" s="12">
        <f t="shared" si="72"/>
        <v>1.0378450591300896</v>
      </c>
      <c r="DH60" s="5"/>
      <c r="DI60" s="5" t="s">
        <v>72</v>
      </c>
      <c r="DJ60" s="12">
        <f t="shared" si="73"/>
        <v>0.70843646474107735</v>
      </c>
      <c r="DK60" s="12">
        <f t="shared" si="74"/>
        <v>0.7752970799037211</v>
      </c>
      <c r="DL60" s="12">
        <f t="shared" si="75"/>
        <v>0.74289947204578188</v>
      </c>
      <c r="DM60" s="12">
        <f t="shared" si="76"/>
        <v>0.73958664953704434</v>
      </c>
      <c r="DN60" s="12">
        <f t="shared" si="77"/>
        <v>0.66776177871145947</v>
      </c>
      <c r="DO60" s="12">
        <f t="shared" si="78"/>
        <v>1.1446734494819002</v>
      </c>
      <c r="DP60" s="12">
        <f t="shared" si="79"/>
        <v>0.98133599698667706</v>
      </c>
      <c r="DQ60" s="12">
        <f t="shared" si="80"/>
        <v>1.0072996271107464</v>
      </c>
      <c r="DR60" s="12">
        <f t="shared" si="81"/>
        <v>1.1264897872869848</v>
      </c>
      <c r="DS60" s="12">
        <f t="shared" si="82"/>
        <v>0.97948728158459786</v>
      </c>
      <c r="DT60" s="12">
        <f t="shared" si="83"/>
        <v>0.93685320703405461</v>
      </c>
      <c r="DU60" s="12">
        <f t="shared" si="84"/>
        <v>1.0378332667433321</v>
      </c>
      <c r="DW60">
        <f t="shared" si="85"/>
        <v>5.3354487866679123E-2</v>
      </c>
      <c r="DX60">
        <f t="shared" si="86"/>
        <v>5.5576614800032308E-2</v>
      </c>
      <c r="DY60">
        <f t="shared" si="87"/>
        <v>0.13086901862681843</v>
      </c>
      <c r="DZ60">
        <f t="shared" si="88"/>
        <v>0.12736868374459923</v>
      </c>
      <c r="EA60">
        <f t="shared" si="89"/>
        <v>0.11068923097599773</v>
      </c>
      <c r="EB60">
        <f t="shared" si="90"/>
        <v>4.9003293180157954E-2</v>
      </c>
      <c r="EC60">
        <f t="shared" si="91"/>
        <v>4.0717978353353612E-2</v>
      </c>
      <c r="ED60">
        <f t="shared" si="92"/>
        <v>5.1486652693018692E-2</v>
      </c>
      <c r="EE60">
        <f t="shared" si="93"/>
        <v>2.8652974137319789E-2</v>
      </c>
      <c r="EF60">
        <f t="shared" si="94"/>
        <v>4.9641487639081522E-2</v>
      </c>
      <c r="EG60">
        <f t="shared" si="95"/>
        <v>9.9046137128473752E-2</v>
      </c>
      <c r="EH60">
        <f t="shared" si="96"/>
        <v>3.9459490145638786E-2</v>
      </c>
      <c r="EI60">
        <f t="shared" si="97"/>
        <v>206.10528146085139</v>
      </c>
      <c r="EK60">
        <f t="shared" si="98"/>
        <v>5.9803089287709783E-2</v>
      </c>
      <c r="EL60">
        <f t="shared" si="1"/>
        <v>5.8912947081978528E-2</v>
      </c>
      <c r="EM60">
        <f t="shared" si="2"/>
        <v>0.15431083724703101</v>
      </c>
      <c r="EN60">
        <f t="shared" si="3"/>
        <v>0.15011058417162013</v>
      </c>
      <c r="EO60">
        <f t="shared" si="4"/>
        <v>0.12551978758567431</v>
      </c>
      <c r="EP60">
        <f t="shared" si="5"/>
        <v>4.6190346533976398E-2</v>
      </c>
      <c r="EQ60">
        <f t="shared" si="6"/>
        <v>4.1653792154285357E-2</v>
      </c>
      <c r="ER60">
        <f t="shared" si="7"/>
        <v>5.2122116849670184E-2</v>
      </c>
      <c r="ES60">
        <f t="shared" si="8"/>
        <v>2.7086590935518146E-2</v>
      </c>
      <c r="ET60">
        <f t="shared" si="9"/>
        <v>5.0653941059776178E-2</v>
      </c>
      <c r="EU60">
        <f t="shared" si="10"/>
        <v>0.10453930567530702</v>
      </c>
      <c r="EV60">
        <f t="shared" si="11"/>
        <v>3.9084215325575107E-2</v>
      </c>
      <c r="EW60">
        <f t="shared" si="99"/>
        <v>173.89679877277601</v>
      </c>
      <c r="EX60">
        <f t="shared" si="100"/>
        <v>0.84372800900692491</v>
      </c>
      <c r="EY60">
        <f t="shared" si="101"/>
        <v>5.9802335176230549E-2</v>
      </c>
      <c r="EZ60">
        <f t="shared" si="12"/>
        <v>5.8912241046326225E-2</v>
      </c>
      <c r="FA60">
        <f t="shared" si="13"/>
        <v>0.1542918944335446</v>
      </c>
      <c r="FB60">
        <f t="shared" si="14"/>
        <v>0.15010627618542566</v>
      </c>
      <c r="FC60">
        <f t="shared" si="15"/>
        <v>0.12551881336158793</v>
      </c>
      <c r="FD60">
        <f t="shared" si="16"/>
        <v>4.6191404645680306E-2</v>
      </c>
      <c r="FE60">
        <f t="shared" si="17"/>
        <v>4.165391330913875E-2</v>
      </c>
      <c r="FF60">
        <f t="shared" si="18"/>
        <v>5.2121864728077678E-2</v>
      </c>
      <c r="FG60">
        <f t="shared" si="19"/>
        <v>2.7086959994286841E-2</v>
      </c>
      <c r="FH60">
        <f t="shared" si="20"/>
        <v>5.0653514539111925E-2</v>
      </c>
      <c r="FI60">
        <f t="shared" si="21"/>
        <v>0.1045373814747495</v>
      </c>
      <c r="FJ60">
        <f t="shared" si="22"/>
        <v>3.9084394689977771E-2</v>
      </c>
      <c r="FK60">
        <f t="shared" si="102"/>
        <v>173.90695046665053</v>
      </c>
      <c r="FL60">
        <f t="shared" si="103"/>
        <v>0.84377726390132912</v>
      </c>
      <c r="FM60">
        <f t="shared" si="104"/>
        <v>6.3390877045912244E-2</v>
      </c>
      <c r="FN60">
        <f t="shared" si="23"/>
        <v>6.3119559219216234E-2</v>
      </c>
      <c r="FO60">
        <f t="shared" si="24"/>
        <v>0.15185269935819815</v>
      </c>
      <c r="FP60">
        <f t="shared" si="25"/>
        <v>0.14810849728751202</v>
      </c>
      <c r="FQ60">
        <f t="shared" si="26"/>
        <v>0.13545612190300663</v>
      </c>
      <c r="FR60">
        <f t="shared" si="27"/>
        <v>4.5800905003957358E-2</v>
      </c>
      <c r="FS60">
        <f t="shared" si="28"/>
        <v>4.1103216234156199E-2</v>
      </c>
      <c r="FT60">
        <f t="shared" si="29"/>
        <v>5.1299963153387466E-2</v>
      </c>
      <c r="FU60">
        <f t="shared" si="30"/>
        <v>2.6996016500749571E-2</v>
      </c>
      <c r="FV60">
        <f t="shared" si="31"/>
        <v>5.015899222078405E-2</v>
      </c>
      <c r="FW60">
        <f t="shared" si="32"/>
        <v>0.10233139050791504</v>
      </c>
      <c r="FX60">
        <f t="shared" si="33"/>
        <v>3.8733363216149952E-2</v>
      </c>
      <c r="FY60">
        <f t="shared" si="105"/>
        <v>170.74363248200135</v>
      </c>
      <c r="FZ60">
        <f t="shared" si="106"/>
        <v>0.82842919536942194</v>
      </c>
      <c r="GA60">
        <f t="shared" si="107"/>
        <v>6.3389963546341146E-2</v>
      </c>
      <c r="GB60">
        <f t="shared" si="34"/>
        <v>6.3118695714904374E-2</v>
      </c>
      <c r="GC60">
        <f t="shared" si="35"/>
        <v>0.15183497449550176</v>
      </c>
      <c r="GD60">
        <f t="shared" si="36"/>
        <v>0.14810445735039551</v>
      </c>
      <c r="GE60">
        <f t="shared" si="37"/>
        <v>0.13545485992039655</v>
      </c>
      <c r="GF60">
        <f t="shared" si="38"/>
        <v>4.5802002090231032E-2</v>
      </c>
      <c r="GG60">
        <f t="shared" si="39"/>
        <v>4.1103361654639174E-2</v>
      </c>
      <c r="GH60">
        <f t="shared" si="40"/>
        <v>5.1299758582934299E-2</v>
      </c>
      <c r="GI60">
        <f t="shared" si="41"/>
        <v>2.6996413925752579E-2</v>
      </c>
      <c r="GJ60">
        <f t="shared" si="42"/>
        <v>5.015859780977492E-2</v>
      </c>
      <c r="GK60">
        <f t="shared" si="43"/>
        <v>0.10232971592663839</v>
      </c>
      <c r="GL60">
        <f t="shared" si="44"/>
        <v>3.8733583269561528E-2</v>
      </c>
      <c r="GM60">
        <f t="shared" si="108"/>
        <v>170.75300989617713</v>
      </c>
      <c r="GN60">
        <f t="shared" si="109"/>
        <v>0.82847469354447745</v>
      </c>
    </row>
    <row r="61" spans="1:196" x14ac:dyDescent="0.2">
      <c r="A61" t="s">
        <v>73</v>
      </c>
      <c r="B61" s="4">
        <v>363.17887484359699</v>
      </c>
      <c r="C61" s="2">
        <v>334.50500147640599</v>
      </c>
      <c r="D61" s="2">
        <v>60.371194114576703</v>
      </c>
      <c r="E61" s="2">
        <v>63.747852661555498</v>
      </c>
      <c r="F61" s="2">
        <v>84.427503159939604</v>
      </c>
      <c r="G61" s="2">
        <v>429.54383554353302</v>
      </c>
      <c r="H61" s="2">
        <v>623.87824964331799</v>
      </c>
      <c r="I61" s="2">
        <v>390.008740771845</v>
      </c>
      <c r="J61" s="2">
        <v>1258.17708288678</v>
      </c>
      <c r="K61" s="2">
        <v>419.71417057243201</v>
      </c>
      <c r="L61" s="2">
        <v>105.28195088915599</v>
      </c>
      <c r="M61" s="2">
        <v>663.71482492281905</v>
      </c>
      <c r="P61" s="4">
        <v>287.96594930155698</v>
      </c>
      <c r="Q61" s="2">
        <v>297.121475531312</v>
      </c>
      <c r="R61" s="2">
        <v>43.163624520255503</v>
      </c>
      <c r="S61" s="2">
        <v>45.632886593899897</v>
      </c>
      <c r="T61" s="2">
        <v>65.386701772202201</v>
      </c>
      <c r="U61" s="2">
        <v>484.49628921239201</v>
      </c>
      <c r="V61" s="2">
        <v>595.59859876703194</v>
      </c>
      <c r="W61" s="2">
        <v>380.29981499550598</v>
      </c>
      <c r="X61" s="2">
        <v>1410.1561446650201</v>
      </c>
      <c r="Y61" s="2">
        <v>402.79923742421897</v>
      </c>
      <c r="Z61" s="2">
        <v>94.340469688088504</v>
      </c>
      <c r="AA61" s="2">
        <v>676.88937012762904</v>
      </c>
      <c r="AD61" s="4">
        <v>287.97290438189299</v>
      </c>
      <c r="AE61" s="2">
        <v>297.12823452326302</v>
      </c>
      <c r="AF61" s="2">
        <v>43.173846933952298</v>
      </c>
      <c r="AG61" s="2">
        <v>45.635409987007698</v>
      </c>
      <c r="AH61" s="2">
        <v>65.387673929065201</v>
      </c>
      <c r="AI61" s="2">
        <v>484.47477473188701</v>
      </c>
      <c r="AJ61" s="2">
        <v>595.59517477574605</v>
      </c>
      <c r="AK61" s="2">
        <v>380.303282341841</v>
      </c>
      <c r="AL61" s="2">
        <v>1410.1188224657501</v>
      </c>
      <c r="AM61" s="2">
        <v>402.80570395832501</v>
      </c>
      <c r="AN61" s="2">
        <v>94.3437729607504</v>
      </c>
      <c r="AO61" s="2">
        <v>676.88308651727198</v>
      </c>
      <c r="AR61" s="4">
        <v>255.67854584731501</v>
      </c>
      <c r="AS61" s="2">
        <v>258.18393364422298</v>
      </c>
      <c r="AT61" s="2">
        <v>44.602988050617597</v>
      </c>
      <c r="AU61" s="2">
        <v>46.901287273760403</v>
      </c>
      <c r="AV61" s="2">
        <v>55.966525339339903</v>
      </c>
      <c r="AW61" s="2">
        <v>492.87679907392902</v>
      </c>
      <c r="AX61" s="2">
        <v>611.88792470717306</v>
      </c>
      <c r="AY61" s="2">
        <v>392.76188405084997</v>
      </c>
      <c r="AZ61" s="2">
        <v>1419.7496954470901</v>
      </c>
      <c r="BA61" s="2">
        <v>410.89928755332301</v>
      </c>
      <c r="BB61" s="2">
        <v>98.523828300634804</v>
      </c>
      <c r="BC61" s="2">
        <v>689.36778034319605</v>
      </c>
      <c r="BF61" s="4">
        <v>255.68561831770799</v>
      </c>
      <c r="BG61" s="2">
        <v>258.19064083783701</v>
      </c>
      <c r="BH61" s="2">
        <v>44.613019393677597</v>
      </c>
      <c r="BI61" s="2">
        <v>46.9037488148576</v>
      </c>
      <c r="BJ61" s="2">
        <v>55.967527666749199</v>
      </c>
      <c r="BK61" s="2">
        <v>492.85386576651501</v>
      </c>
      <c r="BL61" s="2">
        <v>611.88363402404104</v>
      </c>
      <c r="BM61" s="2">
        <v>392.76480365595501</v>
      </c>
      <c r="BN61" s="2">
        <v>1419.70898993736</v>
      </c>
      <c r="BO61" s="2">
        <v>410.90543224868401</v>
      </c>
      <c r="BP61" s="2">
        <v>98.526880936717305</v>
      </c>
      <c r="BQ61" s="2">
        <v>689.35986211477496</v>
      </c>
      <c r="BS61" s="5" t="s">
        <v>73</v>
      </c>
      <c r="BT61" s="12">
        <f t="shared" si="45"/>
        <v>0.79290390837178937</v>
      </c>
      <c r="BU61" s="12">
        <f t="shared" si="46"/>
        <v>0.888242251146936</v>
      </c>
      <c r="BV61" s="12">
        <f t="shared" si="47"/>
        <v>0.71497052780398107</v>
      </c>
      <c r="BW61" s="12">
        <f t="shared" si="111"/>
        <v>0.71583409775651596</v>
      </c>
      <c r="BX61" s="12">
        <f t="shared" si="111"/>
        <v>0.77447158005293038</v>
      </c>
      <c r="BY61" s="12">
        <f t="shared" si="111"/>
        <v>1.1279321203604835</v>
      </c>
      <c r="BZ61" s="12">
        <f t="shared" si="110"/>
        <v>0.95467120244622405</v>
      </c>
      <c r="CA61" s="12">
        <f t="shared" si="110"/>
        <v>0.97510587645516711</v>
      </c>
      <c r="CB61" s="12">
        <f t="shared" si="110"/>
        <v>1.1207930615216239</v>
      </c>
      <c r="CC61" s="12">
        <f t="shared" si="110"/>
        <v>0.95969892289997405</v>
      </c>
      <c r="CD61" s="12">
        <f t="shared" si="110"/>
        <v>0.89607448277067914</v>
      </c>
      <c r="CE61" s="12">
        <f t="shared" si="110"/>
        <v>1.0198497076004622</v>
      </c>
      <c r="CF61" s="5"/>
      <c r="CG61" s="5" t="s">
        <v>73</v>
      </c>
      <c r="CH61" s="12">
        <f t="shared" si="49"/>
        <v>0.79292305893592663</v>
      </c>
      <c r="CI61" s="12">
        <f t="shared" si="50"/>
        <v>0.88826245709877882</v>
      </c>
      <c r="CJ61" s="12">
        <f t="shared" si="51"/>
        <v>0.71513985381859324</v>
      </c>
      <c r="CK61" s="12">
        <f t="shared" si="52"/>
        <v>0.7158736817268373</v>
      </c>
      <c r="CL61" s="12">
        <f t="shared" si="53"/>
        <v>0.77448309474691779</v>
      </c>
      <c r="CM61" s="12">
        <f t="shared" si="54"/>
        <v>1.1278820335504196</v>
      </c>
      <c r="CN61" s="12">
        <f t="shared" si="55"/>
        <v>0.95466571420987689</v>
      </c>
      <c r="CO61" s="12">
        <f t="shared" si="56"/>
        <v>0.97511476688754084</v>
      </c>
      <c r="CP61" s="12">
        <f t="shared" si="57"/>
        <v>1.1207633978122957</v>
      </c>
      <c r="CQ61" s="12">
        <f t="shared" si="58"/>
        <v>0.959714329894923</v>
      </c>
      <c r="CR61" s="12">
        <f t="shared" si="59"/>
        <v>0.89610585825939304</v>
      </c>
      <c r="CS61" s="12">
        <f t="shared" si="60"/>
        <v>1.0198402402658162</v>
      </c>
      <c r="CT61" s="5"/>
      <c r="CU61" s="5" t="s">
        <v>73</v>
      </c>
      <c r="CV61" s="12">
        <f t="shared" si="61"/>
        <v>0.70400170152358943</v>
      </c>
      <c r="CW61" s="12">
        <f t="shared" si="62"/>
        <v>0.77183878418760732</v>
      </c>
      <c r="CX61" s="12">
        <f t="shared" si="63"/>
        <v>0.73881242047269935</v>
      </c>
      <c r="CY61" s="12">
        <f t="shared" si="64"/>
        <v>0.73573124921971256</v>
      </c>
      <c r="CZ61" s="12">
        <f t="shared" si="65"/>
        <v>0.66289447448560479</v>
      </c>
      <c r="DA61" s="12">
        <f t="shared" si="66"/>
        <v>1.1474423755849184</v>
      </c>
      <c r="DB61" s="12">
        <f t="shared" si="67"/>
        <v>0.980780985804522</v>
      </c>
      <c r="DC61" s="12">
        <f t="shared" si="68"/>
        <v>1.0070591835289546</v>
      </c>
      <c r="DD61" s="12">
        <f t="shared" si="69"/>
        <v>1.1284180221989066</v>
      </c>
      <c r="DE61" s="12">
        <f t="shared" si="70"/>
        <v>0.97899789038076379</v>
      </c>
      <c r="DF61" s="12">
        <f t="shared" si="71"/>
        <v>0.93580929559677006</v>
      </c>
      <c r="DG61" s="12">
        <f t="shared" si="72"/>
        <v>1.0386505686736169</v>
      </c>
      <c r="DH61" s="5"/>
      <c r="DI61" s="5" t="s">
        <v>73</v>
      </c>
      <c r="DJ61" s="12">
        <f t="shared" si="73"/>
        <v>0.70402117531703634</v>
      </c>
      <c r="DK61" s="12">
        <f t="shared" si="74"/>
        <v>0.77185883528874011</v>
      </c>
      <c r="DL61" s="12">
        <f t="shared" si="75"/>
        <v>0.73897858155675811</v>
      </c>
      <c r="DM61" s="12">
        <f t="shared" si="76"/>
        <v>0.73576986292973456</v>
      </c>
      <c r="DN61" s="12">
        <f t="shared" si="77"/>
        <v>0.66290634653406988</v>
      </c>
      <c r="DO61" s="12">
        <f t="shared" si="78"/>
        <v>1.1473889856733044</v>
      </c>
      <c r="DP61" s="12">
        <f t="shared" si="79"/>
        <v>0.98077410836788348</v>
      </c>
      <c r="DQ61" s="12">
        <f t="shared" si="80"/>
        <v>1.0070666695281127</v>
      </c>
      <c r="DR61" s="12">
        <f t="shared" si="81"/>
        <v>1.128385669432127</v>
      </c>
      <c r="DS61" s="12">
        <f t="shared" si="82"/>
        <v>0.97901253057114057</v>
      </c>
      <c r="DT61" s="12">
        <f t="shared" si="83"/>
        <v>0.93583829046300038</v>
      </c>
      <c r="DU61" s="12">
        <f t="shared" si="84"/>
        <v>1.0386386385070396</v>
      </c>
      <c r="DW61">
        <f t="shared" si="85"/>
        <v>5.2473461074918265E-2</v>
      </c>
      <c r="DX61">
        <f t="shared" si="86"/>
        <v>5.4676246420642033E-2</v>
      </c>
      <c r="DY61">
        <f t="shared" si="87"/>
        <v>0.12870194700210077</v>
      </c>
      <c r="DZ61">
        <f t="shared" si="88"/>
        <v>0.12524696762795912</v>
      </c>
      <c r="EA61">
        <f t="shared" si="89"/>
        <v>0.10883235506345149</v>
      </c>
      <c r="EB61">
        <f t="shared" si="90"/>
        <v>4.824988189323768E-2</v>
      </c>
      <c r="EC61">
        <f t="shared" si="91"/>
        <v>4.0035944403433922E-2</v>
      </c>
      <c r="ED61">
        <f t="shared" si="92"/>
        <v>5.0636400919891536E-2</v>
      </c>
      <c r="EE61">
        <f t="shared" si="93"/>
        <v>2.819220954757427E-2</v>
      </c>
      <c r="EF61">
        <f t="shared" si="94"/>
        <v>4.8811615755413276E-2</v>
      </c>
      <c r="EG61">
        <f t="shared" si="95"/>
        <v>9.7459243968976303E-2</v>
      </c>
      <c r="EH61">
        <f t="shared" si="96"/>
        <v>3.8815862509229457E-2</v>
      </c>
      <c r="EI61">
        <f t="shared" si="97"/>
        <v>213.04887383806997</v>
      </c>
      <c r="EK61">
        <f t="shared" si="98"/>
        <v>5.8929048839478297E-2</v>
      </c>
      <c r="EL61">
        <f t="shared" si="1"/>
        <v>5.8014022416639832E-2</v>
      </c>
      <c r="EM61">
        <f t="shared" si="2"/>
        <v>0.15220925035445387</v>
      </c>
      <c r="EN61">
        <f t="shared" si="3"/>
        <v>0.14803384825982602</v>
      </c>
      <c r="EO61">
        <f t="shared" si="4"/>
        <v>0.12366741541585793</v>
      </c>
      <c r="EP61">
        <f t="shared" si="5"/>
        <v>4.5431259021863853E-2</v>
      </c>
      <c r="EQ61">
        <f t="shared" si="6"/>
        <v>4.0975396650949937E-2</v>
      </c>
      <c r="ER61">
        <f t="shared" si="7"/>
        <v>5.1278692486286262E-2</v>
      </c>
      <c r="ES61">
        <f t="shared" si="8"/>
        <v>2.6629707606528982E-2</v>
      </c>
      <c r="ET61">
        <f t="shared" si="9"/>
        <v>4.9825960588201983E-2</v>
      </c>
      <c r="EU61">
        <f t="shared" si="10"/>
        <v>0.1029558392064331</v>
      </c>
      <c r="EV61">
        <f t="shared" si="11"/>
        <v>3.8436262701327183E-2</v>
      </c>
      <c r="EW61">
        <f t="shared" si="99"/>
        <v>179.21389565345353</v>
      </c>
      <c r="EX61">
        <f t="shared" si="100"/>
        <v>0.84118677759201366</v>
      </c>
      <c r="EY61">
        <f t="shared" si="101"/>
        <v>5.8928337212208352E-2</v>
      </c>
      <c r="EZ61">
        <f t="shared" si="12"/>
        <v>5.8013362569316412E-2</v>
      </c>
      <c r="FA61">
        <f t="shared" si="13"/>
        <v>0.15219122974535115</v>
      </c>
      <c r="FB61">
        <f t="shared" si="14"/>
        <v>0.14802975546481811</v>
      </c>
      <c r="FC61">
        <f t="shared" si="15"/>
        <v>0.12366649609447619</v>
      </c>
      <c r="FD61">
        <f t="shared" si="16"/>
        <v>4.5432267762810105E-2</v>
      </c>
      <c r="FE61">
        <f t="shared" si="17"/>
        <v>4.0975514431621576E-2</v>
      </c>
      <c r="FF61">
        <f t="shared" si="18"/>
        <v>5.1278458723655253E-2</v>
      </c>
      <c r="FG61">
        <f t="shared" si="19"/>
        <v>2.6630060013950858E-2</v>
      </c>
      <c r="FH61">
        <f t="shared" si="20"/>
        <v>4.9825560640331973E-2</v>
      </c>
      <c r="FI61">
        <f t="shared" si="21"/>
        <v>0.10295403678654184</v>
      </c>
      <c r="FJ61">
        <f t="shared" si="22"/>
        <v>3.8436441105798136E-2</v>
      </c>
      <c r="FK61">
        <f t="shared" si="102"/>
        <v>179.22396571176131</v>
      </c>
      <c r="FL61">
        <f t="shared" si="103"/>
        <v>0.84123404401556412</v>
      </c>
      <c r="FM61">
        <f t="shared" si="104"/>
        <v>6.2539277002263707E-2</v>
      </c>
      <c r="FN61">
        <f t="shared" si="23"/>
        <v>6.2235100230875882E-2</v>
      </c>
      <c r="FO61">
        <f t="shared" si="24"/>
        <v>0.14973317133239486</v>
      </c>
      <c r="FP61">
        <f t="shared" si="25"/>
        <v>0.14601841119649939</v>
      </c>
      <c r="FQ61">
        <f t="shared" si="26"/>
        <v>0.13367057851102168</v>
      </c>
      <c r="FR61">
        <f t="shared" si="27"/>
        <v>4.5043363441359119E-2</v>
      </c>
      <c r="FS61">
        <f t="shared" si="28"/>
        <v>4.042630596808873E-2</v>
      </c>
      <c r="FT61">
        <f t="shared" si="29"/>
        <v>5.0458615807756638E-2</v>
      </c>
      <c r="FU61">
        <f t="shared" si="30"/>
        <v>2.6539583801792829E-2</v>
      </c>
      <c r="FV61">
        <f t="shared" si="31"/>
        <v>4.9332407003941814E-2</v>
      </c>
      <c r="FW61">
        <f t="shared" si="32"/>
        <v>0.10074635924827308</v>
      </c>
      <c r="FX61">
        <f t="shared" si="33"/>
        <v>3.8086802093798229E-2</v>
      </c>
      <c r="FY61">
        <f t="shared" si="105"/>
        <v>175.88489051242925</v>
      </c>
      <c r="FZ61">
        <f t="shared" si="106"/>
        <v>0.8255612308287178</v>
      </c>
      <c r="GA61">
        <f t="shared" si="107"/>
        <v>6.2538412052864936E-2</v>
      </c>
      <c r="GB61">
        <f t="shared" si="34"/>
        <v>6.2234291863894724E-2</v>
      </c>
      <c r="GC61">
        <f t="shared" si="35"/>
        <v>0.14971633645692056</v>
      </c>
      <c r="GD61">
        <f t="shared" si="36"/>
        <v>0.14601457957274752</v>
      </c>
      <c r="GE61">
        <f t="shared" si="37"/>
        <v>0.1336693815465485</v>
      </c>
      <c r="GF61">
        <f t="shared" si="38"/>
        <v>4.5044411400354749E-2</v>
      </c>
      <c r="GG61">
        <f t="shared" si="39"/>
        <v>4.0426447707592281E-2</v>
      </c>
      <c r="GH61">
        <f t="shared" si="40"/>
        <v>5.0458428266122679E-2</v>
      </c>
      <c r="GI61">
        <f t="shared" si="41"/>
        <v>2.6539964266927184E-2</v>
      </c>
      <c r="GJ61">
        <f t="shared" si="42"/>
        <v>4.9332038143223574E-2</v>
      </c>
      <c r="GK61">
        <f t="shared" si="43"/>
        <v>0.10074479853534549</v>
      </c>
      <c r="GL61">
        <f t="shared" si="44"/>
        <v>3.8087020832333333E-2</v>
      </c>
      <c r="GM61">
        <f t="shared" si="108"/>
        <v>175.89416884735888</v>
      </c>
      <c r="GN61">
        <f t="shared" si="109"/>
        <v>0.82560478109379298</v>
      </c>
    </row>
    <row r="62" spans="1:196" x14ac:dyDescent="0.2">
      <c r="A62" t="s">
        <v>74</v>
      </c>
      <c r="B62" s="4">
        <v>363.17887484359699</v>
      </c>
      <c r="C62" s="2">
        <v>334.50500147640599</v>
      </c>
      <c r="D62" s="2">
        <v>60.371194114576703</v>
      </c>
      <c r="E62" s="2">
        <v>63.747852661555498</v>
      </c>
      <c r="F62" s="2">
        <v>84.427503159939604</v>
      </c>
      <c r="G62" s="2">
        <v>429.54383554353302</v>
      </c>
      <c r="H62" s="2">
        <v>623.87824964331799</v>
      </c>
      <c r="I62" s="2">
        <v>390.008740771845</v>
      </c>
      <c r="J62" s="2">
        <v>1258.17708288678</v>
      </c>
      <c r="K62" s="2">
        <v>419.71417057243201</v>
      </c>
      <c r="L62" s="2">
        <v>105.28195088915599</v>
      </c>
      <c r="M62" s="2">
        <v>663.71482492281905</v>
      </c>
      <c r="P62" s="4">
        <v>287.96594930155698</v>
      </c>
      <c r="Q62" s="2">
        <v>297.121475531312</v>
      </c>
      <c r="R62" s="2">
        <v>43.163624520255503</v>
      </c>
      <c r="S62" s="2">
        <v>45.632886593899897</v>
      </c>
      <c r="T62" s="2">
        <v>65.386701772202201</v>
      </c>
      <c r="U62" s="2">
        <v>484.49628921239201</v>
      </c>
      <c r="V62" s="2">
        <v>595.59859876703194</v>
      </c>
      <c r="W62" s="2">
        <v>380.29981499550598</v>
      </c>
      <c r="X62" s="2">
        <v>1410.1561446650201</v>
      </c>
      <c r="Y62" s="2">
        <v>402.79923742421897</v>
      </c>
      <c r="Z62" s="2">
        <v>94.340469688088504</v>
      </c>
      <c r="AA62" s="2">
        <v>676.88937012762904</v>
      </c>
      <c r="AD62" s="4">
        <v>287.97290438189299</v>
      </c>
      <c r="AE62" s="2">
        <v>297.12823452326302</v>
      </c>
      <c r="AF62" s="2">
        <v>43.173846933952298</v>
      </c>
      <c r="AG62" s="2">
        <v>45.635409987007698</v>
      </c>
      <c r="AH62" s="2">
        <v>65.387673929065201</v>
      </c>
      <c r="AI62" s="2">
        <v>484.47477473188701</v>
      </c>
      <c r="AJ62" s="2">
        <v>595.59517477574605</v>
      </c>
      <c r="AK62" s="2">
        <v>380.303282341841</v>
      </c>
      <c r="AL62" s="2">
        <v>1410.1188224657501</v>
      </c>
      <c r="AM62" s="2">
        <v>402.80570395832501</v>
      </c>
      <c r="AN62" s="2">
        <v>94.3437729607504</v>
      </c>
      <c r="AO62" s="2">
        <v>676.88308651727198</v>
      </c>
      <c r="AR62" s="4">
        <v>255.67854584731501</v>
      </c>
      <c r="AS62" s="2">
        <v>258.18393364422298</v>
      </c>
      <c r="AT62" s="2">
        <v>44.602988050617597</v>
      </c>
      <c r="AU62" s="2">
        <v>46.901287273760403</v>
      </c>
      <c r="AV62" s="2">
        <v>55.966525339339903</v>
      </c>
      <c r="AW62" s="2">
        <v>492.87679907392902</v>
      </c>
      <c r="AX62" s="2">
        <v>611.88792470717306</v>
      </c>
      <c r="AY62" s="2">
        <v>392.76188405084997</v>
      </c>
      <c r="AZ62" s="2">
        <v>1419.7496954470901</v>
      </c>
      <c r="BA62" s="2">
        <v>410.89928755332301</v>
      </c>
      <c r="BB62" s="2">
        <v>98.523828300634804</v>
      </c>
      <c r="BC62" s="2">
        <v>689.36778034319605</v>
      </c>
      <c r="BF62" s="4">
        <v>255.68561831770799</v>
      </c>
      <c r="BG62" s="2">
        <v>258.19064083783701</v>
      </c>
      <c r="BH62" s="2">
        <v>44.613019393677597</v>
      </c>
      <c r="BI62" s="2">
        <v>46.9037488148576</v>
      </c>
      <c r="BJ62" s="2">
        <v>55.967527666749199</v>
      </c>
      <c r="BK62" s="2">
        <v>492.85386576651501</v>
      </c>
      <c r="BL62" s="2">
        <v>611.88363402404104</v>
      </c>
      <c r="BM62" s="2">
        <v>392.76480365595501</v>
      </c>
      <c r="BN62" s="2">
        <v>1419.70898993736</v>
      </c>
      <c r="BO62" s="2">
        <v>410.90543224868401</v>
      </c>
      <c r="BP62" s="2">
        <v>98.526880936717305</v>
      </c>
      <c r="BQ62" s="2">
        <v>689.35986211477496</v>
      </c>
      <c r="BS62" s="5" t="s">
        <v>74</v>
      </c>
      <c r="BT62" s="12">
        <f t="shared" si="45"/>
        <v>0.79290390837178937</v>
      </c>
      <c r="BU62" s="12">
        <f t="shared" si="46"/>
        <v>0.888242251146936</v>
      </c>
      <c r="BV62" s="12">
        <f t="shared" si="47"/>
        <v>0.71497052780398107</v>
      </c>
      <c r="BW62" s="12">
        <f t="shared" si="111"/>
        <v>0.71583409775651596</v>
      </c>
      <c r="BX62" s="12">
        <f t="shared" si="111"/>
        <v>0.77447158005293038</v>
      </c>
      <c r="BY62" s="12">
        <f t="shared" si="111"/>
        <v>1.1279321203604835</v>
      </c>
      <c r="BZ62" s="12">
        <f t="shared" si="110"/>
        <v>0.95467120244622405</v>
      </c>
      <c r="CA62" s="12">
        <f t="shared" si="110"/>
        <v>0.97510587645516711</v>
      </c>
      <c r="CB62" s="12">
        <f t="shared" si="110"/>
        <v>1.1207930615216239</v>
      </c>
      <c r="CC62" s="12">
        <f t="shared" si="110"/>
        <v>0.95969892289997405</v>
      </c>
      <c r="CD62" s="12">
        <f t="shared" si="110"/>
        <v>0.89607448277067914</v>
      </c>
      <c r="CE62" s="12">
        <f t="shared" si="110"/>
        <v>1.0198497076004622</v>
      </c>
      <c r="CF62" s="5"/>
      <c r="CG62" s="5" t="s">
        <v>74</v>
      </c>
      <c r="CH62" s="12">
        <f t="shared" si="49"/>
        <v>0.79292305893592663</v>
      </c>
      <c r="CI62" s="12">
        <f t="shared" si="50"/>
        <v>0.88826245709877882</v>
      </c>
      <c r="CJ62" s="12">
        <f t="shared" si="51"/>
        <v>0.71513985381859324</v>
      </c>
      <c r="CK62" s="12">
        <f t="shared" si="52"/>
        <v>0.7158736817268373</v>
      </c>
      <c r="CL62" s="12">
        <f t="shared" si="53"/>
        <v>0.77448309474691779</v>
      </c>
      <c r="CM62" s="12">
        <f t="shared" si="54"/>
        <v>1.1278820335504196</v>
      </c>
      <c r="CN62" s="12">
        <f t="shared" si="55"/>
        <v>0.95466571420987689</v>
      </c>
      <c r="CO62" s="12">
        <f t="shared" si="56"/>
        <v>0.97511476688754084</v>
      </c>
      <c r="CP62" s="12">
        <f t="shared" si="57"/>
        <v>1.1207633978122957</v>
      </c>
      <c r="CQ62" s="12">
        <f t="shared" si="58"/>
        <v>0.959714329894923</v>
      </c>
      <c r="CR62" s="12">
        <f t="shared" si="59"/>
        <v>0.89610585825939304</v>
      </c>
      <c r="CS62" s="12">
        <f t="shared" si="60"/>
        <v>1.0198402402658162</v>
      </c>
      <c r="CT62" s="5"/>
      <c r="CU62" s="5" t="s">
        <v>74</v>
      </c>
      <c r="CV62" s="12">
        <f t="shared" si="61"/>
        <v>0.70400170152358943</v>
      </c>
      <c r="CW62" s="12">
        <f t="shared" si="62"/>
        <v>0.77183878418760732</v>
      </c>
      <c r="CX62" s="12">
        <f t="shared" si="63"/>
        <v>0.73881242047269935</v>
      </c>
      <c r="CY62" s="12">
        <f t="shared" si="64"/>
        <v>0.73573124921971256</v>
      </c>
      <c r="CZ62" s="12">
        <f t="shared" si="65"/>
        <v>0.66289447448560479</v>
      </c>
      <c r="DA62" s="12">
        <f t="shared" si="66"/>
        <v>1.1474423755849184</v>
      </c>
      <c r="DB62" s="12">
        <f t="shared" si="67"/>
        <v>0.980780985804522</v>
      </c>
      <c r="DC62" s="12">
        <f t="shared" si="68"/>
        <v>1.0070591835289546</v>
      </c>
      <c r="DD62" s="12">
        <f t="shared" si="69"/>
        <v>1.1284180221989066</v>
      </c>
      <c r="DE62" s="12">
        <f t="shared" si="70"/>
        <v>0.97899789038076379</v>
      </c>
      <c r="DF62" s="12">
        <f t="shared" si="71"/>
        <v>0.93580929559677006</v>
      </c>
      <c r="DG62" s="12">
        <f t="shared" si="72"/>
        <v>1.0386505686736169</v>
      </c>
      <c r="DH62" s="5"/>
      <c r="DI62" s="5" t="s">
        <v>74</v>
      </c>
      <c r="DJ62" s="12">
        <f t="shared" si="73"/>
        <v>0.70402117531703634</v>
      </c>
      <c r="DK62" s="12">
        <f t="shared" si="74"/>
        <v>0.77185883528874011</v>
      </c>
      <c r="DL62" s="12">
        <f t="shared" si="75"/>
        <v>0.73897858155675811</v>
      </c>
      <c r="DM62" s="12">
        <f t="shared" si="76"/>
        <v>0.73576986292973456</v>
      </c>
      <c r="DN62" s="12">
        <f t="shared" si="77"/>
        <v>0.66290634653406988</v>
      </c>
      <c r="DO62" s="12">
        <f t="shared" si="78"/>
        <v>1.1473889856733044</v>
      </c>
      <c r="DP62" s="12">
        <f t="shared" si="79"/>
        <v>0.98077410836788348</v>
      </c>
      <c r="DQ62" s="12">
        <f t="shared" si="80"/>
        <v>1.0070666695281127</v>
      </c>
      <c r="DR62" s="12">
        <f t="shared" si="81"/>
        <v>1.128385669432127</v>
      </c>
      <c r="DS62" s="12">
        <f t="shared" si="82"/>
        <v>0.97901253057114057</v>
      </c>
      <c r="DT62" s="12">
        <f t="shared" si="83"/>
        <v>0.93583829046300038</v>
      </c>
      <c r="DU62" s="12">
        <f t="shared" si="84"/>
        <v>1.0386386385070396</v>
      </c>
      <c r="DW62">
        <f t="shared" si="85"/>
        <v>5.2473461074918265E-2</v>
      </c>
      <c r="DX62">
        <f t="shared" si="86"/>
        <v>5.4676246420642033E-2</v>
      </c>
      <c r="DY62">
        <f t="shared" si="87"/>
        <v>0.12870194700210077</v>
      </c>
      <c r="DZ62">
        <f t="shared" si="88"/>
        <v>0.12524696762795912</v>
      </c>
      <c r="EA62">
        <f t="shared" si="89"/>
        <v>0.10883235506345149</v>
      </c>
      <c r="EB62">
        <f t="shared" si="90"/>
        <v>4.824988189323768E-2</v>
      </c>
      <c r="EC62">
        <f t="shared" si="91"/>
        <v>4.0035944403433922E-2</v>
      </c>
      <c r="ED62">
        <f t="shared" si="92"/>
        <v>5.0636400919891536E-2</v>
      </c>
      <c r="EE62">
        <f t="shared" si="93"/>
        <v>2.819220954757427E-2</v>
      </c>
      <c r="EF62">
        <f t="shared" si="94"/>
        <v>4.8811615755413276E-2</v>
      </c>
      <c r="EG62">
        <f t="shared" si="95"/>
        <v>9.7459243968976303E-2</v>
      </c>
      <c r="EH62">
        <f t="shared" si="96"/>
        <v>3.8815862509229457E-2</v>
      </c>
      <c r="EI62">
        <f t="shared" si="97"/>
        <v>213.04887383806997</v>
      </c>
      <c r="EK62">
        <f t="shared" si="98"/>
        <v>5.8929048839478297E-2</v>
      </c>
      <c r="EL62">
        <f t="shared" si="1"/>
        <v>5.8014022416639832E-2</v>
      </c>
      <c r="EM62">
        <f t="shared" si="2"/>
        <v>0.15220925035445387</v>
      </c>
      <c r="EN62">
        <f t="shared" si="3"/>
        <v>0.14803384825982602</v>
      </c>
      <c r="EO62">
        <f t="shared" si="4"/>
        <v>0.12366741541585793</v>
      </c>
      <c r="EP62">
        <f t="shared" si="5"/>
        <v>4.5431259021863853E-2</v>
      </c>
      <c r="EQ62">
        <f t="shared" si="6"/>
        <v>4.0975396650949937E-2</v>
      </c>
      <c r="ER62">
        <f t="shared" si="7"/>
        <v>5.1278692486286262E-2</v>
      </c>
      <c r="ES62">
        <f t="shared" si="8"/>
        <v>2.6629707606528982E-2</v>
      </c>
      <c r="ET62">
        <f t="shared" si="9"/>
        <v>4.9825960588201983E-2</v>
      </c>
      <c r="EU62">
        <f t="shared" si="10"/>
        <v>0.1029558392064331</v>
      </c>
      <c r="EV62">
        <f t="shared" si="11"/>
        <v>3.8436262701327183E-2</v>
      </c>
      <c r="EW62">
        <f t="shared" si="99"/>
        <v>179.21389565345353</v>
      </c>
      <c r="EX62">
        <f t="shared" si="100"/>
        <v>0.84118677759201366</v>
      </c>
      <c r="EY62">
        <f t="shared" si="101"/>
        <v>5.8928337212208352E-2</v>
      </c>
      <c r="EZ62">
        <f t="shared" si="12"/>
        <v>5.8013362569316412E-2</v>
      </c>
      <c r="FA62">
        <f t="shared" si="13"/>
        <v>0.15219122974535115</v>
      </c>
      <c r="FB62">
        <f t="shared" si="14"/>
        <v>0.14802975546481811</v>
      </c>
      <c r="FC62">
        <f t="shared" si="15"/>
        <v>0.12366649609447619</v>
      </c>
      <c r="FD62">
        <f t="shared" si="16"/>
        <v>4.5432267762810105E-2</v>
      </c>
      <c r="FE62">
        <f t="shared" si="17"/>
        <v>4.0975514431621576E-2</v>
      </c>
      <c r="FF62">
        <f t="shared" si="18"/>
        <v>5.1278458723655253E-2</v>
      </c>
      <c r="FG62">
        <f t="shared" si="19"/>
        <v>2.6630060013950858E-2</v>
      </c>
      <c r="FH62">
        <f t="shared" si="20"/>
        <v>4.9825560640331973E-2</v>
      </c>
      <c r="FI62">
        <f t="shared" si="21"/>
        <v>0.10295403678654184</v>
      </c>
      <c r="FJ62">
        <f t="shared" si="22"/>
        <v>3.8436441105798136E-2</v>
      </c>
      <c r="FK62">
        <f t="shared" si="102"/>
        <v>179.22396571176131</v>
      </c>
      <c r="FL62">
        <f t="shared" si="103"/>
        <v>0.84123404401556412</v>
      </c>
      <c r="FM62">
        <f t="shared" si="104"/>
        <v>6.2539277002263707E-2</v>
      </c>
      <c r="FN62">
        <f t="shared" si="23"/>
        <v>6.2235100230875882E-2</v>
      </c>
      <c r="FO62">
        <f t="shared" si="24"/>
        <v>0.14973317133239486</v>
      </c>
      <c r="FP62">
        <f t="shared" si="25"/>
        <v>0.14601841119649939</v>
      </c>
      <c r="FQ62">
        <f t="shared" si="26"/>
        <v>0.13367057851102168</v>
      </c>
      <c r="FR62">
        <f t="shared" si="27"/>
        <v>4.5043363441359119E-2</v>
      </c>
      <c r="FS62">
        <f t="shared" si="28"/>
        <v>4.042630596808873E-2</v>
      </c>
      <c r="FT62">
        <f t="shared" si="29"/>
        <v>5.0458615807756638E-2</v>
      </c>
      <c r="FU62">
        <f t="shared" si="30"/>
        <v>2.6539583801792829E-2</v>
      </c>
      <c r="FV62">
        <f t="shared" si="31"/>
        <v>4.9332407003941814E-2</v>
      </c>
      <c r="FW62">
        <f t="shared" si="32"/>
        <v>0.10074635924827308</v>
      </c>
      <c r="FX62">
        <f t="shared" si="33"/>
        <v>3.8086802093798229E-2</v>
      </c>
      <c r="FY62">
        <f t="shared" si="105"/>
        <v>175.88489051242925</v>
      </c>
      <c r="FZ62">
        <f t="shared" si="106"/>
        <v>0.8255612308287178</v>
      </c>
      <c r="GA62">
        <f t="shared" si="107"/>
        <v>6.2538412052864936E-2</v>
      </c>
      <c r="GB62">
        <f t="shared" si="34"/>
        <v>6.2234291863894724E-2</v>
      </c>
      <c r="GC62">
        <f t="shared" si="35"/>
        <v>0.14971633645692056</v>
      </c>
      <c r="GD62">
        <f t="shared" si="36"/>
        <v>0.14601457957274752</v>
      </c>
      <c r="GE62">
        <f t="shared" si="37"/>
        <v>0.1336693815465485</v>
      </c>
      <c r="GF62">
        <f t="shared" si="38"/>
        <v>4.5044411400354749E-2</v>
      </c>
      <c r="GG62">
        <f t="shared" si="39"/>
        <v>4.0426447707592281E-2</v>
      </c>
      <c r="GH62">
        <f t="shared" si="40"/>
        <v>5.0458428266122679E-2</v>
      </c>
      <c r="GI62">
        <f t="shared" si="41"/>
        <v>2.6539964266927184E-2</v>
      </c>
      <c r="GJ62">
        <f t="shared" si="42"/>
        <v>4.9332038143223574E-2</v>
      </c>
      <c r="GK62">
        <f t="shared" si="43"/>
        <v>0.10074479853534549</v>
      </c>
      <c r="GL62">
        <f t="shared" si="44"/>
        <v>3.8087020832333333E-2</v>
      </c>
      <c r="GM62">
        <f t="shared" si="108"/>
        <v>175.89416884735888</v>
      </c>
      <c r="GN62">
        <f t="shared" si="109"/>
        <v>0.82560478109379298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0E231-3B2B-9A42-8844-CD230CE8632E}">
  <dimension ref="B1:BR62"/>
  <sheetViews>
    <sheetView topLeftCell="D1" workbookViewId="0">
      <selection activeCell="Q1" sqref="Q1"/>
    </sheetView>
  </sheetViews>
  <sheetFormatPr baseColWidth="10" defaultRowHeight="16" x14ac:dyDescent="0.2"/>
  <sheetData>
    <row r="1" spans="2:70" x14ac:dyDescent="0.2">
      <c r="C1" t="s">
        <v>127</v>
      </c>
      <c r="Q1" t="s">
        <v>107</v>
      </c>
      <c r="AE1" t="s">
        <v>109</v>
      </c>
      <c r="AS1" t="s">
        <v>108</v>
      </c>
      <c r="BG1" t="s">
        <v>110</v>
      </c>
    </row>
    <row r="2" spans="2:70" x14ac:dyDescent="0.2">
      <c r="B2" t="s">
        <v>3</v>
      </c>
      <c r="C2" t="s">
        <v>4</v>
      </c>
      <c r="D2" t="s">
        <v>75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3</v>
      </c>
      <c r="Q2" t="str">
        <f t="shared" ref="Q2:AB2" si="0">C2</f>
        <v>US</v>
      </c>
      <c r="R2" t="str">
        <f t="shared" si="0"/>
        <v>EU</v>
      </c>
      <c r="S2" t="str">
        <f t="shared" si="0"/>
        <v>Japan</v>
      </c>
      <c r="T2" t="str">
        <f t="shared" si="0"/>
        <v>Russia</v>
      </c>
      <c r="U2" t="str">
        <f t="shared" si="0"/>
        <v>Eurasia</v>
      </c>
      <c r="V2" t="str">
        <f t="shared" si="0"/>
        <v>China</v>
      </c>
      <c r="W2" t="str">
        <f t="shared" si="0"/>
        <v>India</v>
      </c>
      <c r="X2" t="str">
        <f t="shared" si="0"/>
        <v>MidEast</v>
      </c>
      <c r="Y2" t="str">
        <f t="shared" si="0"/>
        <v>Africa</v>
      </c>
      <c r="Z2" t="str">
        <f t="shared" si="0"/>
        <v>LatAm</v>
      </c>
      <c r="AA2" t="str">
        <f t="shared" si="0"/>
        <v>OHI</v>
      </c>
      <c r="AB2" t="str">
        <f t="shared" si="0"/>
        <v>Oasia</v>
      </c>
      <c r="AD2" t="s">
        <v>3</v>
      </c>
      <c r="AE2" t="str">
        <f t="shared" ref="AE2" si="1">Q2</f>
        <v>US</v>
      </c>
      <c r="AF2" t="str">
        <f t="shared" ref="AF2" si="2">R2</f>
        <v>EU</v>
      </c>
      <c r="AG2" t="str">
        <f t="shared" ref="AG2" si="3">S2</f>
        <v>Japan</v>
      </c>
      <c r="AH2" t="str">
        <f t="shared" ref="AH2" si="4">T2</f>
        <v>Russia</v>
      </c>
      <c r="AI2" t="str">
        <f t="shared" ref="AI2" si="5">U2</f>
        <v>Eurasia</v>
      </c>
      <c r="AJ2" t="str">
        <f t="shared" ref="AJ2" si="6">V2</f>
        <v>China</v>
      </c>
      <c r="AK2" t="str">
        <f t="shared" ref="AK2" si="7">W2</f>
        <v>India</v>
      </c>
      <c r="AL2" t="str">
        <f t="shared" ref="AL2" si="8">X2</f>
        <v>MidEast</v>
      </c>
      <c r="AM2" t="str">
        <f t="shared" ref="AM2" si="9">Y2</f>
        <v>Africa</v>
      </c>
      <c r="AN2" t="str">
        <f t="shared" ref="AN2" si="10">Z2</f>
        <v>LatAm</v>
      </c>
      <c r="AO2" t="str">
        <f t="shared" ref="AO2" si="11">AA2</f>
        <v>OHI</v>
      </c>
      <c r="AP2" t="str">
        <f t="shared" ref="AP2" si="12">AB2</f>
        <v>Oasia</v>
      </c>
      <c r="AR2" t="s">
        <v>3</v>
      </c>
      <c r="AS2" t="str">
        <f t="shared" ref="AS2" si="13">Q2</f>
        <v>US</v>
      </c>
      <c r="AT2" t="str">
        <f t="shared" ref="AT2" si="14">R2</f>
        <v>EU</v>
      </c>
      <c r="AU2" t="str">
        <f t="shared" ref="AU2" si="15">S2</f>
        <v>Japan</v>
      </c>
      <c r="AV2" t="str">
        <f t="shared" ref="AV2" si="16">T2</f>
        <v>Russia</v>
      </c>
      <c r="AW2" t="str">
        <f t="shared" ref="AW2" si="17">U2</f>
        <v>Eurasia</v>
      </c>
      <c r="AX2" t="str">
        <f t="shared" ref="AX2" si="18">V2</f>
        <v>China</v>
      </c>
      <c r="AY2" t="str">
        <f t="shared" ref="AY2" si="19">W2</f>
        <v>India</v>
      </c>
      <c r="AZ2" t="str">
        <f t="shared" ref="AZ2" si="20">X2</f>
        <v>MidEast</v>
      </c>
      <c r="BA2" t="str">
        <f t="shared" ref="BA2" si="21">Y2</f>
        <v>Africa</v>
      </c>
      <c r="BB2" t="str">
        <f t="shared" ref="BB2" si="22">Z2</f>
        <v>LatAm</v>
      </c>
      <c r="BC2" t="str">
        <f t="shared" ref="BC2" si="23">AA2</f>
        <v>OHI</v>
      </c>
      <c r="BD2" t="str">
        <f t="shared" ref="BD2" si="24">AB2</f>
        <v>Oasia</v>
      </c>
      <c r="BF2" t="s">
        <v>3</v>
      </c>
      <c r="BG2" t="str">
        <f t="shared" ref="BG2" si="25">AE2</f>
        <v>US</v>
      </c>
      <c r="BH2" t="str">
        <f t="shared" ref="BH2" si="26">AF2</f>
        <v>EU</v>
      </c>
      <c r="BI2" t="str">
        <f t="shared" ref="BI2" si="27">AG2</f>
        <v>Japan</v>
      </c>
      <c r="BJ2" t="str">
        <f t="shared" ref="BJ2" si="28">AH2</f>
        <v>Russia</v>
      </c>
      <c r="BK2" t="str">
        <f t="shared" ref="BK2" si="29">AI2</f>
        <v>Eurasia</v>
      </c>
      <c r="BL2" t="str">
        <f t="shared" ref="BL2" si="30">AJ2</f>
        <v>China</v>
      </c>
      <c r="BM2" t="str">
        <f t="shared" ref="BM2" si="31">AK2</f>
        <v>India</v>
      </c>
      <c r="BN2" t="str">
        <f t="shared" ref="BN2" si="32">AL2</f>
        <v>MidEast</v>
      </c>
      <c r="BO2" t="str">
        <f t="shared" ref="BO2" si="33">AM2</f>
        <v>Africa</v>
      </c>
      <c r="BP2" t="str">
        <f t="shared" ref="BP2" si="34">AN2</f>
        <v>LatAm</v>
      </c>
      <c r="BQ2" t="str">
        <f t="shared" ref="BQ2" si="35">AO2</f>
        <v>OHI</v>
      </c>
      <c r="BR2" t="str">
        <f t="shared" ref="BR2" si="36">AP2</f>
        <v>Oasia</v>
      </c>
    </row>
    <row r="3" spans="2:70" x14ac:dyDescent="0.2">
      <c r="B3" t="s">
        <v>15</v>
      </c>
      <c r="C3" s="4">
        <v>12.3979002604563</v>
      </c>
      <c r="D3" s="2">
        <v>13.0310574296726</v>
      </c>
      <c r="E3" s="2">
        <v>3.8702837853585201</v>
      </c>
      <c r="F3" s="2">
        <v>1.6979566948188101</v>
      </c>
      <c r="G3" s="2">
        <v>0.80733505974519704</v>
      </c>
      <c r="H3" s="2">
        <v>5.3332327426145003</v>
      </c>
      <c r="I3" s="2">
        <v>2.4408315128007598</v>
      </c>
      <c r="J3" s="2">
        <v>3.4801033410751301</v>
      </c>
      <c r="K3" s="2">
        <v>1.3005301337145301</v>
      </c>
      <c r="L3" s="2">
        <v>4.5584762607391998</v>
      </c>
      <c r="M3" s="2">
        <v>3.8420496670726401</v>
      </c>
      <c r="N3" s="2">
        <v>2.6191887428537601</v>
      </c>
      <c r="O3" s="2"/>
      <c r="P3" t="s">
        <v>15</v>
      </c>
      <c r="Q3" s="5">
        <f>'PP-regionalLandDpayment-pros'!C5/TransfersAsOutputShare!C3</f>
        <v>6.7969460003850261E-4</v>
      </c>
      <c r="R3" s="5">
        <f>'PP-regionalLandDpayment-pros'!D5/TransfersAsOutputShare!D3</f>
        <v>9.6644440444325656E-5</v>
      </c>
      <c r="S3" s="5">
        <f>'PP-regionalLandDpayment-pros'!E5/TransfersAsOutputShare!E3</f>
        <v>4.7726454531585483E-5</v>
      </c>
      <c r="T3" s="5">
        <f>'PP-regionalLandDpayment-pros'!F5/TransfersAsOutputShare!F3</f>
        <v>2.1263180470419466E-3</v>
      </c>
      <c r="U3" s="5">
        <f>'PP-regionalLandDpayment-pros'!G5/TransfersAsOutputShare!G3</f>
        <v>6.5745432875132801E-3</v>
      </c>
      <c r="V3" s="5">
        <f>'PP-regionalLandDpayment-pros'!H5/TransfersAsOutputShare!H3</f>
        <v>-4.9979244351491966E-4</v>
      </c>
      <c r="W3" s="5">
        <f>'PP-regionalLandDpayment-pros'!I5/TransfersAsOutputShare!I3</f>
        <v>2.5495326577817159E-4</v>
      </c>
      <c r="X3" s="5">
        <f>'PP-regionalLandDpayment-pros'!J5/TransfersAsOutputShare!J3</f>
        <v>-2.4206699854762712E-3</v>
      </c>
      <c r="Y3" s="5">
        <f>'PP-regionalLandDpayment-pros'!K5/TransfersAsOutputShare!K3</f>
        <v>-1.3726879254414856E-3</v>
      </c>
      <c r="Z3" s="5">
        <f>'PP-regionalLandDpayment-pros'!L5/TransfersAsOutputShare!L3</f>
        <v>-7.2537985190122346E-4</v>
      </c>
      <c r="AA3" s="5">
        <f>'PP-regionalLandDpayment-pros'!M5/TransfersAsOutputShare!M3</f>
        <v>1.1821951604383222E-4</v>
      </c>
      <c r="AB3" s="5">
        <f>'PP-regionalLandDpayment-pros'!N5/TransfersAsOutputShare!N3</f>
        <v>-1.4065800145070554E-3</v>
      </c>
      <c r="AC3" s="5"/>
      <c r="AD3" t="s">
        <v>15</v>
      </c>
      <c r="AE3" s="5">
        <f>'PP-regionalLandDpaymentretro'!C5/TransfersAsOutputShare!C3</f>
        <v>1.3065702840220024E-2</v>
      </c>
      <c r="AF3" s="5">
        <f>'PP-regionalLandDpaymentretro'!D5/TransfersAsOutputShare!D3</f>
        <v>1.1829877481011216E-3</v>
      </c>
      <c r="AG3" s="5">
        <f>'PP-regionalLandDpaymentretro'!E5/TransfersAsOutputShare!E3</f>
        <v>-2.365812552744655E-2</v>
      </c>
      <c r="AH3" s="5">
        <f>'PP-regionalLandDpaymentretro'!F5/TransfersAsOutputShare!F3</f>
        <v>2.0077736473800307E-2</v>
      </c>
      <c r="AI3" s="5">
        <f>'PP-regionalLandDpaymentretro'!G5/TransfersAsOutputShare!G3</f>
        <v>8.8649404499070134E-2</v>
      </c>
      <c r="AJ3" s="5">
        <f>'PP-regionalLandDpaymentretro'!H5/TransfersAsOutputShare!H3</f>
        <v>1.1061156433433193E-2</v>
      </c>
      <c r="AK3" s="5">
        <f>'PP-regionalLandDpaymentretro'!I5/TransfersAsOutputShare!I3</f>
        <v>4.4389895522890417E-2</v>
      </c>
      <c r="AL3" s="5">
        <f>'PP-regionalLandDpaymentretro'!J5/TransfersAsOutputShare!J3</f>
        <v>-3.0024068104142602E-2</v>
      </c>
      <c r="AM3" s="5">
        <f>'PP-regionalLandDpaymentretro'!K5/TransfersAsOutputShare!K3</f>
        <v>-3.9250284947343429E-2</v>
      </c>
      <c r="AN3" s="5">
        <f>'PP-regionalLandDpaymentretro'!L5/TransfersAsOutputShare!L3</f>
        <v>-2.1741764975241197E-2</v>
      </c>
      <c r="AO3" s="5">
        <f>'PP-regionalLandDpaymentretro'!M5/TransfersAsOutputShare!M3</f>
        <v>-7.2993984873964629E-3</v>
      </c>
      <c r="AP3" s="5">
        <f>'PP-regionalLandDpaymentretro'!N5/TransfersAsOutputShare!N3</f>
        <v>-2.9075060082555258E-2</v>
      </c>
      <c r="AQ3" s="5"/>
      <c r="AR3" s="6" t="s">
        <v>15</v>
      </c>
      <c r="AS3" s="5">
        <f>'BP-regionalLandDpayment-prosp'!C5/TransfersAsOutputShare!C3</f>
        <v>1.0716051701215499E-3</v>
      </c>
      <c r="AT3" s="5">
        <f>'BP-regionalLandDpayment-prosp'!D5/TransfersAsOutputShare!D3</f>
        <v>6.8119144172469083E-4</v>
      </c>
      <c r="AU3" s="5">
        <f>'BP-regionalLandDpayment-prosp'!E5/TransfersAsOutputShare!E3</f>
        <v>-1.8328199068474082E-4</v>
      </c>
      <c r="AV3" s="5">
        <f>'BP-regionalLandDpayment-prosp'!F5/TransfersAsOutputShare!F3</f>
        <v>1.4638717498274376E-3</v>
      </c>
      <c r="AW3" s="5">
        <f>'BP-regionalLandDpayment-prosp'!G5/TransfersAsOutputShare!G3</f>
        <v>7.606655245415055E-3</v>
      </c>
      <c r="AX3" s="5">
        <f>'BP-regionalLandDpayment-prosp'!H5/TransfersAsOutputShare!H3</f>
        <v>-4.4711840434893523E-4</v>
      </c>
      <c r="AY3" s="5">
        <f>'BP-regionalLandDpayment-prosp'!I5/TransfersAsOutputShare!I3</f>
        <v>-1.826436025972834E-3</v>
      </c>
      <c r="AZ3" s="5">
        <f>'BP-regionalLandDpayment-prosp'!J5/TransfersAsOutputShare!J3</f>
        <v>-2.8378111569132935E-3</v>
      </c>
      <c r="BA3" s="5">
        <f>'BP-regionalLandDpayment-prosp'!K5/TransfersAsOutputShare!K3</f>
        <v>-2.5274860514028817E-3</v>
      </c>
      <c r="BB3" s="5">
        <f>'BP-regionalLandDpayment-prosp'!L5/TransfersAsOutputShare!L3</f>
        <v>-9.4323286260885599E-4</v>
      </c>
      <c r="BC3" s="5">
        <f>'BP-regionalLandDpayment-prosp'!M5/TransfersAsOutputShare!M3</f>
        <v>-2.0040327752749202E-4</v>
      </c>
      <c r="BD3" s="5">
        <f>'BP-regionalLandDpayment-prosp'!N5/TransfersAsOutputShare!N3</f>
        <v>-1.9106812657367176E-3</v>
      </c>
      <c r="BF3" s="6" t="s">
        <v>15</v>
      </c>
      <c r="BG3" s="5">
        <f>'BP-regionalLandDpaymentretro'!C5/TransfersAsOutputShare!C3</f>
        <v>1.9093457250569906E-2</v>
      </c>
      <c r="BH3" s="5">
        <f>'BP-regionalLandDpaymentretro'!D5/TransfersAsOutputShare!D3</f>
        <v>1.0173573953208769E-2</v>
      </c>
      <c r="BI3" s="5">
        <f>'BP-regionalLandDpaymentretro'!E5/TransfersAsOutputShare!E3</f>
        <v>-2.721113552711487E-2</v>
      </c>
      <c r="BJ3" s="5">
        <f>'BP-regionalLandDpaymentretro'!F5/TransfersAsOutputShare!F3</f>
        <v>9.8890253379701094E-3</v>
      </c>
      <c r="BK3" s="5">
        <f>'BP-regionalLandDpaymentretro'!G5/TransfersAsOutputShare!G3</f>
        <v>0.10452373369845597</v>
      </c>
      <c r="BL3" s="5">
        <f>'BP-regionalLandDpaymentretro'!H5/TransfersAsOutputShare!H3</f>
        <v>1.1871305983179771E-2</v>
      </c>
      <c r="BM3" s="5">
        <f>'BP-regionalLandDpaymentretro'!I5/TransfersAsOutputShare!I3</f>
        <v>1.2377226203079583E-2</v>
      </c>
      <c r="BN3" s="5">
        <f>'BP-regionalLandDpaymentretro'!J5/TransfersAsOutputShare!J3</f>
        <v>-3.6439880097514483E-2</v>
      </c>
      <c r="BO3" s="5">
        <f>'BP-regionalLandDpaymentretro'!K5/TransfersAsOutputShare!K3</f>
        <v>-5.7011580580050035E-2</v>
      </c>
      <c r="BP3" s="5">
        <f>'BP-regionalLandDpaymentretro'!L5/TransfersAsOutputShare!L3</f>
        <v>-2.509243869098882E-2</v>
      </c>
      <c r="BQ3" s="5">
        <f>'BP-regionalLandDpaymentretro'!M5/TransfersAsOutputShare!M3</f>
        <v>-1.2199955134237021E-2</v>
      </c>
      <c r="BR3" s="5">
        <f>'BP-regionalLandDpaymentretro'!N5/TransfersAsOutputShare!N3</f>
        <v>-3.6828355789069629E-2</v>
      </c>
    </row>
    <row r="4" spans="2:70" x14ac:dyDescent="0.2">
      <c r="B4" t="s">
        <v>16</v>
      </c>
      <c r="C4" s="4">
        <v>16.477418400479099</v>
      </c>
      <c r="D4" s="2">
        <v>16.969884868106199</v>
      </c>
      <c r="E4" s="2">
        <v>4.6829378269701802</v>
      </c>
      <c r="F4" s="2">
        <v>2.34061882873445</v>
      </c>
      <c r="G4" s="2">
        <v>1.1662782374726699</v>
      </c>
      <c r="H4" s="2">
        <v>10.6535030098846</v>
      </c>
      <c r="I4" s="2">
        <v>4.4866635344823402</v>
      </c>
      <c r="J4" s="2">
        <v>6.0277552857151999</v>
      </c>
      <c r="K4" s="2">
        <v>2.5792341347055099</v>
      </c>
      <c r="L4" s="2">
        <v>7.2062684138802</v>
      </c>
      <c r="M4" s="2">
        <v>5.0078909775461202</v>
      </c>
      <c r="N4" s="2">
        <v>4.1353548224160299</v>
      </c>
      <c r="O4" s="2"/>
      <c r="P4" t="s">
        <v>16</v>
      </c>
      <c r="Q4" s="5">
        <f>'PP-regionalLandDpayment-pros'!C6/TransfersAsOutputShare!C4</f>
        <v>1.8534516739966253E-3</v>
      </c>
      <c r="R4" s="5">
        <f>'PP-regionalLandDpayment-pros'!D6/TransfersAsOutputShare!D4</f>
        <v>-7.2921257968357683E-5</v>
      </c>
      <c r="S4" s="5">
        <f>'PP-regionalLandDpayment-pros'!E6/TransfersAsOutputShare!E4</f>
        <v>7.254321178932476E-4</v>
      </c>
      <c r="T4" s="5">
        <f>'PP-regionalLandDpayment-pros'!F6/TransfersAsOutputShare!F4</f>
        <v>4.5547672974934495E-3</v>
      </c>
      <c r="U4" s="5">
        <f>'PP-regionalLandDpayment-pros'!G6/TransfersAsOutputShare!G4</f>
        <v>1.234112824722618E-2</v>
      </c>
      <c r="V4" s="5">
        <f>'PP-regionalLandDpayment-pros'!H6/TransfersAsOutputShare!H4</f>
        <v>-2.3909215577053002E-3</v>
      </c>
      <c r="W4" s="5">
        <f>'PP-regionalLandDpayment-pros'!I6/TransfersAsOutputShare!I4</f>
        <v>1.0955696457063894E-3</v>
      </c>
      <c r="X4" s="5">
        <f>'PP-regionalLandDpayment-pros'!J6/TransfersAsOutputShare!J4</f>
        <v>-3.1175935147168318E-3</v>
      </c>
      <c r="Y4" s="5">
        <f>'PP-regionalLandDpayment-pros'!K6/TransfersAsOutputShare!K4</f>
        <v>-2.2000146016255538E-3</v>
      </c>
      <c r="Z4" s="5">
        <f>'PP-regionalLandDpayment-pros'!L6/TransfersAsOutputShare!L4</f>
        <v>-7.6639049088343604E-4</v>
      </c>
      <c r="AA4" s="5">
        <f>'PP-regionalLandDpayment-pros'!M6/TransfersAsOutputShare!M4</f>
        <v>-2.4389670045263341E-4</v>
      </c>
      <c r="AB4" s="5">
        <f>'PP-regionalLandDpayment-pros'!N6/TransfersAsOutputShare!N4</f>
        <v>-1.4477706692904112E-3</v>
      </c>
      <c r="AC4" s="5"/>
      <c r="AD4" t="s">
        <v>16</v>
      </c>
      <c r="AE4" s="5">
        <f>'PP-regionalLandDpaymentretro'!C6/TransfersAsOutputShare!C4</f>
        <v>1.7613403506106932E-3</v>
      </c>
      <c r="AF4" s="5">
        <f>'PP-regionalLandDpaymentretro'!D6/TransfersAsOutputShare!D4</f>
        <v>5.6692271292558261E-5</v>
      </c>
      <c r="AG4" s="5">
        <f>'PP-regionalLandDpaymentretro'!E6/TransfersAsOutputShare!E4</f>
        <v>-2.8805335916242763E-3</v>
      </c>
      <c r="AH4" s="5">
        <f>'PP-regionalLandDpaymentretro'!F6/TransfersAsOutputShare!F4</f>
        <v>2.8607755003523727E-3</v>
      </c>
      <c r="AI4" s="5">
        <f>'PP-regionalLandDpaymentretro'!G6/TransfersAsOutputShare!G4</f>
        <v>1.0752802718935328E-2</v>
      </c>
      <c r="AJ4" s="5">
        <f>'PP-regionalLandDpaymentretro'!H6/TransfersAsOutputShare!H4</f>
        <v>6.3045942743280073E-4</v>
      </c>
      <c r="AK4" s="5">
        <f>'PP-regionalLandDpaymentretro'!I6/TransfersAsOutputShare!I4</f>
        <v>3.7032304124189081E-3</v>
      </c>
      <c r="AL4" s="5">
        <f>'PP-regionalLandDpaymentretro'!J6/TransfersAsOutputShare!J4</f>
        <v>-2.9858679281545854E-3</v>
      </c>
      <c r="AM4" s="5">
        <f>'PP-regionalLandDpaymentretro'!K6/TransfersAsOutputShare!K4</f>
        <v>-3.4714181500898828E-3</v>
      </c>
      <c r="AN4" s="5">
        <f>'PP-regionalLandDpaymentretro'!L6/TransfersAsOutputShare!L4</f>
        <v>-2.1614670434993992E-3</v>
      </c>
      <c r="AO4" s="5">
        <f>'PP-regionalLandDpaymentretro'!M6/TransfersAsOutputShare!M4</f>
        <v>-9.0940721386013532E-4</v>
      </c>
      <c r="AP4" s="5">
        <f>'PP-regionalLandDpaymentretro'!N6/TransfersAsOutputShare!N4</f>
        <v>-2.8973410600281638E-3</v>
      </c>
      <c r="AQ4" s="5"/>
      <c r="AR4" s="6" t="s">
        <v>16</v>
      </c>
      <c r="AS4" s="5">
        <f>'BP-regionalLandDpayment-prosp'!C6/TransfersAsOutputShare!C4</f>
        <v>2.6999211063849487E-3</v>
      </c>
      <c r="AT4" s="5">
        <f>'BP-regionalLandDpayment-prosp'!D6/TransfersAsOutputShare!D4</f>
        <v>1.1928797472131884E-3</v>
      </c>
      <c r="AU4" s="5">
        <f>'BP-regionalLandDpayment-prosp'!E6/TransfersAsOutputShare!E4</f>
        <v>2.2757375692449694E-4</v>
      </c>
      <c r="AV4" s="5">
        <f>'BP-regionalLandDpayment-prosp'!F6/TransfersAsOutputShare!F4</f>
        <v>3.3201753766742372E-3</v>
      </c>
      <c r="AW4" s="5">
        <f>'BP-regionalLandDpayment-prosp'!G6/TransfersAsOutputShare!G4</f>
        <v>1.4723607317312083E-2</v>
      </c>
      <c r="AX4" s="5">
        <f>'BP-regionalLandDpayment-prosp'!H6/TransfersAsOutputShare!H4</f>
        <v>-2.5167818089630828E-3</v>
      </c>
      <c r="AY4" s="5">
        <f>'BP-regionalLandDpayment-prosp'!I6/TransfersAsOutputShare!I4</f>
        <v>-1.8098614797328137E-3</v>
      </c>
      <c r="AZ4" s="5">
        <f>'BP-regionalLandDpayment-prosp'!J6/TransfersAsOutputShare!J4</f>
        <v>-3.8617816284452953E-3</v>
      </c>
      <c r="BA4" s="5">
        <f>'BP-regionalLandDpayment-prosp'!K6/TransfersAsOutputShare!K4</f>
        <v>-3.7149694018097836E-3</v>
      </c>
      <c r="BB4" s="5">
        <f>'BP-regionalLandDpayment-prosp'!L6/TransfersAsOutputShare!L4</f>
        <v>-1.1722000399336369E-3</v>
      </c>
      <c r="BC4" s="5">
        <f>'BP-regionalLandDpayment-prosp'!M6/TransfersAsOutputShare!M4</f>
        <v>-9.2017924322577809E-4</v>
      </c>
      <c r="BD4" s="5">
        <f>'BP-regionalLandDpayment-prosp'!N6/TransfersAsOutputShare!N4</f>
        <v>-2.3920039791882754E-3</v>
      </c>
      <c r="BF4" s="6" t="s">
        <v>16</v>
      </c>
      <c r="BG4" s="5">
        <f>'BP-regionalLandDpaymentretro'!C6/TransfersAsOutputShare!C4</f>
        <v>2.6078097829990167E-3</v>
      </c>
      <c r="BH4" s="5">
        <f>'BP-regionalLandDpaymentretro'!D6/TransfersAsOutputShare!D4</f>
        <v>1.3224932764741044E-3</v>
      </c>
      <c r="BI4" s="5">
        <f>'BP-regionalLandDpaymentretro'!E6/TransfersAsOutputShare!E4</f>
        <v>-3.3783919525930263E-3</v>
      </c>
      <c r="BJ4" s="5">
        <f>'BP-regionalLandDpaymentretro'!F6/TransfersAsOutputShare!F4</f>
        <v>1.6261835795331604E-3</v>
      </c>
      <c r="BK4" s="5">
        <f>'BP-regionalLandDpaymentretro'!G6/TransfersAsOutputShare!G4</f>
        <v>1.3135281789021232E-2</v>
      </c>
      <c r="BL4" s="5">
        <f>'BP-regionalLandDpaymentretro'!H6/TransfersAsOutputShare!H4</f>
        <v>5.0459917617501793E-4</v>
      </c>
      <c r="BM4" s="5">
        <f>'BP-regionalLandDpaymentretro'!I6/TransfersAsOutputShare!I4</f>
        <v>7.9779928697970505E-4</v>
      </c>
      <c r="BN4" s="5">
        <f>'BP-regionalLandDpaymentretro'!J6/TransfersAsOutputShare!J4</f>
        <v>-3.7300560418830494E-3</v>
      </c>
      <c r="BO4" s="5">
        <f>'BP-regionalLandDpaymentretro'!K6/TransfersAsOutputShare!K4</f>
        <v>-4.9863729502741122E-3</v>
      </c>
      <c r="BP4" s="5">
        <f>'BP-regionalLandDpaymentretro'!L6/TransfersAsOutputShare!L4</f>
        <v>-2.5672765925496004E-3</v>
      </c>
      <c r="BQ4" s="5">
        <f>'BP-regionalLandDpaymentretro'!M6/TransfersAsOutputShare!M4</f>
        <v>-1.5856897566332801E-3</v>
      </c>
      <c r="BR4" s="5">
        <f>'BP-regionalLandDpaymentretro'!N6/TransfersAsOutputShare!N4</f>
        <v>-3.8415743699260281E-3</v>
      </c>
    </row>
    <row r="5" spans="2:70" x14ac:dyDescent="0.2">
      <c r="B5" t="s">
        <v>17</v>
      </c>
      <c r="C5" s="4">
        <v>20.747483224412701</v>
      </c>
      <c r="D5" s="2">
        <v>20.8065349296797</v>
      </c>
      <c r="E5" s="2">
        <v>5.4029874228593799</v>
      </c>
      <c r="F5" s="2">
        <v>2.9239928693572499</v>
      </c>
      <c r="G5" s="2">
        <v>1.6244346463594601</v>
      </c>
      <c r="H5" s="2">
        <v>15.889600182230099</v>
      </c>
      <c r="I5" s="2">
        <v>7.2366031927657799</v>
      </c>
      <c r="J5" s="2">
        <v>9.1128213996727396</v>
      </c>
      <c r="K5" s="2">
        <v>4.7924770465673898</v>
      </c>
      <c r="L5" s="2">
        <v>10.419068581467601</v>
      </c>
      <c r="M5" s="2">
        <v>6.3215566818647799</v>
      </c>
      <c r="N5" s="2">
        <v>6.4706149725028403</v>
      </c>
      <c r="O5" s="2"/>
      <c r="P5" t="s">
        <v>17</v>
      </c>
      <c r="Q5" s="5">
        <f>'PP-regionalLandDpayment-pros'!C7/TransfersAsOutputShare!C5</f>
        <v>3.0003461097521411E-3</v>
      </c>
      <c r="R5" s="5">
        <f>'PP-regionalLandDpayment-pros'!D7/TransfersAsOutputShare!D5</f>
        <v>2.7280697908180964E-5</v>
      </c>
      <c r="S5" s="5">
        <f>'PP-regionalLandDpayment-pros'!E7/TransfersAsOutputShare!E5</f>
        <v>1.6235575668586784E-3</v>
      </c>
      <c r="T5" s="5">
        <f>'PP-regionalLandDpayment-pros'!F7/TransfersAsOutputShare!F5</f>
        <v>7.129116811898711E-3</v>
      </c>
      <c r="U5" s="5">
        <f>'PP-regionalLandDpayment-pros'!G7/TransfersAsOutputShare!G5</f>
        <v>1.653624443804259E-2</v>
      </c>
      <c r="V5" s="5">
        <f>'PP-regionalLandDpayment-pros'!H7/TransfersAsOutputShare!H5</f>
        <v>-3.5664171654628753E-3</v>
      </c>
      <c r="W5" s="5">
        <f>'PP-regionalLandDpayment-pros'!I7/TransfersAsOutputShare!I5</f>
        <v>1.0950136895205409E-3</v>
      </c>
      <c r="X5" s="5">
        <f>'PP-regionalLandDpayment-pros'!J7/TransfersAsOutputShare!J5</f>
        <v>-3.7099691985894422E-3</v>
      </c>
      <c r="Y5" s="5">
        <f>'PP-regionalLandDpayment-pros'!K7/TransfersAsOutputShare!K5</f>
        <v>-3.3660200896629437E-3</v>
      </c>
      <c r="Z5" s="5">
        <f>'PP-regionalLandDpayment-pros'!L7/TransfersAsOutputShare!L5</f>
        <v>-8.6768810294664733E-4</v>
      </c>
      <c r="AA5" s="5">
        <f>'PP-regionalLandDpayment-pros'!M7/TransfersAsOutputShare!M5</f>
        <v>-2.2248378430705633E-4</v>
      </c>
      <c r="AB5" s="5">
        <f>'PP-regionalLandDpayment-pros'!N7/TransfersAsOutputShare!N5</f>
        <v>-1.5709903819833501E-3</v>
      </c>
      <c r="AC5" s="5"/>
      <c r="AD5" t="s">
        <v>17</v>
      </c>
      <c r="AE5" s="5">
        <f>'PP-regionalLandDpaymentretro'!C7/TransfersAsOutputShare!C5</f>
        <v>2.7482253591915727E-3</v>
      </c>
      <c r="AF5" s="5">
        <f>'PP-regionalLandDpaymentretro'!D7/TransfersAsOutputShare!D5</f>
        <v>2.8364855591395301E-5</v>
      </c>
      <c r="AG5" s="5">
        <f>'PP-regionalLandDpaymentretro'!E7/TransfersAsOutputShare!E5</f>
        <v>-3.3850547405772846E-3</v>
      </c>
      <c r="AH5" s="5">
        <f>'PP-regionalLandDpaymentretro'!F7/TransfersAsOutputShare!F5</f>
        <v>4.9694814349764563E-3</v>
      </c>
      <c r="AI5" s="5">
        <f>'PP-regionalLandDpaymentretro'!G7/TransfersAsOutputShare!G5</f>
        <v>1.478231640839207E-2</v>
      </c>
      <c r="AJ5" s="5">
        <f>'PP-regionalLandDpaymentretro'!H7/TransfersAsOutputShare!H5</f>
        <v>-3.1482494726482919E-5</v>
      </c>
      <c r="AK5" s="5">
        <f>'PP-regionalLandDpaymentretro'!I7/TransfersAsOutputShare!I5</f>
        <v>3.5285170667071924E-3</v>
      </c>
      <c r="AL5" s="5">
        <f>'PP-regionalLandDpaymentretro'!J7/TransfersAsOutputShare!J5</f>
        <v>-3.6649939528667448E-3</v>
      </c>
      <c r="AM5" s="5">
        <f>'PP-regionalLandDpaymentretro'!K7/TransfersAsOutputShare!K5</f>
        <v>-3.7928733993062382E-3</v>
      </c>
      <c r="AN5" s="5">
        <f>'PP-regionalLandDpaymentretro'!L7/TransfersAsOutputShare!L5</f>
        <v>-2.3823075269253633E-3</v>
      </c>
      <c r="AO5" s="5">
        <f>'PP-regionalLandDpaymentretro'!M7/TransfersAsOutputShare!M5</f>
        <v>-1.1136058441399638E-3</v>
      </c>
      <c r="AP5" s="5">
        <f>'PP-regionalLandDpaymentretro'!N7/TransfersAsOutputShare!N5</f>
        <v>-3.0075275090602014E-3</v>
      </c>
      <c r="AQ5" s="5"/>
      <c r="AR5" s="6" t="s">
        <v>17</v>
      </c>
      <c r="AS5" s="5">
        <f>'BP-regionalLandDpayment-prosp'!C7/TransfersAsOutputShare!C5</f>
        <v>4.3650119915925904E-3</v>
      </c>
      <c r="AT5" s="5">
        <f>'BP-regionalLandDpayment-prosp'!D7/TransfersAsOutputShare!D5</f>
        <v>2.0757778334522009E-3</v>
      </c>
      <c r="AU5" s="5">
        <f>'BP-regionalLandDpayment-prosp'!E7/TransfersAsOutputShare!E5</f>
        <v>8.5472286444043127E-4</v>
      </c>
      <c r="AV5" s="5">
        <f>'BP-regionalLandDpayment-prosp'!F7/TransfersAsOutputShare!F5</f>
        <v>5.3771085368799921E-3</v>
      </c>
      <c r="AW5" s="5">
        <f>'BP-regionalLandDpayment-prosp'!G7/TransfersAsOutputShare!G5</f>
        <v>2.0392582147462732E-2</v>
      </c>
      <c r="AX5" s="5">
        <f>'BP-regionalLandDpayment-prosp'!H7/TransfersAsOutputShare!H5</f>
        <v>-3.9598702828276613E-3</v>
      </c>
      <c r="AY5" s="5">
        <f>'BP-regionalLandDpayment-prosp'!I7/TransfersAsOutputShare!I5</f>
        <v>-2.1921967328459835E-3</v>
      </c>
      <c r="AZ5" s="5">
        <f>'BP-regionalLandDpayment-prosp'!J7/TransfersAsOutputShare!J5</f>
        <v>-4.7774002740489019E-3</v>
      </c>
      <c r="BA5" s="5">
        <f>'BP-regionalLandDpayment-prosp'!K7/TransfersAsOutputShare!K5</f>
        <v>-4.8982589250615811E-3</v>
      </c>
      <c r="BB5" s="5">
        <f>'BP-regionalLandDpayment-prosp'!L7/TransfersAsOutputShare!L5</f>
        <v>-1.4540355735384561E-3</v>
      </c>
      <c r="BC5" s="5">
        <f>'BP-regionalLandDpayment-prosp'!M7/TransfersAsOutputShare!M5</f>
        <v>-1.2476212252386573E-3</v>
      </c>
      <c r="BD5" s="5">
        <f>'BP-regionalLandDpayment-prosp'!N7/TransfersAsOutputShare!N5</f>
        <v>-2.841777946225268E-3</v>
      </c>
      <c r="BF5" s="6" t="s">
        <v>17</v>
      </c>
      <c r="BG5" s="5">
        <f>'BP-regionalLandDpaymentretro'!C7/TransfersAsOutputShare!C5</f>
        <v>4.1128912410320212E-3</v>
      </c>
      <c r="BH5" s="5">
        <f>'BP-regionalLandDpaymentretro'!D7/TransfersAsOutputShare!D5</f>
        <v>2.0768619911354152E-3</v>
      </c>
      <c r="BI5" s="5">
        <f>'BP-regionalLandDpaymentretro'!E7/TransfersAsOutputShare!E5</f>
        <v>-4.1538894429955318E-3</v>
      </c>
      <c r="BJ5" s="5">
        <f>'BP-regionalLandDpaymentretro'!F7/TransfersAsOutputShare!F5</f>
        <v>3.2174731599577378E-3</v>
      </c>
      <c r="BK5" s="5">
        <f>'BP-regionalLandDpaymentretro'!G7/TransfersAsOutputShare!G5</f>
        <v>1.8638654117812216E-2</v>
      </c>
      <c r="BL5" s="5">
        <f>'BP-regionalLandDpaymentretro'!H7/TransfersAsOutputShare!H5</f>
        <v>-4.2493561209126974E-4</v>
      </c>
      <c r="BM5" s="5">
        <f>'BP-regionalLandDpaymentretro'!I7/TransfersAsOutputShare!I5</f>
        <v>2.4130664434066822E-4</v>
      </c>
      <c r="BN5" s="5">
        <f>'BP-regionalLandDpaymentretro'!J7/TransfersAsOutputShare!J5</f>
        <v>-4.7324250283262035E-3</v>
      </c>
      <c r="BO5" s="5">
        <f>'BP-regionalLandDpaymentretro'!K7/TransfersAsOutputShare!K5</f>
        <v>-5.3251122347048761E-3</v>
      </c>
      <c r="BP5" s="5">
        <f>'BP-regionalLandDpaymentretro'!L7/TransfersAsOutputShare!L5</f>
        <v>-2.968654997517172E-3</v>
      </c>
      <c r="BQ5" s="5">
        <f>'BP-regionalLandDpaymentretro'!M7/TransfersAsOutputShare!M5</f>
        <v>-2.1387432850715647E-3</v>
      </c>
      <c r="BR5" s="5">
        <f>'BP-regionalLandDpaymentretro'!N7/TransfersAsOutputShare!N5</f>
        <v>-4.2783150733021191E-3</v>
      </c>
    </row>
    <row r="6" spans="2:70" x14ac:dyDescent="0.2">
      <c r="B6" t="s">
        <v>18</v>
      </c>
      <c r="C6" s="4">
        <v>25.257664545812801</v>
      </c>
      <c r="D6" s="2">
        <v>24.668539896644798</v>
      </c>
      <c r="E6" s="2">
        <v>6.0315954269772902</v>
      </c>
      <c r="F6" s="2">
        <v>3.4778400849926401</v>
      </c>
      <c r="G6" s="2">
        <v>2.1774272141795601</v>
      </c>
      <c r="H6" s="2">
        <v>20.960608350458401</v>
      </c>
      <c r="I6" s="2">
        <v>10.7603720849801</v>
      </c>
      <c r="J6" s="2">
        <v>12.8209052760569</v>
      </c>
      <c r="K6" s="2">
        <v>8.4106380601540902</v>
      </c>
      <c r="L6" s="2">
        <v>14.1868818741167</v>
      </c>
      <c r="M6" s="2">
        <v>7.7116618595806798</v>
      </c>
      <c r="N6" s="2">
        <v>9.6892919951006906</v>
      </c>
      <c r="O6" s="2"/>
      <c r="P6" t="s">
        <v>18</v>
      </c>
      <c r="Q6" s="5">
        <f>'PP-regionalLandDpayment-pros'!C8/TransfersAsOutputShare!C6</f>
        <v>4.5221096833231288E-3</v>
      </c>
      <c r="R6" s="5">
        <f>'PP-regionalLandDpayment-pros'!D8/TransfersAsOutputShare!D6</f>
        <v>3.0629158730693468E-4</v>
      </c>
      <c r="S6" s="5">
        <f>'PP-regionalLandDpayment-pros'!E8/TransfersAsOutputShare!E6</f>
        <v>3.0467506960230517E-3</v>
      </c>
      <c r="T6" s="5">
        <f>'PP-regionalLandDpayment-pros'!F8/TransfersAsOutputShare!F6</f>
        <v>1.0787376214792957E-2</v>
      </c>
      <c r="U6" s="5">
        <f>'PP-regionalLandDpayment-pros'!G8/TransfersAsOutputShare!G6</f>
        <v>2.1372782787069645E-2</v>
      </c>
      <c r="V6" s="5">
        <f>'PP-regionalLandDpayment-pros'!H8/TransfersAsOutputShare!H6</f>
        <v>-4.8887595335127413E-3</v>
      </c>
      <c r="W6" s="5">
        <f>'PP-regionalLandDpayment-pros'!I8/TransfersAsOutputShare!I6</f>
        <v>9.8026893416966292E-4</v>
      </c>
      <c r="X6" s="5">
        <f>'PP-regionalLandDpayment-pros'!J8/TransfersAsOutputShare!J6</f>
        <v>-4.4747894097197337E-3</v>
      </c>
      <c r="Y6" s="5">
        <f>'PP-regionalLandDpayment-pros'!K8/TransfersAsOutputShare!K6</f>
        <v>-4.9946443943746227E-3</v>
      </c>
      <c r="Z6" s="5">
        <f>'PP-regionalLandDpayment-pros'!L8/TransfersAsOutputShare!L6</f>
        <v>-1.0277412289495243E-3</v>
      </c>
      <c r="AA6" s="5">
        <f>'PP-regionalLandDpayment-pros'!M8/TransfersAsOutputShare!M6</f>
        <v>-3.0691752281178365E-5</v>
      </c>
      <c r="AB6" s="5">
        <f>'PP-regionalLandDpayment-pros'!N8/TransfersAsOutputShare!N6</f>
        <v>-1.866542042992705E-3</v>
      </c>
      <c r="AC6" s="5"/>
      <c r="AD6" t="s">
        <v>18</v>
      </c>
      <c r="AE6" s="5">
        <f>'PP-regionalLandDpaymentretro'!C8/TransfersAsOutputShare!C6</f>
        <v>4.1682026103402907E-3</v>
      </c>
      <c r="AF6" s="5">
        <f>'PP-regionalLandDpaymentretro'!D8/TransfersAsOutputShare!D6</f>
        <v>1.207263275240441E-4</v>
      </c>
      <c r="AG6" s="5">
        <f>'PP-regionalLandDpaymentretro'!E8/TransfersAsOutputShare!E6</f>
        <v>-2.959267299557285E-3</v>
      </c>
      <c r="AH6" s="5">
        <f>'PP-regionalLandDpaymentretro'!F8/TransfersAsOutputShare!F6</f>
        <v>8.3696043243516559E-3</v>
      </c>
      <c r="AI6" s="5">
        <f>'PP-regionalLandDpaymentretro'!G8/TransfersAsOutputShare!G6</f>
        <v>1.9704967531728516E-2</v>
      </c>
      <c r="AJ6" s="5">
        <f>'PP-regionalLandDpaymentretro'!H8/TransfersAsOutputShare!H6</f>
        <v>-1.2944287577300775E-3</v>
      </c>
      <c r="AK6" s="5">
        <f>'PP-regionalLandDpaymentretro'!I8/TransfersAsOutputShare!I6</f>
        <v>3.1437721943328579E-3</v>
      </c>
      <c r="AL6" s="5">
        <f>'PP-regionalLandDpaymentretro'!J8/TransfersAsOutputShare!J6</f>
        <v>-4.4678606219409377E-3</v>
      </c>
      <c r="AM6" s="5">
        <f>'PP-regionalLandDpaymentretro'!K8/TransfersAsOutputShare!K6</f>
        <v>-4.656978772395297E-3</v>
      </c>
      <c r="AN6" s="5">
        <f>'PP-regionalLandDpaymentretro'!L8/TransfersAsOutputShare!L6</f>
        <v>-2.4661209000736597E-3</v>
      </c>
      <c r="AO6" s="5">
        <f>'PP-regionalLandDpaymentretro'!M8/TransfersAsOutputShare!M6</f>
        <v>-1.1097435526128102E-3</v>
      </c>
      <c r="AP6" s="5">
        <f>'PP-regionalLandDpaymentretro'!N8/TransfersAsOutputShare!N6</f>
        <v>-3.0057728751825318E-3</v>
      </c>
      <c r="AQ6" s="5"/>
      <c r="AR6" s="6" t="s">
        <v>18</v>
      </c>
      <c r="AS6" s="5">
        <f>'BP-regionalLandDpayment-prosp'!C8/TransfersAsOutputShare!C6</f>
        <v>6.6369977450893439E-3</v>
      </c>
      <c r="AT6" s="5">
        <f>'BP-regionalLandDpayment-prosp'!D8/TransfersAsOutputShare!D6</f>
        <v>3.4898378027456937E-3</v>
      </c>
      <c r="AU6" s="5">
        <f>'BP-regionalLandDpayment-prosp'!E8/TransfersAsOutputShare!E6</f>
        <v>1.9293108491170148E-3</v>
      </c>
      <c r="AV6" s="5">
        <f>'BP-regionalLandDpayment-prosp'!F8/TransfersAsOutputShare!F6</f>
        <v>8.3957661361813134E-3</v>
      </c>
      <c r="AW6" s="5">
        <f>'BP-regionalLandDpayment-prosp'!G8/TransfersAsOutputShare!G6</f>
        <v>2.7213975935212544E-2</v>
      </c>
      <c r="AX6" s="5">
        <f>'BP-regionalLandDpayment-prosp'!H8/TransfersAsOutputShare!H6</f>
        <v>-5.6726543889732556E-3</v>
      </c>
      <c r="AY6" s="5">
        <f>'BP-regionalLandDpayment-prosp'!I8/TransfersAsOutputShare!I6</f>
        <v>-2.8182046385468325E-3</v>
      </c>
      <c r="AZ6" s="5">
        <f>'BP-regionalLandDpayment-prosp'!J8/TransfersAsOutputShare!J6</f>
        <v>-5.9920091413374482E-3</v>
      </c>
      <c r="BA6" s="5">
        <f>'BP-regionalLandDpayment-prosp'!K8/TransfersAsOutputShare!K6</f>
        <v>-6.5721553349155117E-3</v>
      </c>
      <c r="BB6" s="5">
        <f>'BP-regionalLandDpayment-prosp'!L8/TransfersAsOutputShare!L6</f>
        <v>-1.8667322906833633E-3</v>
      </c>
      <c r="BC6" s="5">
        <f>'BP-regionalLandDpayment-prosp'!M8/TransfersAsOutputShare!M6</f>
        <v>-1.5115749800857254E-3</v>
      </c>
      <c r="BD6" s="5">
        <f>'BP-regionalLandDpayment-prosp'!N8/TransfersAsOutputShare!N6</f>
        <v>-3.545211304376425E-3</v>
      </c>
      <c r="BF6" s="6" t="s">
        <v>18</v>
      </c>
      <c r="BG6" s="5">
        <f>'BP-regionalLandDpaymentretro'!C8/TransfersAsOutputShare!C6</f>
        <v>6.2830906721065049E-3</v>
      </c>
      <c r="BH6" s="5">
        <f>'BP-regionalLandDpaymentretro'!D8/TransfersAsOutputShare!D6</f>
        <v>3.3042725429628036E-3</v>
      </c>
      <c r="BI6" s="5">
        <f>'BP-regionalLandDpaymentretro'!E8/TransfersAsOutputShare!E6</f>
        <v>-4.0767071464633221E-3</v>
      </c>
      <c r="BJ6" s="5">
        <f>'BP-regionalLandDpaymentretro'!F8/TransfersAsOutputShare!F6</f>
        <v>5.977994245740012E-3</v>
      </c>
      <c r="BK6" s="5">
        <f>'BP-regionalLandDpaymentretro'!G8/TransfersAsOutputShare!G6</f>
        <v>2.5546160679871411E-2</v>
      </c>
      <c r="BL6" s="5">
        <f>'BP-regionalLandDpaymentretro'!H8/TransfersAsOutputShare!H6</f>
        <v>-2.0783236131905916E-3</v>
      </c>
      <c r="BM6" s="5">
        <f>'BP-regionalLandDpaymentretro'!I8/TransfersAsOutputShare!I6</f>
        <v>-6.5470137838363805E-4</v>
      </c>
      <c r="BN6" s="5">
        <f>'BP-regionalLandDpaymentretro'!J8/TransfersAsOutputShare!J6</f>
        <v>-5.9850803535586514E-3</v>
      </c>
      <c r="BO6" s="5">
        <f>'BP-regionalLandDpaymentretro'!K8/TransfersAsOutputShare!K6</f>
        <v>-6.234489712936186E-3</v>
      </c>
      <c r="BP6" s="5">
        <f>'BP-regionalLandDpaymentretro'!L8/TransfersAsOutputShare!L6</f>
        <v>-3.305111961807499E-3</v>
      </c>
      <c r="BQ6" s="5">
        <f>'BP-regionalLandDpaymentretro'!M8/TransfersAsOutputShare!M6</f>
        <v>-2.5906267804173574E-3</v>
      </c>
      <c r="BR6" s="5">
        <f>'BP-regionalLandDpaymentretro'!N8/TransfersAsOutputShare!N6</f>
        <v>-4.6844421365662518E-3</v>
      </c>
    </row>
    <row r="7" spans="2:70" x14ac:dyDescent="0.2">
      <c r="B7" t="s">
        <v>19</v>
      </c>
      <c r="C7" s="4">
        <v>29.978715022268101</v>
      </c>
      <c r="D7" s="2">
        <v>28.5390212382868</v>
      </c>
      <c r="E7" s="2">
        <v>6.5092444981374902</v>
      </c>
      <c r="F7" s="2">
        <v>4.0645726231719896</v>
      </c>
      <c r="G7" s="2">
        <v>2.8274051322587699</v>
      </c>
      <c r="H7" s="2">
        <v>25.871524014613701</v>
      </c>
      <c r="I7" s="2">
        <v>15.044542610737199</v>
      </c>
      <c r="J7" s="2">
        <v>17.186352715531001</v>
      </c>
      <c r="K7" s="2">
        <v>13.9686915409757</v>
      </c>
      <c r="L7" s="2">
        <v>18.422955961581799</v>
      </c>
      <c r="M7" s="2">
        <v>9.1170657606300107</v>
      </c>
      <c r="N7" s="2">
        <v>13.814205610956799</v>
      </c>
      <c r="O7" s="2"/>
      <c r="P7" t="s">
        <v>19</v>
      </c>
      <c r="Q7" s="5">
        <f>'PP-regionalLandDpayment-pros'!C9/TransfersAsOutputShare!C7</f>
        <v>6.4009733682100821E-3</v>
      </c>
      <c r="R7" s="5">
        <f>'PP-regionalLandDpayment-pros'!D9/TransfersAsOutputShare!D7</f>
        <v>8.0644564790067564E-4</v>
      </c>
      <c r="S7" s="5">
        <f>'PP-regionalLandDpayment-pros'!E9/TransfersAsOutputShare!E7</f>
        <v>5.2159737674503668E-3</v>
      </c>
      <c r="T7" s="5">
        <f>'PP-regionalLandDpayment-pros'!F9/TransfersAsOutputShare!F7</f>
        <v>1.5286068523345219E-2</v>
      </c>
      <c r="U7" s="5">
        <f>'PP-regionalLandDpayment-pros'!G9/TransfersAsOutputShare!G7</f>
        <v>2.6409944629018366E-2</v>
      </c>
      <c r="V7" s="5">
        <f>'PP-regionalLandDpayment-pros'!H9/TransfersAsOutputShare!H7</f>
        <v>-6.2476103473521963E-3</v>
      </c>
      <c r="W7" s="5">
        <f>'PP-regionalLandDpayment-pros'!I9/TransfersAsOutputShare!I7</f>
        <v>8.2292780607176889E-4</v>
      </c>
      <c r="X7" s="5">
        <f>'PP-regionalLandDpayment-pros'!J9/TransfersAsOutputShare!J7</f>
        <v>-5.2526744646643475E-3</v>
      </c>
      <c r="Y7" s="5">
        <f>'PP-regionalLandDpayment-pros'!K9/TransfersAsOutputShare!K7</f>
        <v>-6.9327074224461802E-3</v>
      </c>
      <c r="Z7" s="5">
        <f>'PP-regionalLandDpayment-pros'!L9/TransfersAsOutputShare!L7</f>
        <v>-1.180323280151982E-3</v>
      </c>
      <c r="AA7" s="5">
        <f>'PP-regionalLandDpayment-pros'!M9/TransfersAsOutputShare!M7</f>
        <v>3.7106176214315713E-4</v>
      </c>
      <c r="AB7" s="5">
        <f>'PP-regionalLandDpayment-pros'!N9/TransfersAsOutputShare!N7</f>
        <v>-2.2390920182207468E-3</v>
      </c>
      <c r="AC7" s="5"/>
      <c r="AD7" t="s">
        <v>19</v>
      </c>
      <c r="AE7" s="5">
        <f>'PP-regionalLandDpaymentretro'!C9/TransfersAsOutputShare!C7</f>
        <v>6.0032717379887718E-3</v>
      </c>
      <c r="AF7" s="5">
        <f>'PP-regionalLandDpaymentretro'!D9/TransfersAsOutputShare!D7</f>
        <v>4.5822894954900424E-4</v>
      </c>
      <c r="AG7" s="5">
        <f>'PP-regionalLandDpaymentretro'!E9/TransfersAsOutputShare!E7</f>
        <v>-1.2573636267574362E-3</v>
      </c>
      <c r="AH7" s="5">
        <f>'PP-regionalLandDpaymentretro'!F9/TransfersAsOutputShare!F7</f>
        <v>1.2893901521472437E-2</v>
      </c>
      <c r="AI7" s="5">
        <f>'PP-regionalLandDpaymentretro'!G9/TransfersAsOutputShare!G7</f>
        <v>2.4987954398479548E-2</v>
      </c>
      <c r="AJ7" s="5">
        <f>'PP-regionalLandDpaymentretro'!H9/TransfersAsOutputShare!H7</f>
        <v>-2.9831525609238774E-3</v>
      </c>
      <c r="AK7" s="5">
        <f>'PP-regionalLandDpaymentretro'!I9/TransfersAsOutputShare!I7</f>
        <v>2.6149715658999842E-3</v>
      </c>
      <c r="AL7" s="5">
        <f>'PP-regionalLandDpaymentretro'!J9/TransfersAsOutputShare!J7</f>
        <v>-5.264091798067346E-3</v>
      </c>
      <c r="AM7" s="5">
        <f>'PP-regionalLandDpaymentretro'!K9/TransfersAsOutputShare!K7</f>
        <v>-6.1455515602456814E-3</v>
      </c>
      <c r="AN7" s="5">
        <f>'PP-regionalLandDpaymentretro'!L9/TransfersAsOutputShare!L7</f>
        <v>-2.4270823200359753E-3</v>
      </c>
      <c r="AO7" s="5">
        <f>'PP-regionalLandDpaymentretro'!M9/TransfersAsOutputShare!M7</f>
        <v>-7.9172126743465537E-4</v>
      </c>
      <c r="AP7" s="5">
        <f>'PP-regionalLandDpaymentretro'!N9/TransfersAsOutputShare!N7</f>
        <v>-3.0285382973000625E-3</v>
      </c>
      <c r="AQ7" s="5"/>
      <c r="AR7" s="6" t="s">
        <v>19</v>
      </c>
      <c r="AS7" s="5">
        <f>'BP-regionalLandDpayment-prosp'!C9/TransfersAsOutputShare!C7</f>
        <v>9.4986680856182434E-3</v>
      </c>
      <c r="AT7" s="5">
        <f>'BP-regionalLandDpayment-prosp'!D9/TransfersAsOutputShare!D7</f>
        <v>5.4826681580502504E-3</v>
      </c>
      <c r="AU7" s="5">
        <f>'BP-regionalLandDpayment-prosp'!E9/TransfersAsOutputShare!E7</f>
        <v>3.6878386088697659E-3</v>
      </c>
      <c r="AV7" s="5">
        <f>'BP-regionalLandDpayment-prosp'!F9/TransfersAsOutputShare!F7</f>
        <v>1.2248453744547411E-2</v>
      </c>
      <c r="AW7" s="5">
        <f>'BP-regionalLandDpayment-prosp'!G9/TransfersAsOutputShare!G7</f>
        <v>3.4646200615672085E-2</v>
      </c>
      <c r="AX7" s="5">
        <f>'BP-regionalLandDpayment-prosp'!H9/TransfersAsOutputShare!H7</f>
        <v>-7.5403424615969787E-3</v>
      </c>
      <c r="AY7" s="5">
        <f>'BP-regionalLandDpayment-prosp'!I9/TransfersAsOutputShare!I7</f>
        <v>-3.5446697094122228E-3</v>
      </c>
      <c r="AZ7" s="5">
        <f>'BP-regionalLandDpayment-prosp'!J9/TransfersAsOutputShare!J7</f>
        <v>-7.3208520761811032E-3</v>
      </c>
      <c r="BA7" s="5">
        <f>'BP-regionalLandDpayment-prosp'!K9/TransfersAsOutputShare!K7</f>
        <v>-8.5726493443099017E-3</v>
      </c>
      <c r="BB7" s="5">
        <f>'BP-regionalLandDpayment-prosp'!L9/TransfersAsOutputShare!L7</f>
        <v>-2.3410367340601177E-3</v>
      </c>
      <c r="BC7" s="5">
        <f>'BP-regionalLandDpayment-prosp'!M9/TransfersAsOutputShare!M7</f>
        <v>-1.6572141842187166E-3</v>
      </c>
      <c r="BD7" s="5">
        <f>'BP-regionalLandDpayment-prosp'!N9/TransfersAsOutputShare!N7</f>
        <v>-4.3986019515945152E-3</v>
      </c>
      <c r="BF7" s="6" t="s">
        <v>19</v>
      </c>
      <c r="BG7" s="5">
        <f>'BP-regionalLandDpaymentretro'!C9/TransfersAsOutputShare!C7</f>
        <v>9.100966455396934E-3</v>
      </c>
      <c r="BH7" s="5">
        <f>'BP-regionalLandDpaymentretro'!D9/TransfersAsOutputShare!D7</f>
        <v>5.1344514596985795E-3</v>
      </c>
      <c r="BI7" s="5">
        <f>'BP-regionalLandDpaymentretro'!E9/TransfersAsOutputShare!E7</f>
        <v>-2.7854987853380372E-3</v>
      </c>
      <c r="BJ7" s="5">
        <f>'BP-regionalLandDpaymentretro'!F9/TransfersAsOutputShare!F7</f>
        <v>9.856286742674629E-3</v>
      </c>
      <c r="BK7" s="5">
        <f>'BP-regionalLandDpaymentretro'!G9/TransfersAsOutputShare!G7</f>
        <v>3.3224210385133263E-2</v>
      </c>
      <c r="BL7" s="5">
        <f>'BP-regionalLandDpaymentretro'!H9/TransfersAsOutputShare!H7</f>
        <v>-4.2758846751686595E-3</v>
      </c>
      <c r="BM7" s="5">
        <f>'BP-regionalLandDpaymentretro'!I9/TransfersAsOutputShare!I7</f>
        <v>-1.7526259495840076E-3</v>
      </c>
      <c r="BN7" s="5">
        <f>'BP-regionalLandDpaymentretro'!J9/TransfersAsOutputShare!J7</f>
        <v>-7.3322694095841008E-3</v>
      </c>
      <c r="BO7" s="5">
        <f>'BP-regionalLandDpaymentretro'!K9/TransfersAsOutputShare!K7</f>
        <v>-7.7854934821094037E-3</v>
      </c>
      <c r="BP7" s="5">
        <f>'BP-regionalLandDpaymentretro'!L9/TransfersAsOutputShare!L7</f>
        <v>-3.5877957739441114E-3</v>
      </c>
      <c r="BQ7" s="5">
        <f>'BP-regionalLandDpaymentretro'!M9/TransfersAsOutputShare!M7</f>
        <v>-2.819997213796529E-3</v>
      </c>
      <c r="BR7" s="5">
        <f>'BP-regionalLandDpaymentretro'!N9/TransfersAsOutputShare!N7</f>
        <v>-5.1880482306738314E-3</v>
      </c>
    </row>
    <row r="8" spans="2:70" x14ac:dyDescent="0.2">
      <c r="B8" t="s">
        <v>20</v>
      </c>
      <c r="C8" s="4">
        <v>35.032474405686102</v>
      </c>
      <c r="D8" s="2">
        <v>32.331992504471998</v>
      </c>
      <c r="E8" s="2">
        <v>6.9987284304028003</v>
      </c>
      <c r="F8" s="2">
        <v>4.6804623009842201</v>
      </c>
      <c r="G8" s="2">
        <v>3.5505828036337501</v>
      </c>
      <c r="H8" s="2">
        <v>30.490400165769799</v>
      </c>
      <c r="I8" s="2">
        <v>20.006167446433</v>
      </c>
      <c r="J8" s="2">
        <v>22.0619526993653</v>
      </c>
      <c r="K8" s="2">
        <v>22.0003742720098</v>
      </c>
      <c r="L8" s="2">
        <v>22.974681582262502</v>
      </c>
      <c r="M8" s="2">
        <v>10.5271668865024</v>
      </c>
      <c r="N8" s="2">
        <v>18.780067062683099</v>
      </c>
      <c r="O8" s="2"/>
      <c r="P8" t="s">
        <v>20</v>
      </c>
      <c r="Q8" s="5">
        <f>'PP-regionalLandDpayment-pros'!C10/TransfersAsOutputShare!C8</f>
        <v>8.5846199135563329E-3</v>
      </c>
      <c r="R8" s="5">
        <f>'PP-regionalLandDpayment-pros'!D10/TransfersAsOutputShare!D8</f>
        <v>1.5848436545730211E-3</v>
      </c>
      <c r="S8" s="5">
        <f>'PP-regionalLandDpayment-pros'!E10/TransfersAsOutputShare!E8</f>
        <v>8.1487169607196777E-3</v>
      </c>
      <c r="T8" s="5">
        <f>'PP-regionalLandDpayment-pros'!F10/TransfersAsOutputShare!F8</f>
        <v>2.0519281572291239E-2</v>
      </c>
      <c r="U8" s="5">
        <f>'PP-regionalLandDpayment-pros'!G10/TransfersAsOutputShare!G8</f>
        <v>3.1671018825913409E-2</v>
      </c>
      <c r="V8" s="5">
        <f>'PP-regionalLandDpayment-pros'!H10/TransfersAsOutputShare!H8</f>
        <v>-7.5926027955046166E-3</v>
      </c>
      <c r="W8" s="5">
        <f>'PP-regionalLandDpayment-pros'!I10/TransfersAsOutputShare!I8</f>
        <v>7.0107266309493124E-4</v>
      </c>
      <c r="X8" s="5">
        <f>'PP-regionalLandDpayment-pros'!J10/TransfersAsOutputShare!J8</f>
        <v>-5.9914784040670148E-3</v>
      </c>
      <c r="Y8" s="5">
        <f>'PP-regionalLandDpayment-pros'!K10/TransfersAsOutputShare!K8</f>
        <v>-9.0892899927501099E-3</v>
      </c>
      <c r="Z8" s="5">
        <f>'PP-regionalLandDpayment-pros'!L10/TransfersAsOutputShare!L8</f>
        <v>-1.2752532064168225E-3</v>
      </c>
      <c r="AA8" s="5">
        <f>'PP-regionalLandDpayment-pros'!M10/TransfersAsOutputShare!M8</f>
        <v>1.0247782032027947E-3</v>
      </c>
      <c r="AB8" s="5">
        <f>'PP-regionalLandDpayment-pros'!N10/TransfersAsOutputShare!N8</f>
        <v>-2.6285766517313344E-3</v>
      </c>
      <c r="AC8" s="5"/>
      <c r="AD8" t="s">
        <v>20</v>
      </c>
      <c r="AE8" s="5">
        <f>'PP-regionalLandDpaymentretro'!C10/TransfersAsOutputShare!C8</f>
        <v>8.1866328135427342E-3</v>
      </c>
      <c r="AF8" s="5">
        <f>'PP-regionalLandDpaymentretro'!D10/TransfersAsOutputShare!D8</f>
        <v>1.1286584129562593E-3</v>
      </c>
      <c r="AG8" s="5">
        <f>'PP-regionalLandDpaymentretro'!E10/TransfersAsOutputShare!E8</f>
        <v>1.753907055565425E-3</v>
      </c>
      <c r="AH8" s="5">
        <f>'PP-regionalLandDpaymentretro'!F10/TransfersAsOutputShare!F8</f>
        <v>1.8321479906961098E-2</v>
      </c>
      <c r="AI8" s="5">
        <f>'PP-regionalLandDpaymentretro'!G10/TransfersAsOutputShare!G8</f>
        <v>3.0517498287584346E-2</v>
      </c>
      <c r="AJ8" s="5">
        <f>'PP-regionalLandDpaymentretro'!H10/TransfersAsOutputShare!H8</f>
        <v>-4.8093285871375208E-3</v>
      </c>
      <c r="AK8" s="5">
        <f>'PP-regionalLandDpaymentretro'!I10/TransfersAsOutputShare!I8</f>
        <v>2.1204896408509068E-3</v>
      </c>
      <c r="AL8" s="5">
        <f>'PP-regionalLandDpaymentretro'!J10/TransfersAsOutputShare!J8</f>
        <v>-6.0186815538260073E-3</v>
      </c>
      <c r="AM8" s="5">
        <f>'PP-regionalLandDpaymentretro'!K10/TransfersAsOutputShare!K8</f>
        <v>-8.1411643636188063E-3</v>
      </c>
      <c r="AN8" s="5">
        <f>'PP-regionalLandDpaymentretro'!L10/TransfersAsOutputShare!L8</f>
        <v>-2.3139131363853153E-3</v>
      </c>
      <c r="AO8" s="5">
        <f>'PP-regionalLandDpaymentretro'!M10/TransfersAsOutputShare!M8</f>
        <v>-1.3214250896241222E-4</v>
      </c>
      <c r="AP8" s="5">
        <f>'PP-regionalLandDpaymentretro'!N10/TransfersAsOutputShare!N8</f>
        <v>-3.1422828584557008E-3</v>
      </c>
      <c r="AQ8" s="5"/>
      <c r="AR8" s="6" t="s">
        <v>20</v>
      </c>
      <c r="AS8" s="5">
        <f>'BP-regionalLandDpayment-prosp'!C10/TransfersAsOutputShare!C8</f>
        <v>1.2875240960592699E-2</v>
      </c>
      <c r="AT8" s="5">
        <f>'BP-regionalLandDpayment-prosp'!D10/TransfersAsOutputShare!D8</f>
        <v>8.1280596244159946E-3</v>
      </c>
      <c r="AU8" s="5">
        <f>'BP-regionalLandDpayment-prosp'!E10/TransfersAsOutputShare!E8</f>
        <v>6.2034289354286802E-3</v>
      </c>
      <c r="AV8" s="5">
        <f>'BP-regionalLandDpayment-prosp'!F10/TransfersAsOutputShare!F8</f>
        <v>1.6889672655658012E-2</v>
      </c>
      <c r="AW8" s="5">
        <f>'BP-regionalLandDpayment-prosp'!G10/TransfersAsOutputShare!G8</f>
        <v>4.2696678000800639E-2</v>
      </c>
      <c r="AX8" s="5">
        <f>'BP-regionalLandDpayment-prosp'!H10/TransfersAsOutputShare!H8</f>
        <v>-9.4956410126321965E-3</v>
      </c>
      <c r="AY8" s="5">
        <f>'BP-regionalLandDpayment-prosp'!I10/TransfersAsOutputShare!I8</f>
        <v>-4.2885629464715592E-3</v>
      </c>
      <c r="AZ8" s="5">
        <f>'BP-regionalLandDpayment-prosp'!J10/TransfersAsOutputShare!J8</f>
        <v>-8.7081947522375039E-3</v>
      </c>
      <c r="BA8" s="5">
        <f>'BP-regionalLandDpayment-prosp'!K10/TransfersAsOutputShare!K8</f>
        <v>-1.0816177603075032E-2</v>
      </c>
      <c r="BB8" s="5">
        <f>'BP-regionalLandDpayment-prosp'!L10/TransfersAsOutputShare!L8</f>
        <v>-2.8297211752232885E-3</v>
      </c>
      <c r="BC8" s="5">
        <f>'BP-regionalLandDpayment-prosp'!M10/TransfersAsOutputShare!M8</f>
        <v>-1.6275615783481398E-3</v>
      </c>
      <c r="BD8" s="5">
        <f>'BP-regionalLandDpayment-prosp'!N10/TransfersAsOutputShare!N8</f>
        <v>-5.3442141072604305E-3</v>
      </c>
      <c r="BF8" s="6" t="s">
        <v>20</v>
      </c>
      <c r="BG8" s="5">
        <f>'BP-regionalLandDpaymentretro'!C10/TransfersAsOutputShare!C8</f>
        <v>1.24772538605791E-2</v>
      </c>
      <c r="BH8" s="5">
        <f>'BP-regionalLandDpaymentretro'!D10/TransfersAsOutputShare!D8</f>
        <v>7.671874382799232E-3</v>
      </c>
      <c r="BI8" s="5">
        <f>'BP-regionalLandDpaymentretro'!E10/TransfersAsOutputShare!E8</f>
        <v>-1.9138096972557333E-4</v>
      </c>
      <c r="BJ8" s="5">
        <f>'BP-regionalLandDpaymentretro'!F10/TransfersAsOutputShare!F8</f>
        <v>1.4691870990327868E-2</v>
      </c>
      <c r="BK8" s="5">
        <f>'BP-regionalLandDpaymentretro'!G10/TransfersAsOutputShare!G8</f>
        <v>4.1543157462471572E-2</v>
      </c>
      <c r="BL8" s="5">
        <f>'BP-regionalLandDpaymentretro'!H10/TransfersAsOutputShare!H8</f>
        <v>-6.7123668042651016E-3</v>
      </c>
      <c r="BM8" s="5">
        <f>'BP-regionalLandDpaymentretro'!I10/TransfersAsOutputShare!I8</f>
        <v>-2.8691459687155839E-3</v>
      </c>
      <c r="BN8" s="5">
        <f>'BP-regionalLandDpaymentretro'!J10/TransfersAsOutputShare!J8</f>
        <v>-8.7353979019964955E-3</v>
      </c>
      <c r="BO8" s="5">
        <f>'BP-regionalLandDpaymentretro'!K10/TransfersAsOutputShare!K8</f>
        <v>-9.8680519739437304E-3</v>
      </c>
      <c r="BP8" s="5">
        <f>'BP-regionalLandDpaymentretro'!L10/TransfersAsOutputShare!L8</f>
        <v>-3.8683811051917808E-3</v>
      </c>
      <c r="BQ8" s="5">
        <f>'BP-regionalLandDpaymentretro'!M10/TransfersAsOutputShare!M8</f>
        <v>-2.7844822905133469E-3</v>
      </c>
      <c r="BR8" s="5">
        <f>'BP-regionalLandDpaymentretro'!N10/TransfersAsOutputShare!N8</f>
        <v>-5.8579203139847973E-3</v>
      </c>
    </row>
    <row r="9" spans="2:70" x14ac:dyDescent="0.2">
      <c r="B9" t="s">
        <v>21</v>
      </c>
      <c r="C9" s="4">
        <v>40.466843199005503</v>
      </c>
      <c r="D9" s="2">
        <v>36.125365556750701</v>
      </c>
      <c r="E9" s="2">
        <v>7.4320589306434997</v>
      </c>
      <c r="F9" s="2">
        <v>5.3097950134371903</v>
      </c>
      <c r="G9" s="2">
        <v>4.3273955176533496</v>
      </c>
      <c r="H9" s="2">
        <v>34.857487890575896</v>
      </c>
      <c r="I9" s="2">
        <v>25.4578064816364</v>
      </c>
      <c r="J9" s="2">
        <v>27.280709623745398</v>
      </c>
      <c r="K9" s="2">
        <v>32.970986526154697</v>
      </c>
      <c r="L9" s="2">
        <v>27.6437766155451</v>
      </c>
      <c r="M9" s="2">
        <v>11.961868295704599</v>
      </c>
      <c r="N9" s="2">
        <v>24.470672274688901</v>
      </c>
      <c r="O9" s="2"/>
      <c r="P9" t="s">
        <v>21</v>
      </c>
      <c r="Q9" s="5">
        <f>'PP-regionalLandDpayment-pros'!C11/TransfersAsOutputShare!C9</f>
        <v>1.1007069131078968E-2</v>
      </c>
      <c r="R9" s="5">
        <f>'PP-regionalLandDpayment-pros'!D11/TransfersAsOutputShare!D9</f>
        <v>2.6800706208552428E-3</v>
      </c>
      <c r="S9" s="5">
        <f>'PP-regionalLandDpayment-pros'!E11/TransfersAsOutputShare!E9</f>
        <v>1.1998345727965671E-2</v>
      </c>
      <c r="T9" s="5">
        <f>'PP-regionalLandDpayment-pros'!F11/TransfersAsOutputShare!F9</f>
        <v>2.6396065071813496E-2</v>
      </c>
      <c r="U9" s="5">
        <f>'PP-regionalLandDpayment-pros'!G11/TransfersAsOutputShare!G9</f>
        <v>3.7125764117860012E-2</v>
      </c>
      <c r="V9" s="5">
        <f>'PP-regionalLandDpayment-pros'!H11/TransfersAsOutputShare!H9</f>
        <v>-8.8648385088230426E-3</v>
      </c>
      <c r="W9" s="5">
        <f>'PP-regionalLandDpayment-pros'!I11/TransfersAsOutputShare!I9</f>
        <v>7.0181026306630819E-4</v>
      </c>
      <c r="X9" s="5">
        <f>'PP-regionalLandDpayment-pros'!J11/TransfersAsOutputShare!J9</f>
        <v>-6.6380586982693708E-3</v>
      </c>
      <c r="Y9" s="5">
        <f>'PP-regionalLandDpayment-pros'!K11/TransfersAsOutputShare!K9</f>
        <v>-1.1389366927319091E-2</v>
      </c>
      <c r="Z9" s="5">
        <f>'PP-regionalLandDpayment-pros'!L11/TransfersAsOutputShare!L9</f>
        <v>-1.2603266382860373E-3</v>
      </c>
      <c r="AA9" s="5">
        <f>'PP-regionalLandDpayment-pros'!M11/TransfersAsOutputShare!M9</f>
        <v>1.9497808922583459E-3</v>
      </c>
      <c r="AB9" s="5">
        <f>'PP-regionalLandDpayment-pros'!N11/TransfersAsOutputShare!N9</f>
        <v>-2.9815940851406586E-3</v>
      </c>
      <c r="AC9" s="5"/>
      <c r="AD9" t="s">
        <v>21</v>
      </c>
      <c r="AE9" s="5">
        <f>'PP-regionalLandDpaymentretro'!C11/TransfersAsOutputShare!C9</f>
        <v>1.0633068328330674E-2</v>
      </c>
      <c r="AF9" s="5">
        <f>'PP-regionalLandDpaymentretro'!D11/TransfersAsOutputShare!D9</f>
        <v>2.169731295165444E-3</v>
      </c>
      <c r="AG9" s="5">
        <f>'PP-regionalLandDpaymentretro'!E11/TransfersAsOutputShare!E9</f>
        <v>5.9358246299596497E-3</v>
      </c>
      <c r="AH9" s="5">
        <f>'PP-regionalLandDpaymentretro'!F11/TransfersAsOutputShare!F9</f>
        <v>2.4449534825013192E-2</v>
      </c>
      <c r="AI9" s="5">
        <f>'PP-regionalLandDpaymentretro'!G11/TransfersAsOutputShare!G9</f>
        <v>3.6202783959606952E-2</v>
      </c>
      <c r="AJ9" s="5">
        <f>'PP-regionalLandDpaymentretro'!H11/TransfersAsOutputShare!H9</f>
        <v>-6.5661837599246811E-3</v>
      </c>
      <c r="AK9" s="5">
        <f>'PP-regionalLandDpaymentretro'!I11/TransfersAsOutputShare!I9</f>
        <v>1.802922206070692E-3</v>
      </c>
      <c r="AL9" s="5">
        <f>'PP-regionalLandDpaymentretro'!J11/TransfersAsOutputShare!J9</f>
        <v>-6.6824505729429634E-3</v>
      </c>
      <c r="AM9" s="5">
        <f>'PP-regionalLandDpaymentretro'!K11/TransfersAsOutputShare!K9</f>
        <v>-1.0450123569856135E-2</v>
      </c>
      <c r="AN9" s="5">
        <f>'PP-regionalLandDpaymentretro'!L11/TransfersAsOutputShare!L9</f>
        <v>-2.1215113261590555E-3</v>
      </c>
      <c r="AO9" s="5">
        <f>'PP-regionalLandDpaymentretro'!M11/TransfersAsOutputShare!M9</f>
        <v>8.5590992222945141E-4</v>
      </c>
      <c r="AP9" s="5">
        <f>'PP-regionalLandDpaymentretro'!N11/TransfersAsOutputShare!N9</f>
        <v>-3.311180782484218E-3</v>
      </c>
      <c r="AQ9" s="5"/>
      <c r="AR9" s="6" t="s">
        <v>21</v>
      </c>
      <c r="AS9" s="5">
        <f>'BP-regionalLandDpayment-prosp'!C11/TransfersAsOutputShare!C9</f>
        <v>1.6659918877593223E-2</v>
      </c>
      <c r="AT9" s="5">
        <f>'BP-regionalLandDpayment-prosp'!D11/TransfersAsOutputShare!D9</f>
        <v>1.1427567175171056E-2</v>
      </c>
      <c r="AU9" s="5">
        <f>'BP-regionalLandDpayment-prosp'!E11/TransfersAsOutputShare!E9</f>
        <v>9.6358853314832491E-3</v>
      </c>
      <c r="AV9" s="5">
        <f>'BP-regionalLandDpayment-prosp'!F11/TransfersAsOutputShare!F9</f>
        <v>2.2270914350414589E-2</v>
      </c>
      <c r="AW9" s="5">
        <f>'BP-regionalLandDpayment-prosp'!G11/TransfersAsOutputShare!G9</f>
        <v>5.1297980822494704E-2</v>
      </c>
      <c r="AX9" s="5">
        <f>'BP-regionalLandDpayment-prosp'!H11/TransfersAsOutputShare!H9</f>
        <v>-1.1444219558566433E-2</v>
      </c>
      <c r="AY9" s="5">
        <f>'BP-regionalLandDpayment-prosp'!I11/TransfersAsOutputShare!I9</f>
        <v>-4.9723524652955983E-3</v>
      </c>
      <c r="AZ9" s="5">
        <f>'BP-regionalLandDpayment-prosp'!J11/TransfersAsOutputShare!J9</f>
        <v>-1.0090797743374921E-2</v>
      </c>
      <c r="BA9" s="5">
        <f>'BP-regionalLandDpayment-prosp'!K11/TransfersAsOutputShare!K9</f>
        <v>-1.3226083911342796E-2</v>
      </c>
      <c r="BB9" s="5">
        <f>'BP-regionalLandDpayment-prosp'!L11/TransfersAsOutputShare!L9</f>
        <v>-3.2830713718638421E-3</v>
      </c>
      <c r="BC9" s="5">
        <f>'BP-regionalLandDpayment-prosp'!M11/TransfersAsOutputShare!M9</f>
        <v>-1.3803232873694702E-3</v>
      </c>
      <c r="BD9" s="5">
        <f>'BP-regionalLandDpayment-prosp'!N11/TransfersAsOutputShare!N9</f>
        <v>-6.3228197680924355E-3</v>
      </c>
      <c r="BF9" s="6" t="s">
        <v>21</v>
      </c>
      <c r="BG9" s="5">
        <f>'BP-regionalLandDpaymentretro'!C11/TransfersAsOutputShare!C9</f>
        <v>1.6285918074844929E-2</v>
      </c>
      <c r="BH9" s="5">
        <f>'BP-regionalLandDpaymentretro'!D11/TransfersAsOutputShare!D9</f>
        <v>1.0917227849481258E-2</v>
      </c>
      <c r="BI9" s="5">
        <f>'BP-regionalLandDpaymentretro'!E11/TransfersAsOutputShare!E9</f>
        <v>3.5733642334772274E-3</v>
      </c>
      <c r="BJ9" s="5">
        <f>'BP-regionalLandDpaymentretro'!F11/TransfersAsOutputShare!F9</f>
        <v>2.0324384103614285E-2</v>
      </c>
      <c r="BK9" s="5">
        <f>'BP-regionalLandDpaymentretro'!G11/TransfersAsOutputShare!G9</f>
        <v>5.0375000664241637E-2</v>
      </c>
      <c r="BL9" s="5">
        <f>'BP-regionalLandDpaymentretro'!H11/TransfersAsOutputShare!H9</f>
        <v>-9.1455648096680706E-3</v>
      </c>
      <c r="BM9" s="5">
        <f>'BP-regionalLandDpaymentretro'!I11/TransfersAsOutputShare!I9</f>
        <v>-3.8712405222912139E-3</v>
      </c>
      <c r="BN9" s="5">
        <f>'BP-regionalLandDpaymentretro'!J11/TransfersAsOutputShare!J9</f>
        <v>-1.0135189618048514E-2</v>
      </c>
      <c r="BO9" s="5">
        <f>'BP-regionalLandDpaymentretro'!K11/TransfersAsOutputShare!K9</f>
        <v>-1.2286840553879838E-2</v>
      </c>
      <c r="BP9" s="5">
        <f>'BP-regionalLandDpaymentretro'!L11/TransfersAsOutputShare!L9</f>
        <v>-4.1442560597368602E-3</v>
      </c>
      <c r="BQ9" s="5">
        <f>'BP-regionalLandDpaymentretro'!M11/TransfersAsOutputShare!M9</f>
        <v>-2.4741942573983646E-3</v>
      </c>
      <c r="BR9" s="5">
        <f>'BP-regionalLandDpaymentretro'!N11/TransfersAsOutputShare!N9</f>
        <v>-6.6524064654359958E-3</v>
      </c>
    </row>
    <row r="10" spans="2:70" x14ac:dyDescent="0.2">
      <c r="B10" t="s">
        <v>22</v>
      </c>
      <c r="C10" s="4">
        <v>46.109897367894597</v>
      </c>
      <c r="D10" s="2">
        <v>40.0871041865772</v>
      </c>
      <c r="E10" s="2">
        <v>7.8600915241061102</v>
      </c>
      <c r="F10" s="2">
        <v>6.0009803337660701</v>
      </c>
      <c r="G10" s="2">
        <v>5.1585768666836804</v>
      </c>
      <c r="H10" s="2">
        <v>39.108950425076699</v>
      </c>
      <c r="I10" s="2">
        <v>31.201442326243399</v>
      </c>
      <c r="J10" s="2">
        <v>32.738884290016401</v>
      </c>
      <c r="K10" s="2">
        <v>47.173397647897502</v>
      </c>
      <c r="L10" s="2">
        <v>32.253516206046697</v>
      </c>
      <c r="M10" s="2">
        <v>13.4217473186775</v>
      </c>
      <c r="N10" s="2">
        <v>30.745367841078298</v>
      </c>
      <c r="O10" s="2"/>
      <c r="P10" t="s">
        <v>22</v>
      </c>
      <c r="Q10" s="5">
        <f>'PP-regionalLandDpayment-pros'!C12/TransfersAsOutputShare!C10</f>
        <v>1.3670073880393058E-2</v>
      </c>
      <c r="R10" s="5">
        <f>'PP-regionalLandDpayment-pros'!D12/TransfersAsOutputShare!D10</f>
        <v>4.0925961239875316E-3</v>
      </c>
      <c r="S10" s="5">
        <f>'PP-regionalLandDpayment-pros'!E12/TransfersAsOutputShare!E10</f>
        <v>1.675809192481954E-2</v>
      </c>
      <c r="T10" s="5">
        <f>'PP-regionalLandDpayment-pros'!F12/TransfersAsOutputShare!F10</f>
        <v>3.2475123416862352E-2</v>
      </c>
      <c r="U10" s="5">
        <f>'PP-regionalLandDpayment-pros'!G12/TransfersAsOutputShare!G10</f>
        <v>4.2593827236889342E-2</v>
      </c>
      <c r="V10" s="5">
        <f>'PP-regionalLandDpayment-pros'!H12/TransfersAsOutputShare!H10</f>
        <v>-1.003218987802087E-2</v>
      </c>
      <c r="W10" s="5">
        <f>'PP-regionalLandDpayment-pros'!I12/TransfersAsOutputShare!I10</f>
        <v>9.0561246822472557E-4</v>
      </c>
      <c r="X10" s="5">
        <f>'PP-regionalLandDpayment-pros'!J12/TransfersAsOutputShare!J10</f>
        <v>-7.144111318309462E-3</v>
      </c>
      <c r="Y10" s="5">
        <f>'PP-regionalLandDpayment-pros'!K12/TransfersAsOutputShare!K10</f>
        <v>-1.3779867506951735E-2</v>
      </c>
      <c r="Z10" s="5">
        <f>'PP-regionalLandDpayment-pros'!L12/TransfersAsOutputShare!L10</f>
        <v>-1.083412446698446E-3</v>
      </c>
      <c r="AA10" s="5">
        <f>'PP-regionalLandDpayment-pros'!M12/TransfersAsOutputShare!M10</f>
        <v>3.1547004232182711E-3</v>
      </c>
      <c r="AB10" s="5">
        <f>'PP-regionalLandDpayment-pros'!N12/TransfersAsOutputShare!N10</f>
        <v>-3.2552741887195359E-3</v>
      </c>
      <c r="AC10" s="5"/>
      <c r="AD10" t="s">
        <v>22</v>
      </c>
      <c r="AE10" s="5">
        <f>'PP-regionalLandDpaymentretro'!C12/TransfersAsOutputShare!C10</f>
        <v>1.3327789496790671E-2</v>
      </c>
      <c r="AF10" s="5">
        <f>'PP-regionalLandDpaymentretro'!D12/TransfersAsOutputShare!D10</f>
        <v>3.5704691334862843E-3</v>
      </c>
      <c r="AG10" s="5">
        <f>'PP-regionalLandDpaymentretro'!E12/TransfersAsOutputShare!E10</f>
        <v>1.1162140739804463E-2</v>
      </c>
      <c r="AH10" s="5">
        <f>'PP-regionalLandDpaymentretro'!F12/TransfersAsOutputShare!F10</f>
        <v>3.0795174690526686E-2</v>
      </c>
      <c r="AI10" s="5">
        <f>'PP-regionalLandDpaymentretro'!G12/TransfersAsOutputShare!G10</f>
        <v>4.185440476716476E-2</v>
      </c>
      <c r="AJ10" s="5">
        <f>'PP-regionalLandDpaymentretro'!H12/TransfersAsOutputShare!H10</f>
        <v>-8.1598993241258511E-3</v>
      </c>
      <c r="AK10" s="5">
        <f>'PP-regionalLandDpaymentretro'!I12/TransfersAsOutputShare!I10</f>
        <v>1.7537716038357489E-3</v>
      </c>
      <c r="AL10" s="5">
        <f>'PP-regionalLandDpaymentretro'!J12/TransfersAsOutputShare!J10</f>
        <v>-7.2049527225110975E-3</v>
      </c>
      <c r="AM10" s="5">
        <f>'PP-regionalLandDpaymentretro'!K12/TransfersAsOutputShare!K10</f>
        <v>-1.2924659711621935E-2</v>
      </c>
      <c r="AN10" s="5">
        <f>'PP-regionalLandDpaymentretro'!L12/TransfersAsOutputShare!L10</f>
        <v>-1.8067661780550681E-3</v>
      </c>
      <c r="AO10" s="5">
        <f>'PP-regionalLandDpaymentretro'!M12/TransfersAsOutputShare!M10</f>
        <v>2.1502575147047433E-3</v>
      </c>
      <c r="AP10" s="5">
        <f>'PP-regionalLandDpaymentretro'!N12/TransfersAsOutputShare!N10</f>
        <v>-3.4709994348431921E-3</v>
      </c>
      <c r="AQ10" s="5"/>
      <c r="AR10" s="6" t="s">
        <v>22</v>
      </c>
      <c r="AS10" s="5">
        <f>'BP-regionalLandDpayment-prosp'!C12/TransfersAsOutputShare!C10</f>
        <v>2.0836199939081531E-2</v>
      </c>
      <c r="AT10" s="5">
        <f>'BP-regionalLandDpayment-prosp'!D12/TransfersAsOutputShare!D10</f>
        <v>1.5288125023904312E-2</v>
      </c>
      <c r="AU10" s="5">
        <f>'BP-regionalLandDpayment-prosp'!E12/TransfersAsOutputShare!E10</f>
        <v>1.3998905065975285E-2</v>
      </c>
      <c r="AV10" s="5">
        <f>'BP-regionalLandDpayment-prosp'!F12/TransfersAsOutputShare!F10</f>
        <v>2.8022650773805089E-2</v>
      </c>
      <c r="AW10" s="5">
        <f>'BP-regionalLandDpayment-prosp'!G12/TransfersAsOutputShare!G10</f>
        <v>6.016659650850506E-2</v>
      </c>
      <c r="AX10" s="5">
        <f>'BP-regionalLandDpayment-prosp'!H12/TransfersAsOutputShare!H10</f>
        <v>-1.3305447467664495E-2</v>
      </c>
      <c r="AY10" s="5">
        <f>'BP-regionalLandDpayment-prosp'!I12/TransfersAsOutputShare!I10</f>
        <v>-5.5212546887416581E-3</v>
      </c>
      <c r="AZ10" s="5">
        <f>'BP-regionalLandDpayment-prosp'!J12/TransfersAsOutputShare!J10</f>
        <v>-1.1400149625151226E-2</v>
      </c>
      <c r="BA10" s="5">
        <f>'BP-regionalLandDpayment-prosp'!K12/TransfersAsOutputShare!K10</f>
        <v>-1.5744660027965707E-2</v>
      </c>
      <c r="BB10" s="5">
        <f>'BP-regionalLandDpayment-prosp'!L12/TransfersAsOutputShare!L10</f>
        <v>-3.650444897823847E-3</v>
      </c>
      <c r="BC10" s="5">
        <f>'BP-regionalLandDpayment-prosp'!M12/TransfersAsOutputShare!M10</f>
        <v>-8.9244852380332786E-4</v>
      </c>
      <c r="BD10" s="5">
        <f>'BP-regionalLandDpayment-prosp'!N12/TransfersAsOutputShare!N10</f>
        <v>-7.2815320179605847E-3</v>
      </c>
      <c r="BF10" s="6" t="s">
        <v>22</v>
      </c>
      <c r="BG10" s="5">
        <f>'BP-regionalLandDpaymentretro'!C12/TransfersAsOutputShare!C10</f>
        <v>2.0493915555479147E-2</v>
      </c>
      <c r="BH10" s="5">
        <f>'BP-regionalLandDpaymentretro'!D12/TransfersAsOutputShare!D10</f>
        <v>1.4765998033403066E-2</v>
      </c>
      <c r="BI10" s="5">
        <f>'BP-regionalLandDpaymentretro'!E12/TransfersAsOutputShare!E10</f>
        <v>8.4029538809602105E-3</v>
      </c>
      <c r="BJ10" s="5">
        <f>'BP-regionalLandDpaymentretro'!F12/TransfersAsOutputShare!F10</f>
        <v>2.634270204746943E-2</v>
      </c>
      <c r="BK10" s="5">
        <f>'BP-regionalLandDpaymentretro'!G12/TransfersAsOutputShare!G10</f>
        <v>5.9427174038780478E-2</v>
      </c>
      <c r="BL10" s="5">
        <f>'BP-regionalLandDpaymentretro'!H12/TransfersAsOutputShare!H10</f>
        <v>-1.1433156913769477E-2</v>
      </c>
      <c r="BM10" s="5">
        <f>'BP-regionalLandDpaymentretro'!I12/TransfersAsOutputShare!I10</f>
        <v>-4.6730955531306354E-3</v>
      </c>
      <c r="BN10" s="5">
        <f>'BP-regionalLandDpaymentretro'!J12/TransfersAsOutputShare!J10</f>
        <v>-1.1460991029352862E-2</v>
      </c>
      <c r="BO10" s="5">
        <f>'BP-regionalLandDpaymentretro'!K12/TransfersAsOutputShare!K10</f>
        <v>-1.4889452232635906E-2</v>
      </c>
      <c r="BP10" s="5">
        <f>'BP-regionalLandDpaymentretro'!L12/TransfersAsOutputShare!L10</f>
        <v>-4.3737986291804698E-3</v>
      </c>
      <c r="BQ10" s="5">
        <f>'BP-regionalLandDpaymentretro'!M12/TransfersAsOutputShare!M10</f>
        <v>-1.8968914323168559E-3</v>
      </c>
      <c r="BR10" s="5">
        <f>'BP-regionalLandDpaymentretro'!N12/TransfersAsOutputShare!N10</f>
        <v>-7.4972572640842399E-3</v>
      </c>
    </row>
    <row r="11" spans="2:70" x14ac:dyDescent="0.2">
      <c r="B11" t="s">
        <v>23</v>
      </c>
      <c r="C11" s="4">
        <v>51.832457340294702</v>
      </c>
      <c r="D11" s="2">
        <v>44.2711658023143</v>
      </c>
      <c r="E11" s="2">
        <v>8.3475463843489504</v>
      </c>
      <c r="F11" s="2">
        <v>6.7855443135976801</v>
      </c>
      <c r="G11" s="2">
        <v>6.0448654999456304</v>
      </c>
      <c r="H11" s="2">
        <v>43.376493687481698</v>
      </c>
      <c r="I11" s="2">
        <v>37.107562282859398</v>
      </c>
      <c r="J11" s="2">
        <v>38.354050298445003</v>
      </c>
      <c r="K11" s="2">
        <v>64.655907070462703</v>
      </c>
      <c r="L11" s="2">
        <v>36.699790217476199</v>
      </c>
      <c r="M11" s="2">
        <v>14.9260365111558</v>
      </c>
      <c r="N11" s="2">
        <v>37.444217352119999</v>
      </c>
      <c r="O11" s="2"/>
      <c r="P11" t="s">
        <v>23</v>
      </c>
      <c r="Q11" s="5">
        <f>'PP-regionalLandDpayment-pros'!C13/TransfersAsOutputShare!C11</f>
        <v>1.6567612057033998E-2</v>
      </c>
      <c r="R11" s="5">
        <f>'PP-regionalLandDpayment-pros'!D13/TransfersAsOutputShare!D11</f>
        <v>5.8048015336755665E-3</v>
      </c>
      <c r="S11" s="5">
        <f>'PP-regionalLandDpayment-pros'!E13/TransfersAsOutputShare!E11</f>
        <v>2.2233352160859077E-2</v>
      </c>
      <c r="T11" s="5">
        <f>'PP-regionalLandDpayment-pros'!F13/TransfersAsOutputShare!F11</f>
        <v>3.8293999774161619E-2</v>
      </c>
      <c r="U11" s="5">
        <f>'PP-regionalLandDpayment-pros'!G13/TransfersAsOutputShare!G11</f>
        <v>4.789390474766822E-2</v>
      </c>
      <c r="V11" s="5">
        <f>'PP-regionalLandDpayment-pros'!H13/TransfersAsOutputShare!H11</f>
        <v>-1.1102498318281657E-2</v>
      </c>
      <c r="W11" s="5">
        <f>'PP-regionalLandDpayment-pros'!I13/TransfersAsOutputShare!I11</f>
        <v>1.3672614929576461E-3</v>
      </c>
      <c r="X11" s="5">
        <f>'PP-regionalLandDpayment-pros'!J13/TransfersAsOutputShare!J11</f>
        <v>-7.4789152223465587E-3</v>
      </c>
      <c r="Y11" s="5">
        <f>'PP-regionalLandDpayment-pros'!K13/TransfersAsOutputShare!K11</f>
        <v>-1.6213894222852031E-2</v>
      </c>
      <c r="Z11" s="5">
        <f>'PP-regionalLandDpayment-pros'!L13/TransfersAsOutputShare!L11</f>
        <v>-6.9879527286110014E-4</v>
      </c>
      <c r="AA11" s="5">
        <f>'PP-regionalLandDpayment-pros'!M13/TransfersAsOutputShare!M11</f>
        <v>4.6225990219862069E-3</v>
      </c>
      <c r="AB11" s="5">
        <f>'PP-regionalLandDpayment-pros'!N13/TransfersAsOutputShare!N11</f>
        <v>-3.4185830178032912E-3</v>
      </c>
      <c r="AC11" s="5"/>
      <c r="AD11" t="s">
        <v>23</v>
      </c>
      <c r="AE11" s="5">
        <f>'PP-regionalLandDpaymentretro'!C13/TransfersAsOutputShare!C11</f>
        <v>1.6257182955788093E-2</v>
      </c>
      <c r="AF11" s="5">
        <f>'PP-regionalLandDpaymentretro'!D13/TransfersAsOutputShare!D11</f>
        <v>5.2987866179059779E-3</v>
      </c>
      <c r="AG11" s="5">
        <f>'PP-regionalLandDpaymentretro'!E13/TransfersAsOutputShare!E11</f>
        <v>1.7183679691184492E-2</v>
      </c>
      <c r="AH11" s="5">
        <f>'PP-regionalLandDpaymentretro'!F13/TransfersAsOutputShare!F11</f>
        <v>3.6870397326415741E-2</v>
      </c>
      <c r="AI11" s="5">
        <f>'PP-regionalLandDpaymentretro'!G13/TransfersAsOutputShare!G11</f>
        <v>4.7297070641232224E-2</v>
      </c>
      <c r="AJ11" s="5">
        <f>'PP-regionalLandDpaymentretro'!H13/TransfersAsOutputShare!H11</f>
        <v>-9.583648352082863E-3</v>
      </c>
      <c r="AK11" s="5">
        <f>'PP-regionalLandDpaymentretro'!I13/TransfersAsOutputShare!I11</f>
        <v>2.0197330739319215E-3</v>
      </c>
      <c r="AL11" s="5">
        <f>'PP-regionalLandDpaymentretro'!J13/TransfersAsOutputShare!J11</f>
        <v>-7.553300075711678E-3</v>
      </c>
      <c r="AM11" s="5">
        <f>'PP-regionalLandDpaymentretro'!K13/TransfersAsOutputShare!K11</f>
        <v>-1.5465296636565038E-2</v>
      </c>
      <c r="AN11" s="5">
        <f>'PP-regionalLandDpaymentretro'!L13/TransfersAsOutputShare!L11</f>
        <v>-1.3170701058203113E-3</v>
      </c>
      <c r="AO11" s="5">
        <f>'PP-regionalLandDpaymentretro'!M13/TransfersAsOutputShare!M11</f>
        <v>3.7172903886330175E-3</v>
      </c>
      <c r="AP11" s="5">
        <f>'PP-regionalLandDpaymentretro'!N13/TransfersAsOutputShare!N11</f>
        <v>-3.5661849022087665E-3</v>
      </c>
      <c r="AQ11" s="5"/>
      <c r="AR11" s="6" t="s">
        <v>23</v>
      </c>
      <c r="AS11" s="5">
        <f>'BP-regionalLandDpayment-prosp'!C13/TransfersAsOutputShare!C11</f>
        <v>2.5371062406094921E-2</v>
      </c>
      <c r="AT11" s="5">
        <f>'BP-regionalLandDpayment-prosp'!D13/TransfersAsOutputShare!D11</f>
        <v>1.9585590667347743E-2</v>
      </c>
      <c r="AU11" s="5">
        <f>'BP-regionalLandDpayment-prosp'!E13/TransfersAsOutputShare!E11</f>
        <v>1.9108392410236472E-2</v>
      </c>
      <c r="AV11" s="5">
        <f>'BP-regionalLandDpayment-prosp'!F13/TransfersAsOutputShare!F11</f>
        <v>3.3721674644480226E-2</v>
      </c>
      <c r="AW11" s="5">
        <f>'BP-regionalLandDpayment-prosp'!G13/TransfersAsOutputShare!G11</f>
        <v>6.8999204579693954E-2</v>
      </c>
      <c r="AX11" s="5">
        <f>'BP-regionalLandDpayment-prosp'!H13/TransfersAsOutputShare!H11</f>
        <v>-1.5031969196896172E-2</v>
      </c>
      <c r="AY11" s="5">
        <f>'BP-regionalLandDpayment-prosp'!I13/TransfersAsOutputShare!I11</f>
        <v>-5.8693119572191281E-3</v>
      </c>
      <c r="AZ11" s="5">
        <f>'BP-regionalLandDpayment-prosp'!J13/TransfersAsOutputShare!J11</f>
        <v>-1.2578036675874024E-2</v>
      </c>
      <c r="BA11" s="5">
        <f>'BP-regionalLandDpayment-prosp'!K13/TransfersAsOutputShare!K11</f>
        <v>-1.8316660982617507E-2</v>
      </c>
      <c r="BB11" s="5">
        <f>'BP-regionalLandDpayment-prosp'!L13/TransfersAsOutputShare!L11</f>
        <v>-3.8820613450436326E-3</v>
      </c>
      <c r="BC11" s="5">
        <f>'BP-regionalLandDpayment-prosp'!M13/TransfersAsOutputShare!M11</f>
        <v>-1.6444558962276388E-4</v>
      </c>
      <c r="BD11" s="5">
        <f>'BP-regionalLandDpayment-prosp'!N13/TransfersAsOutputShare!N11</f>
        <v>-8.1744570631735493E-3</v>
      </c>
      <c r="BF11" s="6" t="s">
        <v>23</v>
      </c>
      <c r="BG11" s="5">
        <f>'BP-regionalLandDpaymentretro'!C13/TransfersAsOutputShare!C11</f>
        <v>2.5060633304849016E-2</v>
      </c>
      <c r="BH11" s="5">
        <f>'BP-regionalLandDpaymentretro'!D13/TransfersAsOutputShare!D11</f>
        <v>1.9079575751578159E-2</v>
      </c>
      <c r="BI11" s="5">
        <f>'BP-regionalLandDpaymentretro'!E13/TransfersAsOutputShare!E11</f>
        <v>1.4058719940561883E-2</v>
      </c>
      <c r="BJ11" s="5">
        <f>'BP-regionalLandDpaymentretro'!F13/TransfersAsOutputShare!F11</f>
        <v>3.2298072196734348E-2</v>
      </c>
      <c r="BK11" s="5">
        <f>'BP-regionalLandDpaymentretro'!G13/TransfersAsOutputShare!G11</f>
        <v>6.8402370473257951E-2</v>
      </c>
      <c r="BL11" s="5">
        <f>'BP-regionalLandDpaymentretro'!H13/TransfersAsOutputShare!H11</f>
        <v>-1.3513119230697378E-2</v>
      </c>
      <c r="BM11" s="5">
        <f>'BP-regionalLandDpaymentretro'!I13/TransfersAsOutputShare!I11</f>
        <v>-5.2168403762448525E-3</v>
      </c>
      <c r="BN11" s="5">
        <f>'BP-regionalLandDpaymentretro'!J13/TransfersAsOutputShare!J11</f>
        <v>-1.2652421529239144E-2</v>
      </c>
      <c r="BO11" s="5">
        <f>'BP-regionalLandDpaymentretro'!K13/TransfersAsOutputShare!K11</f>
        <v>-1.7568063396330515E-2</v>
      </c>
      <c r="BP11" s="5">
        <f>'BP-regionalLandDpaymentretro'!L13/TransfersAsOutputShare!L11</f>
        <v>-4.500336178002844E-3</v>
      </c>
      <c r="BQ11" s="5">
        <f>'BP-regionalLandDpaymentretro'!M13/TransfersAsOutputShare!M11</f>
        <v>-1.0697542229759528E-3</v>
      </c>
      <c r="BR11" s="5">
        <f>'BP-regionalLandDpaymentretro'!N13/TransfersAsOutputShare!N11</f>
        <v>-8.3220589475790242E-3</v>
      </c>
    </row>
    <row r="12" spans="2:70" x14ac:dyDescent="0.2">
      <c r="B12" t="s">
        <v>24</v>
      </c>
      <c r="C12" s="4">
        <v>57.668402053734198</v>
      </c>
      <c r="D12" s="2">
        <v>48.629529673726601</v>
      </c>
      <c r="E12" s="2">
        <v>8.8784650159230694</v>
      </c>
      <c r="F12" s="2">
        <v>7.6107844803355098</v>
      </c>
      <c r="G12" s="2">
        <v>6.96491537525129</v>
      </c>
      <c r="H12" s="2">
        <v>47.7964100463306</v>
      </c>
      <c r="I12" s="2">
        <v>43.100170019249298</v>
      </c>
      <c r="J12" s="2">
        <v>43.997813173337804</v>
      </c>
      <c r="K12" s="2">
        <v>85.216597930763896</v>
      </c>
      <c r="L12" s="2">
        <v>40.967095301419199</v>
      </c>
      <c r="M12" s="2">
        <v>16.506923748479601</v>
      </c>
      <c r="N12" s="2">
        <v>44.438812488039197</v>
      </c>
      <c r="O12" s="2"/>
      <c r="P12" t="s">
        <v>24</v>
      </c>
      <c r="Q12" s="5">
        <f>'PP-regionalLandDpayment-pros'!C14/TransfersAsOutputShare!C12</f>
        <v>1.9621508984447346E-2</v>
      </c>
      <c r="R12" s="5">
        <f>'PP-regionalLandDpayment-pros'!D14/TransfersAsOutputShare!D12</f>
        <v>7.8006013945617174E-3</v>
      </c>
      <c r="S12" s="5">
        <f>'PP-regionalLandDpayment-pros'!E14/TransfersAsOutputShare!E12</f>
        <v>2.8310907988619925E-2</v>
      </c>
      <c r="T12" s="5">
        <f>'PP-regionalLandDpayment-pros'!F14/TransfersAsOutputShare!F12</f>
        <v>4.3858044233214884E-2</v>
      </c>
      <c r="U12" s="5">
        <f>'PP-regionalLandDpayment-pros'!G14/TransfersAsOutputShare!G12</f>
        <v>5.3003885408423358E-2</v>
      </c>
      <c r="V12" s="5">
        <f>'PP-regionalLandDpayment-pros'!H14/TransfersAsOutputShare!H12</f>
        <v>-1.2118367886510068E-2</v>
      </c>
      <c r="W12" s="5">
        <f>'PP-regionalLandDpayment-pros'!I14/TransfersAsOutputShare!I12</f>
        <v>2.1125482332120618E-3</v>
      </c>
      <c r="X12" s="5">
        <f>'PP-regionalLandDpayment-pros'!J14/TransfersAsOutputShare!J12</f>
        <v>-7.6356993897165109E-3</v>
      </c>
      <c r="Y12" s="5">
        <f>'PP-regionalLandDpayment-pros'!K14/TransfersAsOutputShare!K12</f>
        <v>-1.8639111056056881E-2</v>
      </c>
      <c r="Z12" s="5">
        <f>'PP-regionalLandDpayment-pros'!L14/TransfersAsOutputShare!L12</f>
        <v>-7.7418361991863984E-5</v>
      </c>
      <c r="AA12" s="5">
        <f>'PP-regionalLandDpayment-pros'!M14/TransfersAsOutputShare!M12</f>
        <v>6.2986294615386745E-3</v>
      </c>
      <c r="AB12" s="5">
        <f>'PP-regionalLandDpayment-pros'!N14/TransfersAsOutputShare!N12</f>
        <v>-3.4546409497346405E-3</v>
      </c>
      <c r="AC12" s="5"/>
      <c r="AD12" t="s">
        <v>24</v>
      </c>
      <c r="AE12" s="5">
        <f>'PP-regionalLandDpaymentretro'!C14/TransfersAsOutputShare!C12</f>
        <v>1.9341448014604936E-2</v>
      </c>
      <c r="AF12" s="5">
        <f>'PP-regionalLandDpaymentretro'!D14/TransfersAsOutputShare!D12</f>
        <v>7.3261320742887522E-3</v>
      </c>
      <c r="AG12" s="5">
        <f>'PP-regionalLandDpaymentretro'!E14/TransfersAsOutputShare!E12</f>
        <v>2.381470092395235E-2</v>
      </c>
      <c r="AH12" s="5">
        <f>'PP-regionalLandDpaymentretro'!F14/TransfersAsOutputShare!F12</f>
        <v>4.2655038398907726E-2</v>
      </c>
      <c r="AI12" s="5">
        <f>'PP-regionalLandDpaymentretro'!G14/TransfersAsOutputShare!G12</f>
        <v>5.2515931836117136E-2</v>
      </c>
      <c r="AJ12" s="5">
        <f>'PP-regionalLandDpaymentretro'!H14/TransfersAsOutputShare!H12</f>
        <v>-1.0885426971703882E-2</v>
      </c>
      <c r="AK12" s="5">
        <f>'PP-regionalLandDpaymentretro'!I14/TransfersAsOutputShare!I12</f>
        <v>2.6149222496571517E-3</v>
      </c>
      <c r="AL12" s="5">
        <f>'PP-regionalLandDpaymentretro'!J14/TransfersAsOutputShare!J12</f>
        <v>-7.7201855440667206E-3</v>
      </c>
      <c r="AM12" s="5">
        <f>'PP-regionalLandDpaymentretro'!K14/TransfersAsOutputShare!K12</f>
        <v>-1.7995721615362687E-2</v>
      </c>
      <c r="AN12" s="5">
        <f>'PP-regionalLandDpaymentretro'!L14/TransfersAsOutputShare!L12</f>
        <v>-6.1363267697844175E-4</v>
      </c>
      <c r="AO12" s="5">
        <f>'PP-regionalLandDpaymentretro'!M14/TransfersAsOutputShare!M12</f>
        <v>5.4944182508240161E-3</v>
      </c>
      <c r="AP12" s="5">
        <f>'PP-regionalLandDpaymentretro'!N14/TransfersAsOutputShare!N12</f>
        <v>-3.5615954981135984E-3</v>
      </c>
      <c r="AQ12" s="5"/>
      <c r="AR12" s="6" t="s">
        <v>24</v>
      </c>
      <c r="AS12" s="5">
        <f>'BP-regionalLandDpayment-prosp'!C14/TransfersAsOutputShare!C12</f>
        <v>3.0120325761775271E-2</v>
      </c>
      <c r="AT12" s="5">
        <f>'BP-regionalLandDpayment-prosp'!D14/TransfersAsOutputShare!D12</f>
        <v>2.4202046860937378E-2</v>
      </c>
      <c r="AU12" s="5">
        <f>'BP-regionalLandDpayment-prosp'!E14/TransfersAsOutputShare!E12</f>
        <v>2.4813253622855136E-2</v>
      </c>
      <c r="AV12" s="5">
        <f>'BP-regionalLandDpayment-prosp'!F14/TransfersAsOutputShare!F12</f>
        <v>3.9343629664526869E-2</v>
      </c>
      <c r="AW12" s="5">
        <f>'BP-regionalLandDpayment-prosp'!G14/TransfersAsOutputShare!G12</f>
        <v>7.7709421402218523E-2</v>
      </c>
      <c r="AX12" s="5">
        <f>'BP-regionalLandDpayment-prosp'!H14/TransfersAsOutputShare!H12</f>
        <v>-1.6606498126449716E-2</v>
      </c>
      <c r="AY12" s="5">
        <f>'BP-regionalLandDpayment-prosp'!I14/TransfersAsOutputShare!I12</f>
        <v>-5.9708057548645008E-3</v>
      </c>
      <c r="AZ12" s="5">
        <f>'BP-regionalLandDpayment-prosp'!J14/TransfersAsOutputShare!J12</f>
        <v>-1.3590335065876095E-2</v>
      </c>
      <c r="BA12" s="5">
        <f>'BP-regionalLandDpayment-prosp'!K14/TransfersAsOutputShare!K12</f>
        <v>-2.087769883206856E-2</v>
      </c>
      <c r="BB12" s="5">
        <f>'BP-regionalLandDpayment-prosp'!L14/TransfersAsOutputShare!L12</f>
        <v>-3.9361705409487807E-3</v>
      </c>
      <c r="BC12" s="5">
        <f>'BP-regionalLandDpayment-prosp'!M14/TransfersAsOutputShare!M12</f>
        <v>7.6707033191676687E-4</v>
      </c>
      <c r="BD12" s="5">
        <f>'BP-regionalLandDpayment-prosp'!N14/TransfersAsOutputShare!N12</f>
        <v>-8.9599045150878295E-3</v>
      </c>
      <c r="BF12" s="6" t="s">
        <v>24</v>
      </c>
      <c r="BG12" s="5">
        <f>'BP-regionalLandDpaymentretro'!C14/TransfersAsOutputShare!C12</f>
        <v>2.9840264791932861E-2</v>
      </c>
      <c r="BH12" s="5">
        <f>'BP-regionalLandDpaymentretro'!D14/TransfersAsOutputShare!D12</f>
        <v>2.3727577540664409E-2</v>
      </c>
      <c r="BI12" s="5">
        <f>'BP-regionalLandDpaymentretro'!E14/TransfersAsOutputShare!E12</f>
        <v>2.031704655818756E-2</v>
      </c>
      <c r="BJ12" s="5">
        <f>'BP-regionalLandDpaymentretro'!F14/TransfersAsOutputShare!F12</f>
        <v>3.8140623830219718E-2</v>
      </c>
      <c r="BK12" s="5">
        <f>'BP-regionalLandDpaymentretro'!G14/TransfersAsOutputShare!G12</f>
        <v>7.7221467829912308E-2</v>
      </c>
      <c r="BL12" s="5">
        <f>'BP-regionalLandDpaymentretro'!H14/TransfersAsOutputShare!H12</f>
        <v>-1.537355721164353E-2</v>
      </c>
      <c r="BM12" s="5">
        <f>'BP-regionalLandDpaymentretro'!I14/TransfersAsOutputShare!I12</f>
        <v>-5.4684317384194117E-3</v>
      </c>
      <c r="BN12" s="5">
        <f>'BP-regionalLandDpaymentretro'!J14/TransfersAsOutputShare!J12</f>
        <v>-1.3674821220226303E-2</v>
      </c>
      <c r="BO12" s="5">
        <f>'BP-regionalLandDpaymentretro'!K14/TransfersAsOutputShare!K12</f>
        <v>-2.0234309391374362E-2</v>
      </c>
      <c r="BP12" s="5">
        <f>'BP-regionalLandDpaymentretro'!L14/TransfersAsOutputShare!L12</f>
        <v>-4.4723848559353584E-3</v>
      </c>
      <c r="BQ12" s="5">
        <f>'BP-regionalLandDpaymentretro'!M14/TransfersAsOutputShare!M12</f>
        <v>-3.7140878797891797E-5</v>
      </c>
      <c r="BR12" s="5">
        <f>'BP-regionalLandDpaymentretro'!N14/TransfersAsOutputShare!N12</f>
        <v>-9.0668590634667891E-3</v>
      </c>
    </row>
    <row r="13" spans="2:70" x14ac:dyDescent="0.2">
      <c r="B13" t="s">
        <v>25</v>
      </c>
      <c r="C13" s="4">
        <v>62.978996546375498</v>
      </c>
      <c r="D13" s="2">
        <v>53.4320798222926</v>
      </c>
      <c r="E13" s="2">
        <v>9.6326541379319206</v>
      </c>
      <c r="F13" s="2">
        <v>8.4908854352036993</v>
      </c>
      <c r="G13" s="2">
        <v>8.0359508387217193</v>
      </c>
      <c r="H13" s="2">
        <v>53.992899368285798</v>
      </c>
      <c r="I13" s="2">
        <v>50.529039766235698</v>
      </c>
      <c r="J13" s="2">
        <v>49.693638273067897</v>
      </c>
      <c r="K13" s="2">
        <v>104.153807937976</v>
      </c>
      <c r="L13" s="2">
        <v>46.337141530229403</v>
      </c>
      <c r="M13" s="2">
        <v>18.095362105715399</v>
      </c>
      <c r="N13" s="2">
        <v>52.644259274821103</v>
      </c>
      <c r="O13" s="2"/>
      <c r="P13" t="s">
        <v>25</v>
      </c>
      <c r="Q13" s="5">
        <f>'PP-regionalLandDpayment-pros'!C15/TransfersAsOutputShare!C13</f>
        <v>2.2921485212712624E-2</v>
      </c>
      <c r="R13" s="5">
        <f>'PP-regionalLandDpayment-pros'!D15/TransfersAsOutputShare!D13</f>
        <v>9.9135323951649503E-3</v>
      </c>
      <c r="S13" s="5">
        <f>'PP-regionalLandDpayment-pros'!E15/TransfersAsOutputShare!E13</f>
        <v>3.3994250543019307E-2</v>
      </c>
      <c r="T13" s="5">
        <f>'PP-regionalLandDpayment-pros'!F15/TransfersAsOutputShare!F13</f>
        <v>4.9018393040507494E-2</v>
      </c>
      <c r="U13" s="5">
        <f>'PP-regionalLandDpayment-pros'!G15/TransfersAsOutputShare!G13</f>
        <v>5.6938739985996453E-2</v>
      </c>
      <c r="V13" s="5">
        <f>'PP-regionalLandDpayment-pros'!H15/TransfersAsOutputShare!H13</f>
        <v>-1.3042424074652928E-2</v>
      </c>
      <c r="W13" s="5">
        <f>'PP-regionalLandDpayment-pros'!I15/TransfersAsOutputShare!I13</f>
        <v>2.8488649753636991E-3</v>
      </c>
      <c r="X13" s="5">
        <f>'PP-regionalLandDpayment-pros'!J15/TransfersAsOutputShare!J13</f>
        <v>-7.6169443706607751E-3</v>
      </c>
      <c r="Y13" s="5">
        <f>'PP-regionalLandDpayment-pros'!K15/TransfersAsOutputShare!K13</f>
        <v>-2.1466466959787579E-2</v>
      </c>
      <c r="Z13" s="5">
        <f>'PP-regionalLandDpayment-pros'!L15/TransfersAsOutputShare!L13</f>
        <v>6.811358808675559E-4</v>
      </c>
      <c r="AA13" s="5">
        <f>'PP-regionalLandDpayment-pros'!M15/TransfersAsOutputShare!M13</f>
        <v>8.117976154695717E-3</v>
      </c>
      <c r="AB13" s="5">
        <f>'PP-regionalLandDpayment-pros'!N15/TransfersAsOutputShare!N13</f>
        <v>-3.3883637361962816E-3</v>
      </c>
      <c r="AC13" s="5"/>
      <c r="AD13" t="s">
        <v>25</v>
      </c>
      <c r="AE13" s="5">
        <f>'PP-regionalLandDpaymentretro'!C15/TransfersAsOutputShare!C13</f>
        <v>2.2666945501440793E-2</v>
      </c>
      <c r="AF13" s="5">
        <f>'PP-regionalLandDpaymentretro'!D15/TransfersAsOutputShare!D13</f>
        <v>9.4823181127707667E-3</v>
      </c>
      <c r="AG13" s="5">
        <f>'PP-regionalLandDpaymentretro'!E15/TransfersAsOutputShare!E13</f>
        <v>3.010989995384545E-2</v>
      </c>
      <c r="AH13" s="5">
        <f>'PP-regionalLandDpaymentretro'!F15/TransfersAsOutputShare!F13</f>
        <v>4.8005642538302744E-2</v>
      </c>
      <c r="AI13" s="5">
        <f>'PP-regionalLandDpaymentretro'!G15/TransfersAsOutputShare!G13</f>
        <v>5.6543060917138052E-2</v>
      </c>
      <c r="AJ13" s="5">
        <f>'PP-regionalLandDpaymentretro'!H15/TransfersAsOutputShare!H13</f>
        <v>-1.2059566672383696E-2</v>
      </c>
      <c r="AK13" s="5">
        <f>'PP-regionalLandDpaymentretro'!I15/TransfersAsOutputShare!I13</f>
        <v>3.2309194408601852E-3</v>
      </c>
      <c r="AL13" s="5">
        <f>'PP-regionalLandDpaymentretro'!J15/TransfersAsOutputShare!J13</f>
        <v>-7.706924544849043E-3</v>
      </c>
      <c r="AM13" s="5">
        <f>'PP-regionalLandDpaymentretro'!K15/TransfersAsOutputShare!K13</f>
        <v>-2.0906868415040313E-2</v>
      </c>
      <c r="AN13" s="5">
        <f>'PP-regionalLandDpaymentretro'!L15/TransfersAsOutputShare!L13</f>
        <v>2.2751539128488678E-4</v>
      </c>
      <c r="AO13" s="5">
        <f>'PP-regionalLandDpaymentretro'!M15/TransfersAsOutputShare!M13</f>
        <v>7.4090804976320894E-3</v>
      </c>
      <c r="AP13" s="5">
        <f>'PP-regionalLandDpaymentretro'!N15/TransfersAsOutputShare!N13</f>
        <v>-3.465695993754543E-3</v>
      </c>
      <c r="AQ13" s="5"/>
      <c r="AR13" s="6" t="s">
        <v>25</v>
      </c>
      <c r="AS13" s="5">
        <f>'BP-regionalLandDpayment-prosp'!C15/TransfersAsOutputShare!C13</f>
        <v>3.5209996596610088E-2</v>
      </c>
      <c r="AT13" s="5">
        <f>'BP-regionalLandDpayment-prosp'!D15/TransfersAsOutputShare!D13</f>
        <v>2.8714801121415508E-2</v>
      </c>
      <c r="AU13" s="5">
        <f>'BP-regionalLandDpayment-prosp'!E15/TransfersAsOutputShare!E13</f>
        <v>3.016436340341766E-2</v>
      </c>
      <c r="AV13" s="5">
        <f>'BP-regionalLandDpayment-prosp'!F15/TransfersAsOutputShare!F13</f>
        <v>4.4593790002964283E-2</v>
      </c>
      <c r="AW13" s="5">
        <f>'BP-regionalLandDpayment-prosp'!G15/TransfersAsOutputShare!G13</f>
        <v>8.4568467131638472E-2</v>
      </c>
      <c r="AX13" s="5">
        <f>'BP-regionalLandDpayment-prosp'!H15/TransfersAsOutputShare!H13</f>
        <v>-1.7785484939399489E-2</v>
      </c>
      <c r="AY13" s="5">
        <f>'BP-regionalLandDpayment-prosp'!I15/TransfersAsOutputShare!I13</f>
        <v>-5.828545365306418E-3</v>
      </c>
      <c r="AZ13" s="5">
        <f>'BP-regionalLandDpayment-prosp'!J15/TransfersAsOutputShare!J13</f>
        <v>-1.4372893858426775E-2</v>
      </c>
      <c r="BA13" s="5">
        <f>'BP-regionalLandDpayment-prosp'!K15/TransfersAsOutputShare!K13</f>
        <v>-2.3908287285095531E-2</v>
      </c>
      <c r="BB13" s="5">
        <f>'BP-regionalLandDpayment-prosp'!L15/TransfersAsOutputShare!L13</f>
        <v>-3.7645949311768466E-3</v>
      </c>
      <c r="BC13" s="5">
        <f>'BP-regionalLandDpayment-prosp'!M15/TransfersAsOutputShare!M13</f>
        <v>1.8467144444690184E-3</v>
      </c>
      <c r="BD13" s="5">
        <f>'BP-regionalLandDpayment-prosp'!N15/TransfersAsOutputShare!N13</f>
        <v>-9.5047141306321258E-3</v>
      </c>
      <c r="BF13" s="6" t="s">
        <v>25</v>
      </c>
      <c r="BG13" s="5">
        <f>'BP-regionalLandDpaymentretro'!C15/TransfersAsOutputShare!C13</f>
        <v>3.495545688533825E-2</v>
      </c>
      <c r="BH13" s="5">
        <f>'BP-regionalLandDpaymentretro'!D15/TransfersAsOutputShare!D13</f>
        <v>2.8283586839021324E-2</v>
      </c>
      <c r="BI13" s="5">
        <f>'BP-regionalLandDpaymentretro'!E15/TransfersAsOutputShare!E13</f>
        <v>2.6280012814243806E-2</v>
      </c>
      <c r="BJ13" s="5">
        <f>'BP-regionalLandDpaymentretro'!F15/TransfersAsOutputShare!F13</f>
        <v>4.358103950075954E-2</v>
      </c>
      <c r="BK13" s="5">
        <f>'BP-regionalLandDpaymentretro'!G15/TransfersAsOutputShare!G13</f>
        <v>8.4172788062780057E-2</v>
      </c>
      <c r="BL13" s="5">
        <f>'BP-regionalLandDpaymentretro'!H15/TransfersAsOutputShare!H13</f>
        <v>-1.6802627537130257E-2</v>
      </c>
      <c r="BM13" s="5">
        <f>'BP-regionalLandDpaymentretro'!I15/TransfersAsOutputShare!I13</f>
        <v>-5.4464908998099314E-3</v>
      </c>
      <c r="BN13" s="5">
        <f>'BP-regionalLandDpaymentretro'!J15/TransfersAsOutputShare!J13</f>
        <v>-1.4462874032615043E-2</v>
      </c>
      <c r="BO13" s="5">
        <f>'BP-regionalLandDpaymentretro'!K15/TransfersAsOutputShare!K13</f>
        <v>-2.3348688740348268E-2</v>
      </c>
      <c r="BP13" s="5">
        <f>'BP-regionalLandDpaymentretro'!L15/TransfersAsOutputShare!L13</f>
        <v>-4.2182154207595158E-3</v>
      </c>
      <c r="BQ13" s="5">
        <f>'BP-regionalLandDpaymentretro'!M15/TransfersAsOutputShare!M13</f>
        <v>1.1378187874053918E-3</v>
      </c>
      <c r="BR13" s="5">
        <f>'BP-regionalLandDpaymentretro'!N15/TransfersAsOutputShare!N13</f>
        <v>-9.5820463881903881E-3</v>
      </c>
    </row>
    <row r="14" spans="2:70" x14ac:dyDescent="0.2">
      <c r="B14" t="s">
        <v>26</v>
      </c>
      <c r="C14" s="4">
        <v>68.181358156452902</v>
      </c>
      <c r="D14" s="2">
        <v>58.470624444591401</v>
      </c>
      <c r="E14" s="2">
        <v>10.473291933994</v>
      </c>
      <c r="F14" s="2">
        <v>9.4177655112537693</v>
      </c>
      <c r="G14" s="2">
        <v>9.2115483324876397</v>
      </c>
      <c r="H14" s="2">
        <v>61.025551041896797</v>
      </c>
      <c r="I14" s="2">
        <v>58.8773740248999</v>
      </c>
      <c r="J14" s="2">
        <v>55.554267724280002</v>
      </c>
      <c r="K14" s="2">
        <v>123.292065677107</v>
      </c>
      <c r="L14" s="2">
        <v>52.275696294527798</v>
      </c>
      <c r="M14" s="2">
        <v>19.710486832294901</v>
      </c>
      <c r="N14" s="2">
        <v>61.7509606127064</v>
      </c>
      <c r="O14" s="2"/>
      <c r="P14" t="s">
        <v>26</v>
      </c>
      <c r="Q14" s="5">
        <f>'PP-regionalLandDpayment-pros'!C16/TransfersAsOutputShare!C14</f>
        <v>2.6157835534756216E-2</v>
      </c>
      <c r="R14" s="5">
        <f>'PP-regionalLandDpayment-pros'!D16/TransfersAsOutputShare!D14</f>
        <v>1.2032099034538791E-2</v>
      </c>
      <c r="S14" s="5">
        <f>'PP-regionalLandDpayment-pros'!E16/TransfersAsOutputShare!E14</f>
        <v>3.9300202125116396E-2</v>
      </c>
      <c r="T14" s="5">
        <f>'PP-regionalLandDpayment-pros'!F16/TransfersAsOutputShare!F14</f>
        <v>5.3663531570750815E-2</v>
      </c>
      <c r="U14" s="5">
        <f>'PP-regionalLandDpayment-pros'!G16/TransfersAsOutputShare!G14</f>
        <v>5.9983915045762858E-2</v>
      </c>
      <c r="V14" s="5">
        <f>'PP-regionalLandDpayment-pros'!H16/TransfersAsOutputShare!H14</f>
        <v>-1.3976478296815861E-2</v>
      </c>
      <c r="W14" s="5">
        <f>'PP-regionalLandDpayment-pros'!I16/TransfersAsOutputShare!I14</f>
        <v>3.4887228218515062E-3</v>
      </c>
      <c r="X14" s="5">
        <f>'PP-regionalLandDpayment-pros'!J16/TransfersAsOutputShare!J14</f>
        <v>-7.4662378240936463E-3</v>
      </c>
      <c r="Y14" s="5">
        <f>'PP-regionalLandDpayment-pros'!K16/TransfersAsOutputShare!K14</f>
        <v>-2.4038614924996655E-2</v>
      </c>
      <c r="Z14" s="5">
        <f>'PP-regionalLandDpayment-pros'!L16/TransfersAsOutputShare!L14</f>
        <v>1.4877026758701771E-3</v>
      </c>
      <c r="AA14" s="5">
        <f>'PP-regionalLandDpayment-pros'!M16/TransfersAsOutputShare!M14</f>
        <v>9.9414258097966224E-3</v>
      </c>
      <c r="AB14" s="5">
        <f>'PP-regionalLandDpayment-pros'!N16/TransfersAsOutputShare!N14</f>
        <v>-3.3067112466124548E-3</v>
      </c>
      <c r="AC14" s="5"/>
      <c r="AD14" t="s">
        <v>26</v>
      </c>
      <c r="AE14" s="5">
        <f>'PP-regionalLandDpaymentretro'!C16/TransfersAsOutputShare!C14</f>
        <v>2.5926726987487849E-2</v>
      </c>
      <c r="AF14" s="5">
        <f>'PP-regionalLandDpaymentretro'!D16/TransfersAsOutputShare!D14</f>
        <v>1.1647167757530637E-2</v>
      </c>
      <c r="AG14" s="5">
        <f>'PP-regionalLandDpaymentretro'!E16/TransfersAsOutputShare!E14</f>
        <v>3.5976461685935046E-2</v>
      </c>
      <c r="AH14" s="5">
        <f>'PP-regionalLandDpaymentretro'!F16/TransfersAsOutputShare!F14</f>
        <v>5.2811539518438429E-2</v>
      </c>
      <c r="AI14" s="5">
        <f>'PP-regionalLandDpaymentretro'!G16/TransfersAsOutputShare!G14</f>
        <v>5.9662464917290138E-2</v>
      </c>
      <c r="AJ14" s="5">
        <f>'PP-regionalLandDpaymentretro'!H16/TransfersAsOutputShare!H14</f>
        <v>-1.3185805744379591E-2</v>
      </c>
      <c r="AK14" s="5">
        <f>'PP-regionalLandDpaymentretro'!I16/TransfersAsOutputShare!I14</f>
        <v>3.7810174041057105E-3</v>
      </c>
      <c r="AL14" s="5">
        <f>'PP-regionalLandDpaymentretro'!J16/TransfersAsOutputShare!J14</f>
        <v>-7.5574169725369572E-3</v>
      </c>
      <c r="AM14" s="5">
        <f>'PP-regionalLandDpaymentretro'!K16/TransfersAsOutputShare!K14</f>
        <v>-2.3557659476837994E-2</v>
      </c>
      <c r="AN14" s="5">
        <f>'PP-regionalLandDpaymentretro'!L16/TransfersAsOutputShare!L14</f>
        <v>1.1064686173664785E-3</v>
      </c>
      <c r="AO14" s="5">
        <f>'PP-regionalLandDpaymentretro'!M16/TransfersAsOutputShare!M14</f>
        <v>9.3204836376521907E-3</v>
      </c>
      <c r="AP14" s="5">
        <f>'PP-regionalLandDpaymentretro'!N16/TransfersAsOutputShare!N14</f>
        <v>-3.3628258667808878E-3</v>
      </c>
      <c r="AQ14" s="5"/>
      <c r="AR14" s="6" t="s">
        <v>26</v>
      </c>
      <c r="AS14" s="5">
        <f>'BP-regionalLandDpayment-prosp'!C16/TransfersAsOutputShare!C14</f>
        <v>4.0204688265829326E-2</v>
      </c>
      <c r="AT14" s="5">
        <f>'BP-regionalLandDpayment-prosp'!D16/TransfersAsOutputShare!D14</f>
        <v>3.2963519964465116E-2</v>
      </c>
      <c r="AU14" s="5">
        <f>'BP-regionalLandDpayment-prosp'!E16/TransfersAsOutputShare!E14</f>
        <v>3.5145411989574049E-2</v>
      </c>
      <c r="AV14" s="5">
        <f>'BP-regionalLandDpayment-prosp'!F16/TransfersAsOutputShare!F14</f>
        <v>4.9303564997682112E-2</v>
      </c>
      <c r="AW14" s="5">
        <f>'BP-regionalLandDpayment-prosp'!G16/TransfersAsOutputShare!G14</f>
        <v>8.987662650355778E-2</v>
      </c>
      <c r="AX14" s="5">
        <f>'BP-regionalLandDpayment-prosp'!H16/TransfersAsOutputShare!H14</f>
        <v>-1.8893846989967822E-2</v>
      </c>
      <c r="AY14" s="5">
        <f>'BP-regionalLandDpayment-prosp'!I16/TransfersAsOutputShare!I14</f>
        <v>-5.5948527231102548E-3</v>
      </c>
      <c r="AZ14" s="5">
        <f>'BP-regionalLandDpayment-prosp'!J16/TransfersAsOutputShare!J14</f>
        <v>-1.4890214349694078E-2</v>
      </c>
      <c r="BA14" s="5">
        <f>'BP-regionalLandDpayment-prosp'!K16/TransfersAsOutputShare!K14</f>
        <v>-2.6654595968833582E-2</v>
      </c>
      <c r="BB14" s="5">
        <f>'BP-regionalLandDpayment-prosp'!L16/TransfersAsOutputShare!L14</f>
        <v>-3.4639064356360287E-3</v>
      </c>
      <c r="BC14" s="5">
        <f>'BP-regionalLandDpayment-prosp'!M16/TransfersAsOutputShare!M14</f>
        <v>2.9916956150374636E-3</v>
      </c>
      <c r="BD14" s="5">
        <f>'BP-regionalLandDpayment-prosp'!N16/TransfersAsOutputShare!N14</f>
        <v>-9.8927230929387513E-3</v>
      </c>
      <c r="BF14" s="6" t="s">
        <v>26</v>
      </c>
      <c r="BG14" s="5">
        <f>'BP-regionalLandDpaymentretro'!C16/TransfersAsOutputShare!C14</f>
        <v>3.9973579718560963E-2</v>
      </c>
      <c r="BH14" s="5">
        <f>'BP-regionalLandDpaymentretro'!D16/TransfersAsOutputShare!D14</f>
        <v>3.2578588687456965E-2</v>
      </c>
      <c r="BI14" s="5">
        <f>'BP-regionalLandDpaymentretro'!E16/TransfersAsOutputShare!E14</f>
        <v>3.1821671550392699E-2</v>
      </c>
      <c r="BJ14" s="5">
        <f>'BP-regionalLandDpaymentretro'!F16/TransfersAsOutputShare!F14</f>
        <v>4.8451572945369718E-2</v>
      </c>
      <c r="BK14" s="5">
        <f>'BP-regionalLandDpaymentretro'!G16/TransfersAsOutputShare!G14</f>
        <v>8.9555176375085074E-2</v>
      </c>
      <c r="BL14" s="5">
        <f>'BP-regionalLandDpaymentretro'!H16/TransfersAsOutputShare!H14</f>
        <v>-1.8103174437531556E-2</v>
      </c>
      <c r="BM14" s="5">
        <f>'BP-regionalLandDpaymentretro'!I16/TransfersAsOutputShare!I14</f>
        <v>-5.3025581408560505E-3</v>
      </c>
      <c r="BN14" s="5">
        <f>'BP-regionalLandDpaymentretro'!J16/TransfersAsOutputShare!J14</f>
        <v>-1.4981393498137388E-2</v>
      </c>
      <c r="BO14" s="5">
        <f>'BP-regionalLandDpaymentretro'!K16/TransfersAsOutputShare!K14</f>
        <v>-2.6173640520674921E-2</v>
      </c>
      <c r="BP14" s="5">
        <f>'BP-regionalLandDpaymentretro'!L16/TransfersAsOutputShare!L14</f>
        <v>-3.8451404941397273E-3</v>
      </c>
      <c r="BQ14" s="5">
        <f>'BP-regionalLandDpaymentretro'!M16/TransfersAsOutputShare!M14</f>
        <v>2.3707534428930323E-3</v>
      </c>
      <c r="BR14" s="5">
        <f>'BP-regionalLandDpaymentretro'!N16/TransfersAsOutputShare!N14</f>
        <v>-9.9488377131071865E-3</v>
      </c>
    </row>
    <row r="15" spans="2:70" x14ac:dyDescent="0.2">
      <c r="B15" t="s">
        <v>27</v>
      </c>
      <c r="C15" s="4">
        <v>73.4167652622898</v>
      </c>
      <c r="D15" s="2">
        <v>63.6703524954657</v>
      </c>
      <c r="E15" s="2">
        <v>11.3559798901723</v>
      </c>
      <c r="F15" s="2">
        <v>10.3826898285502</v>
      </c>
      <c r="G15" s="2">
        <v>10.4685533489424</v>
      </c>
      <c r="H15" s="2">
        <v>68.612078103732401</v>
      </c>
      <c r="I15" s="2">
        <v>67.937522649661702</v>
      </c>
      <c r="J15" s="2">
        <v>61.609438827301098</v>
      </c>
      <c r="K15" s="2">
        <v>143.356499026704</v>
      </c>
      <c r="L15" s="2">
        <v>58.586237117828901</v>
      </c>
      <c r="M15" s="2">
        <v>21.357950486402</v>
      </c>
      <c r="N15" s="2">
        <v>71.618333732436</v>
      </c>
      <c r="O15" s="2"/>
      <c r="P15" t="s">
        <v>27</v>
      </c>
      <c r="Q15" s="5">
        <f>'PP-regionalLandDpayment-pros'!C17/TransfersAsOutputShare!C15</f>
        <v>2.9173632186881404E-2</v>
      </c>
      <c r="R15" s="5">
        <f>'PP-regionalLandDpayment-pros'!D17/TransfersAsOutputShare!D15</f>
        <v>1.4089906167795379E-2</v>
      </c>
      <c r="S15" s="5">
        <f>'PP-regionalLandDpayment-pros'!E17/TransfersAsOutputShare!E15</f>
        <v>4.4186857154801897E-2</v>
      </c>
      <c r="T15" s="5">
        <f>'PP-regionalLandDpayment-pros'!F17/TransfersAsOutputShare!F15</f>
        <v>5.7700424543435033E-2</v>
      </c>
      <c r="U15" s="5">
        <f>'PP-regionalLandDpayment-pros'!G17/TransfersAsOutputShare!G15</f>
        <v>6.225837359186661E-2</v>
      </c>
      <c r="V15" s="5">
        <f>'PP-regionalLandDpayment-pros'!H17/TransfersAsOutputShare!H15</f>
        <v>-1.4945545196543749E-2</v>
      </c>
      <c r="W15" s="5">
        <f>'PP-regionalLandDpayment-pros'!I17/TransfersAsOutputShare!I15</f>
        <v>4.0286890876544074E-3</v>
      </c>
      <c r="X15" s="5">
        <f>'PP-regionalLandDpayment-pros'!J17/TransfersAsOutputShare!J15</f>
        <v>-7.2123663607272046E-3</v>
      </c>
      <c r="Y15" s="5">
        <f>'PP-regionalLandDpayment-pros'!K17/TransfersAsOutputShare!K15</f>
        <v>-2.6164637450882912E-2</v>
      </c>
      <c r="Z15" s="5">
        <f>'PP-regionalLandDpayment-pros'!L17/TransfersAsOutputShare!L15</f>
        <v>2.3111078075856574E-3</v>
      </c>
      <c r="AA15" s="5">
        <f>'PP-regionalLandDpayment-pros'!M17/TransfersAsOutputShare!M15</f>
        <v>1.169889803664669E-2</v>
      </c>
      <c r="AB15" s="5">
        <f>'PP-regionalLandDpayment-pros'!N17/TransfersAsOutputShare!N15</f>
        <v>-3.2095963921759943E-3</v>
      </c>
      <c r="AC15" s="5"/>
      <c r="AD15" t="s">
        <v>27</v>
      </c>
      <c r="AE15" s="5">
        <f>'PP-regionalLandDpaymentretro'!C17/TransfersAsOutputShare!C15</f>
        <v>2.8964363837621108E-2</v>
      </c>
      <c r="AF15" s="5">
        <f>'PP-regionalLandDpaymentretro'!D17/TransfersAsOutputShare!D15</f>
        <v>1.3749363428495667E-2</v>
      </c>
      <c r="AG15" s="5">
        <f>'PP-regionalLandDpaymentretro'!E17/TransfersAsOutputShare!E15</f>
        <v>4.1346512956564857E-2</v>
      </c>
      <c r="AH15" s="5">
        <f>'PP-regionalLandDpaymentretro'!F17/TransfersAsOutputShare!F15</f>
        <v>5.6981825869876636E-2</v>
      </c>
      <c r="AI15" s="5">
        <f>'PP-regionalLandDpaymentretro'!G17/TransfersAsOutputShare!G15</f>
        <v>6.1995435969722248E-2</v>
      </c>
      <c r="AJ15" s="5">
        <f>'PP-regionalLandDpaymentretro'!H17/TransfersAsOutputShare!H15</f>
        <v>-1.4300659638623736E-2</v>
      </c>
      <c r="AK15" s="5">
        <f>'PP-regionalLandDpaymentretro'!I17/TransfersAsOutputShare!I15</f>
        <v>4.2548155528922904E-3</v>
      </c>
      <c r="AL15" s="5">
        <f>'PP-regionalLandDpaymentretro'!J17/TransfersAsOutputShare!J15</f>
        <v>-7.3015300549600674E-3</v>
      </c>
      <c r="AM15" s="5">
        <f>'PP-regionalLandDpaymentretro'!K17/TransfersAsOutputShare!K15</f>
        <v>-2.575503491116931E-2</v>
      </c>
      <c r="AN15" s="5">
        <f>'PP-regionalLandDpaymentretro'!L17/TransfersAsOutputShare!L15</f>
        <v>1.9903361832566573E-3</v>
      </c>
      <c r="AO15" s="5">
        <f>'PP-regionalLandDpaymentretro'!M17/TransfersAsOutputShare!M15</f>
        <v>1.1156526268136062E-2</v>
      </c>
      <c r="AP15" s="5">
        <f>'PP-regionalLandDpaymentretro'!N17/TransfersAsOutputShare!N15</f>
        <v>-3.2507001470746125E-3</v>
      </c>
      <c r="AQ15" s="5"/>
      <c r="AR15" s="6" t="s">
        <v>27</v>
      </c>
      <c r="AS15" s="5">
        <f>'BP-regionalLandDpayment-prosp'!C17/TransfersAsOutputShare!C15</f>
        <v>4.487277794643274E-2</v>
      </c>
      <c r="AT15" s="5">
        <f>'BP-regionalLandDpayment-prosp'!D17/TransfersAsOutputShare!D15</f>
        <v>3.6851242992574307E-2</v>
      </c>
      <c r="AU15" s="5">
        <f>'BP-regionalLandDpayment-prosp'!E17/TransfersAsOutputShare!E15</f>
        <v>3.9710779513777286E-2</v>
      </c>
      <c r="AV15" s="5">
        <f>'BP-regionalLandDpayment-prosp'!F17/TransfersAsOutputShare!F15</f>
        <v>5.3391243049196305E-2</v>
      </c>
      <c r="AW15" s="5">
        <f>'BP-regionalLandDpayment-prosp'!G17/TransfersAsOutputShare!G15</f>
        <v>9.3842353554402375E-2</v>
      </c>
      <c r="AX15" s="5">
        <f>'BP-regionalLandDpayment-prosp'!H17/TransfersAsOutputShare!H15</f>
        <v>-1.9986618516066833E-2</v>
      </c>
      <c r="AY15" s="5">
        <f>'BP-regionalLandDpayment-prosp'!I17/TransfersAsOutputShare!I15</f>
        <v>-5.3143647517640601E-3</v>
      </c>
      <c r="AZ15" s="5">
        <f>'BP-regionalLandDpayment-prosp'!J17/TransfersAsOutputShare!J15</f>
        <v>-1.51589342625424E-2</v>
      </c>
      <c r="BA15" s="5">
        <f>'BP-regionalLandDpayment-prosp'!K17/TransfersAsOutputShare!K15</f>
        <v>-2.8907493518646479E-2</v>
      </c>
      <c r="BB15" s="5">
        <f>'BP-regionalLandDpayment-prosp'!L17/TransfersAsOutputShare!L15</f>
        <v>-3.0748234282842249E-3</v>
      </c>
      <c r="BC15" s="5">
        <f>'BP-regionalLandDpayment-prosp'!M17/TransfersAsOutputShare!M15</f>
        <v>4.1519135571456518E-3</v>
      </c>
      <c r="BD15" s="5">
        <f>'BP-regionalLandDpayment-prosp'!N17/TransfersAsOutputShare!N15</f>
        <v>-1.0145368323788014E-2</v>
      </c>
      <c r="BF15" s="6" t="s">
        <v>27</v>
      </c>
      <c r="BG15" s="5">
        <f>'BP-regionalLandDpaymentretro'!C17/TransfersAsOutputShare!C15</f>
        <v>4.4663509597172434E-2</v>
      </c>
      <c r="BH15" s="5">
        <f>'BP-regionalLandDpaymentretro'!D17/TransfersAsOutputShare!D15</f>
        <v>3.6510700253274582E-2</v>
      </c>
      <c r="BI15" s="5">
        <f>'BP-regionalLandDpaymentretro'!E17/TransfersAsOutputShare!E15</f>
        <v>3.6870435315540254E-2</v>
      </c>
      <c r="BJ15" s="5">
        <f>'BP-regionalLandDpaymentretro'!F17/TransfersAsOutputShare!F15</f>
        <v>5.2672644375637907E-2</v>
      </c>
      <c r="BK15" s="5">
        <f>'BP-regionalLandDpaymentretro'!G17/TransfersAsOutputShare!G15</f>
        <v>9.3579415932258006E-2</v>
      </c>
      <c r="BL15" s="5">
        <f>'BP-regionalLandDpaymentretro'!H17/TransfersAsOutputShare!H15</f>
        <v>-1.9341732958146819E-2</v>
      </c>
      <c r="BM15" s="5">
        <f>'BP-regionalLandDpaymentretro'!I17/TransfersAsOutputShare!I15</f>
        <v>-5.0882382865261762E-3</v>
      </c>
      <c r="BN15" s="5">
        <f>'BP-regionalLandDpaymentretro'!J17/TransfersAsOutputShare!J15</f>
        <v>-1.524809795677526E-2</v>
      </c>
      <c r="BO15" s="5">
        <f>'BP-regionalLandDpaymentretro'!K17/TransfersAsOutputShare!K15</f>
        <v>-2.8497890978932877E-2</v>
      </c>
      <c r="BP15" s="5">
        <f>'BP-regionalLandDpaymentretro'!L17/TransfersAsOutputShare!L15</f>
        <v>-3.3955950526132249E-3</v>
      </c>
      <c r="BQ15" s="5">
        <f>'BP-regionalLandDpaymentretro'!M17/TransfersAsOutputShare!M15</f>
        <v>3.6095417886350244E-3</v>
      </c>
      <c r="BR15" s="5">
        <f>'BP-regionalLandDpaymentretro'!N17/TransfersAsOutputShare!N15</f>
        <v>-1.018647207868663E-2</v>
      </c>
    </row>
    <row r="16" spans="2:70" x14ac:dyDescent="0.2">
      <c r="B16" t="s">
        <v>28</v>
      </c>
      <c r="C16" s="4">
        <v>78.739309100633307</v>
      </c>
      <c r="D16" s="2">
        <v>69.006132591412396</v>
      </c>
      <c r="E16" s="2">
        <v>12.266294933733199</v>
      </c>
      <c r="F16" s="2">
        <v>11.378050998431601</v>
      </c>
      <c r="G16" s="2">
        <v>11.792696167504699</v>
      </c>
      <c r="H16" s="2">
        <v>76.590755546959798</v>
      </c>
      <c r="I16" s="2">
        <v>77.614825617204602</v>
      </c>
      <c r="J16" s="2">
        <v>67.868280976523806</v>
      </c>
      <c r="K16" s="2">
        <v>164.57172813481799</v>
      </c>
      <c r="L16" s="2">
        <v>65.189769266944694</v>
      </c>
      <c r="M16" s="2">
        <v>23.0414225490692</v>
      </c>
      <c r="N16" s="2">
        <v>82.173932932562707</v>
      </c>
      <c r="O16" s="2"/>
      <c r="P16" t="s">
        <v>28</v>
      </c>
      <c r="Q16" s="5">
        <f>'PP-regionalLandDpayment-pros'!C18/TransfersAsOutputShare!C16</f>
        <v>3.2389951526946438E-2</v>
      </c>
      <c r="R16" s="5">
        <f>'PP-regionalLandDpayment-pros'!D18/TransfersAsOutputShare!D16</f>
        <v>1.5956809839282014E-2</v>
      </c>
      <c r="S16" s="5">
        <f>'PP-regionalLandDpayment-pros'!E18/TransfersAsOutputShare!E16</f>
        <v>4.870180828837499E-2</v>
      </c>
      <c r="T16" s="5">
        <f>'PP-regionalLandDpayment-pros'!F18/TransfersAsOutputShare!F16</f>
        <v>6.1751608474128222E-2</v>
      </c>
      <c r="U16" s="5">
        <f>'PP-regionalLandDpayment-pros'!G18/TransfersAsOutputShare!G16</f>
        <v>6.4537255754527775E-2</v>
      </c>
      <c r="V16" s="5">
        <f>'PP-regionalLandDpayment-pros'!H18/TransfersAsOutputShare!H16</f>
        <v>-1.5784933629502333E-2</v>
      </c>
      <c r="W16" s="5">
        <f>'PP-regionalLandDpayment-pros'!I18/TransfersAsOutputShare!I16</f>
        <v>4.4923486502929247E-3</v>
      </c>
      <c r="X16" s="5">
        <f>'PP-regionalLandDpayment-pros'!J18/TransfersAsOutputShare!J16</f>
        <v>-6.8285910741945456E-3</v>
      </c>
      <c r="Y16" s="5">
        <f>'PP-regionalLandDpayment-pros'!K18/TransfersAsOutputShare!K16</f>
        <v>-2.797608878474047E-2</v>
      </c>
      <c r="Z16" s="5">
        <f>'PP-regionalLandDpayment-pros'!L18/TransfersAsOutputShare!L16</f>
        <v>2.8713208583814129E-3</v>
      </c>
      <c r="AA16" s="5">
        <f>'PP-regionalLandDpayment-pros'!M18/TransfersAsOutputShare!M16</f>
        <v>1.3445609773927484E-2</v>
      </c>
      <c r="AB16" s="5">
        <f>'PP-regionalLandDpayment-pros'!N18/TransfersAsOutputShare!N16</f>
        <v>-3.4282605565607916E-3</v>
      </c>
      <c r="AC16" s="5"/>
      <c r="AD16" t="s">
        <v>28</v>
      </c>
      <c r="AE16" s="5">
        <f>'PP-regionalLandDpaymentretro'!C18/TransfersAsOutputShare!C16</f>
        <v>3.220056053720264E-2</v>
      </c>
      <c r="AF16" s="5">
        <f>'PP-regionalLandDpaymentretro'!D18/TransfersAsOutputShare!D16</f>
        <v>1.5656398116882769E-2</v>
      </c>
      <c r="AG16" s="5">
        <f>'PP-regionalLandDpaymentretro'!E18/TransfersAsOutputShare!E16</f>
        <v>4.6266533034196887E-2</v>
      </c>
      <c r="AH16" s="5">
        <f>'PP-regionalLandDpaymentretro'!F18/TransfersAsOutputShare!F16</f>
        <v>6.1141901893716738E-2</v>
      </c>
      <c r="AI16" s="5">
        <f>'PP-regionalLandDpaymentretro'!G18/TransfersAsOutputShare!G16</f>
        <v>6.4319855090927511E-2</v>
      </c>
      <c r="AJ16" s="5">
        <f>'PP-regionalLandDpaymentretro'!H18/TransfersAsOutputShare!H16</f>
        <v>-1.5250447599291898E-2</v>
      </c>
      <c r="AK16" s="5">
        <f>'PP-regionalLandDpaymentretro'!I18/TransfersAsOutputShare!I16</f>
        <v>4.6693006288882708E-3</v>
      </c>
      <c r="AL16" s="5">
        <f>'PP-regionalLandDpaymentretro'!J18/TransfersAsOutputShare!J16</f>
        <v>-6.913922669048134E-3</v>
      </c>
      <c r="AM16" s="5">
        <f>'PP-regionalLandDpaymentretro'!K18/TransfersAsOutputShare!K16</f>
        <v>-2.7628048706596745E-2</v>
      </c>
      <c r="AN16" s="5">
        <f>'PP-regionalLandDpaymentretro'!L18/TransfersAsOutputShare!L16</f>
        <v>2.5997729962226987E-3</v>
      </c>
      <c r="AO16" s="5">
        <f>'PP-regionalLandDpaymentretro'!M18/TransfersAsOutputShare!M16</f>
        <v>1.2971645358463355E-2</v>
      </c>
      <c r="AP16" s="5">
        <f>'PP-regionalLandDpaymentretro'!N18/TransfersAsOutputShare!N16</f>
        <v>-3.4589088836993521E-3</v>
      </c>
      <c r="AQ16" s="5"/>
      <c r="AR16" s="6" t="s">
        <v>28</v>
      </c>
      <c r="AS16" s="5">
        <f>'BP-regionalLandDpayment-prosp'!C18/TransfersAsOutputShare!C16</f>
        <v>4.9433831374888201E-2</v>
      </c>
      <c r="AT16" s="5">
        <f>'BP-regionalLandDpayment-prosp'!D18/TransfersAsOutputShare!D16</f>
        <v>4.0410033936110673E-2</v>
      </c>
      <c r="AU16" s="5">
        <f>'BP-regionalLandDpayment-prosp'!E18/TransfersAsOutputShare!E16</f>
        <v>4.3876804935141282E-2</v>
      </c>
      <c r="AV16" s="5">
        <f>'BP-regionalLandDpayment-prosp'!F18/TransfersAsOutputShare!F16</f>
        <v>5.7173083508854437E-2</v>
      </c>
      <c r="AW16" s="5">
        <f>'BP-regionalLandDpayment-prosp'!G18/TransfersAsOutputShare!G16</f>
        <v>9.718319838779145E-2</v>
      </c>
      <c r="AX16" s="5">
        <f>'BP-regionalLandDpayment-prosp'!H18/TransfersAsOutputShare!H16</f>
        <v>-2.1043120664519032E-2</v>
      </c>
      <c r="AY16" s="5">
        <f>'BP-regionalLandDpayment-prosp'!I18/TransfersAsOutputShare!I16</f>
        <v>-5.0299690707382204E-3</v>
      </c>
      <c r="AZ16" s="5">
        <f>'BP-regionalLandDpayment-prosp'!J18/TransfersAsOutputShare!J16</f>
        <v>-1.5228001421673215E-2</v>
      </c>
      <c r="BA16" s="5">
        <f>'BP-regionalLandDpayment-prosp'!K18/TransfersAsOutputShare!K16</f>
        <v>-3.0758068580530373E-2</v>
      </c>
      <c r="BB16" s="5">
        <f>'BP-regionalLandDpayment-prosp'!L18/TransfersAsOutputShare!L16</f>
        <v>-2.7646113659214383E-3</v>
      </c>
      <c r="BC16" s="5">
        <f>'BP-regionalLandDpayment-prosp'!M18/TransfersAsOutputShare!M16</f>
        <v>5.3002074492464841E-3</v>
      </c>
      <c r="BD16" s="5">
        <f>'BP-regionalLandDpayment-prosp'!N18/TransfersAsOutputShare!N16</f>
        <v>-1.0466657231649384E-2</v>
      </c>
      <c r="BF16" s="6" t="s">
        <v>28</v>
      </c>
      <c r="BG16" s="5">
        <f>'BP-regionalLandDpaymentretro'!C18/TransfersAsOutputShare!C16</f>
        <v>4.9244440385144403E-2</v>
      </c>
      <c r="BH16" s="5">
        <f>'BP-regionalLandDpaymentretro'!D18/TransfersAsOutputShare!D16</f>
        <v>4.0109622213711428E-2</v>
      </c>
      <c r="BI16" s="5">
        <f>'BP-regionalLandDpaymentretro'!E18/TransfersAsOutputShare!E16</f>
        <v>4.1441529680963179E-2</v>
      </c>
      <c r="BJ16" s="5">
        <f>'BP-regionalLandDpaymentretro'!F18/TransfersAsOutputShare!F16</f>
        <v>5.6563376928442953E-2</v>
      </c>
      <c r="BK16" s="5">
        <f>'BP-regionalLandDpaymentretro'!G18/TransfersAsOutputShare!G16</f>
        <v>9.6965797724191186E-2</v>
      </c>
      <c r="BL16" s="5">
        <f>'BP-regionalLandDpaymentretro'!H18/TransfersAsOutputShare!H16</f>
        <v>-2.0508634634308597E-2</v>
      </c>
      <c r="BM16" s="5">
        <f>'BP-regionalLandDpaymentretro'!I18/TransfersAsOutputShare!I16</f>
        <v>-4.8530170921428743E-3</v>
      </c>
      <c r="BN16" s="5">
        <f>'BP-regionalLandDpaymentretro'!J18/TransfersAsOutputShare!J16</f>
        <v>-1.5313333016526803E-2</v>
      </c>
      <c r="BO16" s="5">
        <f>'BP-regionalLandDpaymentretro'!K18/TransfersAsOutputShare!K16</f>
        <v>-3.0410028502386645E-2</v>
      </c>
      <c r="BP16" s="5">
        <f>'BP-regionalLandDpaymentretro'!L18/TransfersAsOutputShare!L16</f>
        <v>-3.0361592280801529E-3</v>
      </c>
      <c r="BQ16" s="5">
        <f>'BP-regionalLandDpaymentretro'!M18/TransfersAsOutputShare!M16</f>
        <v>4.8262430337823563E-3</v>
      </c>
      <c r="BR16" s="5">
        <f>'BP-regionalLandDpaymentretro'!N18/TransfersAsOutputShare!N16</f>
        <v>-1.0497305558787945E-2</v>
      </c>
    </row>
    <row r="17" spans="2:70" x14ac:dyDescent="0.2">
      <c r="B17" t="s">
        <v>29</v>
      </c>
      <c r="C17" s="4">
        <v>84.180097287864101</v>
      </c>
      <c r="D17" s="2">
        <v>74.389294904717204</v>
      </c>
      <c r="E17" s="2">
        <v>13.183377567656899</v>
      </c>
      <c r="F17" s="2">
        <v>12.399711708137101</v>
      </c>
      <c r="G17" s="2">
        <v>13.1752083055278</v>
      </c>
      <c r="H17" s="2">
        <v>84.877435274025999</v>
      </c>
      <c r="I17" s="2">
        <v>87.797632899277204</v>
      </c>
      <c r="J17" s="2">
        <v>74.306765540327703</v>
      </c>
      <c r="K17" s="2">
        <v>186.882353119355</v>
      </c>
      <c r="L17" s="2">
        <v>71.976247863783598</v>
      </c>
      <c r="M17" s="2">
        <v>24.748225117414801</v>
      </c>
      <c r="N17" s="2">
        <v>93.258698586235496</v>
      </c>
      <c r="O17" s="2"/>
      <c r="P17" t="s">
        <v>29</v>
      </c>
      <c r="Q17" s="5">
        <f>'PP-regionalLandDpayment-pros'!C19/TransfersAsOutputShare!C17</f>
        <v>3.532887195810433E-2</v>
      </c>
      <c r="R17" s="5">
        <f>'PP-regionalLandDpayment-pros'!D19/TransfersAsOutputShare!D17</f>
        <v>1.766106029313614E-2</v>
      </c>
      <c r="S17" s="5">
        <f>'PP-regionalLandDpayment-pros'!E19/TransfersAsOutputShare!E17</f>
        <v>5.2759220096946106E-2</v>
      </c>
      <c r="T17" s="5">
        <f>'PP-regionalLandDpayment-pros'!F19/TransfersAsOutputShare!F17</f>
        <v>6.515468082908954E-2</v>
      </c>
      <c r="U17" s="5">
        <f>'PP-regionalLandDpayment-pros'!G19/TransfersAsOutputShare!G17</f>
        <v>6.6176317873988436E-2</v>
      </c>
      <c r="V17" s="5">
        <f>'PP-regionalLandDpayment-pros'!H19/TransfersAsOutputShare!H17</f>
        <v>-1.6721949882330035E-2</v>
      </c>
      <c r="W17" s="5">
        <f>'PP-regionalLandDpayment-pros'!I19/TransfersAsOutputShare!I17</f>
        <v>4.9268940095299942E-3</v>
      </c>
      <c r="X17" s="5">
        <f>'PP-regionalLandDpayment-pros'!J19/TransfersAsOutputShare!J17</f>
        <v>-6.328765638439344E-3</v>
      </c>
      <c r="Y17" s="5">
        <f>'PP-regionalLandDpayment-pros'!K19/TransfersAsOutputShare!K17</f>
        <v>-2.9384667932160404E-2</v>
      </c>
      <c r="Z17" s="5">
        <f>'PP-regionalLandDpayment-pros'!L19/TransfersAsOutputShare!L17</f>
        <v>3.432704020845956E-3</v>
      </c>
      <c r="AA17" s="5">
        <f>'PP-regionalLandDpayment-pros'!M19/TransfersAsOutputShare!M17</f>
        <v>1.5049682955409002E-2</v>
      </c>
      <c r="AB17" s="5">
        <f>'PP-regionalLandDpayment-pros'!N19/TransfersAsOutputShare!N17</f>
        <v>-3.583000546568856E-3</v>
      </c>
      <c r="AC17" s="5"/>
      <c r="AD17" t="s">
        <v>29</v>
      </c>
      <c r="AE17" s="5">
        <f>'PP-regionalLandDpaymentretro'!C19/TransfersAsOutputShare!C17</f>
        <v>3.5157541930701995E-2</v>
      </c>
      <c r="AF17" s="5">
        <f>'PP-regionalLandDpaymentretro'!D19/TransfersAsOutputShare!D17</f>
        <v>1.7395912754170195E-2</v>
      </c>
      <c r="AG17" s="5">
        <f>'PP-regionalLandDpaymentretro'!E19/TransfersAsOutputShare!E17</f>
        <v>5.0659997036060798E-2</v>
      </c>
      <c r="AH17" s="5">
        <f>'PP-regionalLandDpaymentretro'!F19/TransfersAsOutputShare!F17</f>
        <v>6.4634121065502897E-2</v>
      </c>
      <c r="AI17" s="5">
        <f>'PP-regionalLandDpaymentretro'!G19/TransfersAsOutputShare!G17</f>
        <v>6.5994595907508863E-2</v>
      </c>
      <c r="AJ17" s="5">
        <f>'PP-regionalLandDpaymentretro'!H19/TransfersAsOutputShare!H17</f>
        <v>-1.627246794744916E-2</v>
      </c>
      <c r="AK17" s="5">
        <f>'PP-regionalLandDpaymentretro'!I19/TransfersAsOutputShare!I17</f>
        <v>5.0667346832391344E-3</v>
      </c>
      <c r="AL17" s="5">
        <f>'PP-regionalLandDpaymentretro'!J19/TransfersAsOutputShare!J17</f>
        <v>-6.40929480553897E-3</v>
      </c>
      <c r="AM17" s="5">
        <f>'PP-regionalLandDpaymentretro'!K19/TransfersAsOutputShare!K17</f>
        <v>-2.9088449662109706E-2</v>
      </c>
      <c r="AN17" s="5">
        <f>'PP-regionalLandDpaymentretro'!L19/TransfersAsOutputShare!L17</f>
        <v>3.2009730821633458E-3</v>
      </c>
      <c r="AO17" s="5">
        <f>'PP-regionalLandDpaymentretro'!M19/TransfersAsOutputShare!M17</f>
        <v>1.4634734264052603E-2</v>
      </c>
      <c r="AP17" s="5">
        <f>'PP-regionalLandDpaymentretro'!N19/TransfersAsOutputShare!N17</f>
        <v>-3.606416158080382E-3</v>
      </c>
      <c r="AQ17" s="5"/>
      <c r="AR17" s="6" t="s">
        <v>29</v>
      </c>
      <c r="AS17" s="5">
        <f>'BP-regionalLandDpayment-prosp'!C19/TransfersAsOutputShare!C17</f>
        <v>5.3532054018022621E-2</v>
      </c>
      <c r="AT17" s="5">
        <f>'BP-regionalLandDpayment-prosp'!D19/TransfersAsOutputShare!D17</f>
        <v>4.3561673498261386E-2</v>
      </c>
      <c r="AU17" s="5">
        <f>'BP-regionalLandDpayment-prosp'!E19/TransfersAsOutputShare!E17</f>
        <v>4.7633191740483222E-2</v>
      </c>
      <c r="AV17" s="5">
        <f>'BP-regionalLandDpayment-prosp'!F19/TransfersAsOutputShare!F17</f>
        <v>6.0357583312518413E-2</v>
      </c>
      <c r="AW17" s="5">
        <f>'BP-regionalLandDpayment-prosp'!G19/TransfersAsOutputShare!G17</f>
        <v>9.9540578458023818E-2</v>
      </c>
      <c r="AX17" s="5">
        <f>'BP-regionalLandDpayment-prosp'!H19/TransfersAsOutputShare!H17</f>
        <v>-2.2139673026689028E-2</v>
      </c>
      <c r="AY17" s="5">
        <f>'BP-regionalLandDpayment-prosp'!I19/TransfersAsOutputShare!I17</f>
        <v>-4.6848283917412491E-3</v>
      </c>
      <c r="AZ17" s="5">
        <f>'BP-regionalLandDpayment-prosp'!J19/TransfersAsOutputShare!J17</f>
        <v>-1.5088359345566115E-2</v>
      </c>
      <c r="BA17" s="5">
        <f>'BP-regionalLandDpayment-prosp'!K19/TransfersAsOutputShare!K17</f>
        <v>-3.2181958491940665E-2</v>
      </c>
      <c r="BB17" s="5">
        <f>'BP-regionalLandDpayment-prosp'!L19/TransfersAsOutputShare!L17</f>
        <v>-2.395740608672045E-3</v>
      </c>
      <c r="BC17" s="5">
        <f>'BP-regionalLandDpayment-prosp'!M19/TransfersAsOutputShare!M17</f>
        <v>6.390549299816679E-3</v>
      </c>
      <c r="BD17" s="5">
        <f>'BP-regionalLandDpayment-prosp'!N19/TransfersAsOutputShare!N17</f>
        <v>-1.0664335452447361E-2</v>
      </c>
      <c r="BF17" s="6" t="s">
        <v>29</v>
      </c>
      <c r="BG17" s="5">
        <f>'BP-regionalLandDpaymentretro'!C19/TransfersAsOutputShare!C17</f>
        <v>5.3360723990620293E-2</v>
      </c>
      <c r="BH17" s="5">
        <f>'BP-regionalLandDpaymentretro'!D19/TransfersAsOutputShare!D17</f>
        <v>4.3296525959295444E-2</v>
      </c>
      <c r="BI17" s="5">
        <f>'BP-regionalLandDpaymentretro'!E19/TransfersAsOutputShare!E17</f>
        <v>4.5533968679597921E-2</v>
      </c>
      <c r="BJ17" s="5">
        <f>'BP-regionalLandDpaymentretro'!F19/TransfersAsOutputShare!F17</f>
        <v>5.983702354893175E-2</v>
      </c>
      <c r="BK17" s="5">
        <f>'BP-regionalLandDpaymentretro'!G19/TransfersAsOutputShare!G17</f>
        <v>9.9358856491544245E-2</v>
      </c>
      <c r="BL17" s="5">
        <f>'BP-regionalLandDpaymentretro'!H19/TransfersAsOutputShare!H17</f>
        <v>-2.1690191091808152E-2</v>
      </c>
      <c r="BM17" s="5">
        <f>'BP-regionalLandDpaymentretro'!I19/TransfersAsOutputShare!I17</f>
        <v>-4.5449877180321081E-3</v>
      </c>
      <c r="BN17" s="5">
        <f>'BP-regionalLandDpaymentretro'!J19/TransfersAsOutputShare!J17</f>
        <v>-1.5168888512665742E-2</v>
      </c>
      <c r="BO17" s="5">
        <f>'BP-regionalLandDpaymentretro'!K19/TransfersAsOutputShare!K17</f>
        <v>-3.1885740221889967E-2</v>
      </c>
      <c r="BP17" s="5">
        <f>'BP-regionalLandDpaymentretro'!L19/TransfersAsOutputShare!L17</f>
        <v>-2.6274715473546548E-3</v>
      </c>
      <c r="BQ17" s="5">
        <f>'BP-regionalLandDpaymentretro'!M19/TransfersAsOutputShare!M17</f>
        <v>5.9756006084602789E-3</v>
      </c>
      <c r="BR17" s="5">
        <f>'BP-regionalLandDpaymentretro'!N19/TransfersAsOutputShare!N17</f>
        <v>-1.0687751063958889E-2</v>
      </c>
    </row>
    <row r="18" spans="2:70" x14ac:dyDescent="0.2">
      <c r="B18" t="s">
        <v>30</v>
      </c>
      <c r="C18" s="4">
        <v>89.721474978951605</v>
      </c>
      <c r="D18" s="2">
        <v>79.940251796199107</v>
      </c>
      <c r="E18" s="2">
        <v>14.131860182209</v>
      </c>
      <c r="F18" s="2">
        <v>13.4448852793439</v>
      </c>
      <c r="G18" s="2">
        <v>14.609430555687601</v>
      </c>
      <c r="H18" s="2">
        <v>93.424191035725201</v>
      </c>
      <c r="I18" s="2">
        <v>98.5208466334674</v>
      </c>
      <c r="J18" s="2">
        <v>80.945688370195299</v>
      </c>
      <c r="K18" s="2">
        <v>210.338097840378</v>
      </c>
      <c r="L18" s="2">
        <v>79.034491489032504</v>
      </c>
      <c r="M18" s="2">
        <v>26.499456131973499</v>
      </c>
      <c r="N18" s="2">
        <v>104.988717339258</v>
      </c>
      <c r="O18" s="2"/>
      <c r="P18" t="s">
        <v>30</v>
      </c>
      <c r="Q18" s="5">
        <f>'PP-regionalLandDpayment-pros'!C20/TransfersAsOutputShare!C18</f>
        <v>3.8122486618340529E-2</v>
      </c>
      <c r="R18" s="5">
        <f>'PP-regionalLandDpayment-pros'!D20/TransfersAsOutputShare!D18</f>
        <v>1.9238724858911291E-2</v>
      </c>
      <c r="S18" s="5">
        <f>'PP-regionalLandDpayment-pros'!E20/TransfersAsOutputShare!E18</f>
        <v>5.6476347988000226E-2</v>
      </c>
      <c r="T18" s="5">
        <f>'PP-regionalLandDpayment-pros'!F20/TransfersAsOutputShare!F18</f>
        <v>6.8225048970690177E-2</v>
      </c>
      <c r="U18" s="5">
        <f>'PP-regionalLandDpayment-pros'!G20/TransfersAsOutputShare!G18</f>
        <v>6.7548813490026643E-2</v>
      </c>
      <c r="V18" s="5">
        <f>'PP-regionalLandDpayment-pros'!H20/TransfersAsOutputShare!H18</f>
        <v>-1.7779921753783817E-2</v>
      </c>
      <c r="W18" s="5">
        <f>'PP-regionalLandDpayment-pros'!I20/TransfersAsOutputShare!I18</f>
        <v>5.3586463751241565E-3</v>
      </c>
      <c r="X18" s="5">
        <f>'PP-regionalLandDpayment-pros'!J20/TransfersAsOutputShare!J18</f>
        <v>-5.7663375517235374E-3</v>
      </c>
      <c r="Y18" s="5">
        <f>'PP-regionalLandDpayment-pros'!K20/TransfersAsOutputShare!K18</f>
        <v>-3.0557977101160174E-2</v>
      </c>
      <c r="Z18" s="5">
        <f>'PP-regionalLandDpayment-pros'!L20/TransfersAsOutputShare!L18</f>
        <v>3.9969979075037791E-3</v>
      </c>
      <c r="AA18" s="5">
        <f>'PP-regionalLandDpayment-pros'!M20/TransfersAsOutputShare!M18</f>
        <v>1.6546501459235089E-2</v>
      </c>
      <c r="AB18" s="5">
        <f>'PP-regionalLandDpayment-pros'!N20/TransfersAsOutputShare!N18</f>
        <v>-3.6915239686258232E-3</v>
      </c>
      <c r="AC18" s="5"/>
      <c r="AD18" t="s">
        <v>30</v>
      </c>
      <c r="AE18" s="5">
        <f>'PP-regionalLandDpaymentretro'!C20/TransfersAsOutputShare!C18</f>
        <v>3.7966899062822211E-2</v>
      </c>
      <c r="AF18" s="5">
        <f>'PP-regionalLandDpaymentretro'!D20/TransfersAsOutputShare!D18</f>
        <v>1.9003838720835612E-2</v>
      </c>
      <c r="AG18" s="5">
        <f>'PP-regionalLandDpaymentretro'!E20/TransfersAsOutputShare!E18</f>
        <v>5.4653816302290534E-2</v>
      </c>
      <c r="AH18" s="5">
        <f>'PP-regionalLandDpaymentretro'!F20/TransfersAsOutputShare!F18</f>
        <v>6.7776224414714023E-2</v>
      </c>
      <c r="AI18" s="5">
        <f>'PP-regionalLandDpaymentretro'!G20/TransfersAsOutputShare!G18</f>
        <v>6.7394783262234317E-2</v>
      </c>
      <c r="AJ18" s="5">
        <f>'PP-regionalLandDpaymentretro'!H20/TransfersAsOutputShare!H18</f>
        <v>-1.7395862860419931E-2</v>
      </c>
      <c r="AK18" s="5">
        <f>'PP-regionalLandDpaymentretro'!I20/TransfersAsOutputShare!I18</f>
        <v>5.4703895202292234E-3</v>
      </c>
      <c r="AL18" s="5">
        <f>'PP-regionalLandDpaymentretro'!J20/TransfersAsOutputShare!J18</f>
        <v>-5.8418886140703527E-3</v>
      </c>
      <c r="AM18" s="5">
        <f>'PP-regionalLandDpaymentretro'!K20/TransfersAsOutputShare!K18</f>
        <v>-3.0304147129546814E-2</v>
      </c>
      <c r="AN18" s="5">
        <f>'PP-regionalLandDpaymentretro'!L20/TransfersAsOutputShare!L18</f>
        <v>3.7972867004134698E-3</v>
      </c>
      <c r="AO18" s="5">
        <f>'PP-regionalLandDpaymentretro'!M20/TransfersAsOutputShare!M18</f>
        <v>1.6181299059964422E-2</v>
      </c>
      <c r="AP18" s="5">
        <f>'PP-regionalLandDpaymentretro'!N20/TransfersAsOutputShare!N18</f>
        <v>-3.7098631692490704E-3</v>
      </c>
      <c r="AQ18" s="5"/>
      <c r="AR18" s="6" t="s">
        <v>30</v>
      </c>
      <c r="AS18" s="5">
        <f>'BP-regionalLandDpayment-prosp'!C20/TransfersAsOutputShare!C18</f>
        <v>5.7382061827071416E-2</v>
      </c>
      <c r="AT18" s="5">
        <f>'BP-regionalLandDpayment-prosp'!D20/TransfersAsOutputShare!D18</f>
        <v>4.6418217733542377E-2</v>
      </c>
      <c r="AU18" s="5">
        <f>'BP-regionalLandDpayment-prosp'!E20/TransfersAsOutputShare!E18</f>
        <v>5.1083791101347323E-2</v>
      </c>
      <c r="AV18" s="5">
        <f>'BP-regionalLandDpayment-prosp'!F20/TransfersAsOutputShare!F18</f>
        <v>6.3235981162209728E-2</v>
      </c>
      <c r="AW18" s="5">
        <f>'BP-regionalLandDpayment-prosp'!G20/TransfersAsOutputShare!G18</f>
        <v>0.10147945564526524</v>
      </c>
      <c r="AX18" s="5">
        <f>'BP-regionalLandDpayment-prosp'!H20/TransfersAsOutputShare!H18</f>
        <v>-2.3330472565662664E-2</v>
      </c>
      <c r="AY18" s="5">
        <f>'BP-regionalLandDpayment-prosp'!I20/TransfersAsOutputShare!I18</f>
        <v>-4.3005782063524466E-3</v>
      </c>
      <c r="AZ18" s="5">
        <f>'BP-regionalLandDpayment-prosp'!J20/TransfersAsOutputShare!J18</f>
        <v>-1.4834201016724724E-2</v>
      </c>
      <c r="BA18" s="5">
        <f>'BP-regionalLandDpayment-prosp'!K20/TransfersAsOutputShare!K18</f>
        <v>-3.3360662196709509E-2</v>
      </c>
      <c r="BB18" s="5">
        <f>'BP-regionalLandDpayment-prosp'!L20/TransfersAsOutputShare!L18</f>
        <v>-1.9886557942027866E-3</v>
      </c>
      <c r="BC18" s="5">
        <f>'BP-regionalLandDpayment-prosp'!M20/TransfersAsOutputShare!M18</f>
        <v>7.4270668654613592E-3</v>
      </c>
      <c r="BD18" s="5">
        <f>'BP-regionalLandDpayment-prosp'!N20/TransfersAsOutputShare!N18</f>
        <v>-1.0784822330457751E-2</v>
      </c>
      <c r="BF18" s="6" t="s">
        <v>30</v>
      </c>
      <c r="BG18" s="5">
        <f>'BP-regionalLandDpaymentretro'!C20/TransfersAsOutputShare!C18</f>
        <v>5.7226474271553099E-2</v>
      </c>
      <c r="BH18" s="5">
        <f>'BP-regionalLandDpaymentretro'!D20/TransfersAsOutputShare!D18</f>
        <v>4.6183331595466691E-2</v>
      </c>
      <c r="BI18" s="5">
        <f>'BP-regionalLandDpaymentretro'!E20/TransfersAsOutputShare!E18</f>
        <v>4.9261259415637637E-2</v>
      </c>
      <c r="BJ18" s="5">
        <f>'BP-regionalLandDpaymentretro'!F20/TransfersAsOutputShare!F18</f>
        <v>6.2787156606233574E-2</v>
      </c>
      <c r="BK18" s="5">
        <f>'BP-regionalLandDpaymentretro'!G20/TransfersAsOutputShare!G18</f>
        <v>0.1013254254174729</v>
      </c>
      <c r="BL18" s="5">
        <f>'BP-regionalLandDpaymentretro'!H20/TransfersAsOutputShare!H18</f>
        <v>-2.2946413672298778E-2</v>
      </c>
      <c r="BM18" s="5">
        <f>'BP-regionalLandDpaymentretro'!I20/TransfersAsOutputShare!I18</f>
        <v>-4.1888350612473797E-3</v>
      </c>
      <c r="BN18" s="5">
        <f>'BP-regionalLandDpaymentretro'!J20/TransfersAsOutputShare!J18</f>
        <v>-1.4909752079071539E-2</v>
      </c>
      <c r="BO18" s="5">
        <f>'BP-regionalLandDpaymentretro'!K20/TransfersAsOutputShare!K18</f>
        <v>-3.3106832225096146E-2</v>
      </c>
      <c r="BP18" s="5">
        <f>'BP-regionalLandDpaymentretro'!L20/TransfersAsOutputShare!L18</f>
        <v>-2.1883670012930968E-3</v>
      </c>
      <c r="BQ18" s="5">
        <f>'BP-regionalLandDpaymentretro'!M20/TransfersAsOutputShare!M18</f>
        <v>7.0618644661906921E-3</v>
      </c>
      <c r="BR18" s="5">
        <f>'BP-regionalLandDpaymentretro'!N20/TransfersAsOutputShare!N18</f>
        <v>-1.0803161531080999E-2</v>
      </c>
    </row>
    <row r="19" spans="2:70" x14ac:dyDescent="0.2">
      <c r="B19" t="s">
        <v>31</v>
      </c>
      <c r="C19" s="4">
        <v>95.355235174904294</v>
      </c>
      <c r="D19" s="2">
        <v>85.608426499622695</v>
      </c>
      <c r="E19" s="2">
        <v>15.1012168508478</v>
      </c>
      <c r="F19" s="2">
        <v>14.5112475858256</v>
      </c>
      <c r="G19" s="2">
        <v>16.0894572118744</v>
      </c>
      <c r="H19" s="2">
        <v>102.19579561235</v>
      </c>
      <c r="I19" s="2">
        <v>109.696808168278</v>
      </c>
      <c r="J19" s="2">
        <v>87.745782313602902</v>
      </c>
      <c r="K19" s="2">
        <v>234.790745263416</v>
      </c>
      <c r="L19" s="2">
        <v>86.301278995537203</v>
      </c>
      <c r="M19" s="2">
        <v>28.283683829255001</v>
      </c>
      <c r="N19" s="2">
        <v>117.246988473155</v>
      </c>
      <c r="O19" s="2"/>
      <c r="P19" t="s">
        <v>31</v>
      </c>
      <c r="Q19" s="5">
        <f>'PP-regionalLandDpayment-pros'!C21/TransfersAsOutputShare!C19</f>
        <v>4.0835424560351351E-2</v>
      </c>
      <c r="R19" s="5">
        <f>'PP-regionalLandDpayment-pros'!D21/TransfersAsOutputShare!D19</f>
        <v>2.0738880265123879E-2</v>
      </c>
      <c r="S19" s="5">
        <f>'PP-regionalLandDpayment-pros'!E21/TransfersAsOutputShare!E19</f>
        <v>6.0008096307510195E-2</v>
      </c>
      <c r="T19" s="5">
        <f>'PP-regionalLandDpayment-pros'!F21/TransfersAsOutputShare!F19</f>
        <v>7.1121532944282279E-2</v>
      </c>
      <c r="U19" s="5">
        <f>'PP-regionalLandDpayment-pros'!G21/TransfersAsOutputShare!G19</f>
        <v>6.8830501037245473E-2</v>
      </c>
      <c r="V19" s="5">
        <f>'PP-regionalLandDpayment-pros'!H21/TransfersAsOutputShare!H19</f>
        <v>-1.8948159186859721E-2</v>
      </c>
      <c r="W19" s="5">
        <f>'PP-regionalLandDpayment-pros'!I21/TransfersAsOutputShare!I19</f>
        <v>5.8041401358140503E-3</v>
      </c>
      <c r="X19" s="5">
        <f>'PP-regionalLandDpayment-pros'!J21/TransfersAsOutputShare!J19</f>
        <v>-5.17169483862168E-3</v>
      </c>
      <c r="Y19" s="5">
        <f>'PP-regionalLandDpayment-pros'!K21/TransfersAsOutputShare!K19</f>
        <v>-3.1609725097928372E-2</v>
      </c>
      <c r="Z19" s="5">
        <f>'PP-regionalLandDpayment-pros'!L21/TransfersAsOutputShare!L19</f>
        <v>4.5680663976170694E-3</v>
      </c>
      <c r="AA19" s="5">
        <f>'PP-regionalLandDpayment-pros'!M21/TransfersAsOutputShare!M19</f>
        <v>1.7973050802798745E-2</v>
      </c>
      <c r="AB19" s="5">
        <f>'PP-regionalLandDpayment-pros'!N21/TransfersAsOutputShare!N19</f>
        <v>-3.7730559607032877E-3</v>
      </c>
      <c r="AC19" s="5"/>
      <c r="AD19" t="s">
        <v>31</v>
      </c>
      <c r="AE19" s="5">
        <f>'PP-regionalLandDpaymentretro'!C21/TransfersAsOutputShare!C19</f>
        <v>4.0693458394285148E-2</v>
      </c>
      <c r="AF19" s="5">
        <f>'PP-regionalLandDpaymentretro'!D21/TransfersAsOutputShare!D19</f>
        <v>2.0529581519603178E-2</v>
      </c>
      <c r="AG19" s="5">
        <f>'PP-regionalLandDpaymentretro'!E21/TransfersAsOutputShare!E19</f>
        <v>5.8412075738912474E-2</v>
      </c>
      <c r="AH19" s="5">
        <f>'PP-regionalLandDpaymentretro'!F21/TransfersAsOutputShare!F19</f>
        <v>7.0730599268526956E-2</v>
      </c>
      <c r="AI19" s="5">
        <f>'PP-regionalLandDpaymentretro'!G21/TransfersAsOutputShare!G19</f>
        <v>6.8698147764317E-2</v>
      </c>
      <c r="AJ19" s="5">
        <f>'PP-regionalLandDpaymentretro'!H21/TransfersAsOutputShare!H19</f>
        <v>-1.8615186832098961E-2</v>
      </c>
      <c r="AK19" s="5">
        <f>'PP-regionalLandDpaymentretro'!I21/TransfersAsOutputShare!I19</f>
        <v>5.8944472779182784E-3</v>
      </c>
      <c r="AL19" s="5">
        <f>'PP-regionalLandDpaymentretro'!J21/TransfersAsOutputShare!J19</f>
        <v>-5.242451229611921E-3</v>
      </c>
      <c r="AM19" s="5">
        <f>'PP-regionalLandDpaymentretro'!K21/TransfersAsOutputShare!K19</f>
        <v>-3.1390268783146505E-2</v>
      </c>
      <c r="AN19" s="5">
        <f>'PP-regionalLandDpaymentretro'!L21/TransfersAsOutputShare!L19</f>
        <v>4.3940843809442019E-3</v>
      </c>
      <c r="AO19" s="5">
        <f>'PP-regionalLandDpaymentretro'!M21/TransfersAsOutputShare!M19</f>
        <v>1.7649417678273875E-2</v>
      </c>
      <c r="AP19" s="5">
        <f>'PP-regionalLandDpaymentretro'!N21/TransfersAsOutputShare!N19</f>
        <v>-3.7877674296781126E-3</v>
      </c>
      <c r="AQ19" s="5"/>
      <c r="AR19" s="6" t="s">
        <v>31</v>
      </c>
      <c r="AS19" s="5">
        <f>'BP-regionalLandDpayment-prosp'!C21/TransfersAsOutputShare!C19</f>
        <v>6.1091149896124554E-2</v>
      </c>
      <c r="AT19" s="5">
        <f>'BP-regionalLandDpayment-prosp'!D21/TransfersAsOutputShare!D19</f>
        <v>4.9107589681600991E-2</v>
      </c>
      <c r="AU19" s="5">
        <f>'BP-regionalLandDpayment-prosp'!E21/TransfersAsOutputShare!E19</f>
        <v>5.4367417697321847E-2</v>
      </c>
      <c r="AV19" s="5">
        <f>'BP-regionalLandDpayment-prosp'!F21/TransfersAsOutputShare!F19</f>
        <v>6.5954740831081465E-2</v>
      </c>
      <c r="AW19" s="5">
        <f>'BP-regionalLandDpayment-prosp'!G21/TransfersAsOutputShare!G19</f>
        <v>0.10326812715032473</v>
      </c>
      <c r="AX19" s="5">
        <f>'BP-regionalLandDpayment-prosp'!H21/TransfersAsOutputShare!H19</f>
        <v>-2.4619838041707299E-2</v>
      </c>
      <c r="AY19" s="5">
        <f>'BP-regionalLandDpayment-prosp'!I21/TransfersAsOutputShare!I19</f>
        <v>-3.8925973918030139E-3</v>
      </c>
      <c r="AZ19" s="5">
        <f>'BP-regionalLandDpayment-prosp'!J21/TransfersAsOutputShare!J19</f>
        <v>-1.4521911514668761E-2</v>
      </c>
      <c r="BA19" s="5">
        <f>'BP-regionalLandDpayment-prosp'!K21/TransfersAsOutputShare!K19</f>
        <v>-3.4416195744176356E-2</v>
      </c>
      <c r="BB19" s="5">
        <f>'BP-regionalLandDpayment-prosp'!L21/TransfersAsOutputShare!L19</f>
        <v>-1.5591081287610355E-3</v>
      </c>
      <c r="BC19" s="5">
        <f>'BP-regionalLandDpayment-prosp'!M21/TransfersAsOutputShare!M19</f>
        <v>8.4227262181124848E-3</v>
      </c>
      <c r="BD19" s="5">
        <f>'BP-regionalLandDpayment-prosp'!N21/TransfersAsOutputShare!N19</f>
        <v>-1.0872729733520353E-2</v>
      </c>
      <c r="BF19" s="6" t="s">
        <v>31</v>
      </c>
      <c r="BG19" s="5">
        <f>'BP-regionalLandDpaymentretro'!C21/TransfersAsOutputShare!C19</f>
        <v>6.0949183730058351E-2</v>
      </c>
      <c r="BH19" s="5">
        <f>'BP-regionalLandDpaymentretro'!D21/TransfersAsOutputShare!D19</f>
        <v>4.8898290936080294E-2</v>
      </c>
      <c r="BI19" s="5">
        <f>'BP-regionalLandDpaymentretro'!E21/TransfersAsOutputShare!E19</f>
        <v>5.2771397128724119E-2</v>
      </c>
      <c r="BJ19" s="5">
        <f>'BP-regionalLandDpaymentretro'!F21/TransfersAsOutputShare!F19</f>
        <v>6.5563807155326143E-2</v>
      </c>
      <c r="BK19" s="5">
        <f>'BP-regionalLandDpaymentretro'!G21/TransfersAsOutputShare!G19</f>
        <v>0.10313577387739627</v>
      </c>
      <c r="BL19" s="5">
        <f>'BP-regionalLandDpaymentretro'!H21/TransfersAsOutputShare!H19</f>
        <v>-2.4286865686946539E-2</v>
      </c>
      <c r="BM19" s="5">
        <f>'BP-regionalLandDpaymentretro'!I21/TransfersAsOutputShare!I19</f>
        <v>-3.8022902496987845E-3</v>
      </c>
      <c r="BN19" s="5">
        <f>'BP-regionalLandDpaymentretro'!J21/TransfersAsOutputShare!J19</f>
        <v>-1.4592667905659005E-2</v>
      </c>
      <c r="BO19" s="5">
        <f>'BP-regionalLandDpaymentretro'!K21/TransfersAsOutputShare!K19</f>
        <v>-3.4196739429394482E-2</v>
      </c>
      <c r="BP19" s="5">
        <f>'BP-regionalLandDpaymentretro'!L21/TransfersAsOutputShare!L19</f>
        <v>-1.7330901454339037E-3</v>
      </c>
      <c r="BQ19" s="5">
        <f>'BP-regionalLandDpaymentretro'!M21/TransfersAsOutputShare!M19</f>
        <v>8.0990930935876115E-3</v>
      </c>
      <c r="BR19" s="5">
        <f>'BP-regionalLandDpaymentretro'!N21/TransfersAsOutputShare!N19</f>
        <v>-1.088744120249518E-2</v>
      </c>
    </row>
    <row r="20" spans="2:70" x14ac:dyDescent="0.2">
      <c r="B20" t="s">
        <v>32</v>
      </c>
      <c r="C20" s="4">
        <v>101.077624572066</v>
      </c>
      <c r="D20" s="2">
        <v>91.373574167257402</v>
      </c>
      <c r="E20" s="2">
        <v>16.0875286134387</v>
      </c>
      <c r="F20" s="2">
        <v>15.596946068917701</v>
      </c>
      <c r="G20" s="2">
        <v>17.610084160419401</v>
      </c>
      <c r="H20" s="2">
        <v>111.164074466599</v>
      </c>
      <c r="I20" s="2">
        <v>121.264324677319</v>
      </c>
      <c r="J20" s="2">
        <v>94.684618687114593</v>
      </c>
      <c r="K20" s="2">
        <v>260.11688598101398</v>
      </c>
      <c r="L20" s="2">
        <v>93.742842239243501</v>
      </c>
      <c r="M20" s="2">
        <v>30.096387804686</v>
      </c>
      <c r="N20" s="2">
        <v>129.95733559490199</v>
      </c>
      <c r="O20" s="2"/>
      <c r="P20" t="s">
        <v>32</v>
      </c>
      <c r="Q20" s="5">
        <f>'PP-regionalLandDpayment-pros'!C22/TransfersAsOutputShare!C20</f>
        <v>4.3511686818172551E-2</v>
      </c>
      <c r="R20" s="5">
        <f>'PP-regionalLandDpayment-pros'!D22/TransfersAsOutputShare!D20</f>
        <v>2.2195176044730928E-2</v>
      </c>
      <c r="S20" s="5">
        <f>'PP-regionalLandDpayment-pros'!E22/TransfersAsOutputShare!E20</f>
        <v>6.3448416079831815E-2</v>
      </c>
      <c r="T20" s="5">
        <f>'PP-regionalLandDpayment-pros'!F22/TransfersAsOutputShare!F20</f>
        <v>7.3947194393803442E-2</v>
      </c>
      <c r="U20" s="5">
        <f>'PP-regionalLandDpayment-pros'!G22/TransfersAsOutputShare!G20</f>
        <v>7.0124690587646712E-2</v>
      </c>
      <c r="V20" s="5">
        <f>'PP-regionalLandDpayment-pros'!H22/TransfersAsOutputShare!H20</f>
        <v>-2.021267993226741E-2</v>
      </c>
      <c r="W20" s="5">
        <f>'PP-regionalLandDpayment-pros'!I22/TransfersAsOutputShare!I20</f>
        <v>6.2708800475502254E-3</v>
      </c>
      <c r="X20" s="5">
        <f>'PP-regionalLandDpayment-pros'!J22/TransfersAsOutputShare!J20</f>
        <v>-4.5616036013663335E-3</v>
      </c>
      <c r="Y20" s="5">
        <f>'PP-regionalLandDpayment-pros'!K22/TransfersAsOutputShare!K20</f>
        <v>-3.2610829144759781E-2</v>
      </c>
      <c r="Z20" s="5">
        <f>'PP-regionalLandDpayment-pros'!L22/TransfersAsOutputShare!L20</f>
        <v>5.1475019403400407E-3</v>
      </c>
      <c r="AA20" s="5">
        <f>'PP-regionalLandDpayment-pros'!M22/TransfersAsOutputShare!M20</f>
        <v>1.9357371221745988E-2</v>
      </c>
      <c r="AB20" s="5">
        <f>'PP-regionalLandDpayment-pros'!N22/TransfersAsOutputShare!N20</f>
        <v>-3.8411713226916815E-3</v>
      </c>
      <c r="AC20" s="5"/>
      <c r="AD20" t="s">
        <v>32</v>
      </c>
      <c r="AE20" s="5">
        <f>'PP-regionalLandDpaymentretro'!C22/TransfersAsOutputShare!C20</f>
        <v>4.3381524019391444E-2</v>
      </c>
      <c r="AF20" s="5">
        <f>'PP-regionalLandDpaymentretro'!D22/TransfersAsOutputShare!D20</f>
        <v>2.2007471798580872E-2</v>
      </c>
      <c r="AG20" s="5">
        <f>'PP-regionalLandDpaymentretro'!E22/TransfersAsOutputShare!E20</f>
        <v>6.2038614471180538E-2</v>
      </c>
      <c r="AH20" s="5">
        <f>'PP-regionalLandDpaymentretro'!F22/TransfersAsOutputShare!F20</f>
        <v>7.3603358162933605E-2</v>
      </c>
      <c r="AI20" s="5">
        <f>'PP-regionalLandDpaymentretro'!G22/TransfersAsOutputShare!G20</f>
        <v>7.0009525156986246E-2</v>
      </c>
      <c r="AJ20" s="5">
        <f>'PP-regionalLandDpaymentretro'!H22/TransfersAsOutputShare!H20</f>
        <v>-1.9920275207584586E-2</v>
      </c>
      <c r="AK20" s="5">
        <f>'PP-regionalLandDpaymentretro'!I22/TransfersAsOutputShare!I20</f>
        <v>6.3446500999346459E-3</v>
      </c>
      <c r="AL20" s="5">
        <f>'PP-regionalLandDpaymentretro'!J22/TransfersAsOutputShare!J20</f>
        <v>-4.6278868426086906E-3</v>
      </c>
      <c r="AM20" s="5">
        <f>'PP-regionalLandDpaymentretro'!K22/TransfersAsOutputShare!K20</f>
        <v>-3.2419297885469989E-2</v>
      </c>
      <c r="AN20" s="5">
        <f>'PP-regionalLandDpaymentretro'!L22/TransfersAsOutputShare!L20</f>
        <v>4.9943559741263237E-3</v>
      </c>
      <c r="AO20" s="5">
        <f>'PP-regionalLandDpaymentretro'!M22/TransfersAsOutputShare!M20</f>
        <v>1.9068512108283409E-2</v>
      </c>
      <c r="AP20" s="5">
        <f>'PP-regionalLandDpaymentretro'!N22/TransfersAsOutputShare!N20</f>
        <v>-3.8532236417702422E-3</v>
      </c>
      <c r="AQ20" s="5"/>
      <c r="AR20" s="6" t="s">
        <v>32</v>
      </c>
      <c r="AS20" s="5">
        <f>'BP-regionalLandDpayment-prosp'!C22/TransfersAsOutputShare!C20</f>
        <v>6.4732216856956445E-2</v>
      </c>
      <c r="AT20" s="5">
        <f>'BP-regionalLandDpayment-prosp'!D22/TransfersAsOutputShare!D20</f>
        <v>5.171096482124321E-2</v>
      </c>
      <c r="AU20" s="5">
        <f>'BP-regionalLandDpayment-prosp'!E22/TransfersAsOutputShare!E20</f>
        <v>5.7568476268203897E-2</v>
      </c>
      <c r="AV20" s="5">
        <f>'BP-regionalLandDpayment-prosp'!F22/TransfersAsOutputShare!F20</f>
        <v>6.8608868502667494E-2</v>
      </c>
      <c r="AW20" s="5">
        <f>'BP-regionalLandDpayment-prosp'!G22/TransfersAsOutputShare!G20</f>
        <v>0.10506542922429456</v>
      </c>
      <c r="AX20" s="5">
        <f>'BP-regionalLandDpayment-prosp'!H22/TransfersAsOutputShare!H20</f>
        <v>-2.6002953966758644E-2</v>
      </c>
      <c r="AY20" s="5">
        <f>'BP-regionalLandDpayment-prosp'!I22/TransfersAsOutputShare!I20</f>
        <v>-3.4701636648614546E-3</v>
      </c>
      <c r="AZ20" s="5">
        <f>'BP-regionalLandDpayment-prosp'!J22/TransfersAsOutputShare!J20</f>
        <v>-1.4184092178927193E-2</v>
      </c>
      <c r="BA20" s="5">
        <f>'BP-regionalLandDpayment-prosp'!K22/TransfersAsOutputShare!K20</f>
        <v>-3.5423972381513916E-2</v>
      </c>
      <c r="BB20" s="5">
        <f>'BP-regionalLandDpayment-prosp'!L22/TransfersAsOutputShare!L20</f>
        <v>-1.1165922496861427E-3</v>
      </c>
      <c r="BC20" s="5">
        <f>'BP-regionalLandDpayment-prosp'!M22/TransfersAsOutputShare!M20</f>
        <v>9.3905046354989079E-3</v>
      </c>
      <c r="BD20" s="5">
        <f>'BP-regionalLandDpayment-prosp'!N22/TransfersAsOutputShare!N20</f>
        <v>-1.0954259699048275E-2</v>
      </c>
      <c r="BF20" s="6" t="s">
        <v>32</v>
      </c>
      <c r="BG20" s="5">
        <f>'BP-regionalLandDpaymentretro'!C22/TransfersAsOutputShare!C20</f>
        <v>6.4602054058175346E-2</v>
      </c>
      <c r="BH20" s="5">
        <f>'BP-regionalLandDpaymentretro'!D22/TransfersAsOutputShare!D20</f>
        <v>5.1523260575093155E-2</v>
      </c>
      <c r="BI20" s="5">
        <f>'BP-regionalLandDpaymentretro'!E22/TransfersAsOutputShare!E20</f>
        <v>5.6158674659552626E-2</v>
      </c>
      <c r="BJ20" s="5">
        <f>'BP-regionalLandDpaymentretro'!F22/TransfersAsOutputShare!F20</f>
        <v>6.8265032271797657E-2</v>
      </c>
      <c r="BK20" s="5">
        <f>'BP-regionalLandDpaymentretro'!G22/TransfersAsOutputShare!G20</f>
        <v>0.10495026379363409</v>
      </c>
      <c r="BL20" s="5">
        <f>'BP-regionalLandDpaymentretro'!H22/TransfersAsOutputShare!H20</f>
        <v>-2.571054924207582E-2</v>
      </c>
      <c r="BM20" s="5">
        <f>'BP-regionalLandDpaymentretro'!I22/TransfersAsOutputShare!I20</f>
        <v>-3.3963936124770341E-3</v>
      </c>
      <c r="BN20" s="5">
        <f>'BP-regionalLandDpaymentretro'!J22/TransfersAsOutputShare!J20</f>
        <v>-1.4250375420169553E-2</v>
      </c>
      <c r="BO20" s="5">
        <f>'BP-regionalLandDpaymentretro'!K22/TransfersAsOutputShare!K20</f>
        <v>-3.5232441122224123E-2</v>
      </c>
      <c r="BP20" s="5">
        <f>'BP-regionalLandDpaymentretro'!L22/TransfersAsOutputShare!L20</f>
        <v>-1.269738215899859E-3</v>
      </c>
      <c r="BQ20" s="5">
        <f>'BP-regionalLandDpaymentretro'!M22/TransfersAsOutputShare!M20</f>
        <v>9.1016455220363311E-3</v>
      </c>
      <c r="BR20" s="5">
        <f>'BP-regionalLandDpaymentretro'!N22/TransfersAsOutputShare!N20</f>
        <v>-1.0966312018126836E-2</v>
      </c>
    </row>
    <row r="21" spans="2:70" x14ac:dyDescent="0.2">
      <c r="B21" t="s">
        <v>33</v>
      </c>
      <c r="C21" s="4">
        <v>106.887566211856</v>
      </c>
      <c r="D21" s="2">
        <v>97.226994290044004</v>
      </c>
      <c r="E21" s="2">
        <v>17.0892742162075</v>
      </c>
      <c r="F21" s="2">
        <v>16.700586887505601</v>
      </c>
      <c r="G21" s="2">
        <v>19.1668226819918</v>
      </c>
      <c r="H21" s="2">
        <v>120.30608007158899</v>
      </c>
      <c r="I21" s="2">
        <v>133.17483963056199</v>
      </c>
      <c r="J21" s="2">
        <v>101.747585798947</v>
      </c>
      <c r="K21" s="2">
        <v>286.20957515661598</v>
      </c>
      <c r="L21" s="2">
        <v>101.337650436045</v>
      </c>
      <c r="M21" s="2">
        <v>31.935767263767801</v>
      </c>
      <c r="N21" s="2">
        <v>143.06149300022901</v>
      </c>
      <c r="O21" s="2"/>
      <c r="P21" t="s">
        <v>33</v>
      </c>
      <c r="Q21" s="5">
        <f>'PP-regionalLandDpayment-pros'!C23/TransfersAsOutputShare!C21</f>
        <v>4.617949623324262E-2</v>
      </c>
      <c r="R21" s="5">
        <f>'PP-regionalLandDpayment-pros'!D23/TransfersAsOutputShare!D21</f>
        <v>2.3630166750769364E-2</v>
      </c>
      <c r="S21" s="5">
        <f>'PP-regionalLandDpayment-pros'!E23/TransfersAsOutputShare!E21</f>
        <v>6.6854536549675062E-2</v>
      </c>
      <c r="T21" s="5">
        <f>'PP-regionalLandDpayment-pros'!F23/TransfersAsOutputShare!F21</f>
        <v>7.6765520238202406E-2</v>
      </c>
      <c r="U21" s="5">
        <f>'PP-regionalLandDpayment-pros'!G23/TransfersAsOutputShare!G21</f>
        <v>7.1488082295183955E-2</v>
      </c>
      <c r="V21" s="5">
        <f>'PP-regionalLandDpayment-pros'!H23/TransfersAsOutputShare!H21</f>
        <v>-2.155935986389812E-2</v>
      </c>
      <c r="W21" s="5">
        <f>'PP-regionalLandDpayment-pros'!I23/TransfersAsOutputShare!I21</f>
        <v>6.7614348832960216E-3</v>
      </c>
      <c r="X21" s="5">
        <f>'PP-regionalLandDpayment-pros'!J23/TransfersAsOutputShare!J21</f>
        <v>-3.9451407433984953E-3</v>
      </c>
      <c r="Y21" s="5">
        <f>'PP-regionalLandDpayment-pros'!K23/TransfersAsOutputShare!K21</f>
        <v>-3.3603935311513913E-2</v>
      </c>
      <c r="Z21" s="5">
        <f>'PP-regionalLandDpayment-pros'!L23/TransfersAsOutputShare!L21</f>
        <v>5.7356694966715057E-3</v>
      </c>
      <c r="AA21" s="5">
        <f>'PP-regionalLandDpayment-pros'!M23/TransfersAsOutputShare!M21</f>
        <v>2.0719606626179381E-2</v>
      </c>
      <c r="AB21" s="5">
        <f>'PP-regionalLandDpayment-pros'!N23/TransfersAsOutputShare!N21</f>
        <v>-3.9054418152625436E-3</v>
      </c>
      <c r="AC21" s="5"/>
      <c r="AD21" t="s">
        <v>33</v>
      </c>
      <c r="AE21" s="5">
        <f>'PP-regionalLandDpaymentretro'!C23/TransfersAsOutputShare!C21</f>
        <v>4.6059619018927571E-2</v>
      </c>
      <c r="AF21" s="5">
        <f>'PP-regionalLandDpaymentretro'!D23/TransfersAsOutputShare!D21</f>
        <v>2.346076228652726E-2</v>
      </c>
      <c r="AG21" s="5">
        <f>'PP-regionalLandDpaymentretro'!E23/TransfersAsOutputShare!E21</f>
        <v>6.5599117159447939E-2</v>
      </c>
      <c r="AH21" s="5">
        <f>'PP-regionalLandDpaymentretro'!F23/TransfersAsOutputShare!F21</f>
        <v>7.6460404601300408E-2</v>
      </c>
      <c r="AI21" s="5">
        <f>'PP-regionalLandDpaymentretro'!G23/TransfersAsOutputShare!G21</f>
        <v>7.1386743913813597E-2</v>
      </c>
      <c r="AJ21" s="5">
        <f>'PP-regionalLandDpaymentretro'!H23/TransfersAsOutputShare!H21</f>
        <v>-2.1299729142261518E-2</v>
      </c>
      <c r="AK21" s="5">
        <f>'PP-regionalLandDpaymentretro'!I23/TransfersAsOutputShare!I21</f>
        <v>6.8222924483218759E-3</v>
      </c>
      <c r="AL21" s="5">
        <f>'PP-regionalLandDpaymentretro'!J23/TransfersAsOutputShare!J21</f>
        <v>-4.0073071799420802E-3</v>
      </c>
      <c r="AM21" s="5">
        <f>'PP-regionalLandDpaymentretro'!K23/TransfersAsOutputShare!K21</f>
        <v>-3.3435248065386371E-2</v>
      </c>
      <c r="AN21" s="5">
        <f>'PP-regionalLandDpaymentretro'!L23/TransfersAsOutputShare!L21</f>
        <v>5.5995872551725719E-3</v>
      </c>
      <c r="AO21" s="5">
        <f>'PP-regionalLandDpaymentretro'!M23/TransfersAsOutputShare!M21</f>
        <v>2.0460004861098273E-2</v>
      </c>
      <c r="AP21" s="5">
        <f>'PP-regionalLandDpaymentretro'!N23/TransfersAsOutputShare!N21</f>
        <v>-3.9154893346433472E-3</v>
      </c>
      <c r="AQ21" s="5"/>
      <c r="AR21" s="6" t="s">
        <v>33</v>
      </c>
      <c r="AS21" s="5">
        <f>'BP-regionalLandDpayment-prosp'!C23/TransfersAsOutputShare!C21</f>
        <v>6.8352125480086498E-2</v>
      </c>
      <c r="AT21" s="5">
        <f>'BP-regionalLandDpayment-prosp'!D23/TransfersAsOutputShare!D21</f>
        <v>5.4279517277932787E-2</v>
      </c>
      <c r="AU21" s="5">
        <f>'BP-regionalLandDpayment-prosp'!E23/TransfersAsOutputShare!E21</f>
        <v>6.0738476742591405E-2</v>
      </c>
      <c r="AV21" s="5">
        <f>'BP-regionalLandDpayment-prosp'!F23/TransfersAsOutputShare!F21</f>
        <v>7.1256859209026316E-2</v>
      </c>
      <c r="AW21" s="5">
        <f>'BP-regionalLandDpayment-prosp'!G23/TransfersAsOutputShare!G21</f>
        <v>0.10695933426149731</v>
      </c>
      <c r="AX21" s="5">
        <f>'BP-regionalLandDpayment-prosp'!H23/TransfersAsOutputShare!H21</f>
        <v>-2.7471015493044346E-2</v>
      </c>
      <c r="AY21" s="5">
        <f>'BP-regionalLandDpayment-prosp'!I23/TransfersAsOutputShare!I21</f>
        <v>-3.0390935166121824E-3</v>
      </c>
      <c r="AZ21" s="5">
        <f>'BP-regionalLandDpayment-prosp'!J23/TransfersAsOutputShare!J21</f>
        <v>-1.3839230700328565E-2</v>
      </c>
      <c r="BA21" s="5">
        <f>'BP-regionalLandDpayment-prosp'!K23/TransfersAsOutputShare!K21</f>
        <v>-3.6428876183008621E-2</v>
      </c>
      <c r="BB21" s="5">
        <f>'BP-regionalLandDpayment-prosp'!L23/TransfersAsOutputShare!L21</f>
        <v>-6.6696477351543576E-4</v>
      </c>
      <c r="BC21" s="5">
        <f>'BP-regionalLandDpayment-prosp'!M23/TransfersAsOutputShare!M21</f>
        <v>1.0341245129481803E-2</v>
      </c>
      <c r="BD21" s="5">
        <f>'BP-regionalLandDpayment-prosp'!N23/TransfersAsOutputShare!N21</f>
        <v>-1.1044967816588621E-2</v>
      </c>
      <c r="BF21" s="6" t="s">
        <v>33</v>
      </c>
      <c r="BG21" s="5">
        <f>'BP-regionalLandDpaymentretro'!C23/TransfersAsOutputShare!C21</f>
        <v>6.8232248265771456E-2</v>
      </c>
      <c r="BH21" s="5">
        <f>'BP-regionalLandDpaymentretro'!D23/TransfersAsOutputShare!D21</f>
        <v>5.4110112813690693E-2</v>
      </c>
      <c r="BI21" s="5">
        <f>'BP-regionalLandDpaymentretro'!E23/TransfersAsOutputShare!E21</f>
        <v>5.9483057352364282E-2</v>
      </c>
      <c r="BJ21" s="5">
        <f>'BP-regionalLandDpaymentretro'!F23/TransfersAsOutputShare!F21</f>
        <v>7.0951743572124332E-2</v>
      </c>
      <c r="BK21" s="5">
        <f>'BP-regionalLandDpaymentretro'!G23/TransfersAsOutputShare!G21</f>
        <v>0.10685799588012695</v>
      </c>
      <c r="BL21" s="5">
        <f>'BP-regionalLandDpaymentretro'!H23/TransfersAsOutputShare!H21</f>
        <v>-2.7211384771407745E-2</v>
      </c>
      <c r="BM21" s="5">
        <f>'BP-regionalLandDpaymentretro'!I23/TransfersAsOutputShare!I21</f>
        <v>-2.9782359515863289E-3</v>
      </c>
      <c r="BN21" s="5">
        <f>'BP-regionalLandDpaymentretro'!J23/TransfersAsOutputShare!J21</f>
        <v>-1.3901397136872148E-2</v>
      </c>
      <c r="BO21" s="5">
        <f>'BP-regionalLandDpaymentretro'!K23/TransfersAsOutputShare!K21</f>
        <v>-3.6260188936881078E-2</v>
      </c>
      <c r="BP21" s="5">
        <f>'BP-regionalLandDpaymentretro'!L23/TransfersAsOutputShare!L21</f>
        <v>-8.0304701501436875E-4</v>
      </c>
      <c r="BQ21" s="5">
        <f>'BP-regionalLandDpaymentretro'!M23/TransfersAsOutputShare!M21</f>
        <v>1.0081643364400697E-2</v>
      </c>
      <c r="BR21" s="5">
        <f>'BP-regionalLandDpaymentretro'!N23/TransfersAsOutputShare!N21</f>
        <v>-1.1055015335969424E-2</v>
      </c>
    </row>
    <row r="22" spans="2:70" x14ac:dyDescent="0.2">
      <c r="B22" t="s">
        <v>34</v>
      </c>
      <c r="C22" s="4">
        <v>112.785908624838</v>
      </c>
      <c r="D22" s="2">
        <v>103.16505227521399</v>
      </c>
      <c r="E22" s="2">
        <v>18.105927338437301</v>
      </c>
      <c r="F22" s="2">
        <v>17.821206161791999</v>
      </c>
      <c r="G22" s="2">
        <v>20.755909193331501</v>
      </c>
      <c r="H22" s="2">
        <v>129.60341094861201</v>
      </c>
      <c r="I22" s="2">
        <v>145.38792192432999</v>
      </c>
      <c r="J22" s="2">
        <v>108.924700245843</v>
      </c>
      <c r="K22" s="2">
        <v>312.975881828323</v>
      </c>
      <c r="L22" s="2">
        <v>109.07053363850601</v>
      </c>
      <c r="M22" s="2">
        <v>33.801275979935603</v>
      </c>
      <c r="N22" s="2">
        <v>156.51144811821999</v>
      </c>
      <c r="O22" s="2"/>
      <c r="P22" t="s">
        <v>34</v>
      </c>
      <c r="Q22" s="5">
        <f>'PP-regionalLandDpayment-pros'!C24/TransfersAsOutputShare!C22</f>
        <v>4.8854503931254185E-2</v>
      </c>
      <c r="R22" s="5">
        <f>'PP-regionalLandDpayment-pros'!D24/TransfersAsOutputShare!D22</f>
        <v>2.5057890840873044E-2</v>
      </c>
      <c r="S22" s="5">
        <f>'PP-regionalLandDpayment-pros'!E24/TransfersAsOutputShare!E22</f>
        <v>7.0258779458599749E-2</v>
      </c>
      <c r="T22" s="5">
        <f>'PP-regionalLandDpayment-pros'!F24/TransfersAsOutputShare!F22</f>
        <v>7.9611438567046763E-2</v>
      </c>
      <c r="U22" s="5">
        <f>'PP-regionalLandDpayment-pros'!G24/TransfersAsOutputShare!G22</f>
        <v>7.2946853067928835E-2</v>
      </c>
      <c r="V22" s="5">
        <f>'PP-regionalLandDpayment-pros'!H24/TransfersAsOutputShare!H22</f>
        <v>-2.2974616737939407E-2</v>
      </c>
      <c r="W22" s="5">
        <f>'PP-regionalLandDpayment-pros'!I24/TransfersAsOutputShare!I22</f>
        <v>7.2755861070959663E-3</v>
      </c>
      <c r="X22" s="5">
        <f>'PP-regionalLandDpayment-pros'!J24/TransfersAsOutputShare!J22</f>
        <v>-3.3270294579629107E-3</v>
      </c>
      <c r="Y22" s="5">
        <f>'PP-regionalLandDpayment-pros'!K24/TransfersAsOutputShare!K22</f>
        <v>-3.4612764757442467E-2</v>
      </c>
      <c r="Z22" s="5">
        <f>'PP-regionalLandDpayment-pros'!L24/TransfersAsOutputShare!L22</f>
        <v>6.3321055772900666E-3</v>
      </c>
      <c r="AA22" s="5">
        <f>'PP-regionalLandDpayment-pros'!M24/TransfersAsOutputShare!M22</f>
        <v>2.207301876543815E-2</v>
      </c>
      <c r="AB22" s="5">
        <f>'PP-regionalLandDpayment-pros'!N24/TransfersAsOutputShare!N22</f>
        <v>-3.9724150578101837E-3</v>
      </c>
      <c r="AC22" s="5"/>
      <c r="AD22" t="s">
        <v>34</v>
      </c>
      <c r="AE22" s="5">
        <f>'PP-regionalLandDpaymentretro'!C24/TransfersAsOutputShare!C22</f>
        <v>4.87436585494255E-2</v>
      </c>
      <c r="AF22" s="5">
        <f>'PP-regionalLandDpaymentretro'!D24/TransfersAsOutputShare!D22</f>
        <v>2.4904104905591664E-2</v>
      </c>
      <c r="AG22" s="5">
        <f>'PP-regionalLandDpaymentretro'!E24/TransfersAsOutputShare!E22</f>
        <v>6.9132654210264266E-2</v>
      </c>
      <c r="AH22" s="5">
        <f>'PP-regionalLandDpaymentretro'!F24/TransfersAsOutputShare!F22</f>
        <v>7.9338526076166802E-2</v>
      </c>
      <c r="AI22" s="5">
        <f>'PP-regionalLandDpaymentretro'!G24/TransfersAsOutputShare!G22</f>
        <v>7.2856804684796397E-2</v>
      </c>
      <c r="AJ22" s="5">
        <f>'PP-regionalLandDpaymentretro'!H24/TransfersAsOutputShare!H22</f>
        <v>-2.2741912101459066E-2</v>
      </c>
      <c r="AK22" s="5">
        <f>'PP-regionalLandDpaymentretro'!I24/TransfersAsOutputShare!I22</f>
        <v>7.3262398798647939E-3</v>
      </c>
      <c r="AL22" s="5">
        <f>'PP-regionalLandDpaymentretro'!J24/TransfersAsOutputShare!J22</f>
        <v>-3.3854234250208022E-3</v>
      </c>
      <c r="AM22" s="5">
        <f>'PP-regionalLandDpaymentretro'!K24/TransfersAsOutputShare!K22</f>
        <v>-3.4462943058255327E-2</v>
      </c>
      <c r="AN22" s="5">
        <f>'PP-regionalLandDpaymentretro'!L24/TransfersAsOutputShare!L22</f>
        <v>6.2101735999047121E-3</v>
      </c>
      <c r="AO22" s="5">
        <f>'PP-regionalLandDpaymentretro'!M24/TransfersAsOutputShare!M22</f>
        <v>2.1838233383361858E-2</v>
      </c>
      <c r="AP22" s="5">
        <f>'PP-regionalLandDpaymentretro'!N24/TransfersAsOutputShare!N22</f>
        <v>-3.9809078819885305E-3</v>
      </c>
      <c r="AQ22" s="5"/>
      <c r="AR22" s="6" t="s">
        <v>34</v>
      </c>
      <c r="AS22" s="5">
        <f>'BP-regionalLandDpayment-prosp'!C24/TransfersAsOutputShare!C22</f>
        <v>7.1977406652975182E-2</v>
      </c>
      <c r="AT22" s="5">
        <f>'BP-regionalLandDpayment-prosp'!D24/TransfersAsOutputShare!D22</f>
        <v>5.6843339404671858E-2</v>
      </c>
      <c r="AU22" s="5">
        <f>'BP-regionalLandDpayment-prosp'!E24/TransfersAsOutputShare!E22</f>
        <v>6.3906532409341549E-2</v>
      </c>
      <c r="AV22" s="5">
        <f>'BP-regionalLandDpayment-prosp'!F24/TransfersAsOutputShare!F22</f>
        <v>7.3930847854859483E-2</v>
      </c>
      <c r="AW22" s="5">
        <f>'BP-regionalLandDpayment-prosp'!G24/TransfersAsOutputShare!G22</f>
        <v>0.10899124401500346</v>
      </c>
      <c r="AX22" s="5">
        <f>'BP-regionalLandDpayment-prosp'!H24/TransfersAsOutputShare!H22</f>
        <v>-2.9013172529696284E-2</v>
      </c>
      <c r="AY22" s="5">
        <f>'BP-regionalLandDpayment-prosp'!I24/TransfersAsOutputShare!I22</f>
        <v>-2.6030310786647735E-3</v>
      </c>
      <c r="AZ22" s="5">
        <f>'BP-regionalLandDpayment-prosp'!J24/TransfersAsOutputShare!J22</f>
        <v>-1.3497157148290461E-2</v>
      </c>
      <c r="BA22" s="5">
        <f>'BP-regionalLandDpayment-prosp'!K24/TransfersAsOutputShare!K22</f>
        <v>-3.7455493760948012E-2</v>
      </c>
      <c r="BB22" s="5">
        <f>'BP-regionalLandDpayment-prosp'!L24/TransfersAsOutputShare!L22</f>
        <v>-2.1387780988200473E-4</v>
      </c>
      <c r="BC22" s="5">
        <f>'BP-regionalLandDpayment-prosp'!M24/TransfersAsOutputShare!M22</f>
        <v>1.1282908950035978E-2</v>
      </c>
      <c r="BD22" s="5">
        <f>'BP-regionalLandDpayment-prosp'!N24/TransfersAsOutputShare!N22</f>
        <v>-1.1153645017172907E-2</v>
      </c>
      <c r="BF22" s="6" t="s">
        <v>34</v>
      </c>
      <c r="BG22" s="5">
        <f>'BP-regionalLandDpaymentretro'!C24/TransfersAsOutputShare!C22</f>
        <v>7.1866561271146476E-2</v>
      </c>
      <c r="BH22" s="5">
        <f>'BP-regionalLandDpaymentretro'!D24/TransfersAsOutputShare!D22</f>
        <v>5.6689553469390482E-2</v>
      </c>
      <c r="BI22" s="5">
        <f>'BP-regionalLandDpaymentretro'!E24/TransfersAsOutputShare!E22</f>
        <v>6.2780407161006052E-2</v>
      </c>
      <c r="BJ22" s="5">
        <f>'BP-regionalLandDpaymentretro'!F24/TransfersAsOutputShare!F22</f>
        <v>7.3657935363979535E-2</v>
      </c>
      <c r="BK22" s="5">
        <f>'BP-regionalLandDpaymentretro'!G24/TransfersAsOutputShare!G22</f>
        <v>0.10890119563187102</v>
      </c>
      <c r="BL22" s="5">
        <f>'BP-regionalLandDpaymentretro'!H24/TransfersAsOutputShare!H22</f>
        <v>-2.8780467893215943E-2</v>
      </c>
      <c r="BM22" s="5">
        <f>'BP-regionalLandDpaymentretro'!I24/TransfersAsOutputShare!I22</f>
        <v>-2.5523773058959472E-3</v>
      </c>
      <c r="BN22" s="5">
        <f>'BP-regionalLandDpaymentretro'!J24/TransfersAsOutputShare!J22</f>
        <v>-1.3555551115348351E-2</v>
      </c>
      <c r="BO22" s="5">
        <f>'BP-regionalLandDpaymentretro'!K24/TransfersAsOutputShare!K22</f>
        <v>-3.7305672061760865E-2</v>
      </c>
      <c r="BP22" s="5">
        <f>'BP-regionalLandDpaymentretro'!L24/TransfersAsOutputShare!L22</f>
        <v>-3.3580978726735933E-4</v>
      </c>
      <c r="BQ22" s="5">
        <f>'BP-regionalLandDpaymentretro'!M24/TransfersAsOutputShare!M22</f>
        <v>1.104812356795969E-2</v>
      </c>
      <c r="BR22" s="5">
        <f>'BP-regionalLandDpaymentretro'!N24/TransfersAsOutputShare!N22</f>
        <v>-1.1162137841351253E-2</v>
      </c>
    </row>
    <row r="23" spans="2:70" x14ac:dyDescent="0.2">
      <c r="B23" t="s">
        <v>35</v>
      </c>
      <c r="C23" s="4">
        <v>118.775017600727</v>
      </c>
      <c r="D23" s="2">
        <v>109.186911629577</v>
      </c>
      <c r="E23" s="2">
        <v>19.1374715749775</v>
      </c>
      <c r="F23" s="2">
        <v>18.958232849225599</v>
      </c>
      <c r="G23" s="2">
        <v>22.374295767336001</v>
      </c>
      <c r="H23" s="2">
        <v>139.04183479453499</v>
      </c>
      <c r="I23" s="2">
        <v>157.869810365641</v>
      </c>
      <c r="J23" s="2">
        <v>116.209366273586</v>
      </c>
      <c r="K23" s="2">
        <v>340.33637744242401</v>
      </c>
      <c r="L23" s="2">
        <v>116.930578233715</v>
      </c>
      <c r="M23" s="2">
        <v>35.693098247538302</v>
      </c>
      <c r="N23" s="2">
        <v>170.266975476168</v>
      </c>
      <c r="O23" s="2"/>
      <c r="P23" t="s">
        <v>35</v>
      </c>
      <c r="Q23" s="5">
        <f>'PP-regionalLandDpayment-pros'!C25/TransfersAsOutputShare!C23</f>
        <v>5.1543265554520004E-2</v>
      </c>
      <c r="R23" s="5">
        <f>'PP-regionalLandDpayment-pros'!D25/TransfersAsOutputShare!D23</f>
        <v>2.6486176078866563E-2</v>
      </c>
      <c r="S23" s="5">
        <f>'PP-regionalLandDpayment-pros'!E25/TransfersAsOutputShare!E23</f>
        <v>7.3676818809742944E-2</v>
      </c>
      <c r="T23" s="5">
        <f>'PP-regionalLandDpayment-pros'!F25/TransfersAsOutputShare!F23</f>
        <v>8.2500759491417316E-2</v>
      </c>
      <c r="U23" s="5">
        <f>'PP-regionalLandDpayment-pros'!G25/TransfersAsOutputShare!G23</f>
        <v>7.4508489367764871E-2</v>
      </c>
      <c r="V23" s="5">
        <f>'PP-regionalLandDpayment-pros'!H25/TransfersAsOutputShare!H23</f>
        <v>-2.4445772871335682E-2</v>
      </c>
      <c r="W23" s="5">
        <f>'PP-regionalLandDpayment-pros'!I25/TransfersAsOutputShare!I23</f>
        <v>7.8116107530083198E-3</v>
      </c>
      <c r="X23" s="5">
        <f>'PP-regionalLandDpayment-pros'!J25/TransfersAsOutputShare!J23</f>
        <v>-2.7096799012307454E-3</v>
      </c>
      <c r="Y23" s="5">
        <f>'PP-regionalLandDpayment-pros'!K25/TransfersAsOutputShare!K23</f>
        <v>-3.5648934995818136E-2</v>
      </c>
      <c r="Z23" s="5">
        <f>'PP-regionalLandDpayment-pros'!L25/TransfersAsOutputShare!L23</f>
        <v>6.9357870055572314E-3</v>
      </c>
      <c r="AA23" s="5">
        <f>'PP-regionalLandDpayment-pros'!M25/TransfersAsOutputShare!M23</f>
        <v>2.3425461032660147E-2</v>
      </c>
      <c r="AB23" s="5">
        <f>'PP-regionalLandDpayment-pros'!N25/TransfersAsOutputShare!N23</f>
        <v>-4.0464296335482285E-3</v>
      </c>
      <c r="AC23" s="5"/>
      <c r="AD23" t="s">
        <v>35</v>
      </c>
      <c r="AE23" s="5">
        <f>'PP-regionalLandDpaymentretro'!C25/TransfersAsOutputShare!C23</f>
        <v>5.1440417515471189E-2</v>
      </c>
      <c r="AF23" s="5">
        <f>'PP-regionalLandDpaymentretro'!D25/TransfersAsOutputShare!D23</f>
        <v>2.6345833394854995E-2</v>
      </c>
      <c r="AG23" s="5">
        <f>'PP-regionalLandDpaymentretro'!E25/TransfersAsOutputShare!E23</f>
        <v>7.2660136404469569E-2</v>
      </c>
      <c r="AH23" s="5">
        <f>'PP-regionalLandDpaymentretro'!F25/TransfersAsOutputShare!F23</f>
        <v>8.2254944444415681E-2</v>
      </c>
      <c r="AI23" s="5">
        <f>'PP-regionalLandDpaymentretro'!G25/TransfersAsOutputShare!G23</f>
        <v>7.4427793906988102E-2</v>
      </c>
      <c r="AJ23" s="5">
        <f>'PP-regionalLandDpaymentretro'!H25/TransfersAsOutputShare!H23</f>
        <v>-2.4235542584433879E-2</v>
      </c>
      <c r="AK23" s="5">
        <f>'PP-regionalLandDpaymentretro'!I25/TransfersAsOutputShare!I23</f>
        <v>7.8541088293753707E-3</v>
      </c>
      <c r="AL23" s="5">
        <f>'PP-regionalLandDpaymentretro'!J25/TransfersAsOutputShare!J23</f>
        <v>-2.7646155176036776E-3</v>
      </c>
      <c r="AM23" s="5">
        <f>'PP-regionalLandDpaymentretro'!K25/TransfersAsOutputShare!K23</f>
        <v>-3.5514858293284303E-2</v>
      </c>
      <c r="AN23" s="5">
        <f>'PP-regionalLandDpaymentretro'!L25/TransfersAsOutputShare!L23</f>
        <v>6.8257386258158258E-3</v>
      </c>
      <c r="AO23" s="5">
        <f>'PP-regionalLandDpaymentretro'!M25/TransfersAsOutputShare!M23</f>
        <v>2.3211917777746512E-2</v>
      </c>
      <c r="AP23" s="5">
        <f>'PP-regionalLandDpaymentretro'!N25/TransfersAsOutputShare!N23</f>
        <v>-4.0536844612800039E-3</v>
      </c>
      <c r="AQ23" s="5"/>
      <c r="AR23" s="6" t="s">
        <v>35</v>
      </c>
      <c r="AS23" s="5">
        <f>'BP-regionalLandDpayment-prosp'!C25/TransfersAsOutputShare!C23</f>
        <v>7.562009018825909E-2</v>
      </c>
      <c r="AT23" s="5">
        <f>'BP-regionalLandDpayment-prosp'!D25/TransfersAsOutputShare!D23</f>
        <v>5.9418128812495079E-2</v>
      </c>
      <c r="AU23" s="5">
        <f>'BP-regionalLandDpayment-prosp'!E25/TransfersAsOutputShare!E23</f>
        <v>6.7086738412520358E-2</v>
      </c>
      <c r="AV23" s="5">
        <f>'BP-regionalLandDpayment-prosp'!F25/TransfersAsOutputShare!F23</f>
        <v>7.6645315127406993E-2</v>
      </c>
      <c r="AW23" s="5">
        <f>'BP-regionalLandDpayment-prosp'!G25/TransfersAsOutputShare!G23</f>
        <v>0.11117395435074345</v>
      </c>
      <c r="AX23" s="5">
        <f>'BP-regionalLandDpayment-prosp'!H25/TransfersAsOutputShare!H23</f>
        <v>-3.0617847135126938E-2</v>
      </c>
      <c r="AY23" s="5">
        <f>'BP-regionalLandDpayment-prosp'!I25/TransfersAsOutputShare!I23</f>
        <v>-2.1642991019092954E-3</v>
      </c>
      <c r="AZ23" s="5">
        <f>'BP-regionalLandDpayment-prosp'!J25/TransfersAsOutputShare!J23</f>
        <v>-1.3162627290316442E-2</v>
      </c>
      <c r="BA23" s="5">
        <f>'BP-regionalLandDpayment-prosp'!K25/TransfersAsOutputShare!K23</f>
        <v>-3.8515521676221749E-2</v>
      </c>
      <c r="BB23" s="5">
        <f>'BP-regionalLandDpayment-prosp'!L25/TransfersAsOutputShare!L23</f>
        <v>2.4031254689899244E-4</v>
      </c>
      <c r="BC23" s="5">
        <f>'BP-regionalLandDpayment-prosp'!M25/TransfersAsOutputShare!M23</f>
        <v>1.2220719818230323E-2</v>
      </c>
      <c r="BD23" s="5">
        <f>'BP-regionalLandDpayment-prosp'!N25/TransfersAsOutputShare!N23</f>
        <v>-1.1284813992928803E-2</v>
      </c>
      <c r="BF23" s="6" t="s">
        <v>35</v>
      </c>
      <c r="BG23" s="5">
        <f>'BP-regionalLandDpaymentretro'!C25/TransfersAsOutputShare!C23</f>
        <v>7.5517242149210281E-2</v>
      </c>
      <c r="BH23" s="5">
        <f>'BP-regionalLandDpaymentretro'!D25/TransfersAsOutputShare!D23</f>
        <v>5.9277786128483508E-2</v>
      </c>
      <c r="BI23" s="5">
        <f>'BP-regionalLandDpaymentretro'!E25/TransfersAsOutputShare!E23</f>
        <v>6.6070056007246983E-2</v>
      </c>
      <c r="BJ23" s="5">
        <f>'BP-regionalLandDpaymentretro'!F25/TransfersAsOutputShare!F23</f>
        <v>7.6399500080405358E-2</v>
      </c>
      <c r="BK23" s="5">
        <f>'BP-regionalLandDpaymentretro'!G25/TransfersAsOutputShare!G23</f>
        <v>0.11109325888996671</v>
      </c>
      <c r="BL23" s="5">
        <f>'BP-regionalLandDpaymentretro'!H25/TransfersAsOutputShare!H23</f>
        <v>-3.0407616848225131E-2</v>
      </c>
      <c r="BM23" s="5">
        <f>'BP-regionalLandDpaymentretro'!I25/TransfersAsOutputShare!I23</f>
        <v>-2.1218010255422445E-3</v>
      </c>
      <c r="BN23" s="5">
        <f>'BP-regionalLandDpaymentretro'!J25/TransfersAsOutputShare!J23</f>
        <v>-1.3217562906689375E-2</v>
      </c>
      <c r="BO23" s="5">
        <f>'BP-regionalLandDpaymentretro'!K25/TransfersAsOutputShare!K23</f>
        <v>-3.8381444973687916E-2</v>
      </c>
      <c r="BP23" s="5">
        <f>'BP-regionalLandDpaymentretro'!L25/TransfersAsOutputShare!L23</f>
        <v>1.3026416715758692E-4</v>
      </c>
      <c r="BQ23" s="5">
        <f>'BP-regionalLandDpaymentretro'!M25/TransfersAsOutputShare!M23</f>
        <v>1.2007176563316686E-2</v>
      </c>
      <c r="BR23" s="5">
        <f>'BP-regionalLandDpaymentretro'!N25/TransfersAsOutputShare!N23</f>
        <v>-1.1292068820660578E-2</v>
      </c>
    </row>
    <row r="24" spans="2:70" x14ac:dyDescent="0.2">
      <c r="B24" t="s">
        <v>36</v>
      </c>
      <c r="C24" s="4">
        <v>124.85849963275</v>
      </c>
      <c r="D24" s="2">
        <v>115.293642522556</v>
      </c>
      <c r="E24" s="2">
        <v>20.184216088665799</v>
      </c>
      <c r="F24" s="2">
        <v>20.111448654919698</v>
      </c>
      <c r="G24" s="2">
        <v>24.019622574756699</v>
      </c>
      <c r="H24" s="2">
        <v>148.61096760294001</v>
      </c>
      <c r="I24" s="2">
        <v>170.59286378092301</v>
      </c>
      <c r="J24" s="2">
        <v>123.597771550793</v>
      </c>
      <c r="K24" s="2">
        <v>368.22492287173401</v>
      </c>
      <c r="L24" s="2">
        <v>124.910257715984</v>
      </c>
      <c r="M24" s="2">
        <v>37.611932600098598</v>
      </c>
      <c r="N24" s="2">
        <v>184.29478945735701</v>
      </c>
      <c r="O24" s="2"/>
      <c r="P24" t="s">
        <v>36</v>
      </c>
      <c r="Q24" s="5">
        <f>'PP-regionalLandDpayment-pros'!C26/TransfersAsOutputShare!C24</f>
        <v>5.4246218131021179E-2</v>
      </c>
      <c r="R24" s="5">
        <f>'PP-regionalLandDpayment-pros'!D26/TransfersAsOutputShare!D24</f>
        <v>2.7918522391405052E-2</v>
      </c>
      <c r="S24" s="5">
        <f>'PP-regionalLandDpayment-pros'!E26/TransfersAsOutputShare!E24</f>
        <v>7.7113549699200104E-2</v>
      </c>
      <c r="T24" s="5">
        <f>'PP-regionalLandDpayment-pros'!F26/TransfersAsOutputShare!F24</f>
        <v>8.5437217605744367E-2</v>
      </c>
      <c r="U24" s="5">
        <f>'PP-regionalLandDpayment-pros'!G26/TransfersAsOutputShare!G24</f>
        <v>7.6169737269671162E-2</v>
      </c>
      <c r="V24" s="5">
        <f>'PP-regionalLandDpayment-pros'!H26/TransfersAsOutputShare!H24</f>
        <v>-2.5961248186460426E-2</v>
      </c>
      <c r="W24" s="5">
        <f>'PP-regionalLandDpayment-pros'!I26/TransfersAsOutputShare!I24</f>
        <v>8.3670463368331685E-3</v>
      </c>
      <c r="X24" s="5">
        <f>'PP-regionalLandDpayment-pros'!J26/TransfersAsOutputShare!J24</f>
        <v>-2.0943639619603427E-3</v>
      </c>
      <c r="Y24" s="5">
        <f>'PP-regionalLandDpayment-pros'!K26/TransfersAsOutputShare!K24</f>
        <v>-3.6716618826221785E-2</v>
      </c>
      <c r="Z24" s="5">
        <f>'PP-regionalLandDpayment-pros'!L26/TransfersAsOutputShare!L24</f>
        <v>7.5453373870155473E-3</v>
      </c>
      <c r="AA24" s="5">
        <f>'PP-regionalLandDpayment-pros'!M26/TransfersAsOutputShare!M24</f>
        <v>2.4780811335883075E-2</v>
      </c>
      <c r="AB24" s="5">
        <f>'PP-regionalLandDpayment-pros'!N26/TransfersAsOutputShare!N24</f>
        <v>-4.1302536432206481E-3</v>
      </c>
      <c r="AC24" s="5"/>
      <c r="AD24" t="s">
        <v>36</v>
      </c>
      <c r="AE24" s="5">
        <f>'PP-regionalLandDpaymentretro'!C26/TransfersAsOutputShare!C24</f>
        <v>5.4150509686126773E-2</v>
      </c>
      <c r="AF24" s="5">
        <f>'PP-regionalLandDpaymentretro'!D26/TransfersAsOutputShare!D24</f>
        <v>2.7789852887560959E-2</v>
      </c>
      <c r="AG24" s="5">
        <f>'PP-regionalLandDpaymentretro'!E26/TransfersAsOutputShare!E24</f>
        <v>7.6190479222445803E-2</v>
      </c>
      <c r="AH24" s="5">
        <f>'PP-regionalLandDpaymentretro'!F26/TransfersAsOutputShare!F24</f>
        <v>8.5214461982752107E-2</v>
      </c>
      <c r="AI24" s="5">
        <f>'PP-regionalLandDpaymentretro'!G26/TransfersAsOutputShare!G24</f>
        <v>7.6096896337267628E-2</v>
      </c>
      <c r="AJ24" s="5">
        <f>'PP-regionalLandDpaymentretro'!H26/TransfersAsOutputShare!H24</f>
        <v>-2.5770050697766399E-2</v>
      </c>
      <c r="AK24" s="5">
        <f>'PP-regionalLandDpaymentretro'!I26/TransfersAsOutputShare!I24</f>
        <v>8.4029564270572329E-3</v>
      </c>
      <c r="AL24" s="5">
        <f>'PP-regionalLandDpaymentretro'!J26/TransfersAsOutputShare!J24</f>
        <v>-2.1461207299488571E-3</v>
      </c>
      <c r="AM24" s="5">
        <f>'PP-regionalLandDpaymentretro'!K26/TransfersAsOutputShare!K24</f>
        <v>-3.6595824114744303E-2</v>
      </c>
      <c r="AN24" s="5">
        <f>'PP-regionalLandDpaymentretro'!L26/TransfersAsOutputShare!L24</f>
        <v>7.445390855446858E-3</v>
      </c>
      <c r="AO24" s="5">
        <f>'PP-regionalLandDpaymentretro'!M26/TransfersAsOutputShare!M24</f>
        <v>2.4585620170171157E-2</v>
      </c>
      <c r="AP24" s="5">
        <f>'PP-regionalLandDpaymentretro'!N26/TransfersAsOutputShare!N24</f>
        <v>-4.1364990423416346E-3</v>
      </c>
      <c r="AQ24" s="5"/>
      <c r="AR24" s="6" t="s">
        <v>36</v>
      </c>
      <c r="AS24" s="5">
        <f>'BP-regionalLandDpayment-prosp'!C26/TransfersAsOutputShare!C24</f>
        <v>7.9282541030838247E-2</v>
      </c>
      <c r="AT24" s="5">
        <f>'BP-regionalLandDpayment-prosp'!D26/TransfersAsOutputShare!D24</f>
        <v>6.2010096022719514E-2</v>
      </c>
      <c r="AU24" s="5">
        <f>'BP-regionalLandDpayment-prosp'!E26/TransfersAsOutputShare!E24</f>
        <v>7.0283439235845305E-2</v>
      </c>
      <c r="AV24" s="5">
        <f>'BP-regionalLandDpayment-prosp'!F26/TransfersAsOutputShare!F24</f>
        <v>7.9403587244808366E-2</v>
      </c>
      <c r="AW24" s="5">
        <f>'BP-regionalLandDpayment-prosp'!G26/TransfersAsOutputShare!G24</f>
        <v>0.11350375555307907</v>
      </c>
      <c r="AX24" s="5">
        <f>'BP-regionalLandDpayment-prosp'!H26/TransfersAsOutputShare!H24</f>
        <v>-3.2273584277900579E-2</v>
      </c>
      <c r="AY24" s="5">
        <f>'BP-regionalLandDpayment-prosp'!I26/TransfersAsOutputShare!I24</f>
        <v>-1.7244388386868357E-3</v>
      </c>
      <c r="AZ24" s="5">
        <f>'BP-regionalLandDpayment-prosp'!J26/TransfersAsOutputShare!J24</f>
        <v>-1.2837562454561408E-2</v>
      </c>
      <c r="BA24" s="5">
        <f>'BP-regionalLandDpayment-prosp'!K26/TransfersAsOutputShare!K24</f>
        <v>-3.9612792581176157E-2</v>
      </c>
      <c r="BB24" s="5">
        <f>'BP-regionalLandDpayment-prosp'!L26/TransfersAsOutputShare!L24</f>
        <v>6.9399464873134693E-4</v>
      </c>
      <c r="BC24" s="5">
        <f>'BP-regionalLandDpayment-prosp'!M26/TransfersAsOutputShare!M24</f>
        <v>1.3157636466848706E-2</v>
      </c>
      <c r="BD24" s="5">
        <f>'BP-regionalLandDpayment-prosp'!N26/TransfersAsOutputShare!N24</f>
        <v>-1.1440354155292249E-2</v>
      </c>
      <c r="BF24" s="6" t="s">
        <v>36</v>
      </c>
      <c r="BG24" s="5">
        <f>'BP-regionalLandDpaymentretro'!C26/TransfersAsOutputShare!C24</f>
        <v>7.9186832585943834E-2</v>
      </c>
      <c r="BH24" s="5">
        <f>'BP-regionalLandDpaymentretro'!D26/TransfersAsOutputShare!D24</f>
        <v>6.1881426518875411E-2</v>
      </c>
      <c r="BI24" s="5">
        <f>'BP-regionalLandDpaymentretro'!E26/TransfersAsOutputShare!E24</f>
        <v>6.9360368759091004E-2</v>
      </c>
      <c r="BJ24" s="5">
        <f>'BP-regionalLandDpaymentretro'!F26/TransfersAsOutputShare!F24</f>
        <v>7.9180831621816106E-2</v>
      </c>
      <c r="BK24" s="5">
        <f>'BP-regionalLandDpaymentretro'!G26/TransfersAsOutputShare!G24</f>
        <v>0.11343091462067556</v>
      </c>
      <c r="BL24" s="5">
        <f>'BP-regionalLandDpaymentretro'!H26/TransfersAsOutputShare!H24</f>
        <v>-3.2082386789206552E-2</v>
      </c>
      <c r="BM24" s="5">
        <f>'BP-regionalLandDpaymentretro'!I26/TransfersAsOutputShare!I24</f>
        <v>-1.688528748462771E-3</v>
      </c>
      <c r="BN24" s="5">
        <f>'BP-regionalLandDpaymentretro'!J26/TransfersAsOutputShare!J24</f>
        <v>-1.2889319222549923E-2</v>
      </c>
      <c r="BO24" s="5">
        <f>'BP-regionalLandDpaymentretro'!K26/TransfersAsOutputShare!K24</f>
        <v>-3.9491997869698675E-2</v>
      </c>
      <c r="BP24" s="5">
        <f>'BP-regionalLandDpaymentretro'!L26/TransfersAsOutputShare!L24</f>
        <v>5.940481171626573E-4</v>
      </c>
      <c r="BQ24" s="5">
        <f>'BP-regionalLandDpaymentretro'!M26/TransfersAsOutputShare!M24</f>
        <v>1.2962445301136787E-2</v>
      </c>
      <c r="BR24" s="5">
        <f>'BP-regionalLandDpaymentretro'!N26/TransfersAsOutputShare!N24</f>
        <v>-1.1446599554413238E-2</v>
      </c>
    </row>
    <row r="25" spans="2:70" x14ac:dyDescent="0.2">
      <c r="B25" t="s">
        <v>37</v>
      </c>
      <c r="C25" s="4">
        <v>131.040990678329</v>
      </c>
      <c r="D25" s="2">
        <v>121.48779163084301</v>
      </c>
      <c r="E25" s="2">
        <v>21.246712023864202</v>
      </c>
      <c r="F25" s="2">
        <v>21.280948235201699</v>
      </c>
      <c r="G25" s="2">
        <v>25.690177158262099</v>
      </c>
      <c r="H25" s="2">
        <v>158.30394887446201</v>
      </c>
      <c r="I25" s="2">
        <v>183.53521546500301</v>
      </c>
      <c r="J25" s="2">
        <v>131.08849672218199</v>
      </c>
      <c r="K25" s="2">
        <v>396.58829353533599</v>
      </c>
      <c r="L25" s="2">
        <v>133.004961897697</v>
      </c>
      <c r="M25" s="2">
        <v>39.558880304160397</v>
      </c>
      <c r="N25" s="2">
        <v>198.568121432374</v>
      </c>
      <c r="O25" s="2"/>
      <c r="P25" t="s">
        <v>37</v>
      </c>
      <c r="Q25" s="5">
        <f>'PP-regionalLandDpayment-pros'!C27/TransfersAsOutputShare!C25</f>
        <v>5.695998904343498E-2</v>
      </c>
      <c r="R25" s="5">
        <f>'PP-regionalLandDpayment-pros'!D27/TransfersAsOutputShare!D25</f>
        <v>2.9355554472773111E-2</v>
      </c>
      <c r="S25" s="5">
        <f>'PP-regionalLandDpayment-pros'!E27/TransfersAsOutputShare!E25</f>
        <v>8.0567225840984025E-2</v>
      </c>
      <c r="T25" s="5">
        <f>'PP-regionalLandDpayment-pros'!F27/TransfersAsOutputShare!F25</f>
        <v>8.8417390681506169E-2</v>
      </c>
      <c r="U25" s="5">
        <f>'PP-regionalLandDpayment-pros'!G27/TransfersAsOutputShare!G25</f>
        <v>7.7921685576629443E-2</v>
      </c>
      <c r="V25" s="5">
        <f>'PP-regionalLandDpayment-pros'!H27/TransfersAsOutputShare!H25</f>
        <v>-2.7510661835485277E-2</v>
      </c>
      <c r="W25" s="5">
        <f>'PP-regionalLandDpayment-pros'!I27/TransfersAsOutputShare!I25</f>
        <v>8.9391483509805303E-3</v>
      </c>
      <c r="X25" s="5">
        <f>'PP-regionalLandDpayment-pros'!J27/TransfersAsOutputShare!J25</f>
        <v>-1.481849959418968E-3</v>
      </c>
      <c r="Y25" s="5">
        <f>'PP-regionalLandDpayment-pros'!K27/TransfersAsOutputShare!K25</f>
        <v>-3.7815610113872418E-2</v>
      </c>
      <c r="Z25" s="5">
        <f>'PP-regionalLandDpayment-pros'!L27/TransfersAsOutputShare!L25</f>
        <v>8.1591934743578693E-3</v>
      </c>
      <c r="AA25" s="5">
        <f>'PP-regionalLandDpayment-pros'!M27/TransfersAsOutputShare!M25</f>
        <v>2.6140181470234856E-2</v>
      </c>
      <c r="AB25" s="5">
        <f>'PP-regionalLandDpayment-pros'!N27/TransfersAsOutputShare!N25</f>
        <v>-4.2255585276528753E-3</v>
      </c>
      <c r="AC25" s="5"/>
      <c r="AD25" t="s">
        <v>37</v>
      </c>
      <c r="AE25" s="5">
        <f>'PP-regionalLandDpaymentretro'!C27/TransfersAsOutputShare!C25</f>
        <v>5.687070280657093E-2</v>
      </c>
      <c r="AF25" s="5">
        <f>'PP-regionalLandDpaymentretro'!D27/TransfersAsOutputShare!D25</f>
        <v>2.9237108303929393E-2</v>
      </c>
      <c r="AG25" s="5">
        <f>'PP-regionalLandDpaymentretro'!E27/TransfersAsOutputShare!E25</f>
        <v>7.9725017449306629E-2</v>
      </c>
      <c r="AH25" s="5">
        <f>'PP-regionalLandDpaymentretro'!F27/TransfersAsOutputShare!F25</f>
        <v>8.821446546762135E-2</v>
      </c>
      <c r="AI25" s="5">
        <f>'PP-regionalLandDpaymentretro'!G27/TransfersAsOutputShare!G25</f>
        <v>7.7855523958253958E-2</v>
      </c>
      <c r="AJ25" s="5">
        <f>'PP-regionalLandDpaymentretro'!H27/TransfersAsOutputShare!H25</f>
        <v>-2.7335794090369066E-2</v>
      </c>
      <c r="AK25" s="5">
        <f>'PP-regionalLandDpaymentretro'!I27/TransfersAsOutputShare!I25</f>
        <v>8.9696850845888063E-3</v>
      </c>
      <c r="AL25" s="5">
        <f>'PP-regionalLandDpaymentretro'!J27/TransfersAsOutputShare!J25</f>
        <v>-1.5306744881356737E-3</v>
      </c>
      <c r="AM25" s="5">
        <f>'PP-regionalLandDpaymentretro'!K27/TransfersAsOutputShare!K25</f>
        <v>-3.7706136179168272E-2</v>
      </c>
      <c r="AN25" s="5">
        <f>'PP-regionalLandDpaymentretro'!L27/TransfersAsOutputShare!L25</f>
        <v>8.0679314325940409E-3</v>
      </c>
      <c r="AO25" s="5">
        <f>'PP-regionalLandDpaymentretro'!M27/TransfersAsOutputShare!M25</f>
        <v>2.5960987949158403E-2</v>
      </c>
      <c r="AP25" s="5">
        <f>'PP-regionalLandDpaymentretro'!N27/TransfersAsOutputShare!N25</f>
        <v>-4.2309639459671847E-3</v>
      </c>
      <c r="AQ25" s="5"/>
      <c r="AR25" s="6" t="s">
        <v>37</v>
      </c>
      <c r="AS25" s="5">
        <f>'BP-regionalLandDpayment-prosp'!C27/TransfersAsOutputShare!C25</f>
        <v>8.2961124202479433E-2</v>
      </c>
      <c r="AT25" s="5">
        <f>'BP-regionalLandDpayment-prosp'!D27/TransfersAsOutputShare!D25</f>
        <v>6.4619474781724667E-2</v>
      </c>
      <c r="AU25" s="5">
        <f>'BP-regionalLandDpayment-prosp'!E27/TransfersAsOutputShare!E25</f>
        <v>7.3494957940419048E-2</v>
      </c>
      <c r="AV25" s="5">
        <f>'BP-regionalLandDpayment-prosp'!F27/TransfersAsOutputShare!F25</f>
        <v>8.2202379702588951E-2</v>
      </c>
      <c r="AW25" s="5">
        <f>'BP-regionalLandDpayment-prosp'!G27/TransfersAsOutputShare!G25</f>
        <v>0.11596817901842521</v>
      </c>
      <c r="AX25" s="5">
        <f>'BP-regionalLandDpayment-prosp'!H27/TransfersAsOutputShare!H25</f>
        <v>-3.3969583958822894E-2</v>
      </c>
      <c r="AY25" s="5">
        <f>'BP-regionalLandDpayment-prosp'!I27/TransfersAsOutputShare!I25</f>
        <v>-1.2845343159695881E-3</v>
      </c>
      <c r="AZ25" s="5">
        <f>'BP-regionalLandDpayment-prosp'!J27/TransfersAsOutputShare!J25</f>
        <v>-1.2522394084815425E-2</v>
      </c>
      <c r="BA25" s="5">
        <f>'BP-regionalLandDpayment-prosp'!K27/TransfersAsOutputShare!K25</f>
        <v>-4.0746562231219564E-2</v>
      </c>
      <c r="BB25" s="5">
        <f>'BP-regionalLandDpayment-prosp'!L27/TransfersAsOutputShare!L25</f>
        <v>1.1459845713419814E-3</v>
      </c>
      <c r="BC25" s="5">
        <f>'BP-regionalLandDpayment-prosp'!M27/TransfersAsOutputShare!M25</f>
        <v>1.409489173571876E-2</v>
      </c>
      <c r="BD25" s="5">
        <f>'BP-regionalLandDpayment-prosp'!N27/TransfersAsOutputShare!N25</f>
        <v>-1.1620550356494418E-2</v>
      </c>
      <c r="BF25" s="6" t="s">
        <v>37</v>
      </c>
      <c r="BG25" s="5">
        <f>'BP-regionalLandDpaymentretro'!C27/TransfersAsOutputShare!C25</f>
        <v>8.2871837965615383E-2</v>
      </c>
      <c r="BH25" s="5">
        <f>'BP-regionalLandDpaymentretro'!D27/TransfersAsOutputShare!D25</f>
        <v>6.450102861288097E-2</v>
      </c>
      <c r="BI25" s="5">
        <f>'BP-regionalLandDpaymentretro'!E27/TransfersAsOutputShare!E25</f>
        <v>7.2652749548741638E-2</v>
      </c>
      <c r="BJ25" s="5">
        <f>'BP-regionalLandDpaymentretro'!F27/TransfersAsOutputShare!F25</f>
        <v>8.1999454488704132E-2</v>
      </c>
      <c r="BK25" s="5">
        <f>'BP-regionalLandDpaymentretro'!G27/TransfersAsOutputShare!G25</f>
        <v>0.11590201740004973</v>
      </c>
      <c r="BL25" s="5">
        <f>'BP-regionalLandDpaymentretro'!H27/TransfersAsOutputShare!H25</f>
        <v>-3.3794716213706687E-2</v>
      </c>
      <c r="BM25" s="5">
        <f>'BP-regionalLandDpaymentretro'!I27/TransfersAsOutputShare!I25</f>
        <v>-1.2539975823613128E-3</v>
      </c>
      <c r="BN25" s="5">
        <f>'BP-regionalLandDpaymentretro'!J27/TransfersAsOutputShare!J25</f>
        <v>-1.257121861353213E-2</v>
      </c>
      <c r="BO25" s="5">
        <f>'BP-regionalLandDpaymentretro'!K27/TransfersAsOutputShare!K25</f>
        <v>-4.0637088296515418E-2</v>
      </c>
      <c r="BP25" s="5">
        <f>'BP-regionalLandDpaymentretro'!L27/TransfersAsOutputShare!L25</f>
        <v>1.0547225295781538E-3</v>
      </c>
      <c r="BQ25" s="5">
        <f>'BP-regionalLandDpaymentretro'!M27/TransfersAsOutputShare!M25</f>
        <v>1.3915698214642303E-2</v>
      </c>
      <c r="BR25" s="5">
        <f>'BP-regionalLandDpaymentretro'!N27/TransfersAsOutputShare!N25</f>
        <v>-1.1625955774808728E-2</v>
      </c>
    </row>
    <row r="26" spans="2:70" x14ac:dyDescent="0.2">
      <c r="B26" t="s">
        <v>38</v>
      </c>
      <c r="C26" s="4">
        <v>137.327987063872</v>
      </c>
      <c r="D26" s="2">
        <v>127.773118521733</v>
      </c>
      <c r="E26" s="2">
        <v>22.325704886664401</v>
      </c>
      <c r="F26" s="2">
        <v>22.4671014769268</v>
      </c>
      <c r="G26" s="2">
        <v>27.384845450947001</v>
      </c>
      <c r="H26" s="2">
        <v>168.117108272812</v>
      </c>
      <c r="I26" s="2">
        <v>196.68042668321101</v>
      </c>
      <c r="J26" s="2">
        <v>138.68220618691399</v>
      </c>
      <c r="K26" s="2">
        <v>425.385571101106</v>
      </c>
      <c r="L26" s="2">
        <v>141.21265600179899</v>
      </c>
      <c r="M26" s="2">
        <v>41.535373468432297</v>
      </c>
      <c r="N26" s="2">
        <v>213.06635065891601</v>
      </c>
      <c r="O26" s="2"/>
      <c r="P26" t="s">
        <v>38</v>
      </c>
      <c r="Q26" s="5">
        <f>'PP-regionalLandDpayment-pros'!C28/TransfersAsOutputShare!C26</f>
        <v>5.9679086427696426E-2</v>
      </c>
      <c r="R26" s="5">
        <f>'PP-regionalLandDpayment-pros'!D28/TransfersAsOutputShare!D26</f>
        <v>3.0796098076069704E-2</v>
      </c>
      <c r="S26" s="5">
        <f>'PP-regionalLandDpayment-pros'!E28/TransfersAsOutputShare!E26</f>
        <v>8.4032324225512919E-2</v>
      </c>
      <c r="T26" s="5">
        <f>'PP-regionalLandDpayment-pros'!F28/TransfersAsOutputShare!F26</f>
        <v>9.1433998347455386E-2</v>
      </c>
      <c r="U26" s="5">
        <f>'PP-regionalLandDpayment-pros'!G28/TransfersAsOutputShare!G26</f>
        <v>7.975290129585684E-2</v>
      </c>
      <c r="V26" s="5">
        <f>'PP-regionalLandDpayment-pros'!H28/TransfersAsOutputShare!H26</f>
        <v>-2.9084873908618442E-2</v>
      </c>
      <c r="W26" s="5">
        <f>'PP-regionalLandDpayment-pros'!I28/TransfersAsOutputShare!I26</f>
        <v>9.5251626231688293E-3</v>
      </c>
      <c r="X26" s="5">
        <f>'PP-regionalLandDpayment-pros'!J28/TransfersAsOutputShare!J26</f>
        <v>-8.7271832170472913E-4</v>
      </c>
      <c r="Y26" s="5">
        <f>'PP-regionalLandDpayment-pros'!K28/TransfersAsOutputShare!K26</f>
        <v>-3.894329066454795E-2</v>
      </c>
      <c r="Z26" s="5">
        <f>'PP-regionalLandDpayment-pros'!L28/TransfersAsOutputShare!L26</f>
        <v>8.77573685985082E-3</v>
      </c>
      <c r="AA26" s="5">
        <f>'PP-regionalLandDpayment-pros'!M28/TransfersAsOutputShare!M26</f>
        <v>2.750286628859509E-2</v>
      </c>
      <c r="AB26" s="5">
        <f>'PP-regionalLandDpayment-pros'!N28/TransfersAsOutputShare!N26</f>
        <v>-4.3332586616534122E-3</v>
      </c>
      <c r="AC26" s="5"/>
      <c r="AD26" t="s">
        <v>38</v>
      </c>
      <c r="AE26" s="5">
        <f>'PP-regionalLandDpaymentretro'!C28/TransfersAsOutputShare!C26</f>
        <v>5.959561586841261E-2</v>
      </c>
      <c r="AF26" s="5">
        <f>'PP-regionalLandDpaymentretro'!D28/TransfersAsOutputShare!D26</f>
        <v>3.0686677379411303E-2</v>
      </c>
      <c r="AG26" s="5">
        <f>'PP-regionalLandDpaymentretro'!E28/TransfersAsOutputShare!E26</f>
        <v>8.3260597204982689E-2</v>
      </c>
      <c r="AH26" s="5">
        <f>'PP-regionalLandDpaymentretro'!F28/TransfersAsOutputShare!F26</f>
        <v>9.1248290968477364E-2</v>
      </c>
      <c r="AI26" s="5">
        <f>'PP-regionalLandDpaymentretro'!G28/TransfersAsOutputShare!G26</f>
        <v>7.9692484211389802E-2</v>
      </c>
      <c r="AJ26" s="5">
        <f>'PP-regionalLandDpaymentretro'!H28/TransfersAsOutputShare!H26</f>
        <v>-2.892417910030665E-2</v>
      </c>
      <c r="AK26" s="5">
        <f>'PP-regionalLandDpaymentretro'!I28/TransfersAsOutputShare!I26</f>
        <v>9.5512780276220382E-3</v>
      </c>
      <c r="AL26" s="5">
        <f>'PP-regionalLandDpaymentretro'!J28/TransfersAsOutputShare!J26</f>
        <v>-9.1882832070636642E-4</v>
      </c>
      <c r="AM26" s="5">
        <f>'PP-regionalLandDpaymentretro'!K28/TransfersAsOutputShare!K26</f>
        <v>-3.8843559919499317E-2</v>
      </c>
      <c r="AN26" s="5">
        <f>'PP-regionalLandDpaymentretro'!L28/TransfersAsOutputShare!L26</f>
        <v>8.69201748035482E-3</v>
      </c>
      <c r="AO26" s="5">
        <f>'PP-regionalLandDpaymentretro'!M28/TransfersAsOutputShare!M26</f>
        <v>2.733773459771929E-2</v>
      </c>
      <c r="AP26" s="5">
        <f>'PP-regionalLandDpaymentretro'!N28/TransfersAsOutputShare!N26</f>
        <v>-4.3379531628972541E-3</v>
      </c>
      <c r="AQ26" s="5"/>
      <c r="AR26" s="6" t="s">
        <v>38</v>
      </c>
      <c r="AS26" s="5">
        <f>'BP-regionalLandDpayment-prosp'!C28/TransfersAsOutputShare!C26</f>
        <v>8.6648838737440656E-2</v>
      </c>
      <c r="AT26" s="5">
        <f>'BP-regionalLandDpayment-prosp'!D28/TransfersAsOutputShare!D26</f>
        <v>6.7242970788774559E-2</v>
      </c>
      <c r="AU26" s="5">
        <f>'BP-regionalLandDpayment-prosp'!E28/TransfersAsOutputShare!E26</f>
        <v>7.6716187871039496E-2</v>
      </c>
      <c r="AV26" s="5">
        <f>'BP-regionalLandDpayment-prosp'!F28/TransfersAsOutputShare!F26</f>
        <v>8.5034847259951557E-2</v>
      </c>
      <c r="AW26" s="5">
        <f>'BP-regionalLandDpayment-prosp'!G28/TransfersAsOutputShare!G26</f>
        <v>0.11855077961574119</v>
      </c>
      <c r="AX26" s="5">
        <f>'BP-regionalLandDpayment-prosp'!H28/TransfersAsOutputShare!H26</f>
        <v>-3.569601492779443E-2</v>
      </c>
      <c r="AY26" s="5">
        <f>'BP-regionalLandDpayment-prosp'!I28/TransfersAsOutputShare!I26</f>
        <v>-8.4539623743679407E-4</v>
      </c>
      <c r="AZ26" s="5">
        <f>'BP-regionalLandDpayment-prosp'!J28/TransfersAsOutputShare!J26</f>
        <v>-1.2216839439536812E-2</v>
      </c>
      <c r="BA26" s="5">
        <f>'BP-regionalLandDpayment-prosp'!K28/TransfersAsOutputShare!K26</f>
        <v>-4.1913604888527238E-2</v>
      </c>
      <c r="BB26" s="5">
        <f>'BP-regionalLandDpayment-prosp'!L28/TransfersAsOutputShare!L26</f>
        <v>1.5953551393485946E-3</v>
      </c>
      <c r="BC26" s="5">
        <f>'BP-regionalLandDpayment-prosp'!M28/TransfersAsOutputShare!M26</f>
        <v>1.5032487158984413E-2</v>
      </c>
      <c r="BD26" s="5">
        <f>'BP-regionalLandDpayment-prosp'!N28/TransfersAsOutputShare!N26</f>
        <v>-1.1824760557561648E-2</v>
      </c>
      <c r="BF26" s="6" t="s">
        <v>38</v>
      </c>
      <c r="BG26" s="5">
        <f>'BP-regionalLandDpaymentretro'!C28/TransfersAsOutputShare!C26</f>
        <v>8.656536817815684E-2</v>
      </c>
      <c r="BH26" s="5">
        <f>'BP-regionalLandDpaymentretro'!D28/TransfersAsOutputShare!D26</f>
        <v>6.7133550092116176E-2</v>
      </c>
      <c r="BI26" s="5">
        <f>'BP-regionalLandDpaymentretro'!E28/TransfersAsOutputShare!E26</f>
        <v>7.5944460850509252E-2</v>
      </c>
      <c r="BJ26" s="5">
        <f>'BP-regionalLandDpaymentretro'!F28/TransfersAsOutputShare!F26</f>
        <v>8.4849139880973534E-2</v>
      </c>
      <c r="BK26" s="5">
        <f>'BP-regionalLandDpaymentretro'!G28/TransfersAsOutputShare!G26</f>
        <v>0.11849036253127418</v>
      </c>
      <c r="BL26" s="5">
        <f>'BP-regionalLandDpaymentretro'!H28/TransfersAsOutputShare!H26</f>
        <v>-3.5535320119482634E-2</v>
      </c>
      <c r="BM26" s="5">
        <f>'BP-regionalLandDpaymentretro'!I28/TransfersAsOutputShare!I26</f>
        <v>-8.1928083298358481E-4</v>
      </c>
      <c r="BN26" s="5">
        <f>'BP-regionalLandDpaymentretro'!J28/TransfersAsOutputShare!J26</f>
        <v>-1.2262949438538447E-2</v>
      </c>
      <c r="BO26" s="5">
        <f>'BP-regionalLandDpaymentretro'!K28/TransfersAsOutputShare!K26</f>
        <v>-4.1813874143478598E-2</v>
      </c>
      <c r="BP26" s="5">
        <f>'BP-regionalLandDpaymentretro'!L28/TransfersAsOutputShare!L26</f>
        <v>1.5116357598525952E-3</v>
      </c>
      <c r="BQ26" s="5">
        <f>'BP-regionalLandDpaymentretro'!M28/TransfersAsOutputShare!M26</f>
        <v>1.4867355468108611E-2</v>
      </c>
      <c r="BR26" s="5">
        <f>'BP-regionalLandDpaymentretro'!N28/TransfersAsOutputShare!N26</f>
        <v>-1.1829455058805489E-2</v>
      </c>
    </row>
    <row r="27" spans="2:70" x14ac:dyDescent="0.2">
      <c r="B27" t="s">
        <v>39</v>
      </c>
      <c r="C27" s="4">
        <v>143.72570817880299</v>
      </c>
      <c r="D27" s="2">
        <v>134.15440279819299</v>
      </c>
      <c r="E27" s="2">
        <v>23.422101668964299</v>
      </c>
      <c r="F27" s="2">
        <v>23.670518739071799</v>
      </c>
      <c r="G27" s="2">
        <v>29.103058536434599</v>
      </c>
      <c r="H27" s="2">
        <v>178.049632352853</v>
      </c>
      <c r="I27" s="2">
        <v>210.01709721932701</v>
      </c>
      <c r="J27" s="2">
        <v>146.381380047889</v>
      </c>
      <c r="K27" s="2">
        <v>454.587344691574</v>
      </c>
      <c r="L27" s="2">
        <v>149.53358776468099</v>
      </c>
      <c r="M27" s="2">
        <v>43.543121391933603</v>
      </c>
      <c r="N27" s="2">
        <v>227.77459534199301</v>
      </c>
      <c r="O27" s="2"/>
      <c r="P27" t="s">
        <v>39</v>
      </c>
      <c r="Q27" s="5">
        <f>'PP-regionalLandDpayment-pros'!C29/TransfersAsOutputShare!C27</f>
        <v>6.2397083073618777E-2</v>
      </c>
      <c r="R27" s="5">
        <f>'PP-regionalLandDpayment-pros'!D29/TransfersAsOutputShare!D27</f>
        <v>3.2237951943307641E-2</v>
      </c>
      <c r="S27" s="5">
        <f>'PP-regionalLandDpayment-pros'!E29/TransfersAsOutputShare!E27</f>
        <v>8.7501481256869018E-2</v>
      </c>
      <c r="T27" s="5">
        <f>'PP-regionalLandDpayment-pros'!F29/TransfersAsOutputShare!F27</f>
        <v>9.4478042129840095E-2</v>
      </c>
      <c r="U27" s="5">
        <f>'PP-regionalLandDpayment-pros'!G29/TransfersAsOutputShare!G27</f>
        <v>8.1651295576956606E-2</v>
      </c>
      <c r="V27" s="5">
        <f>'PP-regionalLandDpayment-pros'!H29/TransfersAsOutputShare!H27</f>
        <v>-3.0675980278290386E-2</v>
      </c>
      <c r="W27" s="5">
        <f>'PP-regionalLandDpayment-pros'!I29/TransfersAsOutputShare!I27</f>
        <v>1.0122483454536951E-2</v>
      </c>
      <c r="X27" s="5">
        <f>'PP-regionalLandDpayment-pros'!J29/TransfersAsOutputShare!J27</f>
        <v>-2.6749873615463131E-4</v>
      </c>
      <c r="Y27" s="5">
        <f>'PP-regionalLandDpayment-pros'!K29/TransfersAsOutputShare!K27</f>
        <v>-4.0095864228689167E-2</v>
      </c>
      <c r="Z27" s="5">
        <f>'PP-regionalLandDpayment-pros'!L29/TransfersAsOutputShare!L27</f>
        <v>9.3933929959707629E-3</v>
      </c>
      <c r="AA27" s="5">
        <f>'PP-regionalLandDpayment-pros'!M29/TransfersAsOutputShare!M27</f>
        <v>2.8867055092007935E-2</v>
      </c>
      <c r="AB27" s="5">
        <f>'PP-regionalLandDpayment-pros'!N29/TransfersAsOutputShare!N27</f>
        <v>-4.453750286561137E-3</v>
      </c>
      <c r="AC27" s="5"/>
      <c r="AD27" t="s">
        <v>39</v>
      </c>
      <c r="AE27" s="5">
        <f>'PP-regionalLandDpaymentretro'!C29/TransfersAsOutputShare!C27</f>
        <v>6.2318909299094366E-2</v>
      </c>
      <c r="AF27" s="5">
        <f>'PP-regionalLandDpaymentretro'!D29/TransfersAsOutputShare!D27</f>
        <v>3.2136557380526468E-2</v>
      </c>
      <c r="AG27" s="5">
        <f>'PP-regionalLandDpaymentretro'!E29/TransfersAsOutputShare!E27</f>
        <v>8.6791688509885945E-2</v>
      </c>
      <c r="AH27" s="5">
        <f>'PP-regionalLandDpaymentretro'!F29/TransfersAsOutputShare!F27</f>
        <v>9.4307413507888446E-2</v>
      </c>
      <c r="AI27" s="5">
        <f>'PP-regionalLandDpaymentretro'!G29/TransfersAsOutputShare!G27</f>
        <v>8.1595869138090443E-2</v>
      </c>
      <c r="AJ27" s="5">
        <f>'PP-regionalLandDpaymentretro'!H29/TransfersAsOutputShare!H27</f>
        <v>-3.0527710821659528E-2</v>
      </c>
      <c r="AK27" s="5">
        <f>'PP-regionalLandDpaymentretro'!I29/TransfersAsOutputShare!I27</f>
        <v>1.0144931849814506E-2</v>
      </c>
      <c r="AL27" s="5">
        <f>'PP-regionalLandDpaymentretro'!J29/TransfersAsOutputShare!J27</f>
        <v>-3.1108744397011071E-4</v>
      </c>
      <c r="AM27" s="5">
        <f>'PP-regionalLandDpaymentretro'!K29/TransfersAsOutputShare!K27</f>
        <v>-4.0004593997007676E-2</v>
      </c>
      <c r="AN27" s="5">
        <f>'PP-regionalLandDpaymentretro'!L29/TransfersAsOutputShare!L27</f>
        <v>9.3162846059175099E-3</v>
      </c>
      <c r="AO27" s="5">
        <f>'PP-regionalLandDpaymentretro'!M29/TransfersAsOutputShare!M27</f>
        <v>2.8714377589198165E-2</v>
      </c>
      <c r="AP27" s="5">
        <f>'PP-regionalLandDpaymentretro'!N29/TransfersAsOutputShare!N27</f>
        <v>-4.4578347806018053E-3</v>
      </c>
      <c r="AQ27" s="5"/>
      <c r="AR27" s="6" t="s">
        <v>39</v>
      </c>
      <c r="AS27" s="5">
        <f>'BP-regionalLandDpayment-prosp'!C29/TransfersAsOutputShare!C27</f>
        <v>9.033713504790028E-2</v>
      </c>
      <c r="AT27" s="5">
        <f>'BP-regionalLandDpayment-prosp'!D29/TransfersAsOutputShare!D27</f>
        <v>6.9875427724805955E-2</v>
      </c>
      <c r="AU27" s="5">
        <f>'BP-regionalLandDpayment-prosp'!E29/TransfersAsOutputShare!E27</f>
        <v>7.9940350236567106E-2</v>
      </c>
      <c r="AV27" s="5">
        <f>'BP-regionalLandDpayment-prosp'!F29/TransfersAsOutputShare!F27</f>
        <v>8.7892564327539932E-2</v>
      </c>
      <c r="AW27" s="5">
        <f>'BP-regionalLandDpayment-prosp'!G29/TransfersAsOutputShare!G27</f>
        <v>0.12123398445725955</v>
      </c>
      <c r="AX27" s="5">
        <f>'BP-regionalLandDpayment-prosp'!H29/TransfersAsOutputShare!H27</f>
        <v>-3.7444175946969943E-2</v>
      </c>
      <c r="AY27" s="5">
        <f>'BP-regionalLandDpayment-prosp'!I29/TransfersAsOutputShare!I27</f>
        <v>-4.0766043698302595E-4</v>
      </c>
      <c r="AZ27" s="5">
        <f>'BP-regionalLandDpayment-prosp'!J29/TransfersAsOutputShare!J27</f>
        <v>-1.192032882539126E-2</v>
      </c>
      <c r="BA27" s="5">
        <f>'BP-regionalLandDpayment-prosp'!K29/TransfersAsOutputShare!K27</f>
        <v>-4.3109518742484601E-2</v>
      </c>
      <c r="BB27" s="5">
        <f>'BP-regionalLandDpayment-prosp'!L29/TransfersAsOutputShare!L27</f>
        <v>2.0413497090538417E-3</v>
      </c>
      <c r="BC27" s="5">
        <f>'BP-regionalLandDpayment-prosp'!M29/TransfersAsOutputShare!M27</f>
        <v>1.596960447941537E-2</v>
      </c>
      <c r="BD27" s="5">
        <f>'BP-regionalLandDpayment-prosp'!N29/TransfersAsOutputShare!N27</f>
        <v>-1.2051835014667056E-2</v>
      </c>
      <c r="BF27" s="6" t="s">
        <v>39</v>
      </c>
      <c r="BG27" s="5">
        <f>'BP-regionalLandDpaymentretro'!C29/TransfersAsOutputShare!C27</f>
        <v>9.0258961273375876E-2</v>
      </c>
      <c r="BH27" s="5">
        <f>'BP-regionalLandDpaymentretro'!D29/TransfersAsOutputShare!D27</f>
        <v>6.9774033162024782E-2</v>
      </c>
      <c r="BI27" s="5">
        <f>'BP-regionalLandDpaymentretro'!E29/TransfersAsOutputShare!E27</f>
        <v>7.9230557489584033E-2</v>
      </c>
      <c r="BJ27" s="5">
        <f>'BP-regionalLandDpaymentretro'!F29/TransfersAsOutputShare!F27</f>
        <v>8.7721935705588269E-2</v>
      </c>
      <c r="BK27" s="5">
        <f>'BP-regionalLandDpaymentretro'!G29/TransfersAsOutputShare!G27</f>
        <v>0.12117855801839339</v>
      </c>
      <c r="BL27" s="5">
        <f>'BP-regionalLandDpaymentretro'!H29/TransfersAsOutputShare!H27</f>
        <v>-3.7295906490339079E-2</v>
      </c>
      <c r="BM27" s="5">
        <f>'BP-regionalLandDpaymentretro'!I29/TransfersAsOutputShare!I27</f>
        <v>-3.8521204170547063E-4</v>
      </c>
      <c r="BN27" s="5">
        <f>'BP-regionalLandDpaymentretro'!J29/TransfersAsOutputShare!J27</f>
        <v>-1.1963917533206738E-2</v>
      </c>
      <c r="BO27" s="5">
        <f>'BP-regionalLandDpaymentretro'!K29/TransfersAsOutputShare!K27</f>
        <v>-4.3018248510803117E-2</v>
      </c>
      <c r="BP27" s="5">
        <f>'BP-regionalLandDpaymentretro'!L29/TransfersAsOutputShare!L27</f>
        <v>1.9642413190005879E-3</v>
      </c>
      <c r="BQ27" s="5">
        <f>'BP-regionalLandDpaymentretro'!M29/TransfersAsOutputShare!M27</f>
        <v>1.58169269766056E-2</v>
      </c>
      <c r="BR27" s="5">
        <f>'BP-regionalLandDpaymentretro'!N29/TransfersAsOutputShare!N27</f>
        <v>-1.2055919508707724E-2</v>
      </c>
    </row>
    <row r="28" spans="2:70" x14ac:dyDescent="0.2">
      <c r="B28" t="s">
        <v>40</v>
      </c>
      <c r="C28" s="4">
        <v>150.24098468055399</v>
      </c>
      <c r="D28" s="2">
        <v>140.63728965401901</v>
      </c>
      <c r="E28" s="2">
        <v>24.536945500965899</v>
      </c>
      <c r="F28" s="2">
        <v>24.8920194283013</v>
      </c>
      <c r="G28" s="2">
        <v>30.844738167373301</v>
      </c>
      <c r="H28" s="2">
        <v>188.10324092483</v>
      </c>
      <c r="I28" s="2">
        <v>223.538440177182</v>
      </c>
      <c r="J28" s="2">
        <v>154.190075593796</v>
      </c>
      <c r="K28" s="2">
        <v>484.174787833312</v>
      </c>
      <c r="L28" s="2">
        <v>157.97002019294999</v>
      </c>
      <c r="M28" s="2">
        <v>45.584067642874302</v>
      </c>
      <c r="N28" s="2">
        <v>242.68325792491601</v>
      </c>
      <c r="O28" s="2"/>
      <c r="P28" t="s">
        <v>40</v>
      </c>
      <c r="Q28" s="5">
        <f>'PP-regionalLandDpayment-pros'!C30/TransfersAsOutputShare!C28</f>
        <v>6.5107410286305761E-2</v>
      </c>
      <c r="R28" s="5">
        <f>'PP-regionalLandDpayment-pros'!D30/TransfersAsOutputShare!D28</f>
        <v>3.3678424933482123E-2</v>
      </c>
      <c r="S28" s="5">
        <f>'PP-regionalLandDpayment-pros'!E30/TransfersAsOutputShare!E28</f>
        <v>9.0966761742961033E-2</v>
      </c>
      <c r="T28" s="5">
        <f>'PP-regionalLandDpayment-pros'!F30/TransfersAsOutputShare!F28</f>
        <v>9.7540145292325173E-2</v>
      </c>
      <c r="U28" s="5">
        <f>'PP-regionalLandDpayment-pros'!G30/TransfersAsOutputShare!G28</f>
        <v>8.3605182835760766E-2</v>
      </c>
      <c r="V28" s="5">
        <f>'PP-regionalLandDpayment-pros'!H30/TransfersAsOutputShare!H28</f>
        <v>-3.2277269214449116E-2</v>
      </c>
      <c r="W28" s="5">
        <f>'PP-regionalLandDpayment-pros'!I30/TransfersAsOutputShare!I28</f>
        <v>1.0728739681312936E-2</v>
      </c>
      <c r="X28" s="5">
        <f>'PP-regionalLandDpayment-pros'!J30/TransfersAsOutputShare!J28</f>
        <v>3.3328609634955683E-4</v>
      </c>
      <c r="Y28" s="5">
        <f>'PP-regionalLandDpayment-pros'!K30/TransfersAsOutputShare!K28</f>
        <v>-4.1269111340008505E-2</v>
      </c>
      <c r="Z28" s="5">
        <f>'PP-regionalLandDpayment-pros'!L30/TransfersAsOutputShare!L28</f>
        <v>1.0010700425782506E-2</v>
      </c>
      <c r="AA28" s="5">
        <f>'PP-regionalLandDpayment-pros'!M30/TransfersAsOutputShare!M28</f>
        <v>3.0230346388952081E-2</v>
      </c>
      <c r="AB28" s="5">
        <f>'PP-regionalLandDpayment-pros'!N30/TransfersAsOutputShare!N28</f>
        <v>-4.5870784604963724E-3</v>
      </c>
      <c r="AC28" s="5"/>
      <c r="AD28" t="s">
        <v>40</v>
      </c>
      <c r="AE28" s="5">
        <f>'PP-regionalLandDpaymentretro'!C30/TransfersAsOutputShare!C28</f>
        <v>6.5034084093696071E-2</v>
      </c>
      <c r="AF28" s="5">
        <f>'PP-regionalLandDpaymentretro'!D30/TransfersAsOutputShare!D28</f>
        <v>3.3584214333101138E-2</v>
      </c>
      <c r="AG28" s="5">
        <f>'PP-regionalLandDpaymentretro'!E30/TransfersAsOutputShare!E28</f>
        <v>9.0311787541639571E-2</v>
      </c>
      <c r="AH28" s="5">
        <f>'PP-regionalLandDpaymentretro'!F30/TransfersAsOutputShare!F28</f>
        <v>9.7382823566752375E-2</v>
      </c>
      <c r="AI28" s="5">
        <f>'PP-regionalLandDpaymentretro'!G30/TransfersAsOutputShare!G28</f>
        <v>8.3554130904129054E-2</v>
      </c>
      <c r="AJ28" s="5">
        <f>'PP-regionalLandDpaymentretro'!H30/TransfersAsOutputShare!H28</f>
        <v>-3.2139988249091998E-2</v>
      </c>
      <c r="AK28" s="5">
        <f>'PP-regionalLandDpaymentretro'!I30/TransfersAsOutputShare!I28</f>
        <v>1.0748124732243933E-2</v>
      </c>
      <c r="AL28" s="5">
        <f>'PP-regionalLandDpaymentretro'!J30/TransfersAsOutputShare!J28</f>
        <v>2.9204584336097296E-4</v>
      </c>
      <c r="AM28" s="5">
        <f>'PP-regionalLandDpaymentretro'!K30/TransfersAsOutputShare!K28</f>
        <v>-4.1185247429871542E-2</v>
      </c>
      <c r="AN28" s="5">
        <f>'PP-regionalLandDpaymentretro'!L30/TransfersAsOutputShare!L28</f>
        <v>9.9394332974474635E-3</v>
      </c>
      <c r="AO28" s="5">
        <f>'PP-regionalLandDpaymentretro'!M30/TransfersAsOutputShare!M28</f>
        <v>3.0088774210464582E-2</v>
      </c>
      <c r="AP28" s="5">
        <f>'PP-regionalLandDpaymentretro'!N30/TransfersAsOutputShare!N28</f>
        <v>-4.5906337868685957E-3</v>
      </c>
      <c r="AQ28" s="5"/>
      <c r="AR28" s="6" t="s">
        <v>40</v>
      </c>
      <c r="AS28" s="5">
        <f>'BP-regionalLandDpayment-prosp'!C30/TransfersAsOutputShare!C28</f>
        <v>9.4017119408493055E-2</v>
      </c>
      <c r="AT28" s="5">
        <f>'BP-regionalLandDpayment-prosp'!D30/TransfersAsOutputShare!D28</f>
        <v>7.2510930006607077E-2</v>
      </c>
      <c r="AU28" s="5">
        <f>'BP-regionalLandDpayment-prosp'!E30/TransfersAsOutputShare!E28</f>
        <v>8.3160149586046825E-2</v>
      </c>
      <c r="AV28" s="5">
        <f>'BP-regionalLandDpayment-prosp'!F30/TransfersAsOutputShare!F28</f>
        <v>9.0766765762155505E-2</v>
      </c>
      <c r="AW28" s="5">
        <f>'BP-regionalLandDpayment-prosp'!G30/TransfersAsOutputShare!G28</f>
        <v>0.12400071316150156</v>
      </c>
      <c r="AX28" s="5">
        <f>'BP-regionalLandDpayment-prosp'!H30/TransfersAsOutputShare!H28</f>
        <v>-3.9206550399870012E-2</v>
      </c>
      <c r="AY28" s="5">
        <f>'BP-regionalLandDpayment-prosp'!I30/TransfersAsOutputShare!I28</f>
        <v>2.8162162761078323E-5</v>
      </c>
      <c r="AZ28" s="5">
        <f>'BP-regionalLandDpayment-prosp'!J30/TransfersAsOutputShare!J28</f>
        <v>-1.1632226446284319E-2</v>
      </c>
      <c r="BA28" s="5">
        <f>'BP-regionalLandDpayment-prosp'!K30/TransfersAsOutputShare!K28</f>
        <v>-4.4329517799043927E-2</v>
      </c>
      <c r="BB28" s="5">
        <f>'BP-regionalLandDpayment-prosp'!L30/TransfersAsOutputShare!L28</f>
        <v>2.4833417301898327E-3</v>
      </c>
      <c r="BC28" s="5">
        <f>'BP-regionalLandDpayment-prosp'!M30/TransfersAsOutputShare!M28</f>
        <v>1.6904928673599502E-2</v>
      </c>
      <c r="BD28" s="5">
        <f>'BP-regionalLandDpayment-prosp'!N30/TransfersAsOutputShare!N28</f>
        <v>-1.2300375844863364E-2</v>
      </c>
      <c r="BF28" s="6" t="s">
        <v>40</v>
      </c>
      <c r="BG28" s="5">
        <f>'BP-regionalLandDpaymentretro'!C30/TransfersAsOutputShare!C28</f>
        <v>9.3943793215883364E-2</v>
      </c>
      <c r="BH28" s="5">
        <f>'BP-regionalLandDpaymentretro'!D30/TransfersAsOutputShare!D28</f>
        <v>7.2416719406226085E-2</v>
      </c>
      <c r="BI28" s="5">
        <f>'BP-regionalLandDpaymentretro'!E30/TransfersAsOutputShare!E28</f>
        <v>8.2505175384725363E-2</v>
      </c>
      <c r="BJ28" s="5">
        <f>'BP-regionalLandDpaymentretro'!F30/TransfersAsOutputShare!F28</f>
        <v>9.060944403658272E-2</v>
      </c>
      <c r="BK28" s="5">
        <f>'BP-regionalLandDpaymentretro'!G30/TransfersAsOutputShare!G28</f>
        <v>0.12394966122986985</v>
      </c>
      <c r="BL28" s="5">
        <f>'BP-regionalLandDpaymentretro'!H30/TransfersAsOutputShare!H28</f>
        <v>-3.9069269434512888E-2</v>
      </c>
      <c r="BM28" s="5">
        <f>'BP-regionalLandDpaymentretro'!I30/TransfersAsOutputShare!I28</f>
        <v>4.7547213692075906E-5</v>
      </c>
      <c r="BN28" s="5">
        <f>'BP-regionalLandDpaymentretro'!J30/TransfersAsOutputShare!J28</f>
        <v>-1.1673466699272902E-2</v>
      </c>
      <c r="BO28" s="5">
        <f>'BP-regionalLandDpaymentretro'!K30/TransfersAsOutputShare!K28</f>
        <v>-4.4245653888906965E-2</v>
      </c>
      <c r="BP28" s="5">
        <f>'BP-regionalLandDpaymentretro'!L30/TransfersAsOutputShare!L28</f>
        <v>2.412074601854791E-3</v>
      </c>
      <c r="BQ28" s="5">
        <f>'BP-regionalLandDpaymentretro'!M30/TransfersAsOutputShare!M28</f>
        <v>1.6763356495112004E-2</v>
      </c>
      <c r="BR28" s="5">
        <f>'BP-regionalLandDpaymentretro'!N30/TransfersAsOutputShare!N28</f>
        <v>-1.2303931171235589E-2</v>
      </c>
    </row>
    <row r="29" spans="2:70" x14ac:dyDescent="0.2">
      <c r="B29" t="s">
        <v>41</v>
      </c>
      <c r="C29" s="4">
        <v>156.93302974381399</v>
      </c>
      <c r="D29" s="2">
        <v>147.28621814610301</v>
      </c>
      <c r="E29" s="2">
        <v>25.682601401174701</v>
      </c>
      <c r="F29" s="2">
        <v>26.1434629369002</v>
      </c>
      <c r="G29" s="2">
        <v>32.619035018850099</v>
      </c>
      <c r="H29" s="2">
        <v>198.346661410949</v>
      </c>
      <c r="I29" s="2">
        <v>237.34310366426101</v>
      </c>
      <c r="J29" s="2">
        <v>162.194752132644</v>
      </c>
      <c r="K29" s="2">
        <v>514.27676872196196</v>
      </c>
      <c r="L29" s="2">
        <v>166.59813055124701</v>
      </c>
      <c r="M29" s="2">
        <v>47.679539280270603</v>
      </c>
      <c r="N29" s="2">
        <v>257.935859558738</v>
      </c>
      <c r="O29" s="2"/>
      <c r="P29" t="s">
        <v>41</v>
      </c>
      <c r="Q29" s="5">
        <f>'PP-regionalLandDpayment-pros'!C31/TransfersAsOutputShare!C29</f>
        <v>6.7805400062584009E-2</v>
      </c>
      <c r="R29" s="5">
        <f>'PP-regionalLandDpayment-pros'!D31/TransfersAsOutputShare!D29</f>
        <v>3.5113160591625163E-2</v>
      </c>
      <c r="S29" s="5">
        <f>'PP-regionalLandDpayment-pros'!E31/TransfersAsOutputShare!E29</f>
        <v>9.4412439853403196E-2</v>
      </c>
      <c r="T29" s="5">
        <f>'PP-regionalLandDpayment-pros'!F31/TransfersAsOutputShare!F29</f>
        <v>0.10060489154626769</v>
      </c>
      <c r="U29" s="5">
        <f>'PP-regionalLandDpayment-pros'!G31/TransfersAsOutputShare!G29</f>
        <v>8.5610914149883977E-2</v>
      </c>
      <c r="V29" s="5">
        <f>'PP-regionalLandDpayment-pros'!H31/TransfersAsOutputShare!H29</f>
        <v>-3.388402832007581E-2</v>
      </c>
      <c r="W29" s="5">
        <f>'PP-regionalLandDpayment-pros'!I31/TransfersAsOutputShare!I29</f>
        <v>1.1340942121098329E-2</v>
      </c>
      <c r="X29" s="5">
        <f>'PP-regionalLandDpayment-pros'!J31/TransfersAsOutputShare!J29</f>
        <v>9.2881053129044162E-4</v>
      </c>
      <c r="Y29" s="5">
        <f>'PP-regionalLandDpayment-pros'!K31/TransfersAsOutputShare!K29</f>
        <v>-4.2462008386760459E-2</v>
      </c>
      <c r="Z29" s="5">
        <f>'PP-regionalLandDpayment-pros'!L31/TransfersAsOutputShare!L29</f>
        <v>1.0625521202006253E-2</v>
      </c>
      <c r="AA29" s="5">
        <f>'PP-regionalLandDpayment-pros'!M31/TransfersAsOutputShare!M29</f>
        <v>3.1588397935075008E-2</v>
      </c>
      <c r="AB29" s="5">
        <f>'PP-regionalLandDpayment-pros'!N31/TransfersAsOutputShare!N29</f>
        <v>-4.7325745347321464E-3</v>
      </c>
      <c r="AC29" s="5"/>
      <c r="AD29" t="s">
        <v>41</v>
      </c>
      <c r="AE29" s="5">
        <f>'PP-regionalLandDpaymentretro'!C31/TransfersAsOutputShare!C29</f>
        <v>6.773652899367695E-2</v>
      </c>
      <c r="AF29" s="5">
        <f>'PP-regionalLandDpaymentretro'!D31/TransfersAsOutputShare!D29</f>
        <v>3.5025424170468555E-2</v>
      </c>
      <c r="AG29" s="5">
        <f>'PP-regionalLandDpaymentretro'!E31/TransfersAsOutputShare!E29</f>
        <v>9.3806371017761861E-2</v>
      </c>
      <c r="AH29" s="5">
        <f>'PP-regionalLandDpaymentretro'!F31/TransfersAsOutputShare!F29</f>
        <v>0.10045940733573755</v>
      </c>
      <c r="AI29" s="5">
        <f>'PP-regionalLandDpaymentretro'!G31/TransfersAsOutputShare!G29</f>
        <v>8.5563724437688685E-2</v>
      </c>
      <c r="AJ29" s="5">
        <f>'PP-regionalLandDpaymentretro'!H31/TransfersAsOutputShare!H29</f>
        <v>-3.3756539728822817E-2</v>
      </c>
      <c r="AK29" s="5">
        <f>'PP-regionalLandDpaymentretro'!I31/TransfersAsOutputShare!I29</f>
        <v>1.1357749513711617E-2</v>
      </c>
      <c r="AL29" s="5">
        <f>'PP-regionalLandDpaymentretro'!J31/TransfersAsOutputShare!J29</f>
        <v>8.8977045436157171E-4</v>
      </c>
      <c r="AM29" s="5">
        <f>'PP-regionalLandDpaymentretro'!K31/TransfersAsOutputShare!K29</f>
        <v>-4.2384672349664566E-2</v>
      </c>
      <c r="AN29" s="5">
        <f>'PP-regionalLandDpaymentretro'!L31/TransfersAsOutputShare!L29</f>
        <v>1.0559459610862654E-2</v>
      </c>
      <c r="AO29" s="5">
        <f>'PP-regionalLandDpaymentretro'!M31/TransfersAsOutputShare!M29</f>
        <v>3.1456799677742037E-2</v>
      </c>
      <c r="AP29" s="5">
        <f>'PP-regionalLandDpaymentretro'!N31/TransfersAsOutputShare!N29</f>
        <v>-4.7356649368571297E-3</v>
      </c>
      <c r="AQ29" s="5"/>
      <c r="AR29" s="6" t="s">
        <v>41</v>
      </c>
      <c r="AS29" s="5">
        <f>'BP-regionalLandDpayment-prosp'!C31/TransfersAsOutputShare!C29</f>
        <v>9.7682448856884652E-2</v>
      </c>
      <c r="AT29" s="5">
        <f>'BP-regionalLandDpayment-prosp'!D31/TransfersAsOutputShare!D29</f>
        <v>7.514022105024383E-2</v>
      </c>
      <c r="AU29" s="5">
        <f>'BP-regionalLandDpayment-prosp'!E31/TransfersAsOutputShare!E29</f>
        <v>8.636117705094587E-2</v>
      </c>
      <c r="AV29" s="5">
        <f>'BP-regionalLandDpayment-prosp'!F31/TransfersAsOutputShare!F29</f>
        <v>9.3643078742933289E-2</v>
      </c>
      <c r="AW29" s="5">
        <f>'BP-regionalLandDpayment-prosp'!G31/TransfersAsOutputShare!G29</f>
        <v>0.12684564891870276</v>
      </c>
      <c r="AX29" s="5">
        <f>'BP-regionalLandDpayment-prosp'!H31/TransfersAsOutputShare!H29</f>
        <v>-4.0977837156293606E-2</v>
      </c>
      <c r="AY29" s="5">
        <f>'BP-regionalLandDpayment-prosp'!I31/TransfersAsOutputShare!I29</f>
        <v>4.6159762800690863E-4</v>
      </c>
      <c r="AZ29" s="5">
        <f>'BP-regionalLandDpayment-prosp'!J31/TransfersAsOutputShare!J29</f>
        <v>-1.1350411201215478E-2</v>
      </c>
      <c r="BA29" s="5">
        <f>'BP-regionalLandDpayment-prosp'!K31/TransfersAsOutputShare!K29</f>
        <v>-4.5572322755377592E-2</v>
      </c>
      <c r="BB29" s="5">
        <f>'BP-regionalLandDpayment-prosp'!L31/TransfersAsOutputShare!L29</f>
        <v>2.920620005607296E-3</v>
      </c>
      <c r="BC29" s="5">
        <f>'BP-regionalLandDpayment-prosp'!M31/TransfersAsOutputShare!M29</f>
        <v>1.7835894238886606E-2</v>
      </c>
      <c r="BD29" s="5">
        <f>'BP-regionalLandDpayment-prosp'!N31/TransfersAsOutputShare!N29</f>
        <v>-1.2566655948790209E-2</v>
      </c>
      <c r="BF29" s="6" t="s">
        <v>41</v>
      </c>
      <c r="BG29" s="5">
        <f>'BP-regionalLandDpaymentretro'!C31/TransfersAsOutputShare!C29</f>
        <v>9.7613577787977579E-2</v>
      </c>
      <c r="BH29" s="5">
        <f>'BP-regionalLandDpaymentretro'!D31/TransfersAsOutputShare!D29</f>
        <v>7.5052484629087229E-2</v>
      </c>
      <c r="BI29" s="5">
        <f>'BP-regionalLandDpaymentretro'!E31/TransfersAsOutputShare!E29</f>
        <v>8.5755108215304521E-2</v>
      </c>
      <c r="BJ29" s="5">
        <f>'BP-regionalLandDpaymentretro'!F31/TransfersAsOutputShare!F29</f>
        <v>9.3497594532403153E-2</v>
      </c>
      <c r="BK29" s="5">
        <f>'BP-regionalLandDpaymentretro'!G31/TransfersAsOutputShare!G29</f>
        <v>0.12679845920650745</v>
      </c>
      <c r="BL29" s="5">
        <f>'BP-regionalLandDpaymentretro'!H31/TransfersAsOutputShare!H29</f>
        <v>-4.0850348565040606E-2</v>
      </c>
      <c r="BM29" s="5">
        <f>'BP-regionalLandDpaymentretro'!I31/TransfersAsOutputShare!I29</f>
        <v>4.7840502062019571E-4</v>
      </c>
      <c r="BN29" s="5">
        <f>'BP-regionalLandDpaymentretro'!J31/TransfersAsOutputShare!J29</f>
        <v>-1.1389451278144348E-2</v>
      </c>
      <c r="BO29" s="5">
        <f>'BP-regionalLandDpaymentretro'!K31/TransfersAsOutputShare!K29</f>
        <v>-4.5494986718281699E-2</v>
      </c>
      <c r="BP29" s="5">
        <f>'BP-regionalLandDpaymentretro'!L31/TransfersAsOutputShare!L29</f>
        <v>2.8545584144636974E-3</v>
      </c>
      <c r="BQ29" s="5">
        <f>'BP-regionalLandDpaymentretro'!M31/TransfersAsOutputShare!M29</f>
        <v>1.7704295981553635E-2</v>
      </c>
      <c r="BR29" s="5">
        <f>'BP-regionalLandDpaymentretro'!N31/TransfersAsOutputShare!N29</f>
        <v>-1.2569746350915192E-2</v>
      </c>
    </row>
    <row r="30" spans="2:70" x14ac:dyDescent="0.2">
      <c r="B30" t="s">
        <v>42</v>
      </c>
      <c r="C30" s="4">
        <v>163.74673356027799</v>
      </c>
      <c r="D30" s="2">
        <v>154.038198447274</v>
      </c>
      <c r="E30" s="2">
        <v>26.846767652792099</v>
      </c>
      <c r="F30" s="2">
        <v>27.4129302048383</v>
      </c>
      <c r="G30" s="2">
        <v>34.4161455777123</v>
      </c>
      <c r="H30" s="2">
        <v>208.70767429263799</v>
      </c>
      <c r="I30" s="2">
        <v>251.311522981346</v>
      </c>
      <c r="J30" s="2">
        <v>170.30457981872701</v>
      </c>
      <c r="K30" s="2">
        <v>544.72821870469795</v>
      </c>
      <c r="L30" s="2">
        <v>175.33727803810601</v>
      </c>
      <c r="M30" s="2">
        <v>49.808591312053302</v>
      </c>
      <c r="N30" s="2">
        <v>273.35582949888698</v>
      </c>
      <c r="O30" s="2"/>
      <c r="P30" t="s">
        <v>42</v>
      </c>
      <c r="Q30" s="5">
        <f>'PP-regionalLandDpayment-pros'!C32/TransfersAsOutputShare!C30</f>
        <v>7.0487413464477428E-2</v>
      </c>
      <c r="R30" s="5">
        <f>'PP-regionalLandDpayment-pros'!D32/TransfersAsOutputShare!D30</f>
        <v>3.6543075936126532E-2</v>
      </c>
      <c r="S30" s="5">
        <f>'PP-regionalLandDpayment-pros'!E32/TransfersAsOutputShare!E30</f>
        <v>9.7846436035492285E-2</v>
      </c>
      <c r="T30" s="5">
        <f>'PP-regionalLandDpayment-pros'!F32/TransfersAsOutputShare!F30</f>
        <v>0.10367755064805666</v>
      </c>
      <c r="U30" s="5">
        <f>'PP-regionalLandDpayment-pros'!G32/TransfersAsOutputShare!G30</f>
        <v>8.7654940295702394E-2</v>
      </c>
      <c r="V30" s="5">
        <f>'PP-regionalLandDpayment-pros'!H32/TransfersAsOutputShare!H30</f>
        <v>-3.549274605843817E-2</v>
      </c>
      <c r="W30" s="5">
        <f>'PP-regionalLandDpayment-pros'!I32/TransfersAsOutputShare!I30</f>
        <v>1.1959051852270149E-2</v>
      </c>
      <c r="X30" s="5">
        <f>'PP-regionalLandDpayment-pros'!J32/TransfersAsOutputShare!J30</f>
        <v>1.5187709670588432E-3</v>
      </c>
      <c r="Y30" s="5">
        <f>'PP-regionalLandDpayment-pros'!K32/TransfersAsOutputShare!K30</f>
        <v>-4.3668684979264176E-2</v>
      </c>
      <c r="Z30" s="5">
        <f>'PP-regionalLandDpayment-pros'!L32/TransfersAsOutputShare!L30</f>
        <v>1.1238360089496852E-2</v>
      </c>
      <c r="AA30" s="5">
        <f>'PP-regionalLandDpayment-pros'!M32/TransfersAsOutputShare!M30</f>
        <v>3.2942206069081797E-2</v>
      </c>
      <c r="AB30" s="5">
        <f>'PP-regionalLandDpayment-pros'!N32/TransfersAsOutputShare!N30</f>
        <v>-4.8912823377588593E-3</v>
      </c>
      <c r="AC30" s="5"/>
      <c r="AD30" t="s">
        <v>42</v>
      </c>
      <c r="AE30" s="5">
        <f>'PP-regionalLandDpaymentretro'!C32/TransfersAsOutputShare!C30</f>
        <v>7.0422648154205375E-2</v>
      </c>
      <c r="AF30" s="5">
        <f>'PP-regionalLandDpaymentretro'!D32/TransfersAsOutputShare!D30</f>
        <v>3.6461193852743413E-2</v>
      </c>
      <c r="AG30" s="5">
        <f>'PP-regionalLandDpaymentretro'!E32/TransfersAsOutputShare!E30</f>
        <v>9.7284145403208164E-2</v>
      </c>
      <c r="AH30" s="5">
        <f>'PP-regionalLandDpaymentretro'!F32/TransfersAsOutputShare!F30</f>
        <v>0.10354263990359759</v>
      </c>
      <c r="AI30" s="5">
        <f>'PP-regionalLandDpaymentretro'!G32/TransfersAsOutputShare!G30</f>
        <v>8.761118583650232E-2</v>
      </c>
      <c r="AJ30" s="5">
        <f>'PP-regionalLandDpaymentretro'!H32/TransfersAsOutputShare!H30</f>
        <v>-3.5374036051130979E-2</v>
      </c>
      <c r="AK30" s="5">
        <f>'PP-regionalLandDpaymentretro'!I32/TransfersAsOutputShare!I30</f>
        <v>1.1973679676653548E-2</v>
      </c>
      <c r="AL30" s="5">
        <f>'PP-regionalLandDpaymentretro'!J32/TransfersAsOutputShare!J30</f>
        <v>1.4817861843688428E-3</v>
      </c>
      <c r="AM30" s="5">
        <f>'PP-regionalLandDpaymentretro'!K32/TransfersAsOutputShare!K30</f>
        <v>-4.3597142933584888E-2</v>
      </c>
      <c r="AN30" s="5">
        <f>'PP-regionalLandDpaymentretro'!L32/TransfersAsOutputShare!L30</f>
        <v>1.1176955889098441E-2</v>
      </c>
      <c r="AO30" s="5">
        <f>'PP-regionalLandDpaymentretro'!M32/TransfersAsOutputShare!M30</f>
        <v>3.2819597128520485E-2</v>
      </c>
      <c r="AP30" s="5">
        <f>'PP-regionalLandDpaymentretro'!N32/TransfersAsOutputShare!N30</f>
        <v>-4.893963013687443E-3</v>
      </c>
      <c r="AQ30" s="5"/>
      <c r="AR30" s="6" t="s">
        <v>42</v>
      </c>
      <c r="AS30" s="5">
        <f>'BP-regionalLandDpayment-prosp'!C32/TransfersAsOutputShare!C30</f>
        <v>0.10132825183401355</v>
      </c>
      <c r="AT30" s="5">
        <f>'BP-regionalLandDpayment-prosp'!D32/TransfersAsOutputShare!D30</f>
        <v>7.7765558452596278E-2</v>
      </c>
      <c r="AU30" s="5">
        <f>'BP-regionalLandDpayment-prosp'!E32/TransfersAsOutputShare!E30</f>
        <v>8.9550645552428809E-2</v>
      </c>
      <c r="AV30" s="5">
        <f>'BP-regionalLandDpayment-prosp'!F32/TransfersAsOutputShare!F30</f>
        <v>9.6526386297405023E-2</v>
      </c>
      <c r="AW30" s="5">
        <f>'BP-regionalLandDpayment-prosp'!G32/TransfersAsOutputShare!G30</f>
        <v>0.12974880970219962</v>
      </c>
      <c r="AX30" s="5">
        <f>'BP-regionalLandDpayment-prosp'!H32/TransfersAsOutputShare!H30</f>
        <v>-4.275401833994133E-2</v>
      </c>
      <c r="AY30" s="5">
        <f>'BP-regionalLandDpayment-prosp'!I32/TransfersAsOutputShare!I30</f>
        <v>8.9246468815118115E-4</v>
      </c>
      <c r="AZ30" s="5">
        <f>'BP-regionalLandDpayment-prosp'!J32/TransfersAsOutputShare!J30</f>
        <v>-1.1077096371946944E-2</v>
      </c>
      <c r="BA30" s="5">
        <f>'BP-regionalLandDpayment-prosp'!K32/TransfersAsOutputShare!K30</f>
        <v>-4.6831458429306499E-2</v>
      </c>
      <c r="BB30" s="5">
        <f>'BP-regionalLandDpayment-prosp'!L32/TransfersAsOutputShare!L30</f>
        <v>3.3532147539430722E-3</v>
      </c>
      <c r="BC30" s="5">
        <f>'BP-regionalLandDpayment-prosp'!M32/TransfersAsOutputShare!M30</f>
        <v>1.8762855947032656E-2</v>
      </c>
      <c r="BD30" s="5">
        <f>'BP-regionalLandDpayment-prosp'!N32/TransfersAsOutputShare!N30</f>
        <v>-1.2853210041749826E-2</v>
      </c>
      <c r="BF30" s="6" t="s">
        <v>42</v>
      </c>
      <c r="BG30" s="5">
        <f>'BP-regionalLandDpaymentretro'!C32/TransfersAsOutputShare!C30</f>
        <v>0.10126348652374149</v>
      </c>
      <c r="BH30" s="5">
        <f>'BP-regionalLandDpaymentretro'!D32/TransfersAsOutputShare!D30</f>
        <v>7.7683676369213167E-2</v>
      </c>
      <c r="BI30" s="5">
        <f>'BP-regionalLandDpaymentretro'!E32/TransfersAsOutputShare!E30</f>
        <v>8.8988354920144688E-2</v>
      </c>
      <c r="BJ30" s="5">
        <f>'BP-regionalLandDpaymentretro'!F32/TransfersAsOutputShare!F30</f>
        <v>9.6391475552945971E-2</v>
      </c>
      <c r="BK30" s="5">
        <f>'BP-regionalLandDpaymentretro'!G32/TransfersAsOutputShare!G30</f>
        <v>0.12970505524299952</v>
      </c>
      <c r="BL30" s="5">
        <f>'BP-regionalLandDpaymentretro'!H32/TransfersAsOutputShare!H30</f>
        <v>-4.2635308332634132E-2</v>
      </c>
      <c r="BM30" s="5">
        <f>'BP-regionalLandDpaymentretro'!I32/TransfersAsOutputShare!I30</f>
        <v>9.0709251253458169E-4</v>
      </c>
      <c r="BN30" s="5">
        <f>'BP-regionalLandDpaymentretro'!J32/TransfersAsOutputShare!J30</f>
        <v>-1.1114081154636942E-2</v>
      </c>
      <c r="BO30" s="5">
        <f>'BP-regionalLandDpaymentretro'!K32/TransfersAsOutputShare!K30</f>
        <v>-4.6759916383627219E-2</v>
      </c>
      <c r="BP30" s="5">
        <f>'BP-regionalLandDpaymentretro'!L32/TransfersAsOutputShare!L30</f>
        <v>3.291810553544662E-3</v>
      </c>
      <c r="BQ30" s="5">
        <f>'BP-regionalLandDpaymentretro'!M32/TransfersAsOutputShare!M30</f>
        <v>1.864024700647135E-2</v>
      </c>
      <c r="BR30" s="5">
        <f>'BP-regionalLandDpaymentretro'!N32/TransfersAsOutputShare!N30</f>
        <v>-1.2855890717678408E-2</v>
      </c>
    </row>
    <row r="31" spans="2:70" x14ac:dyDescent="0.2">
      <c r="B31" t="s">
        <v>43</v>
      </c>
      <c r="C31" s="4">
        <v>170.68420840715001</v>
      </c>
      <c r="D31" s="2">
        <v>160.89365799061</v>
      </c>
      <c r="E31" s="2">
        <v>28.0294530949689</v>
      </c>
      <c r="F31" s="2">
        <v>28.700384672264601</v>
      </c>
      <c r="G31" s="2">
        <v>36.236047960112998</v>
      </c>
      <c r="H31" s="2">
        <v>219.185568471034</v>
      </c>
      <c r="I31" s="2">
        <v>265.43490296102902</v>
      </c>
      <c r="J31" s="2">
        <v>178.51710358288801</v>
      </c>
      <c r="K31" s="2">
        <v>575.51762452666605</v>
      </c>
      <c r="L31" s="2">
        <v>184.18517931331701</v>
      </c>
      <c r="M31" s="2">
        <v>51.971382970668301</v>
      </c>
      <c r="N31" s="2">
        <v>288.92670394994002</v>
      </c>
      <c r="O31" s="2"/>
      <c r="P31" t="s">
        <v>43</v>
      </c>
      <c r="Q31" s="5">
        <f>'PP-regionalLandDpayment-pros'!C33/TransfersAsOutputShare!C31</f>
        <v>7.314400145020479E-2</v>
      </c>
      <c r="R31" s="5">
        <f>'PP-regionalLandDpayment-pros'!D33/TransfersAsOutputShare!D31</f>
        <v>3.7963622610655584E-2</v>
      </c>
      <c r="S31" s="5">
        <f>'PP-regionalLandDpayment-pros'!E33/TransfersAsOutputShare!E31</f>
        <v>0.10125731319744831</v>
      </c>
      <c r="T31" s="5">
        <f>'PP-regionalLandDpayment-pros'!F33/TransfersAsOutputShare!F31</f>
        <v>0.10674512158554084</v>
      </c>
      <c r="U31" s="5">
        <f>'PP-regionalLandDpayment-pros'!G33/TransfersAsOutputShare!G31</f>
        <v>8.9722526727405855E-2</v>
      </c>
      <c r="V31" s="5">
        <f>'PP-regionalLandDpayment-pros'!H33/TransfersAsOutputShare!H31</f>
        <v>-3.7097329810929933E-2</v>
      </c>
      <c r="W31" s="5">
        <f>'PP-regionalLandDpayment-pros'!I33/TransfersAsOutputShare!I31</f>
        <v>1.2580853458522643E-2</v>
      </c>
      <c r="X31" s="5">
        <f>'PP-regionalLandDpayment-pros'!J33/TransfersAsOutputShare!J31</f>
        <v>2.1028130854653746E-3</v>
      </c>
      <c r="Y31" s="5">
        <f>'PP-regionalLandDpayment-pros'!K33/TransfersAsOutputShare!K31</f>
        <v>-4.4882579940500628E-2</v>
      </c>
      <c r="Z31" s="5">
        <f>'PP-regionalLandDpayment-pros'!L33/TransfersAsOutputShare!L31</f>
        <v>1.1847658300815186E-2</v>
      </c>
      <c r="AA31" s="5">
        <f>'PP-regionalLandDpayment-pros'!M33/TransfersAsOutputShare!M31</f>
        <v>3.4287512335967323E-2</v>
      </c>
      <c r="AB31" s="5">
        <f>'PP-regionalLandDpayment-pros'!N33/TransfersAsOutputShare!N31</f>
        <v>-5.062315569041854E-3</v>
      </c>
      <c r="AC31" s="5"/>
      <c r="AD31" t="s">
        <v>43</v>
      </c>
      <c r="AE31" s="5">
        <f>'PP-regionalLandDpaymentretro'!C33/TransfersAsOutputShare!C31</f>
        <v>7.3083033533364372E-2</v>
      </c>
      <c r="AF31" s="5">
        <f>'PP-regionalLandDpaymentretro'!D33/TransfersAsOutputShare!D31</f>
        <v>3.7887061019694496E-2</v>
      </c>
      <c r="AG31" s="5">
        <f>'PP-regionalLandDpaymentretro'!E33/TransfersAsOutputShare!E31</f>
        <v>0.10073442771700319</v>
      </c>
      <c r="AH31" s="5">
        <f>'PP-regionalLandDpaymentretro'!F33/TransfersAsOutputShare!F31</f>
        <v>0.10661971037265482</v>
      </c>
      <c r="AI31" s="5">
        <f>'PP-regionalLandDpaymentretro'!G33/TransfersAsOutputShare!G31</f>
        <v>8.9681848625506946E-2</v>
      </c>
      <c r="AJ31" s="5">
        <f>'PP-regionalLandDpaymentretro'!H33/TransfersAsOutputShare!H31</f>
        <v>-3.6986539055176779E-2</v>
      </c>
      <c r="AK31" s="5">
        <f>'PP-regionalLandDpaymentretro'!I33/TransfersAsOutputShare!I31</f>
        <v>1.2593627714195225E-2</v>
      </c>
      <c r="AL31" s="5">
        <f>'PP-regionalLandDpaymentretro'!J33/TransfersAsOutputShare!J31</f>
        <v>2.0677524056645666E-3</v>
      </c>
      <c r="AM31" s="5">
        <f>'PP-regionalLandDpaymentretro'!K33/TransfersAsOutputShare!K31</f>
        <v>-4.4816213890729803E-2</v>
      </c>
      <c r="AN31" s="5">
        <f>'PP-regionalLandDpaymentretro'!L33/TransfersAsOutputShare!L31</f>
        <v>1.1790446074790472E-2</v>
      </c>
      <c r="AO31" s="5">
        <f>'PP-regionalLandDpaymentretro'!M33/TransfersAsOutputShare!M31</f>
        <v>3.4173047886630621E-2</v>
      </c>
      <c r="AP31" s="5">
        <f>'PP-regionalLandDpaymentretro'!N33/TransfersAsOutputShare!N31</f>
        <v>-5.0646336509053303E-3</v>
      </c>
      <c r="AQ31" s="5"/>
      <c r="AR31" s="6" t="s">
        <v>43</v>
      </c>
      <c r="AS31" s="5">
        <f>'BP-regionalLandDpayment-prosp'!C33/TransfersAsOutputShare!C31</f>
        <v>0.10494125677847242</v>
      </c>
      <c r="AT31" s="5">
        <f>'BP-regionalLandDpayment-prosp'!D33/TransfersAsOutputShare!D31</f>
        <v>8.0377483083468995E-2</v>
      </c>
      <c r="AU31" s="5">
        <f>'BP-regionalLandDpayment-prosp'!E33/TransfersAsOutputShare!E31</f>
        <v>9.2718071401772642E-2</v>
      </c>
      <c r="AV31" s="5">
        <f>'BP-regionalLandDpayment-prosp'!F33/TransfersAsOutputShare!F31</f>
        <v>9.9404570628177272E-2</v>
      </c>
      <c r="AW31" s="5">
        <f>'BP-regionalLandDpayment-prosp'!G33/TransfersAsOutputShare!G31</f>
        <v>0.13268847581652396</v>
      </c>
      <c r="AX31" s="5">
        <f>'BP-regionalLandDpayment-prosp'!H33/TransfersAsOutputShare!H31</f>
        <v>-4.4527920524936662E-2</v>
      </c>
      <c r="AY31" s="5">
        <f>'BP-regionalLandDpayment-prosp'!I33/TransfersAsOutputShare!I31</f>
        <v>1.3204944338205107E-3</v>
      </c>
      <c r="AZ31" s="5">
        <f>'BP-regionalLandDpayment-prosp'!J33/TransfersAsOutputShare!J31</f>
        <v>-1.0811125868576457E-2</v>
      </c>
      <c r="BA31" s="5">
        <f>'BP-regionalLandDpayment-prosp'!K33/TransfersAsOutputShare!K31</f>
        <v>-4.8099746057855129E-2</v>
      </c>
      <c r="BB31" s="5">
        <f>'BP-regionalLandDpayment-prosp'!L33/TransfersAsOutputShare!L31</f>
        <v>3.7806326602504185E-3</v>
      </c>
      <c r="BC31" s="5">
        <f>'BP-regionalLandDpayment-prosp'!M33/TransfersAsOutputShare!M31</f>
        <v>1.9683221677595703E-2</v>
      </c>
      <c r="BD31" s="5">
        <f>'BP-regionalLandDpayment-prosp'!N33/TransfersAsOutputShare!N31</f>
        <v>-1.3157803737184502E-2</v>
      </c>
      <c r="BF31" s="6" t="s">
        <v>43</v>
      </c>
      <c r="BG31" s="5">
        <f>'BP-regionalLandDpaymentretro'!C33/TransfersAsOutputShare!C31</f>
        <v>0.10488028886163202</v>
      </c>
      <c r="BH31" s="5">
        <f>'BP-regionalLandDpaymentretro'!D33/TransfersAsOutputShare!D31</f>
        <v>8.0300921492507907E-2</v>
      </c>
      <c r="BI31" s="5">
        <f>'BP-regionalLandDpaymentretro'!E33/TransfersAsOutputShare!E31</f>
        <v>9.2195185921327527E-2</v>
      </c>
      <c r="BJ31" s="5">
        <f>'BP-regionalLandDpaymentretro'!F33/TransfersAsOutputShare!F31</f>
        <v>9.9279159415291252E-2</v>
      </c>
      <c r="BK31" s="5">
        <f>'BP-regionalLandDpaymentretro'!G33/TransfersAsOutputShare!G31</f>
        <v>0.13264779771462507</v>
      </c>
      <c r="BL31" s="5">
        <f>'BP-regionalLandDpaymentretro'!H33/TransfersAsOutputShare!H31</f>
        <v>-4.4417129769183508E-2</v>
      </c>
      <c r="BM31" s="5">
        <f>'BP-regionalLandDpaymentretro'!I33/TransfersAsOutputShare!I31</f>
        <v>1.3332686894930931E-3</v>
      </c>
      <c r="BN31" s="5">
        <f>'BP-regionalLandDpaymentretro'!J33/TransfersAsOutputShare!J31</f>
        <v>-1.0846186548377264E-2</v>
      </c>
      <c r="BO31" s="5">
        <f>'BP-regionalLandDpaymentretro'!K33/TransfersAsOutputShare!K31</f>
        <v>-4.8033380008084305E-2</v>
      </c>
      <c r="BP31" s="5">
        <f>'BP-regionalLandDpaymentretro'!L33/TransfersAsOutputShare!L31</f>
        <v>3.723420434225703E-3</v>
      </c>
      <c r="BQ31" s="5">
        <f>'BP-regionalLandDpaymentretro'!M33/TransfersAsOutputShare!M31</f>
        <v>1.9568757228259008E-2</v>
      </c>
      <c r="BR31" s="5">
        <f>'BP-regionalLandDpaymentretro'!N33/TransfersAsOutputShare!N31</f>
        <v>-1.3160121819047977E-2</v>
      </c>
    </row>
    <row r="32" spans="2:70" x14ac:dyDescent="0.2">
      <c r="B32" t="s">
        <v>44</v>
      </c>
      <c r="C32" s="4">
        <v>177.75895027679701</v>
      </c>
      <c r="D32" s="2">
        <v>167.866074855259</v>
      </c>
      <c r="E32" s="2">
        <v>29.233134153176898</v>
      </c>
      <c r="F32" s="2">
        <v>30.008234421977502</v>
      </c>
      <c r="G32" s="2">
        <v>38.080915260047199</v>
      </c>
      <c r="H32" s="2">
        <v>229.79567757242501</v>
      </c>
      <c r="I32" s="2">
        <v>279.72937842611202</v>
      </c>
      <c r="J32" s="2">
        <v>186.84824915462499</v>
      </c>
      <c r="K32" s="2">
        <v>606.67097577152094</v>
      </c>
      <c r="L32" s="2">
        <v>193.15628202906299</v>
      </c>
      <c r="M32" s="2">
        <v>54.172366662880698</v>
      </c>
      <c r="N32" s="2">
        <v>304.66792454030599</v>
      </c>
      <c r="O32" s="2"/>
      <c r="P32" t="s">
        <v>44</v>
      </c>
      <c r="Q32" s="5">
        <f>'PP-regionalLandDpayment-pros'!C34/TransfersAsOutputShare!C32</f>
        <v>7.5770973788608309E-2</v>
      </c>
      <c r="R32" s="5">
        <f>'PP-regionalLandDpayment-pros'!D34/TransfersAsOutputShare!D32</f>
        <v>3.9372322242211884E-2</v>
      </c>
      <c r="S32" s="5">
        <f>'PP-regionalLandDpayment-pros'!E34/TransfersAsOutputShare!E32</f>
        <v>0.10463866009089041</v>
      </c>
      <c r="T32" s="5">
        <f>'PP-regionalLandDpayment-pros'!F34/TransfersAsOutputShare!F32</f>
        <v>0.10980049021590245</v>
      </c>
      <c r="U32" s="5">
        <f>'PP-regionalLandDpayment-pros'!G34/TransfersAsOutputShare!G32</f>
        <v>9.1806898813598686E-2</v>
      </c>
      <c r="V32" s="5">
        <f>'PP-regionalLandDpayment-pros'!H34/TransfersAsOutputShare!H32</f>
        <v>-3.8694618477660335E-2</v>
      </c>
      <c r="W32" s="5">
        <f>'PP-regionalLandDpayment-pros'!I34/TransfersAsOutputShare!I32</f>
        <v>1.3204872231924625E-2</v>
      </c>
      <c r="X32" s="5">
        <f>'PP-regionalLandDpayment-pros'!J34/TransfersAsOutputShare!J32</f>
        <v>2.6805853122971318E-3</v>
      </c>
      <c r="Y32" s="5">
        <f>'PP-regionalLandDpayment-pros'!K34/TransfersAsOutputShare!K32</f>
        <v>-4.6100794017148131E-2</v>
      </c>
      <c r="Z32" s="5">
        <f>'PP-regionalLandDpayment-pros'!L34/TransfersAsOutputShare!L32</f>
        <v>1.245248695005945E-2</v>
      </c>
      <c r="AA32" s="5">
        <f>'PP-regionalLandDpayment-pros'!M34/TransfersAsOutputShare!M32</f>
        <v>3.5621808224379783E-2</v>
      </c>
      <c r="AB32" s="5">
        <f>'PP-regionalLandDpayment-pros'!N34/TransfersAsOutputShare!N32</f>
        <v>-5.2448871315096948E-3</v>
      </c>
      <c r="AC32" s="5"/>
      <c r="AD32" t="s">
        <v>44</v>
      </c>
      <c r="AE32" s="5">
        <f>'PP-regionalLandDpaymentretro'!C34/TransfersAsOutputShare!C32</f>
        <v>7.571352546063051E-2</v>
      </c>
      <c r="AF32" s="5">
        <f>'PP-regionalLandDpaymentretro'!D34/TransfersAsOutputShare!D32</f>
        <v>3.930061437443675E-2</v>
      </c>
      <c r="AG32" s="5">
        <f>'PP-regionalLandDpaymentretro'!E34/TransfersAsOutputShare!E32</f>
        <v>0.10415140027083263</v>
      </c>
      <c r="AH32" s="5">
        <f>'PP-regionalLandDpaymentretro'!F34/TransfersAsOutputShare!F32</f>
        <v>0.10968365326772433</v>
      </c>
      <c r="AI32" s="5">
        <f>'PP-regionalLandDpaymentretro'!G34/TransfersAsOutputShare!G32</f>
        <v>9.1768989717997199E-2</v>
      </c>
      <c r="AJ32" s="5">
        <f>'PP-regionalLandDpaymentretro'!H34/TransfersAsOutputShare!H32</f>
        <v>-3.8591005292684069E-2</v>
      </c>
      <c r="AK32" s="5">
        <f>'PP-regionalLandDpaymentretro'!I34/TransfersAsOutputShare!I32</f>
        <v>1.321606226526886E-2</v>
      </c>
      <c r="AL32" s="5">
        <f>'PP-regionalLandDpaymentretro'!J34/TransfersAsOutputShare!J32</f>
        <v>2.6473284283413984E-3</v>
      </c>
      <c r="AM32" s="5">
        <f>'PP-regionalLandDpaymentretro'!K34/TransfersAsOutputShare!K32</f>
        <v>-4.6039074795336934E-2</v>
      </c>
      <c r="AN32" s="5">
        <f>'PP-regionalLandDpaymentretro'!L34/TransfersAsOutputShare!L32</f>
        <v>1.2399065832018216E-2</v>
      </c>
      <c r="AO32" s="5">
        <f>'PP-regionalLandDpaymentretro'!M34/TransfersAsOutputShare!M32</f>
        <v>3.5514752800931568E-2</v>
      </c>
      <c r="AP32" s="5">
        <f>'PP-regionalLandDpaymentretro'!N34/TransfersAsOutputShare!N32</f>
        <v>-5.2468832551743009E-3</v>
      </c>
      <c r="AQ32" s="5"/>
      <c r="AR32" s="6" t="s">
        <v>44</v>
      </c>
      <c r="AS32" s="5">
        <f>'BP-regionalLandDpayment-prosp'!C34/TransfersAsOutputShare!C32</f>
        <v>0.10851569181513444</v>
      </c>
      <c r="AT32" s="5">
        <f>'BP-regionalLandDpayment-prosp'!D34/TransfersAsOutputShare!D32</f>
        <v>8.2971023131995558E-2</v>
      </c>
      <c r="AU32" s="5">
        <f>'BP-regionalLandDpayment-prosp'!E34/TransfersAsOutputShare!E32</f>
        <v>9.5857572466673202E-2</v>
      </c>
      <c r="AV32" s="5">
        <f>'BP-regionalLandDpayment-prosp'!F34/TransfersAsOutputShare!F32</f>
        <v>0.10227099802842067</v>
      </c>
      <c r="AW32" s="5">
        <f>'BP-regionalLandDpayment-prosp'!G34/TransfersAsOutputShare!G32</f>
        <v>0.13565467908326001</v>
      </c>
      <c r="AX32" s="5">
        <f>'BP-regionalLandDpayment-prosp'!H34/TransfersAsOutputShare!H32</f>
        <v>-4.6295836625595589E-2</v>
      </c>
      <c r="AY32" s="5">
        <f>'BP-regionalLandDpayment-prosp'!I34/TransfersAsOutputShare!I32</f>
        <v>1.7454705725943986E-3</v>
      </c>
      <c r="AZ32" s="5">
        <f>'BP-regionalLandDpayment-prosp'!J34/TransfersAsOutputShare!J32</f>
        <v>-1.0551834888884394E-2</v>
      </c>
      <c r="BA32" s="5">
        <f>'BP-regionalLandDpayment-prosp'!K34/TransfersAsOutputShare!K32</f>
        <v>-4.9373964690701967E-2</v>
      </c>
      <c r="BB32" s="5">
        <f>'BP-regionalLandDpayment-prosp'!L34/TransfersAsOutputShare!L32</f>
        <v>4.2025802580013616E-3</v>
      </c>
      <c r="BC32" s="5">
        <f>'BP-regionalLandDpayment-prosp'!M34/TransfersAsOutputShare!M32</f>
        <v>2.0595347951054117E-2</v>
      </c>
      <c r="BD32" s="5">
        <f>'BP-regionalLandDpayment-prosp'!N34/TransfersAsOutputShare!N32</f>
        <v>-1.3478562631578539E-2</v>
      </c>
      <c r="BF32" s="6" t="s">
        <v>44</v>
      </c>
      <c r="BG32" s="5">
        <f>'BP-regionalLandDpaymentretro'!C34/TransfersAsOutputShare!C32</f>
        <v>0.10845824348715663</v>
      </c>
      <c r="BH32" s="5">
        <f>'BP-regionalLandDpaymentretro'!D34/TransfersAsOutputShare!D32</f>
        <v>8.2899315264220425E-2</v>
      </c>
      <c r="BI32" s="5">
        <f>'BP-regionalLandDpaymentretro'!E34/TransfersAsOutputShare!E32</f>
        <v>9.5370312646615385E-2</v>
      </c>
      <c r="BJ32" s="5">
        <f>'BP-regionalLandDpaymentretro'!F34/TransfersAsOutputShare!F32</f>
        <v>0.10215416108024256</v>
      </c>
      <c r="BK32" s="5">
        <f>'BP-regionalLandDpaymentretro'!G34/TransfersAsOutputShare!G32</f>
        <v>0.13561676998765854</v>
      </c>
      <c r="BL32" s="5">
        <f>'BP-regionalLandDpaymentretro'!H34/TransfersAsOutputShare!H32</f>
        <v>-4.619222344061933E-2</v>
      </c>
      <c r="BM32" s="5">
        <f>'BP-regionalLandDpaymentretro'!I34/TransfersAsOutputShare!I32</f>
        <v>1.7566606059386339E-3</v>
      </c>
      <c r="BN32" s="5">
        <f>'BP-regionalLandDpaymentretro'!J34/TransfersAsOutputShare!J32</f>
        <v>-1.0585091772840128E-2</v>
      </c>
      <c r="BO32" s="5">
        <f>'BP-regionalLandDpaymentretro'!K34/TransfersAsOutputShare!K32</f>
        <v>-4.9312245468890764E-2</v>
      </c>
      <c r="BP32" s="5">
        <f>'BP-regionalLandDpaymentretro'!L34/TransfersAsOutputShare!L32</f>
        <v>4.149159139960128E-3</v>
      </c>
      <c r="BQ32" s="5">
        <f>'BP-regionalLandDpaymentretro'!M34/TransfersAsOutputShare!M32</f>
        <v>2.0488292527605902E-2</v>
      </c>
      <c r="BR32" s="5">
        <f>'BP-regionalLandDpaymentretro'!N34/TransfersAsOutputShare!N32</f>
        <v>-1.3480558755243142E-2</v>
      </c>
    </row>
    <row r="33" spans="2:70" x14ac:dyDescent="0.2">
      <c r="B33" t="s">
        <v>45</v>
      </c>
      <c r="C33" s="4">
        <v>184.984792542424</v>
      </c>
      <c r="D33" s="2">
        <v>174.96943593176599</v>
      </c>
      <c r="E33" s="2">
        <v>30.460367278412299</v>
      </c>
      <c r="F33" s="2">
        <v>31.339020702643602</v>
      </c>
      <c r="G33" s="2">
        <v>39.953214389609698</v>
      </c>
      <c r="H33" s="2">
        <v>240.55461937239099</v>
      </c>
      <c r="I33" s="2">
        <v>294.21425121062703</v>
      </c>
      <c r="J33" s="2">
        <v>195.31494947819201</v>
      </c>
      <c r="K33" s="2">
        <v>638.22084933609005</v>
      </c>
      <c r="L33" s="2">
        <v>202.266414695902</v>
      </c>
      <c r="M33" s="2">
        <v>56.416104251469498</v>
      </c>
      <c r="N33" s="2">
        <v>320.60293160860999</v>
      </c>
      <c r="O33" s="2"/>
      <c r="P33" t="s">
        <v>45</v>
      </c>
      <c r="Q33" s="5">
        <f>'PP-regionalLandDpayment-pros'!C35/TransfersAsOutputShare!C33</f>
        <v>7.8365811645617373E-2</v>
      </c>
      <c r="R33" s="5">
        <f>'PP-regionalLandDpayment-pros'!D35/TransfersAsOutputShare!D33</f>
        <v>4.0767457484879276E-2</v>
      </c>
      <c r="S33" s="5">
        <f>'PP-regionalLandDpayment-pros'!E35/TransfersAsOutputShare!E33</f>
        <v>0.10798623477202467</v>
      </c>
      <c r="T33" s="5">
        <f>'PP-regionalLandDpayment-pros'!F35/TransfersAsOutputShare!F33</f>
        <v>0.11283883073748179</v>
      </c>
      <c r="U33" s="5">
        <f>'PP-regionalLandDpayment-pros'!G35/TransfersAsOutputShare!G33</f>
        <v>9.3903391538229436E-2</v>
      </c>
      <c r="V33" s="5">
        <f>'PP-regionalLandDpayment-pros'!H35/TransfersAsOutputShare!H33</f>
        <v>-4.028265805981715E-2</v>
      </c>
      <c r="W33" s="5">
        <f>'PP-regionalLandDpayment-pros'!I35/TransfersAsOutputShare!I33</f>
        <v>1.3830023001005037E-2</v>
      </c>
      <c r="X33" s="5">
        <f>'PP-regionalLandDpayment-pros'!J35/TransfersAsOutputShare!J33</f>
        <v>3.2517905341392208E-3</v>
      </c>
      <c r="Y33" s="5">
        <f>'PP-regionalLandDpayment-pros'!K35/TransfersAsOutputShare!K33</f>
        <v>-4.7321325797994682E-2</v>
      </c>
      <c r="Z33" s="5">
        <f>'PP-regionalLandDpayment-pros'!L35/TransfersAsOutputShare!L33</f>
        <v>1.3052228246169998E-2</v>
      </c>
      <c r="AA33" s="5">
        <f>'PP-regionalLandDpayment-pros'!M35/TransfersAsOutputShare!M33</f>
        <v>3.6943260317906457E-2</v>
      </c>
      <c r="AB33" s="5">
        <f>'PP-regionalLandDpayment-pros'!N35/TransfersAsOutputShare!N33</f>
        <v>-5.4383245430082465E-3</v>
      </c>
      <c r="AC33" s="5"/>
      <c r="AD33" t="s">
        <v>45</v>
      </c>
      <c r="AE33" s="5">
        <f>'PP-regionalLandDpaymentretro'!C35/TransfersAsOutputShare!C33</f>
        <v>7.8311630802822496E-2</v>
      </c>
      <c r="AF33" s="5">
        <f>'PP-regionalLandDpaymentretro'!D35/TransfersAsOutputShare!D33</f>
        <v>4.0700191917030427E-2</v>
      </c>
      <c r="AG33" s="5">
        <f>'PP-regionalLandDpaymentretro'!E35/TransfersAsOutputShare!E33</f>
        <v>0.1075313069963587</v>
      </c>
      <c r="AH33" s="5">
        <f>'PP-regionalLandDpaymentretro'!F35/TransfersAsOutputShare!F33</f>
        <v>0.11272976405337833</v>
      </c>
      <c r="AI33" s="5">
        <f>'PP-regionalLandDpaymentretro'!G35/TransfersAsOutputShare!G33</f>
        <v>9.3867985760472755E-2</v>
      </c>
      <c r="AJ33" s="5">
        <f>'PP-regionalLandDpaymentretro'!H35/TransfersAsOutputShare!H33</f>
        <v>-4.0185575985844928E-2</v>
      </c>
      <c r="AK33" s="5">
        <f>'PP-regionalLandDpaymentretro'!I35/TransfersAsOutputShare!I33</f>
        <v>1.3839852797926403E-2</v>
      </c>
      <c r="AL33" s="5">
        <f>'PP-regionalLandDpaymentretro'!J35/TransfersAsOutputShare!J33</f>
        <v>3.2202264022855275E-3</v>
      </c>
      <c r="AM33" s="5">
        <f>'PP-regionalLandDpaymentretro'!K35/TransfersAsOutputShare!K33</f>
        <v>-4.7263796540783311E-2</v>
      </c>
      <c r="AN33" s="5">
        <f>'PP-regionalLandDpaymentretro'!L35/TransfersAsOutputShare!L33</f>
        <v>1.3002249825072051E-2</v>
      </c>
      <c r="AO33" s="5">
        <f>'PP-regionalLandDpaymentretro'!M35/TransfersAsOutputShare!M33</f>
        <v>3.6842968374894265E-2</v>
      </c>
      <c r="AP33" s="5">
        <f>'PP-regionalLandDpaymentretro'!N35/TransfersAsOutputShare!N33</f>
        <v>-5.4400340103864181E-3</v>
      </c>
      <c r="AQ33" s="5"/>
      <c r="AR33" s="6" t="s">
        <v>45</v>
      </c>
      <c r="AS33" s="5">
        <f>'BP-regionalLandDpayment-prosp'!C35/TransfersAsOutputShare!C33</f>
        <v>0.11204810217885022</v>
      </c>
      <c r="AT33" s="5">
        <f>'BP-regionalLandDpayment-prosp'!D35/TransfersAsOutputShare!D33</f>
        <v>8.5542829744898588E-2</v>
      </c>
      <c r="AU33" s="5">
        <f>'BP-regionalLandDpayment-prosp'!E35/TransfersAsOutputShare!E33</f>
        <v>9.8965260016694007E-2</v>
      </c>
      <c r="AV33" s="5">
        <f>'BP-regionalLandDpayment-prosp'!F35/TransfersAsOutputShare!F33</f>
        <v>0.10512117108900575</v>
      </c>
      <c r="AW33" s="5">
        <f>'BP-regionalLandDpayment-prosp'!G35/TransfersAsOutputShare!G33</f>
        <v>0.13864052750855158</v>
      </c>
      <c r="AX33" s="5">
        <f>'BP-regionalLandDpayment-prosp'!H35/TransfersAsOutputShare!H33</f>
        <v>-4.8055436051852217E-2</v>
      </c>
      <c r="AY33" s="5">
        <f>'BP-regionalLandDpayment-prosp'!I35/TransfersAsOutputShare!I33</f>
        <v>2.1672659319634888E-3</v>
      </c>
      <c r="AZ33" s="5">
        <f>'BP-regionalLandDpayment-prosp'!J35/TransfersAsOutputShare!J33</f>
        <v>-1.0298785058142844E-2</v>
      </c>
      <c r="BA33" s="5">
        <f>'BP-regionalLandDpayment-prosp'!K35/TransfersAsOutputShare!K33</f>
        <v>-5.0651874544135909E-2</v>
      </c>
      <c r="BB33" s="5">
        <f>'BP-regionalLandDpayment-prosp'!L35/TransfersAsOutputShare!L33</f>
        <v>4.6188998907336553E-3</v>
      </c>
      <c r="BC33" s="5">
        <f>'BP-regionalLandDpayment-prosp'!M35/TransfersAsOutputShare!M33</f>
        <v>2.1497961454140565E-2</v>
      </c>
      <c r="BD33" s="5">
        <f>'BP-regionalLandDpayment-prosp'!N35/TransfersAsOutputShare!N33</f>
        <v>-1.3813962652427233E-2</v>
      </c>
      <c r="BF33" s="6" t="s">
        <v>45</v>
      </c>
      <c r="BG33" s="5">
        <f>'BP-regionalLandDpaymentretro'!C35/TransfersAsOutputShare!C33</f>
        <v>0.11199392133605536</v>
      </c>
      <c r="BH33" s="5">
        <f>'BP-regionalLandDpaymentretro'!D35/TransfersAsOutputShare!D33</f>
        <v>8.547556417704974E-2</v>
      </c>
      <c r="BI33" s="5">
        <f>'BP-regionalLandDpaymentretro'!E35/TransfersAsOutputShare!E33</f>
        <v>9.8510332241028037E-2</v>
      </c>
      <c r="BJ33" s="5">
        <f>'BP-regionalLandDpaymentretro'!F35/TransfersAsOutputShare!F33</f>
        <v>0.10501210440490229</v>
      </c>
      <c r="BK33" s="5">
        <f>'BP-regionalLandDpaymentretro'!G35/TransfersAsOutputShare!G33</f>
        <v>0.13860512173079489</v>
      </c>
      <c r="BL33" s="5">
        <f>'BP-regionalLandDpaymentretro'!H35/TransfersAsOutputShare!H33</f>
        <v>-4.7958353977880008E-2</v>
      </c>
      <c r="BM33" s="5">
        <f>'BP-regionalLandDpaymentretro'!I35/TransfersAsOutputShare!I33</f>
        <v>2.1770957288848552E-3</v>
      </c>
      <c r="BN33" s="5">
        <f>'BP-regionalLandDpaymentretro'!J35/TransfersAsOutputShare!J33</f>
        <v>-1.0330349189996538E-2</v>
      </c>
      <c r="BO33" s="5">
        <f>'BP-regionalLandDpaymentretro'!K35/TransfersAsOutputShare!K33</f>
        <v>-5.0594345286924539E-2</v>
      </c>
      <c r="BP33" s="5">
        <f>'BP-regionalLandDpaymentretro'!L35/TransfersAsOutputShare!L33</f>
        <v>4.5689214696357089E-3</v>
      </c>
      <c r="BQ33" s="5">
        <f>'BP-regionalLandDpaymentretro'!M35/TransfersAsOutputShare!M33</f>
        <v>2.1397669511128377E-2</v>
      </c>
      <c r="BR33" s="5">
        <f>'BP-regionalLandDpaymentretro'!N35/TransfersAsOutputShare!N33</f>
        <v>-1.3815672119805403E-2</v>
      </c>
    </row>
    <row r="34" spans="2:70" x14ac:dyDescent="0.2">
      <c r="B34" t="s">
        <v>46</v>
      </c>
      <c r="C34" s="4">
        <v>192.37413091189501</v>
      </c>
      <c r="D34" s="2">
        <v>182.216190300965</v>
      </c>
      <c r="E34" s="2">
        <v>31.7133998608161</v>
      </c>
      <c r="F34" s="2">
        <v>32.695026691251897</v>
      </c>
      <c r="G34" s="2">
        <v>41.855357803607298</v>
      </c>
      <c r="H34" s="2">
        <v>251.47786778710801</v>
      </c>
      <c r="I34" s="2">
        <v>308.90794962697902</v>
      </c>
      <c r="J34" s="2">
        <v>203.93220247696399</v>
      </c>
      <c r="K34" s="2">
        <v>670.20057083689096</v>
      </c>
      <c r="L34" s="2">
        <v>211.530062415538</v>
      </c>
      <c r="M34" s="2">
        <v>58.706608214911398</v>
      </c>
      <c r="N34" s="2">
        <v>336.75328855818498</v>
      </c>
      <c r="O34" s="2"/>
      <c r="P34" t="s">
        <v>46</v>
      </c>
      <c r="Q34" s="5">
        <f>'PP-regionalLandDpayment-pros'!C36/TransfersAsOutputShare!C34</f>
        <v>8.0926750840750517E-2</v>
      </c>
      <c r="R34" s="5">
        <f>'PP-regionalLandDpayment-pros'!D36/TransfersAsOutputShare!D34</f>
        <v>4.2147710206747055E-2</v>
      </c>
      <c r="S34" s="5">
        <f>'PP-regionalLandDpayment-pros'!E36/TransfersAsOutputShare!E34</f>
        <v>0.11129704796965477</v>
      </c>
      <c r="T34" s="5">
        <f>'PP-regionalLandDpayment-pros'!F36/TransfersAsOutputShare!F34</f>
        <v>0.11585654361823955</v>
      </c>
      <c r="U34" s="5">
        <f>'PP-regionalLandDpayment-pros'!G36/TransfersAsOutputShare!G34</f>
        <v>9.6008096448597216E-2</v>
      </c>
      <c r="V34" s="5">
        <f>'PP-regionalLandDpayment-pros'!H36/TransfersAsOutputShare!H34</f>
        <v>-4.1860129465371439E-2</v>
      </c>
      <c r="W34" s="5">
        <f>'PP-regionalLandDpayment-pros'!I36/TransfersAsOutputShare!I34</f>
        <v>1.4455471346985658E-2</v>
      </c>
      <c r="X34" s="5">
        <f>'PP-regionalLandDpayment-pros'!J36/TransfersAsOutputShare!J34</f>
        <v>3.8162023166178564E-3</v>
      </c>
      <c r="Y34" s="5">
        <f>'PP-regionalLandDpayment-pros'!K36/TransfersAsOutputShare!K34</f>
        <v>-4.8542448630939559E-2</v>
      </c>
      <c r="Z34" s="5">
        <f>'PP-regionalLandDpayment-pros'!L36/TransfersAsOutputShare!L34</f>
        <v>1.3646458104472381E-2</v>
      </c>
      <c r="AA34" s="5">
        <f>'PP-regionalLandDpayment-pros'!M36/TransfersAsOutputShare!M34</f>
        <v>3.8250408813652943E-2</v>
      </c>
      <c r="AB34" s="5">
        <f>'PP-regionalLandDpayment-pros'!N36/TransfersAsOutputShare!N34</f>
        <v>-5.6420352253777808E-3</v>
      </c>
      <c r="AC34" s="5"/>
      <c r="AD34" t="s">
        <v>46</v>
      </c>
      <c r="AE34" s="5">
        <f>'PP-regionalLandDpaymentretro'!C36/TransfersAsOutputShare!C34</f>
        <v>8.0875607817397832E-2</v>
      </c>
      <c r="AF34" s="5">
        <f>'PP-regionalLandDpaymentretro'!D36/TransfersAsOutputShare!D34</f>
        <v>4.2084522145793259E-2</v>
      </c>
      <c r="AG34" s="5">
        <f>'PP-regionalLandDpaymentretro'!E36/TransfersAsOutputShare!E34</f>
        <v>0.11087156329578846</v>
      </c>
      <c r="AH34" s="5">
        <f>'PP-regionalLandDpaymentretro'!F36/TransfersAsOutputShare!F34</f>
        <v>0.11575454389808366</v>
      </c>
      <c r="AI34" s="5">
        <f>'PP-regionalLandDpaymentretro'!G36/TransfersAsOutputShare!G34</f>
        <v>9.5974962751401646E-2</v>
      </c>
      <c r="AJ34" s="5">
        <f>'PP-regionalLandDpaymentretro'!H36/TransfersAsOutputShare!H34</f>
        <v>-4.1769011038901613E-2</v>
      </c>
      <c r="AK34" s="5">
        <f>'PP-regionalLandDpaymentretro'!I36/TransfersAsOutputShare!I34</f>
        <v>1.4464128225221922E-2</v>
      </c>
      <c r="AL34" s="5">
        <f>'PP-regionalLandDpaymentretro'!J36/TransfersAsOutputShare!J34</f>
        <v>3.7862280398185881E-3</v>
      </c>
      <c r="AM34" s="5">
        <f>'PP-regionalLandDpaymentretro'!K36/TransfersAsOutputShare!K34</f>
        <v>-4.8488712494039445E-2</v>
      </c>
      <c r="AN34" s="5">
        <f>'PP-regionalLandDpaymentretro'!L36/TransfersAsOutputShare!L34</f>
        <v>1.3599617392022954E-2</v>
      </c>
      <c r="AO34" s="5">
        <f>'PP-regionalLandDpaymentretro'!M36/TransfersAsOutputShare!M34</f>
        <v>3.8156310209397561E-2</v>
      </c>
      <c r="AP34" s="5">
        <f>'PP-regionalLandDpaymentretro'!N36/TransfersAsOutputShare!N34</f>
        <v>-5.6434889079844987E-3</v>
      </c>
      <c r="AQ34" s="5"/>
      <c r="AR34" s="6" t="s">
        <v>46</v>
      </c>
      <c r="AS34" s="5">
        <f>'BP-regionalLandDpayment-prosp'!C36/TransfersAsOutputShare!C34</f>
        <v>0.11553604656989899</v>
      </c>
      <c r="AT34" s="5">
        <f>'BP-regionalLandDpayment-prosp'!D36/TransfersAsOutputShare!D34</f>
        <v>8.8090379340432526E-2</v>
      </c>
      <c r="AU34" s="5">
        <f>'BP-regionalLandDpayment-prosp'!E36/TransfersAsOutputShare!E34</f>
        <v>0.10203839965744357</v>
      </c>
      <c r="AV34" s="5">
        <f>'BP-regionalLandDpayment-prosp'!F36/TransfersAsOutputShare!F34</f>
        <v>0.10795173908469069</v>
      </c>
      <c r="AW34" s="5">
        <f>'BP-regionalLandDpayment-prosp'!G36/TransfersAsOutputShare!G34</f>
        <v>0.14164021504504284</v>
      </c>
      <c r="AX34" s="5">
        <f>'BP-regionalLandDpayment-prosp'!H36/TransfersAsOutputShare!H34</f>
        <v>-4.9805094373121868E-2</v>
      </c>
      <c r="AY34" s="5">
        <f>'BP-regionalLandDpayment-prosp'!I36/TransfersAsOutputShare!I34</f>
        <v>2.5858288600969113E-3</v>
      </c>
      <c r="AZ34" s="5">
        <f>'BP-regionalLandDpayment-prosp'!J36/TransfersAsOutputShare!J34</f>
        <v>-1.0051649979691334E-2</v>
      </c>
      <c r="BA34" s="5">
        <f>'BP-regionalLandDpayment-prosp'!K36/TransfersAsOutputShare!K34</f>
        <v>-5.1931543896418179E-2</v>
      </c>
      <c r="BB34" s="5">
        <f>'BP-regionalLandDpayment-prosp'!L36/TransfersAsOutputShare!L34</f>
        <v>5.0295298467551621E-3</v>
      </c>
      <c r="BC34" s="5">
        <f>'BP-regionalLandDpayment-prosp'!M36/TransfersAsOutputShare!M34</f>
        <v>2.2390006188472908E-2</v>
      </c>
      <c r="BD34" s="5">
        <f>'BP-regionalLandDpayment-prosp'!N36/TransfersAsOutputShare!N34</f>
        <v>-1.4162736430908948E-2</v>
      </c>
      <c r="BF34" s="6" t="s">
        <v>46</v>
      </c>
      <c r="BG34" s="5">
        <f>'BP-regionalLandDpaymentretro'!C36/TransfersAsOutputShare!C34</f>
        <v>0.11548490354654629</v>
      </c>
      <c r="BH34" s="5">
        <f>'BP-regionalLandDpaymentretro'!D36/TransfersAsOutputShare!D34</f>
        <v>8.8027191279478736E-2</v>
      </c>
      <c r="BI34" s="5">
        <f>'BP-regionalLandDpaymentretro'!E36/TransfersAsOutputShare!E34</f>
        <v>0.1016129149835773</v>
      </c>
      <c r="BJ34" s="5">
        <f>'BP-regionalLandDpaymentretro'!F36/TransfersAsOutputShare!F34</f>
        <v>0.10784973936453479</v>
      </c>
      <c r="BK34" s="5">
        <f>'BP-regionalLandDpaymentretro'!G36/TransfersAsOutputShare!G34</f>
        <v>0.14160708134784727</v>
      </c>
      <c r="BL34" s="5">
        <f>'BP-regionalLandDpaymentretro'!H36/TransfersAsOutputShare!H34</f>
        <v>-4.9713975946652042E-2</v>
      </c>
      <c r="BM34" s="5">
        <f>'BP-regionalLandDpaymentretro'!I36/TransfersAsOutputShare!I34</f>
        <v>2.594485738333176E-3</v>
      </c>
      <c r="BN34" s="5">
        <f>'BP-regionalLandDpaymentretro'!J36/TransfersAsOutputShare!J34</f>
        <v>-1.0081624256490602E-2</v>
      </c>
      <c r="BO34" s="5">
        <f>'BP-regionalLandDpaymentretro'!K36/TransfersAsOutputShare!K34</f>
        <v>-5.1877807759518065E-2</v>
      </c>
      <c r="BP34" s="5">
        <f>'BP-regionalLandDpaymentretro'!L36/TransfersAsOutputShare!L34</f>
        <v>4.982689134305736E-3</v>
      </c>
      <c r="BQ34" s="5">
        <f>'BP-regionalLandDpaymentretro'!M36/TransfersAsOutputShare!M34</f>
        <v>2.2295907584217518E-2</v>
      </c>
      <c r="BR34" s="5">
        <f>'BP-regionalLandDpaymentretro'!N36/TransfersAsOutputShare!N34</f>
        <v>-1.4164190113515666E-2</v>
      </c>
    </row>
    <row r="35" spans="2:70" x14ac:dyDescent="0.2">
      <c r="B35" t="s">
        <v>47</v>
      </c>
      <c r="C35" s="4">
        <v>199.938211926186</v>
      </c>
      <c r="D35" s="2">
        <v>189.61754181184199</v>
      </c>
      <c r="E35" s="2">
        <v>32.994228716795803</v>
      </c>
      <c r="F35" s="2">
        <v>34.078323123678203</v>
      </c>
      <c r="G35" s="2">
        <v>43.789715426207202</v>
      </c>
      <c r="H35" s="2">
        <v>262.58002366475301</v>
      </c>
      <c r="I35" s="2">
        <v>323.82815243577897</v>
      </c>
      <c r="J35" s="2">
        <v>212.71340647871</v>
      </c>
      <c r="K35" s="2">
        <v>702.64416830692903</v>
      </c>
      <c r="L35" s="2">
        <v>220.960571783777</v>
      </c>
      <c r="M35" s="2">
        <v>61.047454552018102</v>
      </c>
      <c r="N35" s="2">
        <v>353.13892481776401</v>
      </c>
      <c r="O35" s="2"/>
      <c r="P35" t="s">
        <v>47</v>
      </c>
      <c r="Q35" s="5">
        <f>'PP-regionalLandDpayment-pros'!C37/TransfersAsOutputShare!C35</f>
        <v>8.3452591521574679E-2</v>
      </c>
      <c r="R35" s="5">
        <f>'PP-regionalLandDpayment-pros'!D37/TransfersAsOutputShare!D35</f>
        <v>4.3512076533024462E-2</v>
      </c>
      <c r="S35" s="5">
        <f>'PP-regionalLandDpayment-pros'!E37/TransfersAsOutputShare!E35</f>
        <v>0.11456905892981713</v>
      </c>
      <c r="T35" s="5">
        <f>'PP-regionalLandDpayment-pros'!F37/TransfersAsOutputShare!F35</f>
        <v>0.11885094370281449</v>
      </c>
      <c r="U35" s="5">
        <f>'PP-regionalLandDpayment-pros'!G37/TransfersAsOutputShare!G35</f>
        <v>9.8117651647066026E-2</v>
      </c>
      <c r="V35" s="5">
        <f>'PP-regionalLandDpayment-pros'!H37/TransfersAsOutputShare!H35</f>
        <v>-4.3426156109193377E-2</v>
      </c>
      <c r="W35" s="5">
        <f>'PP-regionalLandDpayment-pros'!I37/TransfersAsOutputShare!I35</f>
        <v>1.5080573362815708E-2</v>
      </c>
      <c r="X35" s="5">
        <f>'PP-regionalLandDpayment-pros'!J37/TransfersAsOutputShare!J35</f>
        <v>4.3736692649961979E-3</v>
      </c>
      <c r="Y35" s="5">
        <f>'PP-regionalLandDpayment-pros'!K37/TransfersAsOutputShare!K35</f>
        <v>-4.9762636474585856E-2</v>
      </c>
      <c r="Z35" s="5">
        <f>'PP-regionalLandDpayment-pros'!L37/TransfersAsOutputShare!L35</f>
        <v>1.4234899421970633E-2</v>
      </c>
      <c r="AA35" s="5">
        <f>'PP-regionalLandDpayment-pros'!M37/TransfersAsOutputShare!M35</f>
        <v>3.9542098219760638E-2</v>
      </c>
      <c r="AB35" s="5">
        <f>'PP-regionalLandDpayment-pros'!N37/TransfersAsOutputShare!N35</f>
        <v>-5.8554813892802314E-3</v>
      </c>
      <c r="AC35" s="5"/>
      <c r="AD35" t="s">
        <v>47</v>
      </c>
      <c r="AE35" s="5">
        <f>'PP-regionalLandDpaymentretro'!C37/TransfersAsOutputShare!C35</f>
        <v>8.3404276464931634E-2</v>
      </c>
      <c r="AF35" s="5">
        <f>'PP-regionalLandDpaymentretro'!D37/TransfersAsOutputShare!D35</f>
        <v>4.3452640861483684E-2</v>
      </c>
      <c r="AG35" s="5">
        <f>'PP-regionalLandDpaymentretro'!E37/TransfersAsOutputShare!E35</f>
        <v>0.11417046889501443</v>
      </c>
      <c r="AH35" s="5">
        <f>'PP-regionalLandDpaymentretro'!F37/TransfersAsOutputShare!F35</f>
        <v>0.11875539212053879</v>
      </c>
      <c r="AI35" s="5">
        <f>'PP-regionalLandDpaymentretro'!G37/TransfersAsOutputShare!G35</f>
        <v>9.8086587565912889E-2</v>
      </c>
      <c r="AJ35" s="5">
        <f>'PP-regionalLandDpaymentretro'!H37/TransfersAsOutputShare!H35</f>
        <v>-4.3340500209786741E-2</v>
      </c>
      <c r="AK35" s="5">
        <f>'PP-regionalLandDpaymentretro'!I37/TransfersAsOutputShare!I35</f>
        <v>1.5088214795340685E-2</v>
      </c>
      <c r="AL35" s="5">
        <f>'PP-regionalLandDpaymentretro'!J37/TransfersAsOutputShare!J35</f>
        <v>4.3451892367022231E-3</v>
      </c>
      <c r="AM35" s="5">
        <f>'PP-regionalLandDpaymentretro'!K37/TransfersAsOutputShare!K35</f>
        <v>-4.9712346830402238E-2</v>
      </c>
      <c r="AN35" s="5">
        <f>'PP-regionalLandDpaymentretro'!L37/TransfersAsOutputShare!L35</f>
        <v>1.4190927776248577E-2</v>
      </c>
      <c r="AO35" s="5">
        <f>'PP-regionalLandDpaymentretro'!M37/TransfersAsOutputShare!M35</f>
        <v>3.9453686677358497E-2</v>
      </c>
      <c r="AP35" s="5">
        <f>'PP-regionalLandDpaymentretro'!N37/TransfersAsOutputShare!N35</f>
        <v>-5.8567064401276406E-3</v>
      </c>
      <c r="AQ35" s="5"/>
      <c r="AR35" s="6" t="s">
        <v>47</v>
      </c>
      <c r="AS35" s="5">
        <f>'BP-regionalLandDpayment-prosp'!C37/TransfersAsOutputShare!C35</f>
        <v>0.11897783846649558</v>
      </c>
      <c r="AT35" s="5">
        <f>'BP-regionalLandDpayment-prosp'!D37/TransfersAsOutputShare!D35</f>
        <v>9.0611777487694459E-2</v>
      </c>
      <c r="AU35" s="5">
        <f>'BP-regionalLandDpayment-prosp'!E37/TransfersAsOutputShare!E35</f>
        <v>0.10507513194655908</v>
      </c>
      <c r="AV35" s="5">
        <f>'BP-regionalLandDpayment-prosp'!F37/TransfersAsOutputShare!F35</f>
        <v>0.11076020655973379</v>
      </c>
      <c r="AW35" s="5">
        <f>'BP-regionalLandDpayment-prosp'!G37/TransfersAsOutputShare!G35</f>
        <v>0.14464872226819592</v>
      </c>
      <c r="AX35" s="5">
        <f>'BP-regionalLandDpayment-prosp'!H37/TransfersAsOutputShare!H35</f>
        <v>-5.1543679453851243E-2</v>
      </c>
      <c r="AY35" s="5">
        <f>'BP-regionalLandDpayment-prosp'!I37/TransfersAsOutputShare!I35</f>
        <v>3.0011668304620763E-3</v>
      </c>
      <c r="AZ35" s="5">
        <f>'BP-regionalLandDpayment-prosp'!J37/TransfersAsOutputShare!J35</f>
        <v>-9.8101644494237427E-3</v>
      </c>
      <c r="BA35" s="5">
        <f>'BP-regionalLandDpayment-prosp'!K37/TransfersAsOutputShare!K35</f>
        <v>-5.3211266465509124E-2</v>
      </c>
      <c r="BB35" s="5">
        <f>'BP-regionalLandDpayment-prosp'!L37/TransfersAsOutputShare!L35</f>
        <v>5.4344821185828701E-3</v>
      </c>
      <c r="BC35" s="5">
        <f>'BP-regionalLandDpayment-prosp'!M37/TransfersAsOutputShare!M35</f>
        <v>2.3270616072868181E-2</v>
      </c>
      <c r="BD35" s="5">
        <f>'BP-regionalLandDpayment-prosp'!N37/TransfersAsOutputShare!N35</f>
        <v>-1.4523804035973744E-2</v>
      </c>
      <c r="BF35" s="6" t="s">
        <v>47</v>
      </c>
      <c r="BG35" s="5">
        <f>'BP-regionalLandDpaymentretro'!C37/TransfersAsOutputShare!C35</f>
        <v>0.11892952340985255</v>
      </c>
      <c r="BH35" s="5">
        <f>'BP-regionalLandDpaymentretro'!D37/TransfersAsOutputShare!D35</f>
        <v>9.0552341816153695E-2</v>
      </c>
      <c r="BI35" s="5">
        <f>'BP-regionalLandDpaymentretro'!E37/TransfersAsOutputShare!E35</f>
        <v>0.1046765419117564</v>
      </c>
      <c r="BJ35" s="5">
        <f>'BP-regionalLandDpaymentretro'!F37/TransfersAsOutputShare!F35</f>
        <v>0.11066465497745807</v>
      </c>
      <c r="BK35" s="5">
        <f>'BP-regionalLandDpaymentretro'!G37/TransfersAsOutputShare!G35</f>
        <v>0.14461765818704278</v>
      </c>
      <c r="BL35" s="5">
        <f>'BP-regionalLandDpaymentretro'!H37/TransfersAsOutputShare!H35</f>
        <v>-5.1458023554444621E-2</v>
      </c>
      <c r="BM35" s="5">
        <f>'BP-regionalLandDpaymentretro'!I37/TransfersAsOutputShare!I35</f>
        <v>3.0088082629870531E-3</v>
      </c>
      <c r="BN35" s="5">
        <f>'BP-regionalLandDpaymentretro'!J37/TransfersAsOutputShare!J35</f>
        <v>-9.8386444777177184E-3</v>
      </c>
      <c r="BO35" s="5">
        <f>'BP-regionalLandDpaymentretro'!K37/TransfersAsOutputShare!K35</f>
        <v>-5.3160976821325506E-2</v>
      </c>
      <c r="BP35" s="5">
        <f>'BP-regionalLandDpaymentretro'!L37/TransfersAsOutputShare!L35</f>
        <v>5.390510472860815E-3</v>
      </c>
      <c r="BQ35" s="5">
        <f>'BP-regionalLandDpaymentretro'!M37/TransfersAsOutputShare!M35</f>
        <v>2.3182204530466034E-2</v>
      </c>
      <c r="BR35" s="5">
        <f>'BP-regionalLandDpaymentretro'!N37/TransfersAsOutputShare!N35</f>
        <v>-1.4525029086821154E-2</v>
      </c>
    </row>
    <row r="36" spans="2:70" x14ac:dyDescent="0.2">
      <c r="B36" t="s">
        <v>48</v>
      </c>
      <c r="C36" s="4">
        <v>207.68764477940999</v>
      </c>
      <c r="D36" s="2">
        <v>197.184001012355</v>
      </c>
      <c r="E36" s="2">
        <v>34.304708367041101</v>
      </c>
      <c r="F36" s="2">
        <v>35.490866024848799</v>
      </c>
      <c r="G36" s="2">
        <v>45.7586737365422</v>
      </c>
      <c r="H36" s="2">
        <v>273.875366071808</v>
      </c>
      <c r="I36" s="2">
        <v>338.99247869700503</v>
      </c>
      <c r="J36" s="2">
        <v>221.67108565269299</v>
      </c>
      <c r="K36" s="2">
        <v>735.58709258803106</v>
      </c>
      <c r="L36" s="2">
        <v>230.57073504392</v>
      </c>
      <c r="M36" s="2">
        <v>63.441974346194598</v>
      </c>
      <c r="N36" s="2">
        <v>369.77920923265299</v>
      </c>
      <c r="O36" s="2"/>
      <c r="P36" t="s">
        <v>48</v>
      </c>
      <c r="Q36" s="5">
        <f>'PP-regionalLandDpayment-pros'!C38/TransfersAsOutputShare!C36</f>
        <v>8.5942650850458602E-2</v>
      </c>
      <c r="R36" s="5">
        <f>'PP-regionalLandDpayment-pros'!D38/TransfersAsOutputShare!D36</f>
        <v>4.4859840136198932E-2</v>
      </c>
      <c r="S36" s="5">
        <f>'PP-regionalLandDpayment-pros'!E38/TransfersAsOutputShare!E36</f>
        <v>0.11780102556396638</v>
      </c>
      <c r="T36" s="5">
        <f>'PP-regionalLandDpayment-pros'!F38/TransfersAsOutputShare!F36</f>
        <v>0.12182012371815376</v>
      </c>
      <c r="U36" s="5">
        <f>'PP-regionalLandDpayment-pros'!G38/TransfersAsOutputShare!G36</f>
        <v>0.1002292344789955</v>
      </c>
      <c r="V36" s="5">
        <f>'PP-regionalLandDpayment-pros'!H38/TransfersAsOutputShare!H36</f>
        <v>-4.49802179389951E-2</v>
      </c>
      <c r="W36" s="5">
        <f>'PP-regionalLandDpayment-pros'!I38/TransfersAsOutputShare!I36</f>
        <v>1.5704840620184856E-2</v>
      </c>
      <c r="X36" s="5">
        <f>'PP-regionalLandDpayment-pros'!J38/TransfersAsOutputShare!J36</f>
        <v>4.9241136121946222E-3</v>
      </c>
      <c r="Y36" s="5">
        <f>'PP-regionalLandDpayment-pros'!K38/TransfersAsOutputShare!K36</f>
        <v>-5.0980583131980804E-2</v>
      </c>
      <c r="Z36" s="5">
        <f>'PP-regionalLandDpayment-pros'!L38/TransfersAsOutputShare!L36</f>
        <v>1.4817396030671002E-2</v>
      </c>
      <c r="AA36" s="5">
        <f>'PP-regionalLandDpayment-pros'!M38/TransfersAsOutputShare!M36</f>
        <v>4.0817456991022003E-2</v>
      </c>
      <c r="AB36" s="5">
        <f>'PP-regionalLandDpayment-pros'!N38/TransfersAsOutputShare!N36</f>
        <v>-6.0781667528222024E-3</v>
      </c>
      <c r="AC36" s="5"/>
      <c r="AD36" t="s">
        <v>48</v>
      </c>
      <c r="AE36" s="5">
        <f>'PP-regionalLandDpaymentretro'!C38/TransfersAsOutputShare!C36</f>
        <v>8.5896971509366912E-2</v>
      </c>
      <c r="AF36" s="5">
        <f>'PP-regionalLandDpaymentretro'!D38/TransfersAsOutputShare!D36</f>
        <v>4.480386574541545E-2</v>
      </c>
      <c r="AG36" s="5">
        <f>'PP-regionalLandDpaymentretro'!E38/TransfersAsOutputShare!E36</f>
        <v>0.11742707053742471</v>
      </c>
      <c r="AH36" s="5">
        <f>'PP-regionalLandDpaymentretro'!F38/TransfersAsOutputShare!F36</f>
        <v>0.12173047288883182</v>
      </c>
      <c r="AI36" s="5">
        <f>'PP-regionalLandDpaymentretro'!G38/TransfersAsOutputShare!G36</f>
        <v>0.10020006175340206</v>
      </c>
      <c r="AJ36" s="5">
        <f>'PP-regionalLandDpaymentretro'!H38/TransfersAsOutputShare!H36</f>
        <v>-4.489957965575371E-2</v>
      </c>
      <c r="AK36" s="5">
        <f>'PP-regionalLandDpaymentretro'!I38/TransfersAsOutputShare!I36</f>
        <v>1.5711599642056422E-2</v>
      </c>
      <c r="AL36" s="5">
        <f>'PP-regionalLandDpaymentretro'!J38/TransfersAsOutputShare!J36</f>
        <v>4.897038827725091E-3</v>
      </c>
      <c r="AM36" s="5">
        <f>'PP-regionalLandDpaymentretro'!K38/TransfersAsOutputShare!K36</f>
        <v>-5.0933435611176962E-2</v>
      </c>
      <c r="AN36" s="5">
        <f>'PP-regionalLandDpaymentretro'!L38/TransfersAsOutputShare!L36</f>
        <v>1.477605550819429E-2</v>
      </c>
      <c r="AO36" s="5">
        <f>'PP-regionalLandDpaymentretro'!M38/TransfersAsOutputShare!M36</f>
        <v>4.073428074091489E-2</v>
      </c>
      <c r="AP36" s="5">
        <f>'PP-regionalLandDpaymentretro'!N38/TransfersAsOutputShare!N36</f>
        <v>-6.0791871714557348E-3</v>
      </c>
      <c r="AQ36" s="5"/>
      <c r="AR36" s="6" t="s">
        <v>48</v>
      </c>
      <c r="AS36" s="5">
        <f>'BP-regionalLandDpayment-prosp'!C38/TransfersAsOutputShare!C36</f>
        <v>0.12237248912396535</v>
      </c>
      <c r="AT36" s="5">
        <f>'BP-regionalLandDpayment-prosp'!D38/TransfersAsOutputShare!D36</f>
        <v>9.3105692394287634E-2</v>
      </c>
      <c r="AU36" s="5">
        <f>'BP-regionalLandDpayment-prosp'!E38/TransfersAsOutputShare!E36</f>
        <v>0.10807433429013935</v>
      </c>
      <c r="AV36" s="5">
        <f>'BP-regionalLandDpayment-prosp'!F38/TransfersAsOutputShare!F36</f>
        <v>0.11354480543117555</v>
      </c>
      <c r="AW36" s="5">
        <f>'BP-regionalLandDpayment-prosp'!G38/TransfersAsOutputShare!G36</f>
        <v>0.14766181306592766</v>
      </c>
      <c r="AX36" s="5">
        <f>'BP-regionalLandDpayment-prosp'!H38/TransfersAsOutputShare!H36</f>
        <v>-5.3270460805635397E-2</v>
      </c>
      <c r="AY36" s="5">
        <f>'BP-regionalLandDpayment-prosp'!I38/TransfersAsOutputShare!I36</f>
        <v>3.4133336297890679E-3</v>
      </c>
      <c r="AZ36" s="5">
        <f>'BP-regionalLandDpayment-prosp'!J38/TransfersAsOutputShare!J36</f>
        <v>-9.5740982145935856E-3</v>
      </c>
      <c r="BA36" s="5">
        <f>'BP-regionalLandDpayment-prosp'!K38/TransfersAsOutputShare!K36</f>
        <v>-5.4489579688905436E-2</v>
      </c>
      <c r="BB36" s="5">
        <f>'BP-regionalLandDpayment-prosp'!L38/TransfersAsOutputShare!L36</f>
        <v>5.8338279675481273E-3</v>
      </c>
      <c r="BC36" s="5">
        <f>'BP-regionalLandDpayment-prosp'!M38/TransfersAsOutputShare!M36</f>
        <v>2.4139110979380544E-2</v>
      </c>
      <c r="BD36" s="5">
        <f>'BP-regionalLandDpayment-prosp'!N38/TransfersAsOutputShare!N36</f>
        <v>-1.4896229082588381E-2</v>
      </c>
      <c r="BF36" s="6" t="s">
        <v>48</v>
      </c>
      <c r="BG36" s="5">
        <f>'BP-regionalLandDpaymentretro'!C38/TransfersAsOutputShare!C36</f>
        <v>0.12232680978287365</v>
      </c>
      <c r="BH36" s="5">
        <f>'BP-regionalLandDpaymentretro'!D38/TransfersAsOutputShare!D36</f>
        <v>9.3049718003504117E-2</v>
      </c>
      <c r="BI36" s="5">
        <f>'BP-regionalLandDpaymentretro'!E38/TransfersAsOutputShare!E36</f>
        <v>0.10770037926359768</v>
      </c>
      <c r="BJ36" s="5">
        <f>'BP-regionalLandDpaymentretro'!F38/TransfersAsOutputShare!F36</f>
        <v>0.1134551546018536</v>
      </c>
      <c r="BK36" s="5">
        <f>'BP-regionalLandDpaymentretro'!G38/TransfersAsOutputShare!G36</f>
        <v>0.14763264034033421</v>
      </c>
      <c r="BL36" s="5">
        <f>'BP-regionalLandDpaymentretro'!H38/TransfersAsOutputShare!H36</f>
        <v>-5.3189822522394015E-2</v>
      </c>
      <c r="BM36" s="5">
        <f>'BP-regionalLandDpaymentretro'!I38/TransfersAsOutputShare!I36</f>
        <v>3.4200926516606361E-3</v>
      </c>
      <c r="BN36" s="5">
        <f>'BP-regionalLandDpaymentretro'!J38/TransfersAsOutputShare!J36</f>
        <v>-9.6011729990631168E-3</v>
      </c>
      <c r="BO36" s="5">
        <f>'BP-regionalLandDpaymentretro'!K38/TransfersAsOutputShare!K36</f>
        <v>-5.4442432168101587E-2</v>
      </c>
      <c r="BP36" s="5">
        <f>'BP-regionalLandDpaymentretro'!L38/TransfersAsOutputShare!L36</f>
        <v>5.7924874450714153E-3</v>
      </c>
      <c r="BQ36" s="5">
        <f>'BP-regionalLandDpaymentretro'!M38/TransfersAsOutputShare!M36</f>
        <v>2.4055934729273427E-2</v>
      </c>
      <c r="BR36" s="5">
        <f>'BP-regionalLandDpaymentretro'!N38/TransfersAsOutputShare!N36</f>
        <v>-1.4897249501221914E-2</v>
      </c>
    </row>
    <row r="37" spans="2:70" x14ac:dyDescent="0.2">
      <c r="B37" t="s">
        <v>49</v>
      </c>
      <c r="C37" s="4">
        <v>215.63277171060099</v>
      </c>
      <c r="D37" s="2">
        <v>204.92578363673499</v>
      </c>
      <c r="E37" s="2">
        <v>35.646629557363703</v>
      </c>
      <c r="F37" s="2">
        <v>36.934567923220001</v>
      </c>
      <c r="G37" s="2">
        <v>47.764676766544198</v>
      </c>
      <c r="H37" s="2">
        <v>285.37822499618301</v>
      </c>
      <c r="I37" s="2">
        <v>354.41897826674398</v>
      </c>
      <c r="J37" s="2">
        <v>230.81741704087801</v>
      </c>
      <c r="K37" s="2">
        <v>769.06667013607603</v>
      </c>
      <c r="L37" s="2">
        <v>240.37321839100801</v>
      </c>
      <c r="M37" s="2">
        <v>65.893390196348705</v>
      </c>
      <c r="N37" s="2">
        <v>386.69372699621499</v>
      </c>
      <c r="O37" s="2"/>
      <c r="P37" t="s">
        <v>49</v>
      </c>
      <c r="Q37" s="5">
        <f>'PP-regionalLandDpayment-pros'!C39/TransfersAsOutputShare!C37</f>
        <v>8.8396722454869958E-2</v>
      </c>
      <c r="R37" s="5">
        <f>'PP-regionalLandDpayment-pros'!D39/TransfersAsOutputShare!D37</f>
        <v>4.6190549946325189E-2</v>
      </c>
      <c r="S37" s="5">
        <f>'PP-regionalLandDpayment-pros'!E39/TransfersAsOutputShare!E37</f>
        <v>0.12099239009277875</v>
      </c>
      <c r="T37" s="5">
        <f>'PP-regionalLandDpayment-pros'!F39/TransfersAsOutputShare!F37</f>
        <v>0.12476285125972784</v>
      </c>
      <c r="U37" s="5">
        <f>'PP-regionalLandDpayment-pros'!G39/TransfersAsOutputShare!G37</f>
        <v>0.10234055082601549</v>
      </c>
      <c r="V37" s="5">
        <f>'PP-regionalLandDpayment-pros'!H39/TransfersAsOutputShare!H37</f>
        <v>-4.6522092473282074E-2</v>
      </c>
      <c r="W37" s="5">
        <f>'PP-regionalLandDpayment-pros'!I39/TransfersAsOutputShare!I37</f>
        <v>1.6327914158764213E-2</v>
      </c>
      <c r="X37" s="5">
        <f>'PP-regionalLandDpayment-pros'!J39/TransfersAsOutputShare!J37</f>
        <v>5.4675264353425705E-3</v>
      </c>
      <c r="Y37" s="5">
        <f>'PP-regionalLandDpayment-pros'!K39/TransfersAsOutputShare!K37</f>
        <v>-5.2195213941458762E-2</v>
      </c>
      <c r="Z37" s="5">
        <f>'PP-regionalLandDpayment-pros'!L39/TransfersAsOutputShare!L37</f>
        <v>1.5393892981108949E-2</v>
      </c>
      <c r="AA37" s="5">
        <f>'PP-regionalLandDpayment-pros'!M39/TransfersAsOutputShare!M37</f>
        <v>4.2075879800241328E-2</v>
      </c>
      <c r="AB37" s="5">
        <f>'PP-regionalLandDpayment-pros'!N39/TransfersAsOutputShare!N37</f>
        <v>-6.3096305475963356E-3</v>
      </c>
      <c r="AC37" s="5"/>
      <c r="AD37" t="s">
        <v>49</v>
      </c>
      <c r="AE37" s="5">
        <f>'PP-regionalLandDpaymentretro'!C39/TransfersAsOutputShare!C37</f>
        <v>8.8353502300886691E-2</v>
      </c>
      <c r="AF37" s="5">
        <f>'PP-regionalLandDpaymentretro'!D39/TransfersAsOutputShare!D37</f>
        <v>4.6137775082807524E-2</v>
      </c>
      <c r="AG37" s="5">
        <f>'PP-regionalLandDpaymentretro'!E39/TransfersAsOutputShare!E37</f>
        <v>0.12064105731366863</v>
      </c>
      <c r="AH37" s="5">
        <f>'PP-regionalLandDpaymentretro'!F39/TransfersAsOutputShare!F37</f>
        <v>0.12467861467286365</v>
      </c>
      <c r="AI37" s="5">
        <f>'PP-regionalLandDpaymentretro'!G39/TransfersAsOutputShare!G37</f>
        <v>0.10231311169696282</v>
      </c>
      <c r="AJ37" s="5">
        <f>'PP-regionalLandDpaymentretro'!H39/TransfersAsOutputShare!H37</f>
        <v>-4.6446074896350942E-2</v>
      </c>
      <c r="AK37" s="5">
        <f>'PP-regionalLandDpaymentretro'!I39/TransfersAsOutputShare!I37</f>
        <v>1.6333903680998175E-2</v>
      </c>
      <c r="AL37" s="5">
        <f>'PP-regionalLandDpaymentretro'!J39/TransfersAsOutputShare!J37</f>
        <v>5.4417739218236682E-3</v>
      </c>
      <c r="AM37" s="5">
        <f>'PP-regionalLandDpaymentretro'!K39/TransfersAsOutputShare!K37</f>
        <v>-5.215093994298186E-2</v>
      </c>
      <c r="AN37" s="5">
        <f>'PP-regionalLandDpaymentretro'!L39/TransfersAsOutputShare!L37</f>
        <v>1.535497178055811E-2</v>
      </c>
      <c r="AO37" s="5">
        <f>'PP-regionalLandDpaymentretro'!M39/TransfersAsOutputShare!M37</f>
        <v>4.1997533927330126E-2</v>
      </c>
      <c r="AP37" s="5">
        <f>'PP-regionalLandDpaymentretro'!N39/TransfersAsOutputShare!N37</f>
        <v>-6.3104676330186767E-3</v>
      </c>
      <c r="AQ37" s="5"/>
      <c r="AR37" s="6" t="s">
        <v>49</v>
      </c>
      <c r="AS37" s="5">
        <f>'BP-regionalLandDpayment-prosp'!C39/TransfersAsOutputShare!C37</f>
        <v>0.12571965755583811</v>
      </c>
      <c r="AT37" s="5">
        <f>'BP-regionalLandDpayment-prosp'!D39/TransfersAsOutputShare!D37</f>
        <v>9.5571302351225518E-2</v>
      </c>
      <c r="AU37" s="5">
        <f>'BP-regionalLandDpayment-prosp'!E39/TransfersAsOutputShare!E37</f>
        <v>0.11103551542331809</v>
      </c>
      <c r="AV37" s="5">
        <f>'BP-regionalLandDpayment-prosp'!F39/TransfersAsOutputShare!F37</f>
        <v>0.1163043984435147</v>
      </c>
      <c r="AW37" s="5">
        <f>'BP-regionalLandDpayment-prosp'!G39/TransfersAsOutputShare!G37</f>
        <v>0.15067602356830798</v>
      </c>
      <c r="AX37" s="5">
        <f>'BP-regionalLandDpayment-prosp'!H39/TransfersAsOutputShare!H37</f>
        <v>-5.4985047687038206E-2</v>
      </c>
      <c r="AY37" s="5">
        <f>'BP-regionalLandDpayment-prosp'!I39/TransfersAsOutputShare!I37</f>
        <v>3.822419471104586E-3</v>
      </c>
      <c r="AZ37" s="5">
        <f>'BP-regionalLandDpayment-prosp'!J39/TransfersAsOutputShare!J37</f>
        <v>-9.3432410017039846E-3</v>
      </c>
      <c r="BA37" s="5">
        <f>'BP-regionalLandDpayment-prosp'!K39/TransfersAsOutputShare!K37</f>
        <v>-5.5765275478828952E-2</v>
      </c>
      <c r="BB37" s="5">
        <f>'BP-regionalLandDpayment-prosp'!L39/TransfersAsOutputShare!L37</f>
        <v>6.2276868693597704E-3</v>
      </c>
      <c r="BC37" s="5">
        <f>'BP-regionalLandDpayment-prosp'!M39/TransfersAsOutputShare!M37</f>
        <v>2.4994990920605812E-2</v>
      </c>
      <c r="BD37" s="5">
        <f>'BP-regionalLandDpayment-prosp'!N39/TransfersAsOutputShare!N37</f>
        <v>-1.527919132603461E-2</v>
      </c>
      <c r="BF37" s="6" t="s">
        <v>49</v>
      </c>
      <c r="BG37" s="5">
        <f>'BP-regionalLandDpaymentretro'!C39/TransfersAsOutputShare!C37</f>
        <v>0.12567643740185486</v>
      </c>
      <c r="BH37" s="5">
        <f>'BP-regionalLandDpaymentretro'!D39/TransfersAsOutputShare!D37</f>
        <v>9.5518527487707838E-2</v>
      </c>
      <c r="BI37" s="5">
        <f>'BP-regionalLandDpaymentretro'!E39/TransfersAsOutputShare!E37</f>
        <v>0.11068418264420796</v>
      </c>
      <c r="BJ37" s="5">
        <f>'BP-regionalLandDpaymentretro'!F39/TransfersAsOutputShare!F37</f>
        <v>0.11622016185665052</v>
      </c>
      <c r="BK37" s="5">
        <f>'BP-regionalLandDpaymentretro'!G39/TransfersAsOutputShare!G37</f>
        <v>0.15064858443925533</v>
      </c>
      <c r="BL37" s="5">
        <f>'BP-regionalLandDpaymentretro'!H39/TransfersAsOutputShare!H37</f>
        <v>-5.4909030110107067E-2</v>
      </c>
      <c r="BM37" s="5">
        <f>'BP-regionalLandDpaymentretro'!I39/TransfersAsOutputShare!I37</f>
        <v>3.8284089933385479E-3</v>
      </c>
      <c r="BN37" s="5">
        <f>'BP-regionalLandDpaymentretro'!J39/TransfersAsOutputShare!J37</f>
        <v>-9.3689935152228877E-3</v>
      </c>
      <c r="BO37" s="5">
        <f>'BP-regionalLandDpaymentretro'!K39/TransfersAsOutputShare!K37</f>
        <v>-5.5721001480352042E-2</v>
      </c>
      <c r="BP37" s="5">
        <f>'BP-regionalLandDpaymentretro'!L39/TransfersAsOutputShare!L37</f>
        <v>6.1887656688089316E-3</v>
      </c>
      <c r="BQ37" s="5">
        <f>'BP-regionalLandDpaymentretro'!M39/TransfersAsOutputShare!M37</f>
        <v>2.4916645047694603E-2</v>
      </c>
      <c r="BR37" s="5">
        <f>'BP-regionalLandDpaymentretro'!N39/TransfersAsOutputShare!N37</f>
        <v>-1.5280028411456951E-2</v>
      </c>
    </row>
    <row r="38" spans="2:70" x14ac:dyDescent="0.2">
      <c r="B38" t="s">
        <v>50</v>
      </c>
      <c r="C38" s="4">
        <v>223.7838891369</v>
      </c>
      <c r="D38" s="2">
        <v>212.85304526412</v>
      </c>
      <c r="E38" s="2">
        <v>37.021765886894698</v>
      </c>
      <c r="F38" s="2">
        <v>38.411339434855201</v>
      </c>
      <c r="G38" s="2">
        <v>49.810245656779003</v>
      </c>
      <c r="H38" s="2">
        <v>297.10317374987699</v>
      </c>
      <c r="I38" s="2">
        <v>370.12637529448801</v>
      </c>
      <c r="J38" s="2">
        <v>240.16453630238399</v>
      </c>
      <c r="K38" s="2">
        <v>803.12223825846104</v>
      </c>
      <c r="L38" s="2">
        <v>250.38080463671</v>
      </c>
      <c r="M38" s="2">
        <v>68.404896362009495</v>
      </c>
      <c r="N38" s="2">
        <v>403.90268789020701</v>
      </c>
      <c r="O38" s="2"/>
      <c r="P38" t="s">
        <v>50</v>
      </c>
      <c r="Q38" s="5">
        <f>'PP-regionalLandDpayment-pros'!C40/TransfersAsOutputShare!C38</f>
        <v>9.0815022758245517E-2</v>
      </c>
      <c r="R38" s="5">
        <f>'PP-regionalLandDpayment-pros'!D40/TransfersAsOutputShare!D38</f>
        <v>4.7503993250794456E-2</v>
      </c>
      <c r="S38" s="5">
        <f>'PP-regionalLandDpayment-pros'!E40/TransfersAsOutputShare!E38</f>
        <v>0.1241431743328744</v>
      </c>
      <c r="T38" s="5">
        <f>'PP-regionalLandDpayment-pros'!F40/TransfersAsOutputShare!F38</f>
        <v>0.1276784715221678</v>
      </c>
      <c r="U38" s="5">
        <f>'PP-regionalLandDpayment-pros'!G40/TransfersAsOutputShare!G38</f>
        <v>0.10444979664446759</v>
      </c>
      <c r="V38" s="5">
        <f>'PP-regionalLandDpayment-pros'!H40/TransfersAsOutputShare!H38</f>
        <v>-4.8051803264973846E-2</v>
      </c>
      <c r="W38" s="5">
        <f>'PP-regionalLandDpayment-pros'!I40/TransfersAsOutputShare!I38</f>
        <v>1.6949542779163978E-2</v>
      </c>
      <c r="X38" s="5">
        <f>'PP-regionalLandDpayment-pros'!J40/TransfersAsOutputShare!J38</f>
        <v>6.0039609143611207E-3</v>
      </c>
      <c r="Y38" s="5">
        <f>'PP-regionalLandDpayment-pros'!K40/TransfersAsOutputShare!K38</f>
        <v>-5.3405678776575906E-2</v>
      </c>
      <c r="Z38" s="5">
        <f>'PP-regionalLandDpayment-pros'!L40/TransfersAsOutputShare!L38</f>
        <v>1.5964419421624292E-2</v>
      </c>
      <c r="AA38" s="5">
        <f>'PP-regionalLandDpayment-pros'!M40/TransfersAsOutputShare!M38</f>
        <v>4.3317004477145468E-2</v>
      </c>
      <c r="AB38" s="5">
        <f>'PP-regionalLandDpayment-pros'!N40/TransfersAsOutputShare!N38</f>
        <v>-6.5494450473709198E-3</v>
      </c>
      <c r="AC38" s="5"/>
      <c r="AD38" t="s">
        <v>50</v>
      </c>
      <c r="AE38" s="5">
        <f>'PP-regionalLandDpaymentretro'!C40/TransfersAsOutputShare!C38</f>
        <v>9.0774099382506607E-2</v>
      </c>
      <c r="AF38" s="5">
        <f>'PP-regionalLandDpaymentretro'!D40/TransfersAsOutputShare!D38</f>
        <v>4.7454181670541294E-2</v>
      </c>
      <c r="AG38" s="5">
        <f>'PP-regionalLandDpaymentretro'!E40/TransfersAsOutputShare!E38</f>
        <v>0.12381266353079755</v>
      </c>
      <c r="AH38" s="5">
        <f>'PP-regionalLandDpaymentretro'!F40/TransfersAsOutputShare!F38</f>
        <v>0.12759921490571266</v>
      </c>
      <c r="AI38" s="5">
        <f>'PP-regionalLandDpaymentretro'!G40/TransfersAsOutputShare!G38</f>
        <v>0.10442395083761788</v>
      </c>
      <c r="AJ38" s="5">
        <f>'PP-regionalLandDpaymentretro'!H40/TransfersAsOutputShare!H38</f>
        <v>-4.7980050781504198E-2</v>
      </c>
      <c r="AK38" s="5">
        <f>'PP-regionalLandDpaymentretro'!I40/TransfersAsOutputShare!I38</f>
        <v>1.6954859052226098E-2</v>
      </c>
      <c r="AL38" s="5">
        <f>'PP-regionalLandDpaymentretro'!J40/TransfersAsOutputShare!J38</f>
        <v>5.9794532472029751E-3</v>
      </c>
      <c r="AM38" s="5">
        <f>'PP-regionalLandDpaymentretro'!K40/TransfersAsOutputShare!K38</f>
        <v>-5.3364040157551799E-2</v>
      </c>
      <c r="AN38" s="5">
        <f>'PP-regionalLandDpaymentretro'!L40/TransfersAsOutputShare!L38</f>
        <v>1.5927728174288263E-2</v>
      </c>
      <c r="AO38" s="5">
        <f>'PP-regionalLandDpaymentretro'!M40/TransfersAsOutputShare!M38</f>
        <v>4.3243124619441659E-2</v>
      </c>
      <c r="AP38" s="5">
        <f>'PP-regionalLandDpaymentretro'!N40/TransfersAsOutputShare!N38</f>
        <v>-6.5501177657020524E-3</v>
      </c>
      <c r="AQ38" s="5"/>
      <c r="AR38" s="6" t="s">
        <v>50</v>
      </c>
      <c r="AS38" s="5">
        <f>'BP-regionalLandDpayment-prosp'!C40/TransfersAsOutputShare!C38</f>
        <v>0.12901958009718301</v>
      </c>
      <c r="AT38" s="5">
        <f>'BP-regionalLandDpayment-prosp'!D40/TransfersAsOutputShare!D38</f>
        <v>9.8008237162280271E-2</v>
      </c>
      <c r="AU38" s="5">
        <f>'BP-regionalLandDpayment-prosp'!E40/TransfersAsOutputShare!E38</f>
        <v>0.11395871876901183</v>
      </c>
      <c r="AV38" s="5">
        <f>'BP-regionalLandDpayment-prosp'!F40/TransfersAsOutputShare!F38</f>
        <v>0.11903838808411976</v>
      </c>
      <c r="AW38" s="5">
        <f>'BP-regionalLandDpayment-prosp'!G40/TransfersAsOutputShare!G38</f>
        <v>0.15368860845597207</v>
      </c>
      <c r="AX38" s="5">
        <f>'BP-regionalLandDpayment-prosp'!H40/TransfersAsOutputShare!H38</f>
        <v>-5.6687333680933344E-2</v>
      </c>
      <c r="AY38" s="5">
        <f>'BP-regionalLandDpayment-prosp'!I40/TransfersAsOutputShare!I38</f>
        <v>4.2285429880697598E-3</v>
      </c>
      <c r="AZ38" s="5">
        <f>'BP-regionalLandDpayment-prosp'!J40/TransfersAsOutputShare!J38</f>
        <v>-9.1173936064628848E-3</v>
      </c>
      <c r="BA38" s="5">
        <f>'BP-regionalLandDpayment-prosp'!K40/TransfersAsOutputShare!K38</f>
        <v>-5.7037391396281417E-2</v>
      </c>
      <c r="BB38" s="5">
        <f>'BP-regionalLandDpayment-prosp'!L40/TransfersAsOutputShare!L38</f>
        <v>6.6162171587202763E-3</v>
      </c>
      <c r="BC38" s="5">
        <f>'BP-regionalLandDpayment-prosp'!M40/TransfersAsOutputShare!M38</f>
        <v>2.5837924686661531E-2</v>
      </c>
      <c r="BD38" s="5">
        <f>'BP-regionalLandDpayment-prosp'!N40/TransfersAsOutputShare!N38</f>
        <v>-1.5671968634642364E-2</v>
      </c>
      <c r="BF38" s="6" t="s">
        <v>50</v>
      </c>
      <c r="BG38" s="5">
        <f>'BP-regionalLandDpaymentretro'!C40/TransfersAsOutputShare!C38</f>
        <v>0.1289786567214441</v>
      </c>
      <c r="BH38" s="5">
        <f>'BP-regionalLandDpaymentretro'!D40/TransfersAsOutputShare!D38</f>
        <v>9.7958425582027109E-2</v>
      </c>
      <c r="BI38" s="5">
        <f>'BP-regionalLandDpaymentretro'!E40/TransfersAsOutputShare!E38</f>
        <v>0.11362820796693497</v>
      </c>
      <c r="BJ38" s="5">
        <f>'BP-regionalLandDpaymentretro'!F40/TransfersAsOutputShare!F38</f>
        <v>0.11895913146766462</v>
      </c>
      <c r="BK38" s="5">
        <f>'BP-regionalLandDpaymentretro'!G40/TransfersAsOutputShare!G38</f>
        <v>0.15366276264912232</v>
      </c>
      <c r="BL38" s="5">
        <f>'BP-regionalLandDpaymentretro'!H40/TransfersAsOutputShare!H38</f>
        <v>-5.6615581197463689E-2</v>
      </c>
      <c r="BM38" s="5">
        <f>'BP-regionalLandDpaymentretro'!I40/TransfersAsOutputShare!I38</f>
        <v>4.2338592611318813E-3</v>
      </c>
      <c r="BN38" s="5">
        <f>'BP-regionalLandDpaymentretro'!J40/TransfersAsOutputShare!J38</f>
        <v>-9.1419012736210295E-3</v>
      </c>
      <c r="BO38" s="5">
        <f>'BP-regionalLandDpaymentretro'!K40/TransfersAsOutputShare!K38</f>
        <v>-5.6995752777257311E-2</v>
      </c>
      <c r="BP38" s="5">
        <f>'BP-regionalLandDpaymentretro'!L40/TransfersAsOutputShare!L38</f>
        <v>6.5795259113842434E-3</v>
      </c>
      <c r="BQ38" s="5">
        <f>'BP-regionalLandDpaymentretro'!M40/TransfersAsOutputShare!M38</f>
        <v>2.5764044828957715E-2</v>
      </c>
      <c r="BR38" s="5">
        <f>'BP-regionalLandDpaymentretro'!N40/TransfersAsOutputShare!N38</f>
        <v>-1.5672641352973495E-2</v>
      </c>
    </row>
    <row r="39" spans="2:70" x14ac:dyDescent="0.2">
      <c r="B39" t="s">
        <v>51</v>
      </c>
      <c r="C39" s="4">
        <v>232.15137033297</v>
      </c>
      <c r="D39" s="2">
        <v>220.976008069823</v>
      </c>
      <c r="E39" s="2">
        <v>38.431899317500701</v>
      </c>
      <c r="F39" s="2">
        <v>39.923111141168903</v>
      </c>
      <c r="G39" s="2">
        <v>51.897984395621897</v>
      </c>
      <c r="H39" s="2">
        <v>309.065108571699</v>
      </c>
      <c r="I39" s="2">
        <v>386.13414874522601</v>
      </c>
      <c r="J39" s="2">
        <v>249.72469651810201</v>
      </c>
      <c r="K39" s="2">
        <v>837.79508366414598</v>
      </c>
      <c r="L39" s="2">
        <v>260.60651153829798</v>
      </c>
      <c r="M39" s="2">
        <v>70.979702278620493</v>
      </c>
      <c r="N39" s="2">
        <v>421.427088072071</v>
      </c>
      <c r="O39" s="2"/>
      <c r="P39" t="s">
        <v>51</v>
      </c>
      <c r="Q39" s="5">
        <f>'PP-regionalLandDpayment-pros'!C41/TransfersAsOutputShare!C39</f>
        <v>9.3198129027471641E-2</v>
      </c>
      <c r="R39" s="5">
        <f>'PP-regionalLandDpayment-pros'!D41/TransfersAsOutputShare!D39</f>
        <v>4.880016544516981E-2</v>
      </c>
      <c r="S39" s="5">
        <f>'PP-regionalLandDpayment-pros'!E41/TransfersAsOutputShare!E39</f>
        <v>0.12725388164029586</v>
      </c>
      <c r="T39" s="5">
        <f>'PP-regionalLandDpayment-pros'!F41/TransfersAsOutputShare!F39</f>
        <v>0.13056681429559136</v>
      </c>
      <c r="U39" s="5">
        <f>'PP-regionalLandDpayment-pros'!G41/TransfersAsOutputShare!G39</f>
        <v>0.10655560240339515</v>
      </c>
      <c r="V39" s="5">
        <f>'PP-regionalLandDpayment-pros'!H41/TransfersAsOutputShare!H39</f>
        <v>-4.9569572697494242E-2</v>
      </c>
      <c r="W39" s="5">
        <f>'PP-regionalLandDpayment-pros'!I41/TransfersAsOutputShare!I39</f>
        <v>1.7569564282724961E-2</v>
      </c>
      <c r="X39" s="5">
        <f>'PP-regionalLandDpayment-pros'!J41/TransfersAsOutputShare!J39</f>
        <v>6.53352460275181E-3</v>
      </c>
      <c r="Y39" s="5">
        <f>'PP-regionalLandDpayment-pros'!K41/TransfersAsOutputShare!K39</f>
        <v>-5.4611332793546775E-2</v>
      </c>
      <c r="Z39" s="5">
        <f>'PP-regionalLandDpayment-pros'!L41/TransfersAsOutputShare!L39</f>
        <v>1.6529073265127706E-2</v>
      </c>
      <c r="AA39" s="5">
        <f>'PP-regionalLandDpayment-pros'!M41/TransfersAsOutputShare!M39</f>
        <v>4.4540684815143457E-2</v>
      </c>
      <c r="AB39" s="5">
        <f>'PP-regionalLandDpayment-pros'!N41/TransfersAsOutputShare!N39</f>
        <v>-6.7972144390822534E-3</v>
      </c>
      <c r="AC39" s="5"/>
      <c r="AD39" t="s">
        <v>51</v>
      </c>
      <c r="AE39" s="5">
        <f>'PP-regionalLandDpaymentretro'!C41/TransfersAsOutputShare!C39</f>
        <v>9.3159352763528991E-2</v>
      </c>
      <c r="AF39" s="5">
        <f>'PP-regionalLandDpaymentretro'!D41/TransfersAsOutputShare!D39</f>
        <v>4.8753103213131532E-2</v>
      </c>
      <c r="AG39" s="5">
        <f>'PP-regionalLandDpaymentretro'!E41/TransfersAsOutputShare!E39</f>
        <v>0.12694257663126129</v>
      </c>
      <c r="AH39" s="5">
        <f>'PP-regionalLandDpaymentretro'!F41/TransfersAsOutputShare!F39</f>
        <v>0.13049214850052354</v>
      </c>
      <c r="AI39" s="5">
        <f>'PP-regionalLandDpaymentretro'!G41/TransfersAsOutputShare!G39</f>
        <v>0.10653122465572962</v>
      </c>
      <c r="AJ39" s="5">
        <f>'PP-regionalLandDpaymentretro'!H41/TransfersAsOutputShare!H39</f>
        <v>-4.9501765471007014E-2</v>
      </c>
      <c r="AK39" s="5">
        <f>'PP-regionalLandDpaymentretro'!I41/TransfersAsOutputShare!I39</f>
        <v>1.7574289694069292E-2</v>
      </c>
      <c r="AL39" s="5">
        <f>'PP-regionalLandDpaymentretro'!J41/TransfersAsOutputShare!J39</f>
        <v>6.5101894861656325E-3</v>
      </c>
      <c r="AM39" s="5">
        <f>'PP-regionalLandDpaymentretro'!K41/TransfersAsOutputShare!K39</f>
        <v>-5.4572117504459762E-2</v>
      </c>
      <c r="AN39" s="5">
        <f>'PP-regionalLandDpaymentretro'!L41/TransfersAsOutputShare!L39</f>
        <v>1.6494441987106007E-2</v>
      </c>
      <c r="AO39" s="5">
        <f>'PP-regionalLandDpaymentretro'!M41/TransfersAsOutputShare!M39</f>
        <v>4.4470941937405833E-2</v>
      </c>
      <c r="AP39" s="5">
        <f>'PP-regionalLandDpaymentretro'!N41/TransfersAsOutputShare!N39</f>
        <v>-6.7977397261498483E-3</v>
      </c>
      <c r="AQ39" s="5"/>
      <c r="AR39" s="6" t="s">
        <v>51</v>
      </c>
      <c r="AS39" s="5">
        <f>'BP-regionalLandDpayment-prosp'!C41/TransfersAsOutputShare!C39</f>
        <v>0.13227298711629432</v>
      </c>
      <c r="AT39" s="5">
        <f>'BP-regionalLandDpayment-prosp'!D41/TransfersAsOutputShare!D39</f>
        <v>0.100416515339031</v>
      </c>
      <c r="AU39" s="5">
        <f>'BP-regionalLandDpayment-prosp'!E41/TransfersAsOutputShare!E39</f>
        <v>0.11684443192564316</v>
      </c>
      <c r="AV39" s="5">
        <f>'BP-regionalLandDpayment-prosp'!F41/TransfersAsOutputShare!F39</f>
        <v>0.12174662954455671</v>
      </c>
      <c r="AW39" s="5">
        <f>'BP-regionalLandDpayment-prosp'!G41/TransfersAsOutputShare!G39</f>
        <v>0.15669746109146143</v>
      </c>
      <c r="AX39" s="5">
        <f>'BP-regionalLandDpayment-prosp'!H41/TransfersAsOutputShare!H39</f>
        <v>-5.8377444850836152E-2</v>
      </c>
      <c r="AY39" s="5">
        <f>'BP-regionalLandDpayment-prosp'!I41/TransfersAsOutputShare!I39</f>
        <v>4.6318445128638473E-3</v>
      </c>
      <c r="AZ39" s="5">
        <f>'BP-regionalLandDpayment-prosp'!J41/TransfersAsOutputShare!J39</f>
        <v>-8.8963626042586636E-3</v>
      </c>
      <c r="BA39" s="5">
        <f>'BP-regionalLandDpayment-prosp'!K41/TransfersAsOutputShare!K39</f>
        <v>-5.8305189047976873E-2</v>
      </c>
      <c r="BB39" s="5">
        <f>'BP-regionalLandDpayment-prosp'!L41/TransfersAsOutputShare!L39</f>
        <v>6.9996078079244258E-3</v>
      </c>
      <c r="BC39" s="5">
        <f>'BP-regionalLandDpayment-prosp'!M41/TransfersAsOutputShare!M39</f>
        <v>2.6667734317860896E-2</v>
      </c>
      <c r="BD39" s="5">
        <f>'BP-regionalLandDpayment-prosp'!N41/TransfersAsOutputShare!N39</f>
        <v>-1.6073924063427131E-2</v>
      </c>
      <c r="BF39" s="6" t="s">
        <v>51</v>
      </c>
      <c r="BG39" s="5">
        <f>'BP-regionalLandDpaymentretro'!C41/TransfersAsOutputShare!C39</f>
        <v>0.13223421085235165</v>
      </c>
      <c r="BH39" s="5">
        <f>'BP-regionalLandDpaymentretro'!D41/TransfersAsOutputShare!D39</f>
        <v>0.10036945310699273</v>
      </c>
      <c r="BI39" s="5">
        <f>'BP-regionalLandDpaymentretro'!E41/TransfersAsOutputShare!E39</f>
        <v>0.1165331269166086</v>
      </c>
      <c r="BJ39" s="5">
        <f>'BP-regionalLandDpaymentretro'!F41/TransfersAsOutputShare!F39</f>
        <v>0.12167196374948892</v>
      </c>
      <c r="BK39" s="5">
        <f>'BP-regionalLandDpaymentretro'!G41/TransfersAsOutputShare!G39</f>
        <v>0.1566730833437959</v>
      </c>
      <c r="BL39" s="5">
        <f>'BP-regionalLandDpaymentretro'!H41/TransfersAsOutputShare!H39</f>
        <v>-5.8309637624348931E-2</v>
      </c>
      <c r="BM39" s="5">
        <f>'BP-regionalLandDpaymentretro'!I41/TransfersAsOutputShare!I39</f>
        <v>4.6365699242081797E-3</v>
      </c>
      <c r="BN39" s="5">
        <f>'BP-regionalLandDpaymentretro'!J41/TransfersAsOutputShare!J39</f>
        <v>-8.9196977208448429E-3</v>
      </c>
      <c r="BO39" s="5">
        <f>'BP-regionalLandDpaymentretro'!K41/TransfersAsOutputShare!K39</f>
        <v>-5.8265973758889859E-2</v>
      </c>
      <c r="BP39" s="5">
        <f>'BP-regionalLandDpaymentretro'!L41/TransfersAsOutputShare!L39</f>
        <v>6.9649765299027288E-3</v>
      </c>
      <c r="BQ39" s="5">
        <f>'BP-regionalLandDpaymentretro'!M41/TransfersAsOutputShare!M39</f>
        <v>2.6597991440123273E-2</v>
      </c>
      <c r="BR39" s="5">
        <f>'BP-regionalLandDpaymentretro'!N41/TransfersAsOutputShare!N39</f>
        <v>-1.6074449350494728E-2</v>
      </c>
    </row>
    <row r="40" spans="2:70" x14ac:dyDescent="0.2">
      <c r="B40" t="s">
        <v>52</v>
      </c>
      <c r="C40" s="4">
        <v>240.74573213980699</v>
      </c>
      <c r="D40" s="2">
        <v>229.30502659650799</v>
      </c>
      <c r="E40" s="2">
        <v>39.878833661673198</v>
      </c>
      <c r="F40" s="2">
        <v>41.471844342245298</v>
      </c>
      <c r="G40" s="2">
        <v>54.030578443119303</v>
      </c>
      <c r="H40" s="2">
        <v>321.27926921801202</v>
      </c>
      <c r="I40" s="2">
        <v>402.46252613884002</v>
      </c>
      <c r="J40" s="2">
        <v>259.510344178499</v>
      </c>
      <c r="K40" s="2">
        <v>873.12828887331898</v>
      </c>
      <c r="L40" s="2">
        <v>271.063640679868</v>
      </c>
      <c r="M40" s="2">
        <v>73.6210554575988</v>
      </c>
      <c r="N40" s="2">
        <v>439.288737053783</v>
      </c>
      <c r="O40" s="2"/>
      <c r="P40" t="s">
        <v>52</v>
      </c>
      <c r="Q40" s="5">
        <f>'PP-regionalLandDpayment-pros'!C42/TransfersAsOutputShare!C40</f>
        <v>9.5546915986872483E-2</v>
      </c>
      <c r="R40" s="5">
        <f>'PP-regionalLandDpayment-pros'!D42/TransfersAsOutputShare!D40</f>
        <v>5.0079238974791884E-2</v>
      </c>
      <c r="S40" s="5">
        <f>'PP-regionalLandDpayment-pros'!E42/TransfersAsOutputShare!E40</f>
        <v>0.13032540683354815</v>
      </c>
      <c r="T40" s="5">
        <f>'PP-regionalLandDpayment-pros'!F42/TransfersAsOutputShare!F40</f>
        <v>0.1334281077880406</v>
      </c>
      <c r="U40" s="5">
        <f>'PP-regionalLandDpayment-pros'!G42/TransfersAsOutputShare!G40</f>
        <v>0.10865697199610927</v>
      </c>
      <c r="V40" s="5">
        <f>'PP-regionalLandDpayment-pros'!H42/TransfersAsOutputShare!H40</f>
        <v>-5.1075779558778858E-2</v>
      </c>
      <c r="W40" s="5">
        <f>'PP-regionalLandDpayment-pros'!I42/TransfersAsOutputShare!I40</f>
        <v>1.8187889216608369E-2</v>
      </c>
      <c r="X40" s="5">
        <f>'PP-regionalLandDpayment-pros'!J42/TransfersAsOutputShare!J40</f>
        <v>7.0563713865305208E-3</v>
      </c>
      <c r="Y40" s="5">
        <f>'PP-regionalLandDpayment-pros'!K42/TransfersAsOutputShare!K40</f>
        <v>-5.5811711722970843E-2</v>
      </c>
      <c r="Z40" s="5">
        <f>'PP-regionalLandDpayment-pros'!L42/TransfersAsOutputShare!L40</f>
        <v>1.7088007533859192E-2</v>
      </c>
      <c r="AA40" s="5">
        <f>'PP-regionalLandDpayment-pros'!M42/TransfersAsOutputShare!M40</f>
        <v>4.5746961716113761E-2</v>
      </c>
      <c r="AB40" s="5">
        <f>'PP-regionalLandDpayment-pros'!N42/TransfersAsOutputShare!N40</f>
        <v>-7.0525739734700176E-3</v>
      </c>
      <c r="AC40" s="5"/>
      <c r="AD40" t="s">
        <v>52</v>
      </c>
      <c r="AE40" s="5">
        <f>'PP-regionalLandDpaymentretro'!C42/TransfersAsOutputShare!C40</f>
        <v>9.5510148717034199E-2</v>
      </c>
      <c r="AF40" s="5">
        <f>'PP-regionalLandDpaymentretro'!D42/TransfersAsOutputShare!D40</f>
        <v>5.0034731780205038E-2</v>
      </c>
      <c r="AG40" s="5">
        <f>'PP-regionalLandDpaymentretro'!E42/TransfersAsOutputShare!E40</f>
        <v>0.13003185185556315</v>
      </c>
      <c r="AH40" s="5">
        <f>'PP-regionalLandDpaymentretro'!F42/TransfersAsOutputShare!F40</f>
        <v>0.13335768287745148</v>
      </c>
      <c r="AI40" s="5">
        <f>'PP-regionalLandDpaymentretro'!G42/TransfersAsOutputShare!G40</f>
        <v>0.10863395001360254</v>
      </c>
      <c r="AJ40" s="5">
        <f>'PP-regionalLandDpaymentretro'!H42/TransfersAsOutputShare!H40</f>
        <v>-5.1011628943538688E-2</v>
      </c>
      <c r="AK40" s="5">
        <f>'PP-regionalLandDpaymentretro'!I42/TransfersAsOutputShare!I40</f>
        <v>1.8192094563371442E-2</v>
      </c>
      <c r="AL40" s="5">
        <f>'PP-regionalLandDpaymentretro'!J42/TransfersAsOutputShare!J40</f>
        <v>7.0341412821652849E-3</v>
      </c>
      <c r="AM40" s="5">
        <f>'PP-regionalLandDpaymentretro'!K42/TransfersAsOutputShare!K40</f>
        <v>-5.577473019901525E-2</v>
      </c>
      <c r="AN40" s="5">
        <f>'PP-regionalLandDpaymentretro'!L42/TransfersAsOutputShare!L40</f>
        <v>1.7055283099206068E-2</v>
      </c>
      <c r="AO40" s="5">
        <f>'PP-regionalLandDpaymentretro'!M42/TransfersAsOutputShare!M40</f>
        <v>4.568105774095798E-2</v>
      </c>
      <c r="AP40" s="5">
        <f>'PP-regionalLandDpaymentretro'!N42/TransfersAsOutputShare!N40</f>
        <v>-7.0529669872395236E-3</v>
      </c>
      <c r="AQ40" s="5"/>
      <c r="AR40" s="6" t="s">
        <v>52</v>
      </c>
      <c r="AS40" s="5">
        <f>'BP-regionalLandDpayment-prosp'!C42/TransfersAsOutputShare!C40</f>
        <v>0.13548101697746487</v>
      </c>
      <c r="AT40" s="5">
        <f>'BP-regionalLandDpayment-prosp'!D42/TransfersAsOutputShare!D40</f>
        <v>0.10279648157734041</v>
      </c>
      <c r="AU40" s="5">
        <f>'BP-regionalLandDpayment-prosp'!E42/TransfersAsOutputShare!E40</f>
        <v>0.11969350349975366</v>
      </c>
      <c r="AV40" s="5">
        <f>'BP-regionalLandDpayment-prosp'!F42/TransfersAsOutputShare!F40</f>
        <v>0.12442935009481353</v>
      </c>
      <c r="AW40" s="5">
        <f>'BP-regionalLandDpayment-prosp'!G42/TransfersAsOutputShare!G40</f>
        <v>0.15970102493778743</v>
      </c>
      <c r="AX40" s="5">
        <f>'BP-regionalLandDpayment-prosp'!H42/TransfersAsOutputShare!H40</f>
        <v>-6.0055692484146578E-2</v>
      </c>
      <c r="AY40" s="5">
        <f>'BP-regionalLandDpayment-prosp'!I42/TransfersAsOutputShare!I40</f>
        <v>5.032480352115014E-3</v>
      </c>
      <c r="AZ40" s="5">
        <f>'BP-regionalLandDpayment-prosp'!J42/TransfersAsOutputShare!J40</f>
        <v>-8.6799573475214113E-3</v>
      </c>
      <c r="BA40" s="5">
        <f>'BP-regionalLandDpayment-prosp'!K42/TransfersAsOutputShare!K40</f>
        <v>-5.9568126902852334E-2</v>
      </c>
      <c r="BB40" s="5">
        <f>'BP-regionalLandDpayment-prosp'!L42/TransfersAsOutputShare!L40</f>
        <v>7.3780711703338737E-3</v>
      </c>
      <c r="BC40" s="5">
        <f>'BP-regionalLandDpayment-prosp'!M42/TransfersAsOutputShare!M40</f>
        <v>2.7484377389082125E-2</v>
      </c>
      <c r="BD40" s="5">
        <f>'BP-regionalLandDpayment-prosp'!N42/TransfersAsOutputShare!N40</f>
        <v>-1.648449572801439E-2</v>
      </c>
      <c r="BF40" s="6" t="s">
        <v>52</v>
      </c>
      <c r="BG40" s="5">
        <f>'BP-regionalLandDpaymentretro'!C42/TransfersAsOutputShare!C40</f>
        <v>0.13544424970762658</v>
      </c>
      <c r="BH40" s="5">
        <f>'BP-regionalLandDpaymentretro'!D42/TransfersAsOutputShare!D40</f>
        <v>0.10275197438275353</v>
      </c>
      <c r="BI40" s="5">
        <f>'BP-regionalLandDpaymentretro'!E42/TransfersAsOutputShare!E40</f>
        <v>0.11939994852176862</v>
      </c>
      <c r="BJ40" s="5">
        <f>'BP-regionalLandDpaymentretro'!F42/TransfersAsOutputShare!F40</f>
        <v>0.12435892518422445</v>
      </c>
      <c r="BK40" s="5">
        <f>'BP-regionalLandDpaymentretro'!G42/TransfersAsOutputShare!G40</f>
        <v>0.15967800295528073</v>
      </c>
      <c r="BL40" s="5">
        <f>'BP-regionalLandDpaymentretro'!H42/TransfersAsOutputShare!H40</f>
        <v>-5.9991541868906394E-2</v>
      </c>
      <c r="BM40" s="5">
        <f>'BP-regionalLandDpaymentretro'!I42/TransfersAsOutputShare!I40</f>
        <v>5.0366856988780856E-3</v>
      </c>
      <c r="BN40" s="5">
        <f>'BP-regionalLandDpaymentretro'!J42/TransfersAsOutputShare!J40</f>
        <v>-8.702187451886648E-3</v>
      </c>
      <c r="BO40" s="5">
        <f>'BP-regionalLandDpaymentretro'!K42/TransfersAsOutputShare!K40</f>
        <v>-5.9531145378896741E-2</v>
      </c>
      <c r="BP40" s="5">
        <f>'BP-regionalLandDpaymentretro'!L42/TransfersAsOutputShare!L40</f>
        <v>7.3453467356807542E-3</v>
      </c>
      <c r="BQ40" s="5">
        <f>'BP-regionalLandDpaymentretro'!M42/TransfersAsOutputShare!M40</f>
        <v>2.7418473413926347E-2</v>
      </c>
      <c r="BR40" s="5">
        <f>'BP-regionalLandDpaymentretro'!N42/TransfersAsOutputShare!N40</f>
        <v>-1.6484888741783898E-2</v>
      </c>
    </row>
    <row r="41" spans="2:70" x14ac:dyDescent="0.2">
      <c r="B41" t="s">
        <v>53</v>
      </c>
      <c r="C41" s="4">
        <v>249.57767221689599</v>
      </c>
      <c r="D41" s="2">
        <v>237.85062181314299</v>
      </c>
      <c r="E41" s="2">
        <v>41.364401747148399</v>
      </c>
      <c r="F41" s="2">
        <v>43.059536096460903</v>
      </c>
      <c r="G41" s="2">
        <v>56.210790424117199</v>
      </c>
      <c r="H41" s="2">
        <v>333.76123292351201</v>
      </c>
      <c r="I41" s="2">
        <v>419.13243889792102</v>
      </c>
      <c r="J41" s="2">
        <v>269.53415271811201</v>
      </c>
      <c r="K41" s="2">
        <v>909.16655070281297</v>
      </c>
      <c r="L41" s="2">
        <v>281.765791857853</v>
      </c>
      <c r="M41" s="2">
        <v>76.332253641635305</v>
      </c>
      <c r="N41" s="2">
        <v>457.51022125986702</v>
      </c>
      <c r="O41" s="2"/>
      <c r="P41" t="s">
        <v>53</v>
      </c>
      <c r="Q41" s="5">
        <f>'PP-regionalLandDpayment-pros'!C43/TransfersAsOutputShare!C41</f>
        <v>9.786249560892965E-2</v>
      </c>
      <c r="R41" s="5">
        <f>'PP-regionalLandDpayment-pros'!D43/TransfersAsOutputShare!D41</f>
        <v>5.1341533367032288E-2</v>
      </c>
      <c r="S41" s="5">
        <f>'PP-regionalLandDpayment-pros'!E43/TransfersAsOutputShare!E41</f>
        <v>0.13335895536603579</v>
      </c>
      <c r="T41" s="5">
        <f>'PP-regionalLandDpayment-pros'!F43/TransfersAsOutputShare!F41</f>
        <v>0.13626290115878575</v>
      </c>
      <c r="U41" s="5">
        <f>'PP-regionalLandDpayment-pros'!G43/TransfersAsOutputShare!G41</f>
        <v>0.11075322327155886</v>
      </c>
      <c r="V41" s="5">
        <f>'PP-regionalLandDpayment-pros'!H43/TransfersAsOutputShare!H41</f>
        <v>-5.257092198399016E-2</v>
      </c>
      <c r="W41" s="5">
        <f>'PP-regionalLandDpayment-pros'!I43/TransfersAsOutputShare!I41</f>
        <v>1.8804486893041997E-2</v>
      </c>
      <c r="X41" s="5">
        <f>'PP-regionalLandDpayment-pros'!J43/TransfersAsOutputShare!J41</f>
        <v>7.5726935891718989E-3</v>
      </c>
      <c r="Y41" s="5">
        <f>'PP-regionalLandDpayment-pros'!K43/TransfersAsOutputShare!K41</f>
        <v>-5.700650606911481E-2</v>
      </c>
      <c r="Z41" s="5">
        <f>'PP-regionalLandDpayment-pros'!L43/TransfersAsOutputShare!L41</f>
        <v>1.7641418371528564E-2</v>
      </c>
      <c r="AA41" s="5">
        <f>'PP-regionalLandDpayment-pros'!M43/TransfersAsOutputShare!M41</f>
        <v>4.6936034623050786E-2</v>
      </c>
      <c r="AB41" s="5">
        <f>'PP-regionalLandDpayment-pros'!N43/TransfersAsOutputShare!N41</f>
        <v>-7.315188961026722E-3</v>
      </c>
      <c r="AC41" s="5"/>
      <c r="AD41" t="s">
        <v>53</v>
      </c>
      <c r="AE41" s="5">
        <f>'PP-regionalLandDpaymentretro'!C43/TransfersAsOutputShare!C41</f>
        <v>9.7827609719602387E-2</v>
      </c>
      <c r="AF41" s="5">
        <f>'PP-regionalLandDpaymentretro'!D43/TransfersAsOutputShare!D41</f>
        <v>5.1299404253017766E-2</v>
      </c>
      <c r="AG41" s="5">
        <f>'PP-regionalLandDpaymentretro'!E43/TransfersAsOutputShare!E41</f>
        <v>0.13308183520227734</v>
      </c>
      <c r="AH41" s="5">
        <f>'PP-regionalLandDpaymentretro'!F43/TransfersAsOutputShare!F41</f>
        <v>0.13619640145782425</v>
      </c>
      <c r="AI41" s="5">
        <f>'PP-regionalLandDpaymentretro'!G43/TransfersAsOutputShare!G41</f>
        <v>0.11073145602998358</v>
      </c>
      <c r="AJ41" s="5">
        <f>'PP-regionalLandDpaymentretro'!H43/TransfersAsOutputShare!H41</f>
        <v>-5.2510166682590655E-2</v>
      </c>
      <c r="AK41" s="5">
        <f>'PP-regionalLandDpaymentretro'!I43/TransfersAsOutputShare!I41</f>
        <v>1.8808233238475025E-2</v>
      </c>
      <c r="AL41" s="5">
        <f>'PP-regionalLandDpaymentretro'!J43/TransfersAsOutputShare!J41</f>
        <v>7.5515053817202917E-3</v>
      </c>
      <c r="AM41" s="5">
        <f>'PP-regionalLandDpaymentretro'!K43/TransfersAsOutputShare!K41</f>
        <v>-5.6971588227460575E-2</v>
      </c>
      <c r="AN41" s="5">
        <f>'PP-regionalLandDpaymentretro'!L43/TransfersAsOutputShare!L41</f>
        <v>1.7610462398848684E-2</v>
      </c>
      <c r="AO41" s="5">
        <f>'PP-regionalLandDpaymentretro'!M43/TransfersAsOutputShare!M41</f>
        <v>4.6873698749377531E-2</v>
      </c>
      <c r="AP41" s="5">
        <f>'PP-regionalLandDpaymentretro'!N43/TransfersAsOutputShare!N41</f>
        <v>-7.3154632948017719E-3</v>
      </c>
      <c r="AQ41" s="5"/>
      <c r="AR41" s="6" t="s">
        <v>53</v>
      </c>
      <c r="AS41" s="5">
        <f>'BP-regionalLandDpayment-prosp'!C43/TransfersAsOutputShare!C41</f>
        <v>0.13864513397723882</v>
      </c>
      <c r="AT41" s="5">
        <f>'BP-regionalLandDpayment-prosp'!D43/TransfersAsOutputShare!D41</f>
        <v>0.10514874780268668</v>
      </c>
      <c r="AU41" s="5">
        <f>'BP-regionalLandDpayment-prosp'!E43/TransfersAsOutputShare!E41</f>
        <v>0.1225070684573602</v>
      </c>
      <c r="AV41" s="5">
        <f>'BP-regionalLandDpayment-prosp'!F43/TransfersAsOutputShare!F41</f>
        <v>0.12708707661814184</v>
      </c>
      <c r="AW41" s="5">
        <f>'BP-regionalLandDpayment-prosp'!G43/TransfersAsOutputShare!G41</f>
        <v>0.16269820700305501</v>
      </c>
      <c r="AX41" s="5">
        <f>'BP-regionalLandDpayment-prosp'!H43/TransfersAsOutputShare!H41</f>
        <v>-6.1722531413937257E-2</v>
      </c>
      <c r="AY41" s="5">
        <f>'BP-regionalLandDpayment-prosp'!I43/TransfersAsOutputShare!I41</f>
        <v>5.4306179196342867E-3</v>
      </c>
      <c r="AZ41" s="5">
        <f>'BP-regionalLandDpayment-prosp'!J43/TransfersAsOutputShare!J41</f>
        <v>-8.4679884405547082E-3</v>
      </c>
      <c r="BA41" s="5">
        <f>'BP-regionalLandDpayment-prosp'!K43/TransfersAsOutputShare!K41</f>
        <v>-6.0825832132039258E-2</v>
      </c>
      <c r="BB41" s="5">
        <f>'BP-regionalLandDpayment-prosp'!L43/TransfersAsOutputShare!L41</f>
        <v>7.7518366345148285E-3</v>
      </c>
      <c r="BC41" s="5">
        <f>'BP-regionalLandDpayment-prosp'!M43/TransfersAsOutputShare!M41</f>
        <v>2.8287928659030646E-2</v>
      </c>
      <c r="BD41" s="5">
        <f>'BP-regionalLandDpayment-prosp'!N43/TransfersAsOutputShare!N41</f>
        <v>-1.6903188314336619E-2</v>
      </c>
      <c r="BF41" s="6" t="s">
        <v>53</v>
      </c>
      <c r="BG41" s="5">
        <f>'BP-regionalLandDpaymentretro'!C43/TransfersAsOutputShare!C41</f>
        <v>0.13861024808791153</v>
      </c>
      <c r="BH41" s="5">
        <f>'BP-regionalLandDpaymentretro'!D43/TransfersAsOutputShare!D41</f>
        <v>0.10510661868867216</v>
      </c>
      <c r="BI41" s="5">
        <f>'BP-regionalLandDpaymentretro'!E43/TransfersAsOutputShare!E41</f>
        <v>0.12222994829360176</v>
      </c>
      <c r="BJ41" s="5">
        <f>'BP-regionalLandDpaymentretro'!F43/TransfersAsOutputShare!F41</f>
        <v>0.12702057691718033</v>
      </c>
      <c r="BK41" s="5">
        <f>'BP-regionalLandDpaymentretro'!G43/TransfersAsOutputShare!G41</f>
        <v>0.16267643976147972</v>
      </c>
      <c r="BL41" s="5">
        <f>'BP-regionalLandDpaymentretro'!H43/TransfersAsOutputShare!H41</f>
        <v>-6.1661776112537758E-2</v>
      </c>
      <c r="BM41" s="5">
        <f>'BP-regionalLandDpaymentretro'!I43/TransfersAsOutputShare!I41</f>
        <v>5.434364265067315E-3</v>
      </c>
      <c r="BN41" s="5">
        <f>'BP-regionalLandDpaymentretro'!J43/TransfersAsOutputShare!J41</f>
        <v>-8.4891766480063146E-3</v>
      </c>
      <c r="BO41" s="5">
        <f>'BP-regionalLandDpaymentretro'!K43/TransfersAsOutputShare!K41</f>
        <v>-6.0790914290385016E-2</v>
      </c>
      <c r="BP41" s="5">
        <f>'BP-regionalLandDpaymentretro'!L43/TransfersAsOutputShare!L41</f>
        <v>7.7208806618349439E-3</v>
      </c>
      <c r="BQ41" s="5">
        <f>'BP-regionalLandDpaymentretro'!M43/TransfersAsOutputShare!M41</f>
        <v>2.8225592785357387E-2</v>
      </c>
      <c r="BR41" s="5">
        <f>'BP-regionalLandDpaymentretro'!N43/TransfersAsOutputShare!N41</f>
        <v>-1.690346264811167E-2</v>
      </c>
    </row>
    <row r="42" spans="2:70" x14ac:dyDescent="0.2">
      <c r="B42" t="s">
        <v>54</v>
      </c>
      <c r="C42" s="4">
        <v>258.65809166846401</v>
      </c>
      <c r="D42" s="2">
        <v>246.62349979081199</v>
      </c>
      <c r="E42" s="2">
        <v>42.890469451325103</v>
      </c>
      <c r="F42" s="2">
        <v>44.688221577082899</v>
      </c>
      <c r="G42" s="2">
        <v>58.4414551631696</v>
      </c>
      <c r="H42" s="2">
        <v>346.52689907735902</v>
      </c>
      <c r="I42" s="2">
        <v>436.16546606190298</v>
      </c>
      <c r="J42" s="2">
        <v>279.80903617475099</v>
      </c>
      <c r="K42" s="2">
        <v>945.95600477846301</v>
      </c>
      <c r="L42" s="2">
        <v>292.72686256552697</v>
      </c>
      <c r="M42" s="2">
        <v>79.116651687068597</v>
      </c>
      <c r="N42" s="2">
        <v>476.114844070922</v>
      </c>
      <c r="O42" s="2"/>
      <c r="P42" t="s">
        <v>54</v>
      </c>
      <c r="Q42" s="5">
        <f>'PP-regionalLandDpayment-pros'!C44/TransfersAsOutputShare!C42</f>
        <v>0.10014616251901022</v>
      </c>
      <c r="R42" s="5">
        <f>'PP-regionalLandDpayment-pros'!D44/TransfersAsOutputShare!D42</f>
        <v>5.2587487479412075E-2</v>
      </c>
      <c r="S42" s="5">
        <f>'PP-regionalLandDpayment-pros'!E44/TransfersAsOutputShare!E42</f>
        <v>0.13635597226558285</v>
      </c>
      <c r="T42" s="5">
        <f>'PP-regionalLandDpayment-pros'!F44/TransfersAsOutputShare!F42</f>
        <v>0.1390719964969542</v>
      </c>
      <c r="U42" s="5">
        <f>'PP-regionalLandDpayment-pros'!G44/TransfersAsOutputShare!G42</f>
        <v>0.1128439337069479</v>
      </c>
      <c r="V42" s="5">
        <f>'PP-regionalLandDpayment-pros'!H44/TransfersAsOutputShare!H42</f>
        <v>-5.4055585890100365E-2</v>
      </c>
      <c r="W42" s="5">
        <f>'PP-regionalLandDpayment-pros'!I44/TransfersAsOutputShare!I42</f>
        <v>1.9419373478566058E-2</v>
      </c>
      <c r="X42" s="5">
        <f>'PP-regionalLandDpayment-pros'!J44/TransfersAsOutputShare!J42</f>
        <v>8.0827145179629932E-3</v>
      </c>
      <c r="Y42" s="5">
        <f>'PP-regionalLandDpayment-pros'!K44/TransfersAsOutputShare!K42</f>
        <v>-5.819553655057981E-2</v>
      </c>
      <c r="Z42" s="5">
        <f>'PP-regionalLandDpayment-pros'!L44/TransfersAsOutputShare!L42</f>
        <v>1.818953467626569E-2</v>
      </c>
      <c r="AA42" s="5">
        <f>'PP-regionalLandDpayment-pros'!M44/TransfersAsOutputShare!M42</f>
        <v>4.8108234486811029E-2</v>
      </c>
      <c r="AB42" s="5">
        <f>'PP-regionalLandDpayment-pros'!N44/TransfersAsOutputShare!N42</f>
        <v>-7.584753491513432E-3</v>
      </c>
      <c r="AC42" s="5"/>
      <c r="AD42" t="s">
        <v>54</v>
      </c>
      <c r="AE42" s="5">
        <f>'PP-regionalLandDpaymentretro'!C44/TransfersAsOutputShare!C42</f>
        <v>0.10011303997794367</v>
      </c>
      <c r="AF42" s="5">
        <f>'PP-regionalLandDpaymentretro'!D44/TransfersAsOutputShare!D42</f>
        <v>5.2547574907446756E-2</v>
      </c>
      <c r="AG42" s="5">
        <f>'PP-regionalLandDpaymentretro'!E44/TransfersAsOutputShare!E42</f>
        <v>0.13609409541968467</v>
      </c>
      <c r="AH42" s="5">
        <f>'PP-regionalLandDpaymentretro'!F44/TransfersAsOutputShare!F42</f>
        <v>0.13900913641542464</v>
      </c>
      <c r="AI42" s="5">
        <f>'PP-regionalLandDpaymentretro'!G44/TransfersAsOutputShare!G42</f>
        <v>0.11282333002743396</v>
      </c>
      <c r="AJ42" s="5">
        <f>'PP-regionalLandDpaymentretro'!H44/TransfersAsOutputShare!H42</f>
        <v>-5.3997988706433561E-2</v>
      </c>
      <c r="AK42" s="5">
        <f>'PP-regionalLandDpaymentretro'!I44/TransfersAsOutputShare!I42</f>
        <v>1.9422713676275665E-2</v>
      </c>
      <c r="AL42" s="5">
        <f>'PP-regionalLandDpaymentretro'!J44/TransfersAsOutputShare!J42</f>
        <v>8.0625092100187565E-3</v>
      </c>
      <c r="AM42" s="5">
        <f>'PP-regionalLandDpaymentretro'!K44/TransfersAsOutputShare!K42</f>
        <v>-5.8162529275219629E-2</v>
      </c>
      <c r="AN42" s="5">
        <f>'PP-regionalLandDpaymentretro'!L44/TransfersAsOutputShare!L42</f>
        <v>1.8160221746404193E-2</v>
      </c>
      <c r="AO42" s="5">
        <f>'PP-regionalLandDpaymentretro'!M44/TransfersAsOutputShare!M42</f>
        <v>4.8049220062883438E-2</v>
      </c>
      <c r="AP42" s="5">
        <f>'PP-regionalLandDpaymentretro'!N44/TransfersAsOutputShare!N42</f>
        <v>-7.584921355940303E-3</v>
      </c>
      <c r="AQ42" s="5"/>
      <c r="AR42" s="6" t="s">
        <v>54</v>
      </c>
      <c r="AS42" s="5">
        <f>'BP-regionalLandDpayment-prosp'!C44/TransfersAsOutputShare!C42</f>
        <v>0.14176705379655588</v>
      </c>
      <c r="AT42" s="5">
        <f>'BP-regionalLandDpayment-prosp'!D44/TransfersAsOutputShare!D42</f>
        <v>0.10747413958990946</v>
      </c>
      <c r="AU42" s="5">
        <f>'BP-regionalLandDpayment-prosp'!E44/TransfersAsOutputShare!E42</f>
        <v>0.1252864824780443</v>
      </c>
      <c r="AV42" s="5">
        <f>'BP-regionalLandDpayment-prosp'!F44/TransfersAsOutputShare!F42</f>
        <v>0.12972057198669543</v>
      </c>
      <c r="AW42" s="5">
        <f>'BP-regionalLandDpayment-prosp'!G44/TransfersAsOutputShare!G42</f>
        <v>0.16568829860720169</v>
      </c>
      <c r="AX42" s="5">
        <f>'BP-regionalLandDpayment-prosp'!H44/TransfersAsOutputShare!H42</f>
        <v>-6.337852425215651E-2</v>
      </c>
      <c r="AY42" s="5">
        <f>'BP-regionalLandDpayment-prosp'!I44/TransfersAsOutputShare!I42</f>
        <v>5.8264316374127172E-3</v>
      </c>
      <c r="AZ42" s="5">
        <f>'BP-regionalLandDpayment-prosp'!J44/TransfersAsOutputShare!J42</f>
        <v>-8.2602671678285774E-3</v>
      </c>
      <c r="BA42" s="5">
        <f>'BP-regionalLandDpayment-prosp'!K44/TransfersAsOutputShare!K42</f>
        <v>-6.2078073917800299E-2</v>
      </c>
      <c r="BB42" s="5">
        <f>'BP-regionalLandDpayment-prosp'!L44/TransfersAsOutputShare!L42</f>
        <v>8.1211451517138201E-3</v>
      </c>
      <c r="BC42" s="5">
        <f>'BP-regionalLandDpayment-prosp'!M44/TransfersAsOutputShare!M42</f>
        <v>2.9078562127618938E-2</v>
      </c>
      <c r="BD42" s="5">
        <f>'BP-regionalLandDpayment-prosp'!N44/TransfersAsOutputShare!N42</f>
        <v>-1.7329565655363817E-2</v>
      </c>
      <c r="BF42" s="6" t="s">
        <v>54</v>
      </c>
      <c r="BG42" s="5">
        <f>'BP-regionalLandDpaymentretro'!C44/TransfersAsOutputShare!C42</f>
        <v>0.14173393125548933</v>
      </c>
      <c r="BH42" s="5">
        <f>'BP-regionalLandDpaymentretro'!D44/TransfersAsOutputShare!D42</f>
        <v>0.10743422701794414</v>
      </c>
      <c r="BI42" s="5">
        <f>'BP-regionalLandDpaymentretro'!E44/TransfersAsOutputShare!E42</f>
        <v>0.12502460563214615</v>
      </c>
      <c r="BJ42" s="5">
        <f>'BP-regionalLandDpaymentretro'!F44/TransfersAsOutputShare!F42</f>
        <v>0.1296577119051659</v>
      </c>
      <c r="BK42" s="5">
        <f>'BP-regionalLandDpaymentretro'!G44/TransfersAsOutputShare!G42</f>
        <v>0.16566769492768776</v>
      </c>
      <c r="BL42" s="5">
        <f>'BP-regionalLandDpaymentretro'!H44/TransfersAsOutputShare!H42</f>
        <v>-6.3320927068489699E-2</v>
      </c>
      <c r="BM42" s="5">
        <f>'BP-regionalLandDpaymentretro'!I44/TransfersAsOutputShare!I42</f>
        <v>5.8297718351223247E-3</v>
      </c>
      <c r="BN42" s="5">
        <f>'BP-regionalLandDpaymentretro'!J44/TransfersAsOutputShare!J42</f>
        <v>-8.2804724757728123E-3</v>
      </c>
      <c r="BO42" s="5">
        <f>'BP-regionalLandDpaymentretro'!K44/TransfersAsOutputShare!K42</f>
        <v>-6.2045066642440118E-2</v>
      </c>
      <c r="BP42" s="5">
        <f>'BP-regionalLandDpaymentretro'!L44/TransfersAsOutputShare!L42</f>
        <v>8.0918322218523232E-3</v>
      </c>
      <c r="BQ42" s="5">
        <f>'BP-regionalLandDpaymentretro'!M44/TransfersAsOutputShare!M42</f>
        <v>2.9019547703691348E-2</v>
      </c>
      <c r="BR42" s="5">
        <f>'BP-regionalLandDpaymentretro'!N44/TransfersAsOutputShare!N42</f>
        <v>-1.7329733519790686E-2</v>
      </c>
    </row>
    <row r="43" spans="2:70" x14ac:dyDescent="0.2">
      <c r="B43" t="s">
        <v>55</v>
      </c>
      <c r="C43" s="4">
        <v>267.99811088015201</v>
      </c>
      <c r="D43" s="2">
        <v>255.63456357740901</v>
      </c>
      <c r="E43" s="2">
        <v>44.458938293411002</v>
      </c>
      <c r="F43" s="2">
        <v>46.359975335466103</v>
      </c>
      <c r="G43" s="2">
        <v>60.725475174919197</v>
      </c>
      <c r="H43" s="2">
        <v>359.59247318841699</v>
      </c>
      <c r="I43" s="2">
        <v>453.58377983568499</v>
      </c>
      <c r="J43" s="2">
        <v>290.34815479882599</v>
      </c>
      <c r="K43" s="2">
        <v>983.54407181492695</v>
      </c>
      <c r="L43" s="2">
        <v>303.96104276595901</v>
      </c>
      <c r="M43" s="2">
        <v>81.9776660417713</v>
      </c>
      <c r="N43" s="2">
        <v>495.12656284765097</v>
      </c>
      <c r="O43" s="2"/>
      <c r="P43" t="s">
        <v>55</v>
      </c>
      <c r="Q43" s="5">
        <f>'PP-regionalLandDpayment-pros'!C45/TransfersAsOutputShare!C43</f>
        <v>0.10239934600722697</v>
      </c>
      <c r="R43" s="5">
        <f>'PP-regionalLandDpayment-pros'!D45/TransfersAsOutputShare!D43</f>
        <v>5.3817634520636794E-2</v>
      </c>
      <c r="S43" s="5">
        <f>'PP-regionalLandDpayment-pros'!E45/TransfersAsOutputShare!E43</f>
        <v>0.13931808072531857</v>
      </c>
      <c r="T43" s="5">
        <f>'PP-regionalLandDpayment-pros'!F45/TransfersAsOutputShare!F43</f>
        <v>0.14185639015969403</v>
      </c>
      <c r="U43" s="5">
        <f>'PP-regionalLandDpayment-pros'!G45/TransfersAsOutputShare!G43</f>
        <v>0.11492889255301662</v>
      </c>
      <c r="V43" s="5">
        <f>'PP-regionalLandDpayment-pros'!H45/TransfersAsOutputShare!H43</f>
        <v>-5.5530418632344397E-2</v>
      </c>
      <c r="W43" s="5">
        <f>'PP-regionalLandDpayment-pros'!I45/TransfersAsOutputShare!I43</f>
        <v>2.0032601941607286E-2</v>
      </c>
      <c r="X43" s="5">
        <f>'PP-regionalLandDpayment-pros'!J45/TransfersAsOutputShare!J43</f>
        <v>8.5866816279567357E-3</v>
      </c>
      <c r="Y43" s="5">
        <f>'PP-regionalLandDpayment-pros'!K45/TransfersAsOutputShare!K43</f>
        <v>-5.9378731850484992E-2</v>
      </c>
      <c r="Z43" s="5">
        <f>'PP-regionalLandDpayment-pros'!L45/TransfersAsOutputShare!L43</f>
        <v>1.8732609260099786E-2</v>
      </c>
      <c r="AA43" s="5">
        <f>'PP-regionalLandDpayment-pros'!M45/TransfersAsOutputShare!M43</f>
        <v>4.9263998966432403E-2</v>
      </c>
      <c r="AB43" s="5">
        <f>'PP-regionalLandDpayment-pros'!N45/TransfersAsOutputShare!N43</f>
        <v>-7.860988893777645E-3</v>
      </c>
      <c r="AC43" s="5"/>
      <c r="AD43" t="s">
        <v>55</v>
      </c>
      <c r="AE43" s="5">
        <f>'PP-regionalLandDpaymentretro'!C45/TransfersAsOutputShare!C43</f>
        <v>0.10236787754172941</v>
      </c>
      <c r="AF43" s="5">
        <f>'PP-regionalLandDpaymentretro'!D45/TransfersAsOutputShare!D43</f>
        <v>5.3779790707931173E-2</v>
      </c>
      <c r="AG43" s="5">
        <f>'PP-regionalLandDpaymentretro'!E45/TransfersAsOutputShare!E43</f>
        <v>0.13907036507773063</v>
      </c>
      <c r="AH43" s="5">
        <f>'PP-regionalLandDpaymentretro'!F45/TransfersAsOutputShare!F43</f>
        <v>0.14179691064127956</v>
      </c>
      <c r="AI43" s="5">
        <f>'PP-regionalLandDpaymentretro'!G45/TransfersAsOutputShare!G43</f>
        <v>0.11490936989921464</v>
      </c>
      <c r="AJ43" s="5">
        <f>'PP-regionalLandDpaymentretro'!H45/TransfersAsOutputShare!H43</f>
        <v>-5.5475763705844491E-2</v>
      </c>
      <c r="AK43" s="5">
        <f>'PP-regionalLandDpaymentretro'!I45/TransfersAsOutputShare!I43</f>
        <v>2.0035581893123874E-2</v>
      </c>
      <c r="AL43" s="5">
        <f>'PP-regionalLandDpaymentretro'!J45/TransfersAsOutputShare!J43</f>
        <v>8.5674040588239759E-3</v>
      </c>
      <c r="AM43" s="5">
        <f>'PP-regionalLandDpaymentretro'!K45/TransfersAsOutputShare!K43</f>
        <v>-5.9347496871739375E-2</v>
      </c>
      <c r="AN43" s="5">
        <f>'PP-regionalLandDpaymentretro'!L45/TransfersAsOutputShare!L43</f>
        <v>1.8704825401464932E-2</v>
      </c>
      <c r="AO43" s="5">
        <f>'PP-regionalLandDpaymentretro'!M45/TransfersAsOutputShare!M43</f>
        <v>4.9208080814108504E-2</v>
      </c>
      <c r="AP43" s="5">
        <f>'PP-regionalLandDpaymentretro'!N45/TransfersAsOutputShare!N43</f>
        <v>-7.8610612736152701E-3</v>
      </c>
      <c r="AQ43" s="5"/>
      <c r="AR43" s="6" t="s">
        <v>55</v>
      </c>
      <c r="AS43" s="5">
        <f>'BP-regionalLandDpayment-prosp'!C45/TransfersAsOutputShare!C43</f>
        <v>0.14484867792339917</v>
      </c>
      <c r="AT43" s="5">
        <f>'BP-regionalLandDpayment-prosp'!D45/TransfersAsOutputShare!D43</f>
        <v>0.10977364870970018</v>
      </c>
      <c r="AU43" s="5">
        <f>'BP-regionalLandDpayment-prosp'!E45/TransfersAsOutputShare!E43</f>
        <v>0.12803326521194477</v>
      </c>
      <c r="AV43" s="5">
        <f>'BP-regionalLandDpayment-prosp'!F45/TransfersAsOutputShare!F43</f>
        <v>0.13233078019512903</v>
      </c>
      <c r="AW43" s="5">
        <f>'BP-regionalLandDpayment-prosp'!G45/TransfersAsOutputShare!G43</f>
        <v>0.16867090549212127</v>
      </c>
      <c r="AX43" s="5">
        <f>'BP-regionalLandDpayment-prosp'!H45/TransfersAsOutputShare!H43</f>
        <v>-6.5024311344553928E-2</v>
      </c>
      <c r="AY43" s="5">
        <f>'BP-regionalLandDpayment-prosp'!I45/TransfersAsOutputShare!I43</f>
        <v>6.2200995304662506E-3</v>
      </c>
      <c r="AZ43" s="5">
        <f>'BP-regionalLandDpayment-prosp'!J45/TransfersAsOutputShare!J43</f>
        <v>-8.0566055239405642E-3</v>
      </c>
      <c r="BA43" s="5">
        <f>'BP-regionalLandDpayment-prosp'!K45/TransfersAsOutputShare!K43</f>
        <v>-6.3324739335017463E-2</v>
      </c>
      <c r="BB43" s="5">
        <f>'BP-regionalLandDpayment-prosp'!L45/TransfersAsOutputShare!L43</f>
        <v>8.4862445883147897E-3</v>
      </c>
      <c r="BC43" s="5">
        <f>'BP-regionalLandDpayment-prosp'!M45/TransfersAsOutputShare!M43</f>
        <v>2.9856534144150966E-2</v>
      </c>
      <c r="BD43" s="5">
        <f>'BP-regionalLandDpayment-prosp'!N45/TransfersAsOutputShare!N43</f>
        <v>-1.7763244100637947E-2</v>
      </c>
      <c r="BF43" s="6" t="s">
        <v>55</v>
      </c>
      <c r="BG43" s="5">
        <f>'BP-regionalLandDpaymentretro'!C45/TransfersAsOutputShare!C43</f>
        <v>0.14481720945790164</v>
      </c>
      <c r="BH43" s="5">
        <f>'BP-regionalLandDpaymentretro'!D45/TransfersAsOutputShare!D43</f>
        <v>0.10973580489699455</v>
      </c>
      <c r="BI43" s="5">
        <f>'BP-regionalLandDpaymentretro'!E45/TransfersAsOutputShare!E43</f>
        <v>0.12778554956435681</v>
      </c>
      <c r="BJ43" s="5">
        <f>'BP-regionalLandDpaymentretro'!F45/TransfersAsOutputShare!F43</f>
        <v>0.13227130067671453</v>
      </c>
      <c r="BK43" s="5">
        <f>'BP-regionalLandDpaymentretro'!G45/TransfersAsOutputShare!G43</f>
        <v>0.16865138283831929</v>
      </c>
      <c r="BL43" s="5">
        <f>'BP-regionalLandDpaymentretro'!H45/TransfersAsOutputShare!H43</f>
        <v>-6.4969656418054036E-2</v>
      </c>
      <c r="BM43" s="5">
        <f>'BP-regionalLandDpaymentretro'!I45/TransfersAsOutputShare!I43</f>
        <v>6.2230794819828324E-3</v>
      </c>
      <c r="BN43" s="5">
        <f>'BP-regionalLandDpaymentretro'!J45/TransfersAsOutputShare!J43</f>
        <v>-8.0758830930733223E-3</v>
      </c>
      <c r="BO43" s="5">
        <f>'BP-regionalLandDpaymentretro'!K45/TransfersAsOutputShare!K43</f>
        <v>-6.3293504356271846E-2</v>
      </c>
      <c r="BP43" s="5">
        <f>'BP-regionalLandDpaymentretro'!L45/TransfersAsOutputShare!L43</f>
        <v>8.4584607296799355E-3</v>
      </c>
      <c r="BQ43" s="5">
        <f>'BP-regionalLandDpaymentretro'!M45/TransfersAsOutputShare!M43</f>
        <v>2.9800615991827057E-2</v>
      </c>
      <c r="BR43" s="5">
        <f>'BP-regionalLandDpaymentretro'!N45/TransfersAsOutputShare!N43</f>
        <v>-1.776331648047557E-2</v>
      </c>
    </row>
    <row r="44" spans="2:70" x14ac:dyDescent="0.2">
      <c r="B44" t="s">
        <v>56</v>
      </c>
      <c r="C44" s="4">
        <v>277.609082551916</v>
      </c>
      <c r="D44" s="2">
        <v>264.89492259012701</v>
      </c>
      <c r="E44" s="2">
        <v>46.071747441724</v>
      </c>
      <c r="F44" s="2">
        <v>48.076912262615203</v>
      </c>
      <c r="G44" s="2">
        <v>63.065817086922301</v>
      </c>
      <c r="H44" s="2">
        <v>372.97445400086298</v>
      </c>
      <c r="I44" s="2">
        <v>471.41009904701002</v>
      </c>
      <c r="J44" s="2">
        <v>301.16491849097798</v>
      </c>
      <c r="K44" s="2">
        <v>1021.9793314714</v>
      </c>
      <c r="L44" s="2">
        <v>315.48280990439201</v>
      </c>
      <c r="M44" s="2">
        <v>84.918778264983203</v>
      </c>
      <c r="N44" s="2">
        <v>514.56993257573299</v>
      </c>
      <c r="O44" s="2"/>
      <c r="P44" t="s">
        <v>56</v>
      </c>
      <c r="Q44" s="5">
        <f>'PP-regionalLandDpayment-pros'!C46/TransfersAsOutputShare!C44</f>
        <v>0.1046235687948332</v>
      </c>
      <c r="R44" s="5">
        <f>'PP-regionalLandDpayment-pros'!D46/TransfersAsOutputShare!D44</f>
        <v>5.5032580036690447E-2</v>
      </c>
      <c r="S44" s="5">
        <f>'PP-regionalLandDpayment-pros'!E46/TransfersAsOutputShare!E44</f>
        <v>0.1422470298210122</v>
      </c>
      <c r="T44" s="5">
        <f>'PP-regionalLandDpayment-pros'!F46/TransfersAsOutputShare!F44</f>
        <v>0.14461722291068169</v>
      </c>
      <c r="U44" s="5">
        <f>'PP-regionalLandDpayment-pros'!G46/TransfersAsOutputShare!G44</f>
        <v>0.1170080596183142</v>
      </c>
      <c r="V44" s="5">
        <f>'PP-regionalLandDpayment-pros'!H46/TransfersAsOutputShare!H44</f>
        <v>-5.6996107390788288E-2</v>
      </c>
      <c r="W44" s="5">
        <f>'PP-regionalLandDpayment-pros'!I46/TransfersAsOutputShare!I44</f>
        <v>2.0644253642440859E-2</v>
      </c>
      <c r="X44" s="5">
        <f>'PP-regionalLandDpayment-pros'!J46/TransfersAsOutputShare!J44</f>
        <v>9.084860393977625E-3</v>
      </c>
      <c r="Y44" s="5">
        <f>'PP-regionalLandDpayment-pros'!K46/TransfersAsOutputShare!K44</f>
        <v>-6.0556109039414281E-2</v>
      </c>
      <c r="Z44" s="5">
        <f>'PP-regionalLandDpayment-pros'!L46/TransfersAsOutputShare!L44</f>
        <v>1.9270911407816824E-2</v>
      </c>
      <c r="AA44" s="5">
        <f>'PP-regionalLandDpayment-pros'!M46/TransfersAsOutputShare!M44</f>
        <v>5.0403850191088513E-2</v>
      </c>
      <c r="AB44" s="5">
        <f>'PP-regionalLandDpayment-pros'!N46/TransfersAsOutputShare!N44</f>
        <v>-8.1436420032410008E-3</v>
      </c>
      <c r="AC44" s="5"/>
      <c r="AD44" t="s">
        <v>56</v>
      </c>
      <c r="AE44" s="5">
        <f>'PP-regionalLandDpaymentretro'!C46/TransfersAsOutputShare!C44</f>
        <v>0.10459365315485897</v>
      </c>
      <c r="AF44" s="5">
        <f>'PP-regionalLandDpaymentretro'!D46/TransfersAsOutputShare!D44</f>
        <v>5.4996669517959042E-2</v>
      </c>
      <c r="AG44" s="5">
        <f>'PP-regionalLandDpaymentretro'!E46/TransfersAsOutputShare!E44</f>
        <v>0.14201249032002694</v>
      </c>
      <c r="AH44" s="5">
        <f>'PP-regionalLandDpaymentretro'!F46/TransfersAsOutputShare!F44</f>
        <v>0.14456088839476086</v>
      </c>
      <c r="AI44" s="5">
        <f>'PP-regionalLandDpaymentretro'!G46/TransfersAsOutputShare!G44</f>
        <v>0.11698954307371823</v>
      </c>
      <c r="AJ44" s="5">
        <f>'PP-regionalLandDpaymentretro'!H46/TransfersAsOutputShare!H44</f>
        <v>-5.6944197823446091E-2</v>
      </c>
      <c r="AK44" s="5">
        <f>'PP-regionalLandDpaymentretro'!I46/TransfersAsOutputShare!I44</f>
        <v>2.064691333951189E-2</v>
      </c>
      <c r="AL44" s="5">
        <f>'PP-regionalLandDpaymentretro'!J46/TransfersAsOutputShare!J44</f>
        <v>9.0664589787975321E-3</v>
      </c>
      <c r="AM44" s="5">
        <f>'PP-regionalLandDpaymentretro'!K46/TransfersAsOutputShare!K44</f>
        <v>-6.0526521135018801E-2</v>
      </c>
      <c r="AN44" s="5">
        <f>'PP-regionalLandDpaymentretro'!L46/TransfersAsOutputShare!L44</f>
        <v>1.9244552800072045E-2</v>
      </c>
      <c r="AO44" s="5">
        <f>'PP-regionalLandDpaymentretro'!M46/TransfersAsOutputShare!M44</f>
        <v>5.0350822300176144E-2</v>
      </c>
      <c r="AP44" s="5">
        <f>'PP-regionalLandDpaymentretro'!N46/TransfersAsOutputShare!N44</f>
        <v>-8.143628793385661E-3</v>
      </c>
      <c r="AQ44" s="5"/>
      <c r="AR44" s="6" t="s">
        <v>56</v>
      </c>
      <c r="AS44" s="5">
        <f>'BP-regionalLandDpayment-prosp'!C46/TransfersAsOutputShare!C44</f>
        <v>0.14789203728832143</v>
      </c>
      <c r="AT44" s="5">
        <f>'BP-regionalLandDpayment-prosp'!D46/TransfersAsOutputShare!D44</f>
        <v>0.1120483919074215</v>
      </c>
      <c r="AU44" s="5">
        <f>'BP-regionalLandDpayment-prosp'!E46/TransfersAsOutputShare!E44</f>
        <v>0.13074905196109463</v>
      </c>
      <c r="AV44" s="5">
        <f>'BP-regionalLandDpayment-prosp'!F46/TransfersAsOutputShare!F44</f>
        <v>0.13491877972830951</v>
      </c>
      <c r="AW44" s="5">
        <f>'BP-regionalLandDpayment-prosp'!G46/TransfersAsOutputShare!G44</f>
        <v>0.17164588755779703</v>
      </c>
      <c r="AX44" s="5">
        <f>'BP-regionalLandDpayment-prosp'!H46/TransfersAsOutputShare!H44</f>
        <v>-6.6660585962439775E-2</v>
      </c>
      <c r="AY44" s="5">
        <f>'BP-regionalLandDpayment-prosp'!I46/TransfersAsOutputShare!I44</f>
        <v>6.611800442643573E-3</v>
      </c>
      <c r="AZ44" s="5">
        <f>'BP-regionalLandDpayment-prosp'!J46/TransfersAsOutputShare!J44</f>
        <v>-7.8568166050119945E-3</v>
      </c>
      <c r="BA44" s="5">
        <f>'BP-regionalLandDpayment-prosp'!K46/TransfersAsOutputShare!K44</f>
        <v>-6.4565812164883621E-2</v>
      </c>
      <c r="BB44" s="5">
        <f>'BP-regionalLandDpayment-prosp'!L46/TransfersAsOutputShare!L44</f>
        <v>8.8473858406782346E-3</v>
      </c>
      <c r="BC44" s="5">
        <f>'BP-regionalLandDpayment-prosp'!M46/TransfersAsOutputShare!M44</f>
        <v>3.0622167927116712E-2</v>
      </c>
      <c r="BD44" s="5">
        <f>'BP-regionalLandDpayment-prosp'!N46/TransfersAsOutputShare!N44</f>
        <v>-1.8203886542811794E-2</v>
      </c>
      <c r="BF44" s="6" t="s">
        <v>56</v>
      </c>
      <c r="BG44" s="5">
        <f>'BP-regionalLandDpaymentretro'!C46/TransfersAsOutputShare!C44</f>
        <v>0.14786212164834719</v>
      </c>
      <c r="BH44" s="5">
        <f>'BP-regionalLandDpaymentretro'!D46/TransfersAsOutputShare!D44</f>
        <v>0.1120124813886901</v>
      </c>
      <c r="BI44" s="5">
        <f>'BP-regionalLandDpaymentretro'!E46/TransfersAsOutputShare!E44</f>
        <v>0.13051451246010939</v>
      </c>
      <c r="BJ44" s="5">
        <f>'BP-regionalLandDpaymentretro'!F46/TransfersAsOutputShare!F44</f>
        <v>0.13486244521238869</v>
      </c>
      <c r="BK44" s="5">
        <f>'BP-regionalLandDpaymentretro'!G46/TransfersAsOutputShare!G44</f>
        <v>0.17162737101320111</v>
      </c>
      <c r="BL44" s="5">
        <f>'BP-regionalLandDpaymentretro'!H46/TransfersAsOutputShare!H44</f>
        <v>-6.6608676395097571E-2</v>
      </c>
      <c r="BM44" s="5">
        <f>'BP-regionalLandDpaymentretro'!I46/TransfersAsOutputShare!I44</f>
        <v>6.6144601397146036E-3</v>
      </c>
      <c r="BN44" s="5">
        <f>'BP-regionalLandDpaymentretro'!J46/TransfersAsOutputShare!J44</f>
        <v>-7.8752180201920874E-3</v>
      </c>
      <c r="BO44" s="5">
        <f>'BP-regionalLandDpaymentretro'!K46/TransfersAsOutputShare!K44</f>
        <v>-6.4536224260488148E-2</v>
      </c>
      <c r="BP44" s="5">
        <f>'BP-regionalLandDpaymentretro'!L46/TransfersAsOutputShare!L44</f>
        <v>8.8210272329334594E-3</v>
      </c>
      <c r="BQ44" s="5">
        <f>'BP-regionalLandDpaymentretro'!M46/TransfersAsOutputShare!M44</f>
        <v>3.0569140036204336E-2</v>
      </c>
      <c r="BR44" s="5">
        <f>'BP-regionalLandDpaymentretro'!N46/TransfersAsOutputShare!N44</f>
        <v>-1.8203873332956453E-2</v>
      </c>
    </row>
    <row r="45" spans="2:70" x14ac:dyDescent="0.2">
      <c r="B45" t="s">
        <v>57</v>
      </c>
      <c r="C45" s="4">
        <v>287.502603885496</v>
      </c>
      <c r="D45" s="2">
        <v>274.41590160292498</v>
      </c>
      <c r="E45" s="2">
        <v>47.730875555611497</v>
      </c>
      <c r="F45" s="2">
        <v>49.841188620306198</v>
      </c>
      <c r="G45" s="2">
        <v>65.465509143156396</v>
      </c>
      <c r="H45" s="2">
        <v>386.68962521498702</v>
      </c>
      <c r="I45" s="2">
        <v>489.66765271088201</v>
      </c>
      <c r="J45" s="2">
        <v>312.27299081368801</v>
      </c>
      <c r="K45" s="2">
        <v>1061.31142452721</v>
      </c>
      <c r="L45" s="2">
        <v>327.30692634555101</v>
      </c>
      <c r="M45" s="2">
        <v>87.943538291372803</v>
      </c>
      <c r="N45" s="2">
        <v>534.47006003392403</v>
      </c>
      <c r="O45" s="2"/>
      <c r="P45" t="s">
        <v>57</v>
      </c>
      <c r="Q45" s="5">
        <f>'PP-regionalLandDpayment-pros'!C47/TransfersAsOutputShare!C45</f>
        <v>0.10682041224361334</v>
      </c>
      <c r="R45" s="5">
        <f>'PP-regionalLandDpayment-pros'!D47/TransfersAsOutputShare!D45</f>
        <v>5.6232982833401328E-2</v>
      </c>
      <c r="S45" s="5">
        <f>'PP-regionalLandDpayment-pros'!E47/TransfersAsOutputShare!E45</f>
        <v>0.1451446506013257</v>
      </c>
      <c r="T45" s="5">
        <f>'PP-regionalLandDpayment-pros'!F47/TransfersAsOutputShare!F45</f>
        <v>0.14735573806495783</v>
      </c>
      <c r="U45" s="5">
        <f>'PP-regionalLandDpayment-pros'!G47/TransfersAsOutputShare!G45</f>
        <v>0.11908153029722791</v>
      </c>
      <c r="V45" s="5">
        <f>'PP-regionalLandDpayment-pros'!H47/TransfersAsOutputShare!H45</f>
        <v>-5.8453361705861309E-2</v>
      </c>
      <c r="W45" s="5">
        <f>'PP-regionalLandDpayment-pros'!I47/TransfersAsOutputShare!I45</f>
        <v>2.1254431354699468E-2</v>
      </c>
      <c r="X45" s="5">
        <f>'PP-regionalLandDpayment-pros'!J47/TransfersAsOutputShare!J45</f>
        <v>9.5775289210034975E-3</v>
      </c>
      <c r="Y45" s="5">
        <f>'PP-regionalLandDpayment-pros'!K47/TransfersAsOutputShare!K45</f>
        <v>-6.1727756668986958E-2</v>
      </c>
      <c r="Z45" s="5">
        <f>'PP-regionalLandDpayment-pros'!L47/TransfersAsOutputShare!L45</f>
        <v>1.9804720691421279E-2</v>
      </c>
      <c r="AA45" s="5">
        <f>'PP-regionalLandDpayment-pros'!M47/TransfersAsOutputShare!M45</f>
        <v>5.1528375172589937E-2</v>
      </c>
      <c r="AB45" s="5">
        <f>'PP-regionalLandDpayment-pros'!N47/TransfersAsOutputShare!N45</f>
        <v>-8.4324833140269097E-3</v>
      </c>
      <c r="AC45" s="5"/>
      <c r="AD45" t="s">
        <v>57</v>
      </c>
      <c r="AE45" s="5">
        <f>'PP-regionalLandDpaymentretro'!C47/TransfersAsOutputShare!C45</f>
        <v>0.10679195553727669</v>
      </c>
      <c r="AF45" s="5">
        <f>'PP-regionalLandDpaymentretro'!D47/TransfersAsOutputShare!D45</f>
        <v>5.619888120882649E-2</v>
      </c>
      <c r="AG45" s="5">
        <f>'PP-regionalLandDpaymentretro'!E47/TransfersAsOutputShare!E45</f>
        <v>0.14492238863701512</v>
      </c>
      <c r="AH45" s="5">
        <f>'PP-regionalLandDpaymentretro'!F47/TransfersAsOutputShare!F45</f>
        <v>0.1473023338712838</v>
      </c>
      <c r="AI45" s="5">
        <f>'PP-regionalLandDpaymentretro'!G47/TransfersAsOutputShare!G45</f>
        <v>0.11906395169015774</v>
      </c>
      <c r="AJ45" s="5">
        <f>'PP-regionalLandDpaymentretro'!H47/TransfersAsOutputShare!H45</f>
        <v>-5.8404017512866772E-2</v>
      </c>
      <c r="AK45" s="5">
        <f>'PP-regionalLandDpaymentretro'!I47/TransfersAsOutputShare!I45</f>
        <v>2.1256805746885488E-2</v>
      </c>
      <c r="AL45" s="5">
        <f>'PP-regionalLandDpaymentretro'!J47/TransfersAsOutputShare!J45</f>
        <v>9.5599554076861767E-3</v>
      </c>
      <c r="AM45" s="5">
        <f>'PP-regionalLandDpaymentretro'!K47/TransfersAsOutputShare!K45</f>
        <v>-6.169970212905164E-2</v>
      </c>
      <c r="AN45" s="5">
        <f>'PP-regionalLandDpaymentretro'!L47/TransfersAsOutputShare!L45</f>
        <v>1.9779692548981265E-2</v>
      </c>
      <c r="AO45" s="5">
        <f>'PP-regionalLandDpaymentretro'!M47/TransfersAsOutputShare!M45</f>
        <v>5.1478048701503465E-2</v>
      </c>
      <c r="AP45" s="5">
        <f>'PP-regionalLandDpaymentretro'!N47/TransfersAsOutputShare!N45</f>
        <v>-8.432393438231876E-3</v>
      </c>
      <c r="AQ45" s="5"/>
      <c r="AR45" s="6" t="s">
        <v>57</v>
      </c>
      <c r="AS45" s="5">
        <f>'BP-regionalLandDpayment-prosp'!C47/TransfersAsOutputShare!C45</f>
        <v>0.15089924470199154</v>
      </c>
      <c r="AT45" s="5">
        <f>'BP-regionalLandDpayment-prosp'!D47/TransfersAsOutputShare!D45</f>
        <v>0.11429957565197595</v>
      </c>
      <c r="AU45" s="5">
        <f>'BP-regionalLandDpayment-prosp'!E47/TransfersAsOutputShare!E45</f>
        <v>0.13343555309390082</v>
      </c>
      <c r="AV45" s="5">
        <f>'BP-regionalLandDpayment-prosp'!F47/TransfersAsOutputShare!F45</f>
        <v>0.13748574442026162</v>
      </c>
      <c r="AW45" s="5">
        <f>'BP-regionalLandDpayment-prosp'!G47/TransfersAsOutputShare!G45</f>
        <v>0.17461330766934527</v>
      </c>
      <c r="AX45" s="5">
        <f>'BP-regionalLandDpayment-prosp'!H47/TransfersAsOutputShare!H45</f>
        <v>-6.8288074119873643E-2</v>
      </c>
      <c r="AY45" s="5">
        <f>'BP-regionalLandDpayment-prosp'!I47/TransfersAsOutputShare!I45</f>
        <v>7.0017118001321895E-3</v>
      </c>
      <c r="AZ45" s="5">
        <f>'BP-regionalLandDpayment-prosp'!J47/TransfersAsOutputShare!J45</f>
        <v>-7.6607151970332129E-3</v>
      </c>
      <c r="BA45" s="5">
        <f>'BP-regionalLandDpayment-prosp'!K47/TransfersAsOutputShare!K45</f>
        <v>-6.5801354617491203E-2</v>
      </c>
      <c r="BB45" s="5">
        <f>'BP-regionalLandDpayment-prosp'!L47/TransfersAsOutputShare!L45</f>
        <v>9.2048196397381925E-3</v>
      </c>
      <c r="BC45" s="5">
        <f>'BP-regionalLandDpayment-prosp'!M47/TransfersAsOutputShare!M45</f>
        <v>3.1375839665866996E-2</v>
      </c>
      <c r="BD45" s="5">
        <f>'BP-regionalLandDpayment-prosp'!N47/TransfersAsOutputShare!N45</f>
        <v>-1.8651197026938487E-2</v>
      </c>
      <c r="BF45" s="6" t="s">
        <v>57</v>
      </c>
      <c r="BG45" s="5">
        <f>'BP-regionalLandDpaymentretro'!C47/TransfersAsOutputShare!C45</f>
        <v>0.1508707879956549</v>
      </c>
      <c r="BH45" s="5">
        <f>'BP-regionalLandDpaymentretro'!D47/TransfersAsOutputShare!D45</f>
        <v>0.11426547402740111</v>
      </c>
      <c r="BI45" s="5">
        <f>'BP-regionalLandDpaymentretro'!E47/TransfersAsOutputShare!E45</f>
        <v>0.13321329112959024</v>
      </c>
      <c r="BJ45" s="5">
        <f>'BP-regionalLandDpaymentretro'!F47/TransfersAsOutputShare!F45</f>
        <v>0.13743234022658757</v>
      </c>
      <c r="BK45" s="5">
        <f>'BP-regionalLandDpaymentretro'!G47/TransfersAsOutputShare!G45</f>
        <v>0.17459572906227508</v>
      </c>
      <c r="BL45" s="5">
        <f>'BP-regionalLandDpaymentretro'!H47/TransfersAsOutputShare!H45</f>
        <v>-6.8238729926879127E-2</v>
      </c>
      <c r="BM45" s="5">
        <f>'BP-regionalLandDpaymentretro'!I47/TransfersAsOutputShare!I45</f>
        <v>7.0040861923182061E-3</v>
      </c>
      <c r="BN45" s="5">
        <f>'BP-regionalLandDpaymentretro'!J47/TransfersAsOutputShare!J45</f>
        <v>-7.6782887103505337E-3</v>
      </c>
      <c r="BO45" s="5">
        <f>'BP-regionalLandDpaymentretro'!K47/TransfersAsOutputShare!K45</f>
        <v>-6.5773300077555885E-2</v>
      </c>
      <c r="BP45" s="5">
        <f>'BP-regionalLandDpaymentretro'!L47/TransfersAsOutputShare!L45</f>
        <v>9.1797914972981797E-3</v>
      </c>
      <c r="BQ45" s="5">
        <f>'BP-regionalLandDpaymentretro'!M47/TransfersAsOutputShare!M45</f>
        <v>3.1325513194780531E-2</v>
      </c>
      <c r="BR45" s="5">
        <f>'BP-regionalLandDpaymentretro'!N47/TransfersAsOutputShare!N45</f>
        <v>-1.8651107151143452E-2</v>
      </c>
    </row>
    <row r="46" spans="2:70" x14ac:dyDescent="0.2">
      <c r="B46" t="s">
        <v>58</v>
      </c>
      <c r="C46" s="4">
        <v>297.69052884743201</v>
      </c>
      <c r="D46" s="2">
        <v>284.20905026304399</v>
      </c>
      <c r="E46" s="2">
        <v>49.438342657177699</v>
      </c>
      <c r="F46" s="2">
        <v>51.6550032988401</v>
      </c>
      <c r="G46" s="2">
        <v>67.927639776598397</v>
      </c>
      <c r="H46" s="2">
        <v>400.75505209492002</v>
      </c>
      <c r="I46" s="2">
        <v>508.38015397102703</v>
      </c>
      <c r="J46" s="2">
        <v>323.68629472902199</v>
      </c>
      <c r="K46" s="2">
        <v>1101.59098172475</v>
      </c>
      <c r="L46" s="2">
        <v>339.44844002019897</v>
      </c>
      <c r="M46" s="2">
        <v>91.055567762959797</v>
      </c>
      <c r="N46" s="2">
        <v>554.85256948975803</v>
      </c>
      <c r="O46" s="2"/>
      <c r="P46" t="s">
        <v>58</v>
      </c>
      <c r="Q46" s="5">
        <f>'PP-regionalLandDpayment-pros'!C48/TransfersAsOutputShare!C46</f>
        <v>0.10899148746868431</v>
      </c>
      <c r="R46" s="5">
        <f>'PP-regionalLandDpayment-pros'!D48/TransfersAsOutputShare!D46</f>
        <v>5.7419538679733699E-2</v>
      </c>
      <c r="S46" s="5">
        <f>'PP-regionalLandDpayment-pros'!E48/TransfersAsOutputShare!E46</f>
        <v>0.14801281969266594</v>
      </c>
      <c r="T46" s="5">
        <f>'PP-regionalLandDpayment-pros'!F48/TransfersAsOutputShare!F46</f>
        <v>0.15007324675713396</v>
      </c>
      <c r="U46" s="5">
        <f>'PP-regionalLandDpayment-pros'!G48/TransfersAsOutputShare!G46</f>
        <v>0.12114950621218598</v>
      </c>
      <c r="V46" s="5">
        <f>'PP-regionalLandDpayment-pros'!H48/TransfersAsOutputShare!H46</f>
        <v>-5.9902899573307328E-2</v>
      </c>
      <c r="W46" s="5">
        <f>'PP-regionalLandDpayment-pros'!I48/TransfersAsOutputShare!I46</f>
        <v>2.1863253520243129E-2</v>
      </c>
      <c r="X46" s="5">
        <f>'PP-regionalLandDpayment-pros'!J48/TransfersAsOutputShare!J46</f>
        <v>1.0064973282480362E-2</v>
      </c>
      <c r="Y46" s="5">
        <f>'PP-regionalLandDpayment-pros'!K48/TransfersAsOutputShare!K46</f>
        <v>-6.2893820358704638E-2</v>
      </c>
      <c r="Z46" s="5">
        <f>'PP-regionalLandDpayment-pros'!L48/TransfersAsOutputShare!L46</f>
        <v>2.0334321892135382E-2</v>
      </c>
      <c r="AA46" s="5">
        <f>'PP-regionalLandDpayment-pros'!M48/TransfersAsOutputShare!M46</f>
        <v>5.2638208808605487E-2</v>
      </c>
      <c r="AB46" s="5">
        <f>'PP-regionalLandDpayment-pros'!N48/TransfersAsOutputShare!N46</f>
        <v>-8.7273050850804439E-3</v>
      </c>
      <c r="AC46" s="5"/>
      <c r="AD46" t="s">
        <v>58</v>
      </c>
      <c r="AE46" s="5">
        <f>'PP-regionalLandDpaymentretro'!C48/TransfersAsOutputShare!C46</f>
        <v>0.10896440256046545</v>
      </c>
      <c r="AF46" s="5">
        <f>'PP-regionalLandDpaymentretro'!D48/TransfersAsOutputShare!D46</f>
        <v>5.7387131518815436E-2</v>
      </c>
      <c r="AG46" s="5">
        <f>'PP-regionalLandDpaymentretro'!E48/TransfersAsOutputShare!E46</f>
        <v>0.14780201387416803</v>
      </c>
      <c r="AH46" s="5">
        <f>'PP-regionalLandDpaymentretro'!F48/TransfersAsOutputShare!F46</f>
        <v>0.15002257682217601</v>
      </c>
      <c r="AI46" s="5">
        <f>'PP-regionalLandDpaymentretro'!G48/TransfersAsOutputShare!G46</f>
        <v>0.12113280336276105</v>
      </c>
      <c r="AJ46" s="5">
        <f>'PP-regionalLandDpaymentretro'!H48/TransfersAsOutputShare!H46</f>
        <v>-5.985595590282905E-2</v>
      </c>
      <c r="AK46" s="5">
        <f>'PP-regionalLandDpaymentretro'!I48/TransfersAsOutputShare!I46</f>
        <v>2.186537324004633E-2</v>
      </c>
      <c r="AL46" s="5">
        <f>'PP-regionalLandDpaymentretro'!J48/TransfersAsOutputShare!J46</f>
        <v>1.0048182524668232E-2</v>
      </c>
      <c r="AM46" s="5">
        <f>'PP-regionalLandDpaymentretro'!K48/TransfersAsOutputShare!K46</f>
        <v>-6.2867195668704315E-2</v>
      </c>
      <c r="AN46" s="5">
        <f>'PP-regionalLandDpaymentretro'!L48/TransfersAsOutputShare!L46</f>
        <v>2.0310537496999959E-2</v>
      </c>
      <c r="AO46" s="5">
        <f>'PP-regionalLandDpaymentretro'!M48/TransfersAsOutputShare!M46</f>
        <v>5.259041034068649E-2</v>
      </c>
      <c r="AP46" s="5">
        <f>'PP-regionalLandDpaymentretro'!N48/TransfersAsOutputShare!N46</f>
        <v>-8.7271466000585392E-3</v>
      </c>
      <c r="AQ46" s="5"/>
      <c r="AR46" s="6" t="s">
        <v>58</v>
      </c>
      <c r="AS46" s="5">
        <f>'BP-regionalLandDpayment-prosp'!C48/TransfersAsOutputShare!C46</f>
        <v>0.1538724553611544</v>
      </c>
      <c r="AT46" s="5">
        <f>'BP-regionalLandDpayment-prosp'!D48/TransfersAsOutputShare!D46</f>
        <v>0.11652846639887267</v>
      </c>
      <c r="AU46" s="5">
        <f>'BP-regionalLandDpayment-prosp'!E48/TransfersAsOutputShare!E46</f>
        <v>0.13609452040326303</v>
      </c>
      <c r="AV46" s="5">
        <f>'BP-regionalLandDpayment-prosp'!F48/TransfersAsOutputShare!F46</f>
        <v>0.1400329109783921</v>
      </c>
      <c r="AW46" s="5">
        <f>'BP-regionalLandDpayment-prosp'!G48/TransfersAsOutputShare!G46</f>
        <v>0.17757338862924368</v>
      </c>
      <c r="AX46" s="5">
        <f>'BP-regionalLandDpayment-prosp'!H48/TransfersAsOutputShare!H46</f>
        <v>-6.990751838028765E-2</v>
      </c>
      <c r="AY46" s="5">
        <f>'BP-regionalLandDpayment-prosp'!I48/TransfersAsOutputShare!I46</f>
        <v>7.3900078506360994E-3</v>
      </c>
      <c r="AZ46" s="5">
        <f>'BP-regionalLandDpayment-prosp'!J48/TransfersAsOutputShare!J46</f>
        <v>-7.4681184495957375E-3</v>
      </c>
      <c r="BA46" s="5">
        <f>'BP-regionalLandDpayment-prosp'!K48/TransfersAsOutputShare!K46</f>
        <v>-6.70314917585349E-2</v>
      </c>
      <c r="BB46" s="5">
        <f>'BP-regionalLandDpayment-prosp'!L48/TransfersAsOutputShare!L46</f>
        <v>9.5587939681039645E-3</v>
      </c>
      <c r="BC46" s="5">
        <f>'BP-regionalLandDpayment-prosp'!M48/TransfersAsOutputShare!M46</f>
        <v>3.2117966248491045E-2</v>
      </c>
      <c r="BD46" s="5">
        <f>'BP-regionalLandDpayment-prosp'!N48/TransfersAsOutputShare!N46</f>
        <v>-1.9104915893662793E-2</v>
      </c>
      <c r="BF46" s="6" t="s">
        <v>58</v>
      </c>
      <c r="BG46" s="5">
        <f>'BP-regionalLandDpaymentretro'!C48/TransfersAsOutputShare!C46</f>
        <v>0.15384537045293556</v>
      </c>
      <c r="BH46" s="5">
        <f>'BP-regionalLandDpaymentretro'!D48/TransfersAsOutputShare!D46</f>
        <v>0.11649605923795439</v>
      </c>
      <c r="BI46" s="5">
        <f>'BP-regionalLandDpaymentretro'!E48/TransfersAsOutputShare!E46</f>
        <v>0.13588371458476511</v>
      </c>
      <c r="BJ46" s="5">
        <f>'BP-regionalLandDpaymentretro'!F48/TransfersAsOutputShare!F46</f>
        <v>0.13998224104343412</v>
      </c>
      <c r="BK46" s="5">
        <f>'BP-regionalLandDpaymentretro'!G48/TransfersAsOutputShare!G46</f>
        <v>0.17755668577981876</v>
      </c>
      <c r="BL46" s="5">
        <f>'BP-regionalLandDpaymentretro'!H48/TransfersAsOutputShare!H46</f>
        <v>-6.9860574709809387E-2</v>
      </c>
      <c r="BM46" s="5">
        <f>'BP-regionalLandDpaymentretro'!I48/TransfersAsOutputShare!I46</f>
        <v>7.3921275704393E-3</v>
      </c>
      <c r="BN46" s="5">
        <f>'BP-regionalLandDpaymentretro'!J48/TransfersAsOutputShare!J46</f>
        <v>-7.4849092074078692E-3</v>
      </c>
      <c r="BO46" s="5">
        <f>'BP-regionalLandDpaymentretro'!K48/TransfersAsOutputShare!K46</f>
        <v>-6.7004867068534577E-2</v>
      </c>
      <c r="BP46" s="5">
        <f>'BP-regionalLandDpaymentretro'!L48/TransfersAsOutputShare!L46</f>
        <v>9.5350095729685395E-3</v>
      </c>
      <c r="BQ46" s="5">
        <f>'BP-regionalLandDpaymentretro'!M48/TransfersAsOutputShare!M46</f>
        <v>3.2070167780572034E-2</v>
      </c>
      <c r="BR46" s="5">
        <f>'BP-regionalLandDpaymentretro'!N48/TransfersAsOutputShare!N46</f>
        <v>-1.9104757408640888E-2</v>
      </c>
    </row>
    <row r="47" spans="2:70" x14ac:dyDescent="0.2">
      <c r="B47" t="s">
        <v>59</v>
      </c>
      <c r="C47" s="4">
        <v>308.18498091028403</v>
      </c>
      <c r="D47" s="2">
        <v>294.28615350377999</v>
      </c>
      <c r="E47" s="2">
        <v>51.196212115987898</v>
      </c>
      <c r="F47" s="2">
        <v>53.520599353147801</v>
      </c>
      <c r="G47" s="2">
        <v>70.455357168200194</v>
      </c>
      <c r="H47" s="2">
        <v>415.18808270904901</v>
      </c>
      <c r="I47" s="2">
        <v>527.57178379459003</v>
      </c>
      <c r="J47" s="2">
        <v>335.41902043144</v>
      </c>
      <c r="K47" s="2">
        <v>1142.8695766344399</v>
      </c>
      <c r="L47" s="2">
        <v>351.92268838693002</v>
      </c>
      <c r="M47" s="2">
        <v>94.258563564507597</v>
      </c>
      <c r="N47" s="2">
        <v>575.74357954299296</v>
      </c>
      <c r="O47" s="2"/>
      <c r="P47" t="s">
        <v>59</v>
      </c>
      <c r="Q47" s="5">
        <f>'PP-regionalLandDpayment-pros'!C49/TransfersAsOutputShare!C47</f>
        <v>0.11113841172060226</v>
      </c>
      <c r="R47" s="5">
        <f>'PP-regionalLandDpayment-pros'!D49/TransfersAsOutputShare!D47</f>
        <v>5.8592966568083729E-2</v>
      </c>
      <c r="S47" s="5">
        <f>'PP-regionalLandDpayment-pros'!E49/TransfersAsOutputShare!E47</f>
        <v>0.15085342953541331</v>
      </c>
      <c r="T47" s="5">
        <f>'PP-regionalLandDpayment-pros'!F49/TransfersAsOutputShare!F47</f>
        <v>0.15277109944571748</v>
      </c>
      <c r="U47" s="5">
        <f>'PP-regionalLandDpayment-pros'!G49/TransfersAsOutputShare!G47</f>
        <v>0.12321227077466382</v>
      </c>
      <c r="V47" s="5">
        <f>'PP-regionalLandDpayment-pros'!H49/TransfersAsOutputShare!H47</f>
        <v>-6.1345436544068085E-2</v>
      </c>
      <c r="W47" s="5">
        <f>'PP-regionalLandDpayment-pros'!I49/TransfersAsOutputShare!I47</f>
        <v>2.2470849556402779E-2</v>
      </c>
      <c r="X47" s="5">
        <f>'PP-regionalLandDpayment-pros'!J49/TransfersAsOutputShare!J47</f>
        <v>1.0547483549800995E-2</v>
      </c>
      <c r="Y47" s="5">
        <f>'PP-regionalLandDpayment-pros'!K49/TransfersAsOutputShare!K47</f>
        <v>-6.4054490625792757E-2</v>
      </c>
      <c r="Z47" s="5">
        <f>'PP-regionalLandDpayment-pros'!L49/TransfersAsOutputShare!L47</f>
        <v>2.0860000885817319E-2</v>
      </c>
      <c r="AA47" s="5">
        <f>'PP-regionalLandDpayment-pros'!M49/TransfersAsOutputShare!M47</f>
        <v>5.3734019328155337E-2</v>
      </c>
      <c r="AB47" s="5">
        <f>'PP-regionalLandDpayment-pros'!N49/TransfersAsOutputShare!N47</f>
        <v>-9.027919456261628E-3</v>
      </c>
      <c r="AC47" s="5"/>
      <c r="AD47" t="s">
        <v>59</v>
      </c>
      <c r="AE47" s="5">
        <f>'PP-regionalLandDpaymentretro'!C49/TransfersAsOutputShare!C47</f>
        <v>0.11111261768450553</v>
      </c>
      <c r="AF47" s="5">
        <f>'PP-regionalLandDpaymentretro'!D49/TransfersAsOutputShare!D47</f>
        <v>5.8562148445120581E-2</v>
      </c>
      <c r="AG47" s="5">
        <f>'PP-regionalLandDpaymentretro'!E49/TransfersAsOutputShare!E47</f>
        <v>0.15065332764741163</v>
      </c>
      <c r="AH47" s="5">
        <f>'PP-regionalLandDpaymentretro'!F49/TransfersAsOutputShare!F47</f>
        <v>0.15272298435367671</v>
      </c>
      <c r="AI47" s="5">
        <f>'PP-regionalLandDpaymentretro'!G49/TransfersAsOutputShare!G47</f>
        <v>0.12319638684333582</v>
      </c>
      <c r="AJ47" s="5">
        <f>'PP-regionalLandDpaymentretro'!H49/TransfersAsOutputShare!H47</f>
        <v>-6.1300742122806673E-2</v>
      </c>
      <c r="AK47" s="5">
        <f>'PP-regionalLandDpaymentretro'!I49/TransfersAsOutputShare!I47</f>
        <v>2.2472741527674471E-2</v>
      </c>
      <c r="AL47" s="5">
        <f>'PP-regionalLandDpaymentretro'!J49/TransfersAsOutputShare!J47</f>
        <v>1.0531433294565858E-2</v>
      </c>
      <c r="AM47" s="5">
        <f>'PP-regionalLandDpaymentretro'!K49/TransfersAsOutputShare!K47</f>
        <v>-6.4029201330930513E-2</v>
      </c>
      <c r="AN47" s="5">
        <f>'PP-regionalLandDpaymentretro'!L49/TransfersAsOutputShare!L47</f>
        <v>2.083738074544958E-2</v>
      </c>
      <c r="AO47" s="5">
        <f>'PP-regionalLandDpaymentretro'!M49/TransfersAsOutputShare!M47</f>
        <v>5.3688589343145798E-2</v>
      </c>
      <c r="AP47" s="5">
        <f>'PP-regionalLandDpaymentretro'!N49/TransfersAsOutputShare!N47</f>
        <v>-9.0276996433116072E-3</v>
      </c>
      <c r="AQ47" s="5"/>
      <c r="AR47" s="6" t="s">
        <v>59</v>
      </c>
      <c r="AS47" s="5">
        <f>'BP-regionalLandDpayment-prosp'!C49/TransfersAsOutputShare!C47</f>
        <v>0.15681383455608139</v>
      </c>
      <c r="AT47" s="5">
        <f>'BP-regionalLandDpayment-prosp'!D49/TransfersAsOutputShare!D47</f>
        <v>0.11873636582359236</v>
      </c>
      <c r="AU47" s="5">
        <f>'BP-regionalLandDpayment-prosp'!E49/TransfersAsOutputShare!E47</f>
        <v>0.13872771959454272</v>
      </c>
      <c r="AV47" s="5">
        <f>'BP-regionalLandDpayment-prosp'!F49/TransfersAsOutputShare!F47</f>
        <v>0.14256155234296411</v>
      </c>
      <c r="AW47" s="5">
        <f>'BP-regionalLandDpayment-prosp'!G49/TransfersAsOutputShare!G47</f>
        <v>0.1805264773087884</v>
      </c>
      <c r="AX47" s="5">
        <f>'BP-regionalLandDpayment-prosp'!H49/TransfersAsOutputShare!H47</f>
        <v>-7.1519665046700293E-2</v>
      </c>
      <c r="AY47" s="5">
        <f>'BP-regionalLandDpayment-prosp'!I49/TransfersAsOutputShare!I47</f>
        <v>7.7768583096278496E-3</v>
      </c>
      <c r="AZ47" s="5">
        <f>'BP-regionalLandDpayment-prosp'!J49/TransfersAsOutputShare!J47</f>
        <v>-7.2788465609737799E-3</v>
      </c>
      <c r="BA47" s="5">
        <f>'BP-regionalLandDpayment-prosp'!K49/TransfersAsOutputShare!K47</f>
        <v>-6.8256398361703288E-2</v>
      </c>
      <c r="BB47" s="5">
        <f>'BP-regionalLandDpayment-prosp'!L49/TransfersAsOutputShare!L47</f>
        <v>9.9095520123463465E-3</v>
      </c>
      <c r="BC47" s="5">
        <f>'BP-regionalLandDpayment-prosp'!M49/TransfersAsOutputShare!M47</f>
        <v>3.2848994578981237E-2</v>
      </c>
      <c r="BD47" s="5">
        <f>'BP-regionalLandDpayment-prosp'!N49/TransfersAsOutputShare!N47</f>
        <v>-1.9564815416830764E-2</v>
      </c>
      <c r="BF47" s="6" t="s">
        <v>59</v>
      </c>
      <c r="BG47" s="5">
        <f>'BP-regionalLandDpaymentretro'!C49/TransfersAsOutputShare!C47</f>
        <v>0.15678804051998463</v>
      </c>
      <c r="BH47" s="5">
        <f>'BP-regionalLandDpaymentretro'!D49/TransfersAsOutputShare!D47</f>
        <v>0.11870554770062917</v>
      </c>
      <c r="BI47" s="5">
        <f>'BP-regionalLandDpaymentretro'!E49/TransfersAsOutputShare!E47</f>
        <v>0.13852761770654104</v>
      </c>
      <c r="BJ47" s="5">
        <f>'BP-regionalLandDpaymentretro'!F49/TransfersAsOutputShare!F47</f>
        <v>0.14251343725092333</v>
      </c>
      <c r="BK47" s="5">
        <f>'BP-regionalLandDpaymentretro'!G49/TransfersAsOutputShare!G47</f>
        <v>0.18051059337746042</v>
      </c>
      <c r="BL47" s="5">
        <f>'BP-regionalLandDpaymentretro'!H49/TransfersAsOutputShare!H47</f>
        <v>-7.1474970625438908E-2</v>
      </c>
      <c r="BM47" s="5">
        <f>'BP-regionalLandDpaymentretro'!I49/TransfersAsOutputShare!I47</f>
        <v>7.7787502808995433E-3</v>
      </c>
      <c r="BN47" s="5">
        <f>'BP-regionalLandDpaymentretro'!J49/TransfersAsOutputShare!J47</f>
        <v>-7.2948968162089151E-3</v>
      </c>
      <c r="BO47" s="5">
        <f>'BP-regionalLandDpaymentretro'!K49/TransfersAsOutputShare!K47</f>
        <v>-6.8231109066841045E-2</v>
      </c>
      <c r="BP47" s="5">
        <f>'BP-regionalLandDpaymentretro'!L49/TransfersAsOutputShare!L47</f>
        <v>9.8869318719786055E-3</v>
      </c>
      <c r="BQ47" s="5">
        <f>'BP-regionalLandDpaymentretro'!M49/TransfersAsOutputShare!M47</f>
        <v>3.2803564593971699E-2</v>
      </c>
      <c r="BR47" s="5">
        <f>'BP-regionalLandDpaymentretro'!N49/TransfersAsOutputShare!N47</f>
        <v>-1.9564595603880741E-2</v>
      </c>
    </row>
    <row r="48" spans="2:70" x14ac:dyDescent="0.2">
      <c r="B48" t="s">
        <v>60</v>
      </c>
      <c r="C48" s="4">
        <v>318.99836642277</v>
      </c>
      <c r="D48" s="2">
        <v>304.659242949565</v>
      </c>
      <c r="E48" s="2">
        <v>53.006592775568699</v>
      </c>
      <c r="F48" s="2">
        <v>55.440265819533202</v>
      </c>
      <c r="G48" s="2">
        <v>73.051869683710905</v>
      </c>
      <c r="H48" s="2">
        <v>430.00635333369701</v>
      </c>
      <c r="I48" s="2">
        <v>547.26718343569303</v>
      </c>
      <c r="J48" s="2">
        <v>347.48563527781499</v>
      </c>
      <c r="K48" s="2">
        <v>1185.19969961732</v>
      </c>
      <c r="L48" s="2">
        <v>364.745305509643</v>
      </c>
      <c r="M48" s="2">
        <v>97.556301607354001</v>
      </c>
      <c r="N48" s="2">
        <v>597.16969013777396</v>
      </c>
      <c r="O48" s="2"/>
      <c r="P48" t="s">
        <v>60</v>
      </c>
      <c r="Q48" s="5">
        <f>'PP-regionalLandDpayment-pros'!C50/TransfersAsOutputShare!C48</f>
        <v>0.1132618285646166</v>
      </c>
      <c r="R48" s="5">
        <f>'PP-regionalLandDpayment-pros'!D50/TransfersAsOutputShare!D48</f>
        <v>5.9758740420593537E-2</v>
      </c>
      <c r="S48" s="5">
        <f>'PP-regionalLandDpayment-pros'!E50/TransfersAsOutputShare!E48</f>
        <v>0.15367313998728072</v>
      </c>
      <c r="T48" s="5">
        <f>'PP-regionalLandDpayment-pros'!F50/TransfersAsOutputShare!F48</f>
        <v>0.15544942967771763</v>
      </c>
      <c r="U48" s="5">
        <f>'PP-regionalLandDpayment-pros'!G50/TransfersAsOutputShare!G48</f>
        <v>0.1252691500328442</v>
      </c>
      <c r="V48" s="5">
        <f>'PP-regionalLandDpayment-pros'!H50/TransfersAsOutputShare!H48</f>
        <v>-6.2782293699816374E-2</v>
      </c>
      <c r="W48" s="5">
        <f>'PP-regionalLandDpayment-pros'!I50/TransfersAsOutputShare!I48</f>
        <v>2.3076935533189551E-2</v>
      </c>
      <c r="X48" s="5">
        <f>'PP-regionalLandDpayment-pros'!J50/TransfersAsOutputShare!J48</f>
        <v>1.1024968501302388E-2</v>
      </c>
      <c r="Y48" s="5">
        <f>'PP-regionalLandDpayment-pros'!K50/TransfersAsOutputShare!K48</f>
        <v>-6.5210227841953003E-2</v>
      </c>
      <c r="Z48" s="5">
        <f>'PP-regionalLandDpayment-pros'!L50/TransfersAsOutputShare!L48</f>
        <v>2.1381774577951384E-2</v>
      </c>
      <c r="AA48" s="5">
        <f>'PP-regionalLandDpayment-pros'!M50/TransfersAsOutputShare!M48</f>
        <v>5.4815579354803731E-2</v>
      </c>
      <c r="AB48" s="5">
        <f>'PP-regionalLandDpayment-pros'!N50/TransfersAsOutputShare!N48</f>
        <v>-9.3344170792107207E-3</v>
      </c>
      <c r="AC48" s="5"/>
      <c r="AD48" t="s">
        <v>60</v>
      </c>
      <c r="AE48" s="5">
        <f>'PP-regionalLandDpaymentretro'!C50/TransfersAsOutputShare!C48</f>
        <v>0.11323725014004431</v>
      </c>
      <c r="AF48" s="5">
        <f>'PP-regionalLandDpaymentretro'!D50/TransfersAsOutputShare!D48</f>
        <v>5.9729414005809459E-2</v>
      </c>
      <c r="AG48" s="5">
        <f>'PP-regionalLandDpaymentretro'!E50/TransfersAsOutputShare!E48</f>
        <v>0.15348305158185005</v>
      </c>
      <c r="AH48" s="5">
        <f>'PP-regionalLandDpaymentretro'!F50/TransfersAsOutputShare!F48</f>
        <v>0.15540370485369659</v>
      </c>
      <c r="AI48" s="5">
        <f>'PP-regionalLandDpaymentretro'!G50/TransfersAsOutputShare!G48</f>
        <v>0.12525403292626672</v>
      </c>
      <c r="AJ48" s="5">
        <f>'PP-regionalLandDpaymentretro'!H50/TransfersAsOutputShare!H48</f>
        <v>-6.2739709392392595E-2</v>
      </c>
      <c r="AK48" s="5">
        <f>'PP-regionalLandDpaymentretro'!I50/TransfersAsOutputShare!I48</f>
        <v>2.3078623488658207E-2</v>
      </c>
      <c r="AL48" s="5">
        <f>'PP-regionalLandDpaymentretro'!J50/TransfersAsOutputShare!J48</f>
        <v>1.1009619162260953E-2</v>
      </c>
      <c r="AM48" s="5">
        <f>'PP-regionalLandDpaymentretro'!K50/TransfersAsOutputShare!K48</f>
        <v>-6.5186187518046168E-2</v>
      </c>
      <c r="AN48" s="5">
        <f>'PP-regionalLandDpaymentretro'!L50/TransfersAsOutputShare!L48</f>
        <v>2.136024564867376E-2</v>
      </c>
      <c r="AO48" s="5">
        <f>'PP-regionalLandDpaymentretro'!M50/TransfersAsOutputShare!M48</f>
        <v>5.477237079913367E-2</v>
      </c>
      <c r="AP48" s="5">
        <f>'PP-regionalLandDpaymentretro'!N50/TransfersAsOutputShare!N48</f>
        <v>-9.3341425238140027E-3</v>
      </c>
      <c r="AQ48" s="5"/>
      <c r="AR48" s="6" t="s">
        <v>60</v>
      </c>
      <c r="AS48" s="5">
        <f>'BP-regionalLandDpayment-prosp'!C50/TransfersAsOutputShare!C48</f>
        <v>0.15972509361321457</v>
      </c>
      <c r="AT48" s="5">
        <f>'BP-regionalLandDpayment-prosp'!D50/TransfersAsOutputShare!D48</f>
        <v>0.1209267284066443</v>
      </c>
      <c r="AU48" s="5">
        <f>'BP-regionalLandDpayment-prosp'!E50/TransfersAsOutputShare!E48</f>
        <v>0.14133933700966314</v>
      </c>
      <c r="AV48" s="5">
        <f>'BP-regionalLandDpayment-prosp'!F50/TransfersAsOutputShare!F48</f>
        <v>0.14507257238302421</v>
      </c>
      <c r="AW48" s="5">
        <f>'BP-regionalLandDpayment-prosp'!G50/TransfersAsOutputShare!G48</f>
        <v>0.18347253473134706</v>
      </c>
      <c r="AX48" s="5">
        <f>'BP-regionalLandDpayment-prosp'!H50/TransfersAsOutputShare!H48</f>
        <v>-7.3125580287722813E-2</v>
      </c>
      <c r="AY48" s="5">
        <f>'BP-regionalLandDpayment-prosp'!I50/TransfersAsOutputShare!I48</f>
        <v>8.162288793338756E-3</v>
      </c>
      <c r="AZ48" s="5">
        <f>'BP-regionalLandDpayment-prosp'!J50/TransfersAsOutputShare!J48</f>
        <v>-7.0928482514070962E-3</v>
      </c>
      <c r="BA48" s="5">
        <f>'BP-regionalLandDpayment-prosp'!K50/TransfersAsOutputShare!K48</f>
        <v>-6.9476457918296486E-2</v>
      </c>
      <c r="BB48" s="5">
        <f>'BP-regionalLandDpayment-prosp'!L50/TransfersAsOutputShare!L48</f>
        <v>1.0257254012018532E-2</v>
      </c>
      <c r="BC48" s="5">
        <f>'BP-regionalLandDpayment-prosp'!M50/TransfersAsOutputShare!M48</f>
        <v>3.356907551307424E-2</v>
      </c>
      <c r="BD48" s="5">
        <f>'BP-regionalLandDpayment-prosp'!N50/TransfersAsOutputShare!N48</f>
        <v>-2.0030803422794542E-2</v>
      </c>
      <c r="BF48" s="6" t="s">
        <v>60</v>
      </c>
      <c r="BG48" s="5">
        <f>'BP-regionalLandDpaymentretro'!C50/TransfersAsOutputShare!C48</f>
        <v>0.15970051518864228</v>
      </c>
      <c r="BH48" s="5">
        <f>'BP-regionalLandDpaymentretro'!D50/TransfersAsOutputShare!D48</f>
        <v>0.12089740199186025</v>
      </c>
      <c r="BI48" s="5">
        <f>'BP-regionalLandDpaymentretro'!E50/TransfersAsOutputShare!E48</f>
        <v>0.1411492486042325</v>
      </c>
      <c r="BJ48" s="5">
        <f>'BP-regionalLandDpaymentretro'!F50/TransfersAsOutputShare!F48</f>
        <v>0.14502684755900319</v>
      </c>
      <c r="BK48" s="5">
        <f>'BP-regionalLandDpaymentretro'!G50/TransfersAsOutputShare!G48</f>
        <v>0.18345741762476958</v>
      </c>
      <c r="BL48" s="5">
        <f>'BP-regionalLandDpaymentretro'!H50/TransfersAsOutputShare!H48</f>
        <v>-7.3082995980299034E-2</v>
      </c>
      <c r="BM48" s="5">
        <f>'BP-regionalLandDpaymentretro'!I50/TransfersAsOutputShare!I48</f>
        <v>8.1639767488074066E-3</v>
      </c>
      <c r="BN48" s="5">
        <f>'BP-regionalLandDpaymentretro'!J50/TransfersAsOutputShare!J48</f>
        <v>-7.1081975904485296E-3</v>
      </c>
      <c r="BO48" s="5">
        <f>'BP-regionalLandDpaymentretro'!K50/TransfersAsOutputShare!K48</f>
        <v>-6.9452417594389665E-2</v>
      </c>
      <c r="BP48" s="5">
        <f>'BP-regionalLandDpaymentretro'!L50/TransfersAsOutputShare!L48</f>
        <v>1.0235725082740911E-2</v>
      </c>
      <c r="BQ48" s="5">
        <f>'BP-regionalLandDpaymentretro'!M50/TransfersAsOutputShare!M48</f>
        <v>3.3525866957404171E-2</v>
      </c>
      <c r="BR48" s="5">
        <f>'BP-regionalLandDpaymentretro'!N50/TransfersAsOutputShare!N48</f>
        <v>-2.0030528867397823E-2</v>
      </c>
    </row>
    <row r="49" spans="2:70" x14ac:dyDescent="0.2">
      <c r="B49" t="s">
        <v>61</v>
      </c>
      <c r="C49" s="4">
        <v>330.14338217037999</v>
      </c>
      <c r="D49" s="2">
        <v>315.34060253305199</v>
      </c>
      <c r="E49" s="2">
        <v>54.871639997316599</v>
      </c>
      <c r="F49" s="2">
        <v>57.416338874970997</v>
      </c>
      <c r="G49" s="2">
        <v>75.720445703346996</v>
      </c>
      <c r="H49" s="2">
        <v>445.22778946329402</v>
      </c>
      <c r="I49" s="2">
        <v>567.49143337984901</v>
      </c>
      <c r="J49" s="2">
        <v>359.90088464782599</v>
      </c>
      <c r="K49" s="2">
        <v>1228.6347055179499</v>
      </c>
      <c r="L49" s="2">
        <v>377.93222411981901</v>
      </c>
      <c r="M49" s="2">
        <v>100.952638764936</v>
      </c>
      <c r="N49" s="2">
        <v>619.15796059154502</v>
      </c>
      <c r="O49" s="2"/>
      <c r="P49" t="s">
        <v>61</v>
      </c>
      <c r="Q49" s="5">
        <f>'PP-regionalLandDpayment-pros'!C51/TransfersAsOutputShare!C49</f>
        <v>0.11536558315937261</v>
      </c>
      <c r="R49" s="5">
        <f>'PP-regionalLandDpayment-pros'!D51/TransfersAsOutputShare!D49</f>
        <v>6.0908383481344711E-2</v>
      </c>
      <c r="S49" s="5">
        <f>'PP-regionalLandDpayment-pros'!E51/TransfersAsOutputShare!E49</f>
        <v>0.15646483056773469</v>
      </c>
      <c r="T49" s="5">
        <f>'PP-regionalLandDpayment-pros'!F51/TransfersAsOutputShare!F49</f>
        <v>0.15811254825668647</v>
      </c>
      <c r="U49" s="5">
        <f>'PP-regionalLandDpayment-pros'!G51/TransfersAsOutputShare!G49</f>
        <v>0.12732295729507342</v>
      </c>
      <c r="V49" s="5">
        <f>'PP-regionalLandDpayment-pros'!H51/TransfersAsOutputShare!H49</f>
        <v>-6.421311464020274E-2</v>
      </c>
      <c r="W49" s="5">
        <f>'PP-regionalLandDpayment-pros'!I51/TransfersAsOutputShare!I49</f>
        <v>2.368255153859801E-2</v>
      </c>
      <c r="X49" s="5">
        <f>'PP-regionalLandDpayment-pros'!J51/TransfersAsOutputShare!J49</f>
        <v>1.1498505469076969E-2</v>
      </c>
      <c r="Y49" s="5">
        <f>'PP-regionalLandDpayment-pros'!K51/TransfersAsOutputShare!K49</f>
        <v>-6.6361026347027841E-2</v>
      </c>
      <c r="Z49" s="5">
        <f>'PP-regionalLandDpayment-pros'!L51/TransfersAsOutputShare!L49</f>
        <v>2.1900514115537038E-2</v>
      </c>
      <c r="AA49" s="5">
        <f>'PP-regionalLandDpayment-pros'!M51/TransfersAsOutputShare!M49</f>
        <v>5.5885592053049611E-2</v>
      </c>
      <c r="AB49" s="5">
        <f>'PP-regionalLandDpayment-pros'!N51/TransfersAsOutputShare!N49</f>
        <v>-9.6461636173961716E-3</v>
      </c>
      <c r="AC49" s="5"/>
      <c r="AD49" t="s">
        <v>61</v>
      </c>
      <c r="AE49" s="5">
        <f>'PP-regionalLandDpaymentretro'!C51/TransfersAsOutputShare!C49</f>
        <v>0.1153421503716994</v>
      </c>
      <c r="AF49" s="5">
        <f>'PP-regionalLandDpaymentretro'!D51/TransfersAsOutputShare!D49</f>
        <v>6.0880458875515762E-2</v>
      </c>
      <c r="AG49" s="5">
        <f>'PP-regionalLandDpaymentretro'!E51/TransfersAsOutputShare!E49</f>
        <v>0.15628412135759215</v>
      </c>
      <c r="AH49" s="5">
        <f>'PP-regionalLandDpaymentretro'!F51/TransfersAsOutputShare!F49</f>
        <v>0.1580690625989413</v>
      </c>
      <c r="AI49" s="5">
        <f>'PP-regionalLandDpaymentretro'!G51/TransfersAsOutputShare!G49</f>
        <v>0.12730855921769896</v>
      </c>
      <c r="AJ49" s="5">
        <f>'PP-regionalLandDpaymentretro'!H51/TransfersAsOutputShare!H49</f>
        <v>-6.4172512376723917E-2</v>
      </c>
      <c r="AK49" s="5">
        <f>'PP-regionalLandDpaymentretro'!I51/TransfersAsOutputShare!I49</f>
        <v>2.368405644574903E-2</v>
      </c>
      <c r="AL49" s="5">
        <f>'PP-regionalLandDpaymentretro'!J51/TransfersAsOutputShare!J49</f>
        <v>1.1483819987033111E-2</v>
      </c>
      <c r="AM49" s="5">
        <f>'PP-regionalLandDpaymentretro'!K51/TransfersAsOutputShare!K49</f>
        <v>-6.6338155818371145E-2</v>
      </c>
      <c r="AN49" s="5">
        <f>'PP-regionalLandDpaymentretro'!L51/TransfersAsOutputShare!L49</f>
        <v>2.1880009221271843E-2</v>
      </c>
      <c r="AO49" s="5">
        <f>'PP-regionalLandDpaymentretro'!M51/TransfersAsOutputShare!M49</f>
        <v>5.5844469284284756E-2</v>
      </c>
      <c r="AP49" s="5">
        <f>'PP-regionalLandDpaymentretro'!N51/TransfersAsOutputShare!N49</f>
        <v>-9.6458402819020895E-3</v>
      </c>
      <c r="AQ49" s="5"/>
      <c r="AR49" s="6" t="s">
        <v>61</v>
      </c>
      <c r="AS49" s="5">
        <f>'BP-regionalLandDpayment-prosp'!C51/TransfersAsOutputShare!C49</f>
        <v>0.16260972875788393</v>
      </c>
      <c r="AT49" s="5">
        <f>'BP-regionalLandDpayment-prosp'!D51/TransfersAsOutputShare!D49</f>
        <v>0.12309702529933716</v>
      </c>
      <c r="AU49" s="5">
        <f>'BP-regionalLandDpayment-prosp'!E51/TransfersAsOutputShare!E49</f>
        <v>0.14392674104718153</v>
      </c>
      <c r="AV49" s="5">
        <f>'BP-regionalLandDpayment-prosp'!F51/TransfersAsOutputShare!F49</f>
        <v>0.14756848353827209</v>
      </c>
      <c r="AW49" s="5">
        <f>'BP-regionalLandDpayment-prosp'!G51/TransfersAsOutputShare!G49</f>
        <v>0.1864136153120029</v>
      </c>
      <c r="AX49" s="5">
        <f>'BP-regionalLandDpayment-prosp'!H51/TransfersAsOutputShare!H49</f>
        <v>-7.4725555802855226E-2</v>
      </c>
      <c r="AY49" s="5">
        <f>'BP-regionalLandDpayment-prosp'!I51/TransfersAsOutputShare!I49</f>
        <v>8.5467480938471712E-3</v>
      </c>
      <c r="AZ49" s="5">
        <f>'BP-regionalLandDpayment-prosp'!J51/TransfersAsOutputShare!J49</f>
        <v>-6.9097323252583767E-3</v>
      </c>
      <c r="BA49" s="5">
        <f>'BP-regionalLandDpayment-prosp'!K51/TransfersAsOutputShare!K49</f>
        <v>-7.0691799524113932E-2</v>
      </c>
      <c r="BB49" s="5">
        <f>'BP-regionalLandDpayment-prosp'!L51/TransfersAsOutputShare!L49</f>
        <v>1.0602307772842018E-2</v>
      </c>
      <c r="BC49" s="5">
        <f>'BP-regionalLandDpayment-prosp'!M51/TransfersAsOutputShare!M49</f>
        <v>3.4279434443823677E-2</v>
      </c>
      <c r="BD49" s="5">
        <f>'BP-regionalLandDpayment-prosp'!N51/TransfersAsOutputShare!N49</f>
        <v>-2.0502562398820711E-2</v>
      </c>
      <c r="BF49" s="6" t="s">
        <v>61</v>
      </c>
      <c r="BG49" s="5">
        <f>'BP-regionalLandDpaymentretro'!C51/TransfersAsOutputShare!C49</f>
        <v>0.16258629597021071</v>
      </c>
      <c r="BH49" s="5">
        <f>'BP-regionalLandDpaymentretro'!D51/TransfersAsOutputShare!D49</f>
        <v>0.12306910069350822</v>
      </c>
      <c r="BI49" s="5">
        <f>'BP-regionalLandDpaymentretro'!E51/TransfersAsOutputShare!E49</f>
        <v>0.14374603183703899</v>
      </c>
      <c r="BJ49" s="5">
        <f>'BP-regionalLandDpaymentretro'!F51/TransfersAsOutputShare!F49</f>
        <v>0.14752499788052692</v>
      </c>
      <c r="BK49" s="5">
        <f>'BP-regionalLandDpaymentretro'!G51/TransfersAsOutputShare!G49</f>
        <v>0.18639921723462846</v>
      </c>
      <c r="BL49" s="5">
        <f>'BP-regionalLandDpaymentretro'!H51/TransfersAsOutputShare!H49</f>
        <v>-7.4684953539376389E-2</v>
      </c>
      <c r="BM49" s="5">
        <f>'BP-regionalLandDpaymentretro'!I51/TransfersAsOutputShare!I49</f>
        <v>8.5482530009981916E-3</v>
      </c>
      <c r="BN49" s="5">
        <f>'BP-regionalLandDpaymentretro'!J51/TransfersAsOutputShare!J49</f>
        <v>-6.9244178073022359E-3</v>
      </c>
      <c r="BO49" s="5">
        <f>'BP-regionalLandDpaymentretro'!K51/TransfersAsOutputShare!K49</f>
        <v>-7.0668928995457223E-2</v>
      </c>
      <c r="BP49" s="5">
        <f>'BP-regionalLandDpaymentretro'!L51/TransfersAsOutputShare!L49</f>
        <v>1.058180287857682E-2</v>
      </c>
      <c r="BQ49" s="5">
        <f>'BP-regionalLandDpaymentretro'!M51/TransfersAsOutputShare!M49</f>
        <v>3.4238311675058822E-2</v>
      </c>
      <c r="BR49" s="5">
        <f>'BP-regionalLandDpaymentretro'!N51/TransfersAsOutputShare!N49</f>
        <v>-2.0502239063326631E-2</v>
      </c>
    </row>
    <row r="50" spans="2:70" x14ac:dyDescent="0.2">
      <c r="B50" t="s">
        <v>62</v>
      </c>
      <c r="C50" s="4">
        <v>341.63304315340298</v>
      </c>
      <c r="D50" s="2">
        <v>326.34279521353301</v>
      </c>
      <c r="E50" s="2">
        <v>56.793560560115601</v>
      </c>
      <c r="F50" s="2">
        <v>59.451206016181899</v>
      </c>
      <c r="G50" s="2">
        <v>78.464418267587703</v>
      </c>
      <c r="H50" s="2">
        <v>460.87063300386899</v>
      </c>
      <c r="I50" s="2">
        <v>588.27010296318599</v>
      </c>
      <c r="J50" s="2">
        <v>372.67982776624802</v>
      </c>
      <c r="K50" s="2">
        <v>1273.22890979402</v>
      </c>
      <c r="L50" s="2">
        <v>391.49970378191802</v>
      </c>
      <c r="M50" s="2">
        <v>104.45152129534399</v>
      </c>
      <c r="N50" s="2">
        <v>641.73594896254895</v>
      </c>
      <c r="O50" s="2"/>
      <c r="P50" t="s">
        <v>62</v>
      </c>
      <c r="Q50" s="5">
        <f>'PP-regionalLandDpayment-pros'!C52/TransfersAsOutputShare!C50</f>
        <v>0.11744975270284352</v>
      </c>
      <c r="R50" s="5">
        <f>'PP-regionalLandDpayment-pros'!D52/TransfersAsOutputShare!D50</f>
        <v>6.2047011450709531E-2</v>
      </c>
      <c r="S50" s="5">
        <f>'PP-regionalLandDpayment-pros'!E52/TransfersAsOutputShare!E50</f>
        <v>0.15923431206877631</v>
      </c>
      <c r="T50" s="5">
        <f>'PP-regionalLandDpayment-pros'!F52/TransfersAsOutputShare!F50</f>
        <v>0.16075988046796205</v>
      </c>
      <c r="U50" s="5">
        <f>'PP-regionalLandDpayment-pros'!G52/TransfersAsOutputShare!G50</f>
        <v>0.12937254063862383</v>
      </c>
      <c r="V50" s="5">
        <f>'PP-regionalLandDpayment-pros'!H52/TransfersAsOutputShare!H50</f>
        <v>-6.5638902915964845E-2</v>
      </c>
      <c r="W50" s="5">
        <f>'PP-regionalLandDpayment-pros'!I52/TransfersAsOutputShare!I50</f>
        <v>2.4287328189787703E-2</v>
      </c>
      <c r="X50" s="5">
        <f>'PP-regionalLandDpayment-pros'!J52/TransfersAsOutputShare!J50</f>
        <v>1.1967956672384516E-2</v>
      </c>
      <c r="Y50" s="5">
        <f>'PP-regionalLandDpayment-pros'!K52/TransfersAsOutputShare!K50</f>
        <v>-6.7507091784025211E-2</v>
      </c>
      <c r="Z50" s="5">
        <f>'PP-regionalLandDpayment-pros'!L52/TransfersAsOutputShare!L50</f>
        <v>2.2416136166408279E-2</v>
      </c>
      <c r="AA50" s="5">
        <f>'PP-regionalLandDpayment-pros'!M52/TransfersAsOutputShare!M50</f>
        <v>5.6943602396583019E-2</v>
      </c>
      <c r="AB50" s="5">
        <f>'PP-regionalLandDpayment-pros'!N52/TransfersAsOutputShare!N50</f>
        <v>-9.9632303543187202E-3</v>
      </c>
      <c r="AC50" s="5"/>
      <c r="AD50" t="s">
        <v>62</v>
      </c>
      <c r="AE50" s="5">
        <f>'PP-regionalLandDpaymentretro'!C52/TransfersAsOutputShare!C50</f>
        <v>0.1174274004747768</v>
      </c>
      <c r="AF50" s="5">
        <f>'PP-regionalLandDpaymentretro'!D52/TransfersAsOutputShare!D50</f>
        <v>6.2020405545404167E-2</v>
      </c>
      <c r="AG50" s="5">
        <f>'PP-regionalLandDpaymentretro'!E52/TransfersAsOutputShare!E50</f>
        <v>0.15906239867297764</v>
      </c>
      <c r="AH50" s="5">
        <f>'PP-regionalLandDpaymentretro'!F52/TransfersAsOutputShare!F50</f>
        <v>0.16071849506947367</v>
      </c>
      <c r="AI50" s="5">
        <f>'PP-regionalLandDpaymentretro'!G52/TransfersAsOutputShare!G50</f>
        <v>0.12935881767518623</v>
      </c>
      <c r="AJ50" s="5">
        <f>'PP-regionalLandDpaymentretro'!H52/TransfersAsOutputShare!H50</f>
        <v>-6.5600164673901257E-2</v>
      </c>
      <c r="AK50" s="5">
        <f>'PP-regionalLandDpaymentretro'!I52/TransfersAsOutputShare!I50</f>
        <v>2.4288668614520774E-2</v>
      </c>
      <c r="AL50" s="5">
        <f>'PP-regionalLandDpaymentretro'!J52/TransfersAsOutputShare!J50</f>
        <v>1.1953900358788259E-2</v>
      </c>
      <c r="AM50" s="5">
        <f>'PP-regionalLandDpaymentretro'!K52/TransfersAsOutputShare!K50</f>
        <v>-6.7485318402675618E-2</v>
      </c>
      <c r="AN50" s="5">
        <f>'PP-regionalLandDpaymentretro'!L52/TransfersAsOutputShare!L50</f>
        <v>2.2396593451334199E-2</v>
      </c>
      <c r="AO50" s="5">
        <f>'PP-regionalLandDpaymentretro'!M52/TransfersAsOutputShare!M50</f>
        <v>5.6904440177366102E-2</v>
      </c>
      <c r="AP50" s="5">
        <f>'PP-regionalLandDpaymentretro'!N52/TransfersAsOutputShare!N50</f>
        <v>-9.9628636430810439E-3</v>
      </c>
      <c r="AQ50" s="5"/>
      <c r="AR50" s="6" t="s">
        <v>62</v>
      </c>
      <c r="AS50" s="5">
        <f>'BP-regionalLandDpayment-prosp'!C52/TransfersAsOutputShare!C50</f>
        <v>0.16546864152089719</v>
      </c>
      <c r="AT50" s="5">
        <f>'BP-regionalLandDpayment-prosp'!D52/TransfersAsOutputShare!D50</f>
        <v>0.12525010215067514</v>
      </c>
      <c r="AU50" s="5">
        <f>'BP-regionalLandDpayment-prosp'!E52/TransfersAsOutputShare!E50</f>
        <v>0.14649336855582568</v>
      </c>
      <c r="AV50" s="5">
        <f>'BP-regionalLandDpayment-prosp'!F52/TransfersAsOutputShare!F50</f>
        <v>0.15004951549186846</v>
      </c>
      <c r="AW50" s="5">
        <f>'BP-regionalLandDpayment-prosp'!G52/TransfersAsOutputShare!G50</f>
        <v>0.189348970255767</v>
      </c>
      <c r="AX50" s="5">
        <f>'BP-regionalLandDpayment-prosp'!H52/TransfersAsOutputShare!H50</f>
        <v>-7.6320303098491318E-2</v>
      </c>
      <c r="AY50" s="5">
        <f>'BP-regionalLandDpayment-prosp'!I52/TransfersAsOutputShare!I50</f>
        <v>8.9302218265164511E-3</v>
      </c>
      <c r="AZ50" s="5">
        <f>'BP-regionalLandDpayment-prosp'!J52/TransfersAsOutputShare!J50</f>
        <v>-6.7294177080549685E-3</v>
      </c>
      <c r="BA50" s="5">
        <f>'BP-regionalLandDpayment-prosp'!K52/TransfersAsOutputShare!K50</f>
        <v>-7.1902539375091459E-2</v>
      </c>
      <c r="BB50" s="5">
        <f>'BP-regionalLandDpayment-prosp'!L52/TransfersAsOutputShare!L50</f>
        <v>1.0944816880845358E-2</v>
      </c>
      <c r="BC50" s="5">
        <f>'BP-regionalLandDpayment-prosp'!M52/TransfersAsOutputShare!M50</f>
        <v>3.4980088380060698E-2</v>
      </c>
      <c r="BD50" s="5">
        <f>'BP-regionalLandDpayment-prosp'!N52/TransfersAsOutputShare!N50</f>
        <v>-2.0979949057364829E-2</v>
      </c>
      <c r="BF50" s="6" t="s">
        <v>62</v>
      </c>
      <c r="BG50" s="5">
        <f>'BP-regionalLandDpaymentretro'!C52/TransfersAsOutputShare!C50</f>
        <v>0.16544628929283048</v>
      </c>
      <c r="BH50" s="5">
        <f>'BP-regionalLandDpaymentretro'!D52/TransfersAsOutputShare!D50</f>
        <v>0.12522349624536974</v>
      </c>
      <c r="BI50" s="5">
        <f>'BP-regionalLandDpaymentretro'!E52/TransfersAsOutputShare!E50</f>
        <v>0.14632145516002701</v>
      </c>
      <c r="BJ50" s="5">
        <f>'BP-regionalLandDpaymentretro'!F52/TransfersAsOutputShare!F50</f>
        <v>0.1500081300933801</v>
      </c>
      <c r="BK50" s="5">
        <f>'BP-regionalLandDpaymentretro'!G52/TransfersAsOutputShare!G50</f>
        <v>0.18933524729232939</v>
      </c>
      <c r="BL50" s="5">
        <f>'BP-regionalLandDpaymentretro'!H52/TransfersAsOutputShare!H50</f>
        <v>-7.6281564856427717E-2</v>
      </c>
      <c r="BM50" s="5">
        <f>'BP-regionalLandDpaymentretro'!I52/TransfersAsOutputShare!I50</f>
        <v>8.93156225124952E-3</v>
      </c>
      <c r="BN50" s="5">
        <f>'BP-regionalLandDpaymentretro'!J52/TransfersAsOutputShare!J50</f>
        <v>-6.7434740216512244E-3</v>
      </c>
      <c r="BO50" s="5">
        <f>'BP-regionalLandDpaymentretro'!K52/TransfersAsOutputShare!K50</f>
        <v>-7.1880765993741866E-2</v>
      </c>
      <c r="BP50" s="5">
        <f>'BP-regionalLandDpaymentretro'!L52/TransfersAsOutputShare!L50</f>
        <v>1.0925274165771281E-2</v>
      </c>
      <c r="BQ50" s="5">
        <f>'BP-regionalLandDpaymentretro'!M52/TransfersAsOutputShare!M50</f>
        <v>3.4940926160843773E-2</v>
      </c>
      <c r="BR50" s="5">
        <f>'BP-regionalLandDpaymentretro'!N52/TransfersAsOutputShare!N50</f>
        <v>-2.0979582346127151E-2</v>
      </c>
    </row>
    <row r="51" spans="2:70" x14ac:dyDescent="0.2">
      <c r="B51" t="s">
        <v>63</v>
      </c>
      <c r="C51" s="4">
        <v>353.480699502834</v>
      </c>
      <c r="D51" s="2">
        <v>337.67867897691798</v>
      </c>
      <c r="E51" s="2">
        <v>58.774615505658097</v>
      </c>
      <c r="F51" s="2">
        <v>61.547308810150199</v>
      </c>
      <c r="G51" s="2">
        <v>81.287187852968799</v>
      </c>
      <c r="H51" s="2">
        <v>476.95346039589202</v>
      </c>
      <c r="I51" s="2">
        <v>609.62926848164898</v>
      </c>
      <c r="J51" s="2">
        <v>385.83785572372801</v>
      </c>
      <c r="K51" s="2">
        <v>1319.0376229974499</v>
      </c>
      <c r="L51" s="2">
        <v>405.46434733151602</v>
      </c>
      <c r="M51" s="2">
        <v>108.05698996725999</v>
      </c>
      <c r="N51" s="2">
        <v>664.93172795466705</v>
      </c>
      <c r="O51" s="2"/>
      <c r="P51" t="s">
        <v>63</v>
      </c>
      <c r="Q51" s="5">
        <f>'PP-regionalLandDpayment-pros'!C53/TransfersAsOutputShare!C51</f>
        <v>0.11951588188952818</v>
      </c>
      <c r="R51" s="5">
        <f>'PP-regionalLandDpayment-pros'!D53/TransfersAsOutputShare!D51</f>
        <v>6.317536930413177E-2</v>
      </c>
      <c r="S51" s="5">
        <f>'PP-regionalLandDpayment-pros'!E53/TransfersAsOutputShare!E51</f>
        <v>0.1619834215644288</v>
      </c>
      <c r="T51" s="5">
        <f>'PP-regionalLandDpayment-pros'!F53/TransfersAsOutputShare!F51</f>
        <v>0.16339282323808679</v>
      </c>
      <c r="U51" s="5">
        <f>'PP-regionalLandDpayment-pros'!G53/TransfersAsOutputShare!G51</f>
        <v>0.13141840484227718</v>
      </c>
      <c r="V51" s="5">
        <f>'PP-regionalLandDpayment-pros'!H53/TransfersAsOutputShare!H51</f>
        <v>-6.7060334422926318E-2</v>
      </c>
      <c r="W51" s="5">
        <f>'PP-regionalLandDpayment-pros'!I53/TransfersAsOutputShare!I51</f>
        <v>2.48914201693709E-2</v>
      </c>
      <c r="X51" s="5">
        <f>'PP-regionalLandDpayment-pros'!J53/TransfersAsOutputShare!J51</f>
        <v>1.2433606075614769E-2</v>
      </c>
      <c r="Y51" s="5">
        <f>'PP-regionalLandDpayment-pros'!K53/TransfersAsOutputShare!K51</f>
        <v>-6.8648739272277784E-2</v>
      </c>
      <c r="Z51" s="5">
        <f>'PP-regionalLandDpayment-pros'!L53/TransfersAsOutputShare!L51</f>
        <v>2.2928916095106295E-2</v>
      </c>
      <c r="AA51" s="5">
        <f>'PP-regionalLandDpayment-pros'!M53/TransfersAsOutputShare!M51</f>
        <v>5.7990333048849388E-2</v>
      </c>
      <c r="AB51" s="5">
        <f>'PP-regionalLandDpayment-pros'!N53/TransfersAsOutputShare!N51</f>
        <v>-1.0285494749762982E-2</v>
      </c>
      <c r="AC51" s="5"/>
      <c r="AD51" t="s">
        <v>63</v>
      </c>
      <c r="AE51" s="5">
        <f>'PP-regionalLandDpaymentretro'!C53/TransfersAsOutputShare!C51</f>
        <v>0.11949454958655618</v>
      </c>
      <c r="AF51" s="5">
        <f>'PP-regionalLandDpaymentretro'!D53/TransfersAsOutputShare!D51</f>
        <v>6.3150005090767306E-2</v>
      </c>
      <c r="AG51" s="5">
        <f>'PP-regionalLandDpaymentretro'!E53/TransfersAsOutputShare!E51</f>
        <v>0.16181976609019863</v>
      </c>
      <c r="AH51" s="5">
        <f>'PP-regionalLandDpaymentretro'!F53/TransfersAsOutputShare!F51</f>
        <v>0.16335341007394769</v>
      </c>
      <c r="AI51" s="5">
        <f>'PP-regionalLandDpaymentretro'!G53/TransfersAsOutputShare!G51</f>
        <v>0.13140531653103488</v>
      </c>
      <c r="AJ51" s="5">
        <f>'PP-regionalLandDpaymentretro'!H53/TransfersAsOutputShare!H51</f>
        <v>-6.7023351158313441E-2</v>
      </c>
      <c r="AK51" s="5">
        <f>'PP-regionalLandDpaymentretro'!I53/TransfersAsOutputShare!I51</f>
        <v>2.4892612594432071E-2</v>
      </c>
      <c r="AL51" s="5">
        <f>'PP-regionalLandDpaymentretro'!J53/TransfersAsOutputShare!J51</f>
        <v>1.2420146404591456E-2</v>
      </c>
      <c r="AM51" s="5">
        <f>'PP-regionalLandDpaymentretro'!K53/TransfersAsOutputShare!K51</f>
        <v>-6.8627996190237919E-2</v>
      </c>
      <c r="AN51" s="5">
        <f>'PP-regionalLandDpaymentretro'!L53/TransfersAsOutputShare!L51</f>
        <v>2.2910278454118541E-2</v>
      </c>
      <c r="AO51" s="5">
        <f>'PP-regionalLandDpaymentretro'!M53/TransfersAsOutputShare!M51</f>
        <v>5.7953015474453411E-2</v>
      </c>
      <c r="AP51" s="5">
        <f>'PP-regionalLandDpaymentretro'!N53/TransfersAsOutputShare!N51</f>
        <v>-1.0285089564346135E-2</v>
      </c>
      <c r="AQ51" s="5"/>
      <c r="AR51" s="6" t="s">
        <v>63</v>
      </c>
      <c r="AS51" s="5">
        <f>'BP-regionalLandDpayment-prosp'!C53/TransfersAsOutputShare!C51</f>
        <v>0.16830390680582047</v>
      </c>
      <c r="AT51" s="5">
        <f>'BP-regionalLandDpayment-prosp'!D53/TransfersAsOutputShare!D51</f>
        <v>0.12738729172278612</v>
      </c>
      <c r="AU51" s="5">
        <f>'BP-regionalLandDpayment-prosp'!E53/TransfersAsOutputShare!E51</f>
        <v>0.14904093098785545</v>
      </c>
      <c r="AV51" s="5">
        <f>'BP-regionalLandDpayment-prosp'!F53/TransfersAsOutputShare!F51</f>
        <v>0.15251698251364626</v>
      </c>
      <c r="AW51" s="5">
        <f>'BP-regionalLandDpayment-prosp'!G53/TransfersAsOutputShare!G51</f>
        <v>0.19227928599042979</v>
      </c>
      <c r="AX51" s="5">
        <f>'BP-regionalLandDpayment-prosp'!H53/TransfersAsOutputShare!H51</f>
        <v>-7.7910545450316407E-2</v>
      </c>
      <c r="AY51" s="5">
        <f>'BP-regionalLandDpayment-prosp'!I53/TransfersAsOutputShare!I51</f>
        <v>9.3128596010362396E-3</v>
      </c>
      <c r="AZ51" s="5">
        <f>'BP-regionalLandDpayment-prosp'!J53/TransfersAsOutputShare!J51</f>
        <v>-6.5517454136914529E-3</v>
      </c>
      <c r="BA51" s="5">
        <f>'BP-regionalLandDpayment-prosp'!K53/TransfersAsOutputShare!K51</f>
        <v>-7.3108991114046187E-2</v>
      </c>
      <c r="BB51" s="5">
        <f>'BP-regionalLandDpayment-prosp'!L53/TransfersAsOutputShare!L51</f>
        <v>1.1284999117147891E-2</v>
      </c>
      <c r="BC51" s="5">
        <f>'BP-regionalLandDpayment-prosp'!M53/TransfersAsOutputShare!M51</f>
        <v>3.5671540436786241E-2</v>
      </c>
      <c r="BD51" s="5">
        <f>'BP-regionalLandDpayment-prosp'!N53/TransfersAsOutputShare!N51</f>
        <v>-2.1462836754790909E-2</v>
      </c>
      <c r="BF51" s="6" t="s">
        <v>63</v>
      </c>
      <c r="BG51" s="5">
        <f>'BP-regionalLandDpaymentretro'!C53/TransfersAsOutputShare!C51</f>
        <v>0.16828257450284848</v>
      </c>
      <c r="BH51" s="5">
        <f>'BP-regionalLandDpaymentretro'!D53/TransfersAsOutputShare!D51</f>
        <v>0.12736192750942166</v>
      </c>
      <c r="BI51" s="5">
        <f>'BP-regionalLandDpaymentretro'!E53/TransfersAsOutputShare!E51</f>
        <v>0.14887727551362528</v>
      </c>
      <c r="BJ51" s="5">
        <f>'BP-regionalLandDpaymentretro'!F53/TransfersAsOutputShare!F51</f>
        <v>0.15247756934950715</v>
      </c>
      <c r="BK51" s="5">
        <f>'BP-regionalLandDpaymentretro'!G53/TransfersAsOutputShare!G51</f>
        <v>0.19226619767918748</v>
      </c>
      <c r="BL51" s="5">
        <f>'BP-regionalLandDpaymentretro'!H53/TransfersAsOutputShare!H51</f>
        <v>-7.7873562185703529E-2</v>
      </c>
      <c r="BM51" s="5">
        <f>'BP-regionalLandDpaymentretro'!I53/TransfersAsOutputShare!I51</f>
        <v>9.3140520260974139E-3</v>
      </c>
      <c r="BN51" s="5">
        <f>'BP-regionalLandDpaymentretro'!J53/TransfersAsOutputShare!J51</f>
        <v>-6.5652050847147666E-3</v>
      </c>
      <c r="BO51" s="5">
        <f>'BP-regionalLandDpaymentretro'!K53/TransfersAsOutputShare!K51</f>
        <v>-7.3088248032006309E-2</v>
      </c>
      <c r="BP51" s="5">
        <f>'BP-regionalLandDpaymentretro'!L53/TransfersAsOutputShare!L51</f>
        <v>1.126636147616014E-2</v>
      </c>
      <c r="BQ51" s="5">
        <f>'BP-regionalLandDpaymentretro'!M53/TransfersAsOutputShare!M51</f>
        <v>3.5634222862390263E-2</v>
      </c>
      <c r="BR51" s="5">
        <f>'BP-regionalLandDpaymentretro'!N53/TransfersAsOutputShare!N51</f>
        <v>-2.1462431569374062E-2</v>
      </c>
    </row>
    <row r="52" spans="2:70" x14ac:dyDescent="0.2">
      <c r="B52" t="s">
        <v>64</v>
      </c>
      <c r="C52" s="4">
        <v>365.70003689483201</v>
      </c>
      <c r="D52" s="2">
        <v>349.36140577061298</v>
      </c>
      <c r="E52" s="2">
        <v>60.817119856154299</v>
      </c>
      <c r="F52" s="2">
        <v>63.707143396580101</v>
      </c>
      <c r="G52" s="2">
        <v>84.192221991148898</v>
      </c>
      <c r="H52" s="2">
        <v>493.49518204851</v>
      </c>
      <c r="I52" s="2">
        <v>631.59547983050697</v>
      </c>
      <c r="J52" s="2">
        <v>399.39068167340298</v>
      </c>
      <c r="K52" s="2">
        <v>1366.1170786646201</v>
      </c>
      <c r="L52" s="2">
        <v>419.84309844916498</v>
      </c>
      <c r="M52" s="2">
        <v>111.77317986596201</v>
      </c>
      <c r="N52" s="2">
        <v>688.77385911715396</v>
      </c>
      <c r="O52" s="2"/>
      <c r="P52" t="s">
        <v>64</v>
      </c>
      <c r="Q52" s="5">
        <f>'PP-regionalLandDpayment-pros'!C54/TransfersAsOutputShare!C52</f>
        <v>0.12156544197264539</v>
      </c>
      <c r="R52" s="5">
        <f>'PP-regionalLandDpayment-pros'!D54/TransfersAsOutputShare!D52</f>
        <v>6.4294176597930477E-2</v>
      </c>
      <c r="S52" s="5">
        <f>'PP-regionalLandDpayment-pros'!E54/TransfersAsOutputShare!E52</f>
        <v>0.16471390960915858</v>
      </c>
      <c r="T52" s="5">
        <f>'PP-regionalLandDpayment-pros'!F54/TransfersAsOutputShare!F52</f>
        <v>0.16601271019391128</v>
      </c>
      <c r="U52" s="5">
        <f>'PP-regionalLandDpayment-pros'!G54/TransfersAsOutputShare!G52</f>
        <v>0.13346104494024971</v>
      </c>
      <c r="V52" s="5">
        <f>'PP-regionalLandDpayment-pros'!H54/TransfersAsOutputShare!H52</f>
        <v>-6.8478045366366286E-2</v>
      </c>
      <c r="W52" s="5">
        <f>'PP-regionalLandDpayment-pros'!I54/TransfersAsOutputShare!I52</f>
        <v>2.5494976424598987E-2</v>
      </c>
      <c r="X52" s="5">
        <f>'PP-regionalLandDpayment-pros'!J54/TransfersAsOutputShare!J52</f>
        <v>1.2895728315380271E-2</v>
      </c>
      <c r="Y52" s="5">
        <f>'PP-regionalLandDpayment-pros'!K54/TransfersAsOutputShare!K52</f>
        <v>-6.9786282835164665E-2</v>
      </c>
      <c r="Z52" s="5">
        <f>'PP-regionalLandDpayment-pros'!L54/TransfersAsOutputShare!L52</f>
        <v>2.343911603979805E-2</v>
      </c>
      <c r="AA52" s="5">
        <f>'PP-regionalLandDpayment-pros'!M54/TransfersAsOutputShare!M52</f>
        <v>5.9026488226595723E-2</v>
      </c>
      <c r="AB52" s="5">
        <f>'PP-regionalLandDpayment-pros'!N54/TransfersAsOutputShare!N52</f>
        <v>-1.0612845062960853E-2</v>
      </c>
      <c r="AC52" s="5"/>
      <c r="AD52" t="s">
        <v>64</v>
      </c>
      <c r="AE52" s="5">
        <f>'PP-regionalLandDpaymentretro'!C54/TransfersAsOutputShare!C52</f>
        <v>0.12154507306246987</v>
      </c>
      <c r="AF52" s="5">
        <f>'PP-regionalLandDpaymentretro'!D54/TransfersAsOutputShare!D52</f>
        <v>6.4269982637668976E-2</v>
      </c>
      <c r="AG52" s="5">
        <f>'PP-regionalLandDpaymentretro'!E54/TransfersAsOutputShare!E52</f>
        <v>0.16455801541114182</v>
      </c>
      <c r="AH52" s="5">
        <f>'PP-regionalLandDpaymentretro'!F54/TransfersAsOutputShare!F52</f>
        <v>0.16597515109559963</v>
      </c>
      <c r="AI52" s="5">
        <f>'PP-regionalLandDpaymentretro'!G54/TransfersAsOutputShare!G52</f>
        <v>0.1334485539413304</v>
      </c>
      <c r="AJ52" s="5">
        <f>'PP-regionalLandDpaymentretro'!H54/TransfersAsOutputShare!H52</f>
        <v>-6.8442716190734942E-2</v>
      </c>
      <c r="AK52" s="5">
        <f>'PP-regionalLandDpaymentretro'!I54/TransfersAsOutputShare!I52</f>
        <v>2.5496035516036703E-2</v>
      </c>
      <c r="AL52" s="5">
        <f>'PP-regionalLandDpaymentretro'!J54/TransfersAsOutputShare!J52</f>
        <v>1.2882834777291824E-2</v>
      </c>
      <c r="AM52" s="5">
        <f>'PP-regionalLandDpaymentretro'!K54/TransfersAsOutputShare!K52</f>
        <v>-6.9766508434937452E-2</v>
      </c>
      <c r="AN52" s="5">
        <f>'PP-regionalLandDpaymentretro'!L54/TransfersAsOutputShare!L52</f>
        <v>2.3421330677501326E-2</v>
      </c>
      <c r="AO52" s="5">
        <f>'PP-regionalLandDpaymentretro'!M54/TransfersAsOutputShare!M52</f>
        <v>5.8990907897821229E-2</v>
      </c>
      <c r="AP52" s="5">
        <f>'PP-regionalLandDpaymentretro'!N54/TransfersAsOutputShare!N52</f>
        <v>-1.0612405852063311E-2</v>
      </c>
      <c r="AQ52" s="5"/>
      <c r="AR52" s="6" t="s">
        <v>64</v>
      </c>
      <c r="AS52" s="5">
        <f>'BP-regionalLandDpayment-prosp'!C54/TransfersAsOutputShare!C52</f>
        <v>0.17111750002172668</v>
      </c>
      <c r="AT52" s="5">
        <f>'BP-regionalLandDpayment-prosp'!D54/TransfersAsOutputShare!D52</f>
        <v>0.12950987420638804</v>
      </c>
      <c r="AU52" s="5">
        <f>'BP-regionalLandDpayment-prosp'!E54/TransfersAsOutputShare!E52</f>
        <v>0.15157105924932457</v>
      </c>
      <c r="AV52" s="5">
        <f>'BP-regionalLandDpayment-prosp'!F54/TransfersAsOutputShare!F52</f>
        <v>0.15497213924378458</v>
      </c>
      <c r="AW52" s="5">
        <f>'BP-regionalLandDpayment-prosp'!G54/TransfersAsOutputShare!G52</f>
        <v>0.19520523838047235</v>
      </c>
      <c r="AX52" s="5">
        <f>'BP-regionalLandDpayment-prosp'!H54/TransfersAsOutputShare!H52</f>
        <v>-7.9496965370400394E-2</v>
      </c>
      <c r="AY52" s="5">
        <f>'BP-regionalLandDpayment-prosp'!I54/TransfersAsOutputShare!I52</f>
        <v>9.6948019899245237E-3</v>
      </c>
      <c r="AZ52" s="5">
        <f>'BP-regionalLandDpayment-prosp'!J54/TransfersAsOutputShare!J52</f>
        <v>-6.3765610403097028E-3</v>
      </c>
      <c r="BA52" s="5">
        <f>'BP-regionalLandDpayment-prosp'!K54/TransfersAsOutputShare!K52</f>
        <v>-7.4311468491450539E-2</v>
      </c>
      <c r="BB52" s="5">
        <f>'BP-regionalLandDpayment-prosp'!L54/TransfersAsOutputShare!L52</f>
        <v>1.1623060803271325E-2</v>
      </c>
      <c r="BC52" s="5">
        <f>'BP-regionalLandDpayment-prosp'!M54/TransfersAsOutputShare!M52</f>
        <v>3.6354285607697968E-2</v>
      </c>
      <c r="BD52" s="5">
        <f>'BP-regionalLandDpayment-prosp'!N54/TransfersAsOutputShare!N52</f>
        <v>-2.195111254257387E-2</v>
      </c>
      <c r="BF52" s="6" t="s">
        <v>64</v>
      </c>
      <c r="BG52" s="5">
        <f>'BP-regionalLandDpaymentretro'!C54/TransfersAsOutputShare!C52</f>
        <v>0.17109713111155117</v>
      </c>
      <c r="BH52" s="5">
        <f>'BP-regionalLandDpaymentretro'!D54/TransfersAsOutputShare!D52</f>
        <v>0.12948568024612656</v>
      </c>
      <c r="BI52" s="5">
        <f>'BP-regionalLandDpaymentretro'!E54/TransfersAsOutputShare!E52</f>
        <v>0.15141516505130781</v>
      </c>
      <c r="BJ52" s="5">
        <f>'BP-regionalLandDpaymentretro'!F54/TransfersAsOutputShare!F52</f>
        <v>0.15493458014547293</v>
      </c>
      <c r="BK52" s="5">
        <f>'BP-regionalLandDpaymentretro'!G54/TransfersAsOutputShare!G52</f>
        <v>0.19519274738155307</v>
      </c>
      <c r="BL52" s="5">
        <f>'BP-regionalLandDpaymentretro'!H54/TransfersAsOutputShare!H52</f>
        <v>-7.946163619476905E-2</v>
      </c>
      <c r="BM52" s="5">
        <f>'BP-regionalLandDpaymentretro'!I54/TransfersAsOutputShare!I52</f>
        <v>9.6958610813622417E-3</v>
      </c>
      <c r="BN52" s="5">
        <f>'BP-regionalLandDpaymentretro'!J54/TransfersAsOutputShare!J52</f>
        <v>-6.3894545783981498E-3</v>
      </c>
      <c r="BO52" s="5">
        <f>'BP-regionalLandDpaymentretro'!K54/TransfersAsOutputShare!K52</f>
        <v>-7.4291694091223312E-2</v>
      </c>
      <c r="BP52" s="5">
        <f>'BP-regionalLandDpaymentretro'!L54/TransfersAsOutputShare!L52</f>
        <v>1.1605275440974601E-2</v>
      </c>
      <c r="BQ52" s="5">
        <f>'BP-regionalLandDpaymentretro'!M54/TransfersAsOutputShare!M52</f>
        <v>3.6318705278923481E-2</v>
      </c>
      <c r="BR52" s="5">
        <f>'BP-regionalLandDpaymentretro'!N54/TransfersAsOutputShare!N52</f>
        <v>-2.1950673331676329E-2</v>
      </c>
    </row>
    <row r="53" spans="2:70" x14ac:dyDescent="0.2">
      <c r="B53" t="s">
        <v>65</v>
      </c>
      <c r="C53" s="4">
        <v>378.30509832558101</v>
      </c>
      <c r="D53" s="2">
        <v>361.404442297527</v>
      </c>
      <c r="E53" s="2">
        <v>62.923446400350102</v>
      </c>
      <c r="F53" s="2">
        <v>65.933264124065204</v>
      </c>
      <c r="G53" s="2">
        <v>87.183059739505197</v>
      </c>
      <c r="H53" s="2">
        <v>510.51506657092301</v>
      </c>
      <c r="I53" s="2">
        <v>654.19579953248206</v>
      </c>
      <c r="J53" s="2">
        <v>413.35436750443699</v>
      </c>
      <c r="K53" s="2">
        <v>1414.5245100232801</v>
      </c>
      <c r="L53" s="2">
        <v>434.65326605712499</v>
      </c>
      <c r="M53" s="2">
        <v>115.604326888046</v>
      </c>
      <c r="N53" s="2">
        <v>713.29142794071197</v>
      </c>
      <c r="O53" s="2"/>
      <c r="P53" t="s">
        <v>65</v>
      </c>
      <c r="Q53" s="5">
        <f>'PP-regionalLandDpayment-pros'!C55/TransfersAsOutputShare!C53</f>
        <v>0.12359983184182162</v>
      </c>
      <c r="R53" s="5">
        <f>'PP-regionalLandDpayment-pros'!D55/TransfersAsOutputShare!D53</f>
        <v>6.5404126460286607E-2</v>
      </c>
      <c r="S53" s="5">
        <f>'PP-regionalLandDpayment-pros'!E55/TransfersAsOutputShare!E53</f>
        <v>0.16742744145356714</v>
      </c>
      <c r="T53" s="5">
        <f>'PP-regionalLandDpayment-pros'!F55/TransfersAsOutputShare!F53</f>
        <v>0.16862081341414287</v>
      </c>
      <c r="U53" s="5">
        <f>'PP-regionalLandDpayment-pros'!G55/TransfersAsOutputShare!G53</f>
        <v>0.13550094557466252</v>
      </c>
      <c r="V53" s="5">
        <f>'PP-regionalLandDpayment-pros'!H55/TransfersAsOutputShare!H53</f>
        <v>-6.9892634907603488E-2</v>
      </c>
      <c r="W53" s="5">
        <f>'PP-regionalLandDpayment-pros'!I55/TransfersAsOutputShare!I53</f>
        <v>2.6098140013869908E-2</v>
      </c>
      <c r="X53" s="5">
        <f>'PP-regionalLandDpayment-pros'!J55/TransfersAsOutputShare!J53</f>
        <v>1.3354588065599249E-2</v>
      </c>
      <c r="Y53" s="5">
        <f>'PP-regionalLandDpayment-pros'!K55/TransfersAsOutputShare!K53</f>
        <v>-7.0920033892074852E-2</v>
      </c>
      <c r="Z53" s="5">
        <f>'PP-regionalLandDpayment-pros'!L55/TransfersAsOutputShare!L53</f>
        <v>2.3946985290978495E-2</v>
      </c>
      <c r="AA53" s="5">
        <f>'PP-regionalLandDpayment-pros'!M55/TransfersAsOutputShare!M53</f>
        <v>6.0052751633721903E-2</v>
      </c>
      <c r="AB53" s="5">
        <f>'PP-regionalLandDpayment-pros'!N55/TransfersAsOutputShare!N53</f>
        <v>-1.0945179205339887E-2</v>
      </c>
      <c r="AC53" s="5"/>
      <c r="AD53" t="s">
        <v>65</v>
      </c>
      <c r="AE53" s="5">
        <f>'PP-regionalLandDpaymentretro'!C55/TransfersAsOutputShare!C53</f>
        <v>0.12358037358014325</v>
      </c>
      <c r="AF53" s="5">
        <f>'PP-regionalLandDpaymentretro'!D55/TransfersAsOutputShare!D53</f>
        <v>6.5381036405809542E-2</v>
      </c>
      <c r="AG53" s="5">
        <f>'PP-regionalLandDpaymentretro'!E55/TransfersAsOutputShare!E53</f>
        <v>0.1672788493437892</v>
      </c>
      <c r="AH53" s="5">
        <f>'PP-regionalLandDpaymentretro'!F55/TransfersAsOutputShare!F53</f>
        <v>0.16858499915435091</v>
      </c>
      <c r="AI53" s="5">
        <f>'PP-regionalLandDpaymentretro'!G55/TransfersAsOutputShare!G53</f>
        <v>0.13548901737517338</v>
      </c>
      <c r="AJ53" s="5">
        <f>'PP-regionalLandDpaymentretro'!H55/TransfersAsOutputShare!H53</f>
        <v>-6.9858866350184262E-2</v>
      </c>
      <c r="AK53" s="5">
        <f>'PP-regionalLandDpaymentretro'!I55/TransfersAsOutputShare!I53</f>
        <v>2.6099078849137845E-2</v>
      </c>
      <c r="AL53" s="5">
        <f>'PP-regionalLandDpaymentretro'!J55/TransfersAsOutputShare!J53</f>
        <v>1.3342232029339422E-2</v>
      </c>
      <c r="AM53" s="5">
        <f>'PP-regionalLandDpaymentretro'!K55/TransfersAsOutputShare!K53</f>
        <v>-7.0901171282617526E-2</v>
      </c>
      <c r="AN53" s="5">
        <f>'PP-regionalLandDpaymentretro'!L55/TransfersAsOutputShare!L53</f>
        <v>2.3930003327526157E-2</v>
      </c>
      <c r="AO53" s="5">
        <f>'PP-regionalLandDpaymentretro'!M55/TransfersAsOutputShare!M53</f>
        <v>6.0018808913029659E-2</v>
      </c>
      <c r="AP53" s="5">
        <f>'PP-regionalLandDpaymentretro'!N55/TransfersAsOutputShare!N53</f>
        <v>-1.0944710009354383E-2</v>
      </c>
      <c r="AQ53" s="5"/>
      <c r="AR53" s="6" t="s">
        <v>65</v>
      </c>
      <c r="AS53" s="5">
        <f>'BP-regionalLandDpayment-prosp'!C55/TransfersAsOutputShare!C53</f>
        <v>0.17391129873631231</v>
      </c>
      <c r="AT53" s="5">
        <f>'BP-regionalLandDpayment-prosp'!D55/TransfersAsOutputShare!D53</f>
        <v>0.13161907675852616</v>
      </c>
      <c r="AU53" s="5">
        <f>'BP-regionalLandDpayment-prosp'!E55/TransfersAsOutputShare!E53</f>
        <v>0.15408530481156263</v>
      </c>
      <c r="AV53" s="5">
        <f>'BP-regionalLandDpayment-prosp'!F55/TransfersAsOutputShare!F53</f>
        <v>0.15741618233971075</v>
      </c>
      <c r="AW53" s="5">
        <f>'BP-regionalLandDpayment-prosp'!G55/TransfersAsOutputShare!G53</f>
        <v>0.1981274915440028</v>
      </c>
      <c r="AX53" s="5">
        <f>'BP-regionalLandDpayment-prosp'!H55/TransfersAsOutputShare!H53</f>
        <v>-8.1080207251373188E-2</v>
      </c>
      <c r="AY53" s="5">
        <f>'BP-regionalLandDpayment-prosp'!I55/TransfersAsOutputShare!I53</f>
        <v>1.0076180988131319E-2</v>
      </c>
      <c r="AZ53" s="5">
        <f>'BP-regionalLandDpayment-prosp'!J55/TransfersAsOutputShare!J53</f>
        <v>-6.2037152946342045E-3</v>
      </c>
      <c r="BA53" s="5">
        <f>'BP-regionalLandDpayment-prosp'!K55/TransfersAsOutputShare!K53</f>
        <v>-7.5510283675088274E-2</v>
      </c>
      <c r="BB53" s="5">
        <f>'BP-regionalLandDpayment-prosp'!L55/TransfersAsOutputShare!L53</f>
        <v>1.1959197212315835E-2</v>
      </c>
      <c r="BC53" s="5">
        <f>'BP-regionalLandDpayment-prosp'!M55/TransfersAsOutputShare!M53</f>
        <v>3.7028808471390465E-2</v>
      </c>
      <c r="BD53" s="5">
        <f>'BP-regionalLandDpayment-prosp'!N55/TransfersAsOutputShare!N53</f>
        <v>-2.2444675630443296E-2</v>
      </c>
      <c r="BF53" s="6" t="s">
        <v>65</v>
      </c>
      <c r="BG53" s="5">
        <f>'BP-regionalLandDpaymentretro'!C55/TransfersAsOutputShare!C53</f>
        <v>0.17389184047463391</v>
      </c>
      <c r="BH53" s="5">
        <f>'BP-regionalLandDpaymentretro'!D55/TransfersAsOutputShare!D53</f>
        <v>0.13159598670404909</v>
      </c>
      <c r="BI53" s="5">
        <f>'BP-regionalLandDpaymentretro'!E55/TransfersAsOutputShare!E53</f>
        <v>0.15393671270178469</v>
      </c>
      <c r="BJ53" s="5">
        <f>'BP-regionalLandDpaymentretro'!F55/TransfersAsOutputShare!F53</f>
        <v>0.15738036807991876</v>
      </c>
      <c r="BK53" s="5">
        <f>'BP-regionalLandDpaymentretro'!G55/TransfersAsOutputShare!G53</f>
        <v>0.19811556334451369</v>
      </c>
      <c r="BL53" s="5">
        <f>'BP-regionalLandDpaymentretro'!H55/TransfersAsOutputShare!H53</f>
        <v>-8.1046438693953948E-2</v>
      </c>
      <c r="BM53" s="5">
        <f>'BP-regionalLandDpaymentretro'!I55/TransfersAsOutputShare!I53</f>
        <v>1.0077119823399259E-2</v>
      </c>
      <c r="BN53" s="5">
        <f>'BP-regionalLandDpaymentretro'!J55/TransfersAsOutputShare!J53</f>
        <v>-6.2160713308940328E-3</v>
      </c>
      <c r="BO53" s="5">
        <f>'BP-regionalLandDpaymentretro'!K55/TransfersAsOutputShare!K53</f>
        <v>-7.5491421065630962E-2</v>
      </c>
      <c r="BP53" s="5">
        <f>'BP-regionalLandDpaymentretro'!L55/TransfersAsOutputShare!L53</f>
        <v>1.1942215248863493E-2</v>
      </c>
      <c r="BQ53" s="5">
        <f>'BP-regionalLandDpaymentretro'!M55/TransfersAsOutputShare!M53</f>
        <v>3.6994865750698221E-2</v>
      </c>
      <c r="BR53" s="5">
        <f>'BP-regionalLandDpaymentretro'!N55/TransfersAsOutputShare!N53</f>
        <v>-2.244420643445779E-2</v>
      </c>
    </row>
    <row r="54" spans="2:70" x14ac:dyDescent="0.2">
      <c r="B54" t="s">
        <v>66</v>
      </c>
      <c r="C54" s="4">
        <v>391.31030255347099</v>
      </c>
      <c r="D54" s="2">
        <v>373.821587614436</v>
      </c>
      <c r="E54" s="2">
        <v>65.096028846468002</v>
      </c>
      <c r="F54" s="2">
        <v>68.228286779246503</v>
      </c>
      <c r="G54" s="2">
        <v>90.263315685168294</v>
      </c>
      <c r="H54" s="2">
        <v>528.03276305246095</v>
      </c>
      <c r="I54" s="2">
        <v>677.45783277502005</v>
      </c>
      <c r="J54" s="2">
        <v>427.74534507533502</v>
      </c>
      <c r="K54" s="2">
        <v>1464.31821037602</v>
      </c>
      <c r="L54" s="2">
        <v>449.91254542370001</v>
      </c>
      <c r="M54" s="2">
        <v>119.554773260716</v>
      </c>
      <c r="N54" s="2">
        <v>738.51407311932996</v>
      </c>
      <c r="O54" s="2"/>
      <c r="P54" t="s">
        <v>66</v>
      </c>
      <c r="Q54" s="5">
        <f>'PP-regionalLandDpayment-pros'!C56/TransfersAsOutputShare!C54</f>
        <v>0.1256203802195667</v>
      </c>
      <c r="R54" s="5">
        <f>'PP-regionalLandDpayment-pros'!D56/TransfersAsOutputShare!D54</f>
        <v>6.650588535964902E-2</v>
      </c>
      <c r="S54" s="5">
        <f>'PP-regionalLandDpayment-pros'!E56/TransfersAsOutputShare!E54</f>
        <v>0.17012559986826423</v>
      </c>
      <c r="T54" s="5">
        <f>'PP-regionalLandDpayment-pros'!F56/TransfersAsOutputShare!F54</f>
        <v>0.17121834595484589</v>
      </c>
      <c r="U54" s="5">
        <f>'PP-regionalLandDpayment-pros'!G56/TransfersAsOutputShare!G54</f>
        <v>0.13753858105813141</v>
      </c>
      <c r="V54" s="5">
        <f>'PP-regionalLandDpayment-pros'!H56/TransfersAsOutputShare!H54</f>
        <v>-7.1304667747953493E-2</v>
      </c>
      <c r="W54" s="5">
        <f>'PP-regionalLandDpayment-pros'!I56/TransfersAsOutputShare!I54</f>
        <v>2.6701048323167449E-2</v>
      </c>
      <c r="X54" s="5">
        <f>'PP-regionalLandDpayment-pros'!J56/TransfersAsOutputShare!J54</f>
        <v>1.3810439731648225E-2</v>
      </c>
      <c r="Y54" s="5">
        <f>'PP-regionalLandDpayment-pros'!K56/TransfersAsOutputShare!K54</f>
        <v>-7.2050300778249629E-2</v>
      </c>
      <c r="Z54" s="5">
        <f>'PP-regionalLandDpayment-pros'!L56/TransfersAsOutputShare!L54</f>
        <v>2.4452760834886639E-2</v>
      </c>
      <c r="AA54" s="5">
        <f>'PP-regionalLandDpayment-pros'!M56/TransfersAsOutputShare!M54</f>
        <v>6.1069785268206195E-2</v>
      </c>
      <c r="AB54" s="5">
        <f>'PP-regionalLandDpayment-pros'!N56/TransfersAsOutputShare!N54</f>
        <v>-1.1282403800972434E-2</v>
      </c>
      <c r="AC54" s="5"/>
      <c r="AD54" t="s">
        <v>66</v>
      </c>
      <c r="AE54" s="5">
        <f>'PP-regionalLandDpaymentretro'!C56/TransfersAsOutputShare!C54</f>
        <v>0.12560178336053748</v>
      </c>
      <c r="AF54" s="5">
        <f>'PP-regionalLandDpaymentretro'!D56/TransfersAsOutputShare!D54</f>
        <v>6.6483837523220901E-2</v>
      </c>
      <c r="AG54" s="5">
        <f>'PP-regionalLandDpaymentretro'!E56/TransfersAsOutputShare!E54</f>
        <v>0.1699838847232418</v>
      </c>
      <c r="AH54" s="5">
        <f>'PP-regionalLandDpaymentretro'!F56/TransfersAsOutputShare!F54</f>
        <v>0.17118417542964495</v>
      </c>
      <c r="AI54" s="5">
        <f>'PP-regionalLandDpaymentretro'!G56/TransfersAsOutputShare!G54</f>
        <v>0.13752718370947284</v>
      </c>
      <c r="AJ54" s="5">
        <f>'PP-regionalLandDpaymentretro'!H56/TransfersAsOutputShare!H54</f>
        <v>-7.1272373093643773E-2</v>
      </c>
      <c r="AK54" s="5">
        <f>'PP-regionalLandDpaymentretro'!I56/TransfersAsOutputShare!I54</f>
        <v>2.6701878586982891E-2</v>
      </c>
      <c r="AL54" s="5">
        <f>'PP-regionalLandDpaymentretro'!J56/TransfersAsOutputShare!J54</f>
        <v>1.3798594315524108E-2</v>
      </c>
      <c r="AM54" s="5">
        <f>'PP-regionalLandDpaymentretro'!K56/TransfersAsOutputShare!K54</f>
        <v>-7.2032297347662352E-2</v>
      </c>
      <c r="AN54" s="5">
        <f>'PP-regionalLandDpaymentretro'!L56/TransfersAsOutputShare!L54</f>
        <v>2.443653695312225E-2</v>
      </c>
      <c r="AO54" s="5">
        <f>'PP-regionalLandDpaymentretro'!M56/TransfersAsOutputShare!M54</f>
        <v>6.1037387609762211E-2</v>
      </c>
      <c r="AP54" s="5">
        <f>'PP-regionalLandDpaymentretro'!N56/TransfersAsOutputShare!N54</f>
        <v>-1.1281908291769817E-2</v>
      </c>
      <c r="AQ54" s="5"/>
      <c r="AR54" s="6" t="s">
        <v>66</v>
      </c>
      <c r="AS54" s="5">
        <f>'BP-regionalLandDpayment-prosp'!C56/TransfersAsOutputShare!C54</f>
        <v>0.1766870858321678</v>
      </c>
      <c r="AT54" s="5">
        <f>'BP-regionalLandDpayment-prosp'!D56/TransfersAsOutputShare!D54</f>
        <v>0.13371607429843196</v>
      </c>
      <c r="AU54" s="5">
        <f>'BP-regionalLandDpayment-prosp'!E56/TransfersAsOutputShare!E54</f>
        <v>0.15658514231357881</v>
      </c>
      <c r="AV54" s="5">
        <f>'BP-regionalLandDpayment-prosp'!F56/TransfersAsOutputShare!F54</f>
        <v>0.15985025284866861</v>
      </c>
      <c r="AW54" s="5">
        <f>'BP-regionalLandDpayment-prosp'!G56/TransfersAsOutputShare!G54</f>
        <v>0.20104669772190281</v>
      </c>
      <c r="AX54" s="5">
        <f>'BP-regionalLandDpayment-prosp'!H56/TransfersAsOutputShare!H54</f>
        <v>-8.2660879976341334E-2</v>
      </c>
      <c r="AY54" s="5">
        <f>'BP-regionalLandDpayment-prosp'!I56/TransfersAsOutputShare!I54</f>
        <v>1.0457120559240514E-2</v>
      </c>
      <c r="AZ54" s="5">
        <f>'BP-regionalLandDpayment-prosp'!J56/TransfersAsOutputShare!J54</f>
        <v>-6.0330644333901635E-3</v>
      </c>
      <c r="BA54" s="5">
        <f>'BP-regionalLandDpayment-prosp'!K56/TransfersAsOutputShare!K54</f>
        <v>-7.6705746659719062E-2</v>
      </c>
      <c r="BB54" s="5">
        <f>'BP-regionalLandDpayment-prosp'!L56/TransfersAsOutputShare!L54</f>
        <v>1.2293593063147725E-2</v>
      </c>
      <c r="BC54" s="5">
        <f>'BP-regionalLandDpayment-prosp'!M56/TransfersAsOutputShare!M54</f>
        <v>3.7695581612449562E-2</v>
      </c>
      <c r="BD54" s="5">
        <f>'BP-regionalLandDpayment-prosp'!N56/TransfersAsOutputShare!N54</f>
        <v>-2.2943436193714851E-2</v>
      </c>
      <c r="BF54" s="6" t="s">
        <v>66</v>
      </c>
      <c r="BG54" s="5">
        <f>'BP-regionalLandDpaymentretro'!C56/TransfersAsOutputShare!C54</f>
        <v>0.17666848897313858</v>
      </c>
      <c r="BH54" s="5">
        <f>'BP-regionalLandDpaymentretro'!D56/TransfersAsOutputShare!D54</f>
        <v>0.13369402646200385</v>
      </c>
      <c r="BI54" s="5">
        <f>'BP-regionalLandDpaymentretro'!E56/TransfersAsOutputShare!E54</f>
        <v>0.15644342716855641</v>
      </c>
      <c r="BJ54" s="5">
        <f>'BP-regionalLandDpaymentretro'!F56/TransfersAsOutputShare!F54</f>
        <v>0.15981608232346764</v>
      </c>
      <c r="BK54" s="5">
        <f>'BP-regionalLandDpaymentretro'!G56/TransfersAsOutputShare!G54</f>
        <v>0.20103530037324421</v>
      </c>
      <c r="BL54" s="5">
        <f>'BP-regionalLandDpaymentretro'!H56/TransfersAsOutputShare!H54</f>
        <v>-8.2628585322031614E-2</v>
      </c>
      <c r="BM54" s="5">
        <f>'BP-regionalLandDpaymentretro'!I56/TransfersAsOutputShare!I54</f>
        <v>1.0457950823055954E-2</v>
      </c>
      <c r="BN54" s="5">
        <f>'BP-regionalLandDpaymentretro'!J56/TransfersAsOutputShare!J54</f>
        <v>-6.0449098495142803E-3</v>
      </c>
      <c r="BO54" s="5">
        <f>'BP-regionalLandDpaymentretro'!K56/TransfersAsOutputShare!K54</f>
        <v>-7.6687743229131786E-2</v>
      </c>
      <c r="BP54" s="5">
        <f>'BP-regionalLandDpaymentretro'!L56/TransfersAsOutputShare!L54</f>
        <v>1.2277369181383337E-2</v>
      </c>
      <c r="BQ54" s="5">
        <f>'BP-regionalLandDpaymentretro'!M56/TransfersAsOutputShare!M54</f>
        <v>3.7663183954005586E-2</v>
      </c>
      <c r="BR54" s="5">
        <f>'BP-regionalLandDpaymentretro'!N56/TransfersAsOutputShare!N54</f>
        <v>-2.2942940684512237E-2</v>
      </c>
    </row>
    <row r="55" spans="2:70" x14ac:dyDescent="0.2">
      <c r="B55" t="s">
        <v>67</v>
      </c>
      <c r="C55" s="4">
        <v>404.73046187074902</v>
      </c>
      <c r="D55" s="2">
        <v>386.62699007458099</v>
      </c>
      <c r="E55" s="2">
        <v>67.337364845942901</v>
      </c>
      <c r="F55" s="2">
        <v>70.594891778541097</v>
      </c>
      <c r="G55" s="2">
        <v>93.436684004673694</v>
      </c>
      <c r="H55" s="2">
        <v>546.06832343709095</v>
      </c>
      <c r="I55" s="2">
        <v>701.40975663190397</v>
      </c>
      <c r="J55" s="2">
        <v>442.58043635391601</v>
      </c>
      <c r="K55" s="2">
        <v>1515.55759221774</v>
      </c>
      <c r="L55" s="2">
        <v>465.63903905029201</v>
      </c>
      <c r="M55" s="2">
        <v>123.628972848334</v>
      </c>
      <c r="N55" s="2">
        <v>764.47201616661505</v>
      </c>
      <c r="O55" s="2"/>
      <c r="P55" t="s">
        <v>67</v>
      </c>
      <c r="Q55" s="5">
        <f>'PP-regionalLandDpayment-pros'!C57/TransfersAsOutputShare!C55</f>
        <v>0.12762834727756919</v>
      </c>
      <c r="R55" s="5">
        <f>'PP-regionalLandDpayment-pros'!D57/TransfersAsOutputShare!D55</f>
        <v>6.7600092720961097E-2</v>
      </c>
      <c r="S55" s="5">
        <f>'PP-regionalLandDpayment-pros'!E57/TransfersAsOutputShare!E55</f>
        <v>0.17280988711759485</v>
      </c>
      <c r="T55" s="5">
        <f>'PP-regionalLandDpayment-pros'!F57/TransfersAsOutputShare!F55</f>
        <v>0.17380646316392584</v>
      </c>
      <c r="U55" s="5">
        <f>'PP-regionalLandDpayment-pros'!G57/TransfersAsOutputShare!G55</f>
        <v>0.1395744144722719</v>
      </c>
      <c r="V55" s="5">
        <f>'PP-regionalLandDpayment-pros'!H57/TransfersAsOutputShare!H55</f>
        <v>-7.2714676010884743E-2</v>
      </c>
      <c r="W55" s="5">
        <f>'PP-regionalLandDpayment-pros'!I57/TransfersAsOutputShare!I55</f>
        <v>2.7303833153587934E-2</v>
      </c>
      <c r="X55" s="5">
        <f>'PP-regionalLandDpayment-pros'!J57/TransfersAsOutputShare!J55</f>
        <v>1.4263527225087964E-2</v>
      </c>
      <c r="Y55" s="5">
        <f>'PP-regionalLandDpayment-pros'!K57/TransfersAsOutputShare!K55</f>
        <v>-7.3177387988570028E-2</v>
      </c>
      <c r="Z55" s="5">
        <f>'PP-regionalLandDpayment-pros'!L57/TransfersAsOutputShare!L55</f>
        <v>2.4956667738432834E-2</v>
      </c>
      <c r="AA55" s="5">
        <f>'PP-regionalLandDpayment-pros'!M57/TransfersAsOutputShare!M55</f>
        <v>6.2078228245071018E-2</v>
      </c>
      <c r="AB55" s="5">
        <f>'PP-regionalLandDpayment-pros'!N57/TransfersAsOutputShare!N55</f>
        <v>-1.1624433271062625E-2</v>
      </c>
      <c r="AC55" s="5"/>
      <c r="AD55" t="s">
        <v>67</v>
      </c>
      <c r="AE55" s="5">
        <f>'PP-regionalLandDpaymentretro'!C57/TransfersAsOutputShare!C55</f>
        <v>0.12761056580742056</v>
      </c>
      <c r="AF55" s="5">
        <f>'PP-regionalLandDpaymentretro'!D57/TransfersAsOutputShare!D55</f>
        <v>6.7579029684086897E-2</v>
      </c>
      <c r="AG55" s="5">
        <f>'PP-regionalLandDpaymentretro'!E57/TransfersAsOutputShare!E55</f>
        <v>0.17267465483772262</v>
      </c>
      <c r="AH55" s="5">
        <f>'PP-regionalLandDpaymentretro'!F57/TransfersAsOutputShare!F55</f>
        <v>0.17377384266109194</v>
      </c>
      <c r="AI55" s="5">
        <f>'PP-regionalLandDpaymentretro'!G57/TransfersAsOutputShare!G55</f>
        <v>0.13956351835582836</v>
      </c>
      <c r="AJ55" s="5">
        <f>'PP-regionalLandDpaymentretro'!H57/TransfersAsOutputShare!H55</f>
        <v>-7.2683774705811749E-2</v>
      </c>
      <c r="AK55" s="5">
        <f>'PP-regionalLandDpaymentretro'!I57/TransfersAsOutputShare!I55</f>
        <v>2.73045653065732E-2</v>
      </c>
      <c r="AL55" s="5">
        <f>'PP-regionalLandDpaymentretro'!J57/TransfersAsOutputShare!J55</f>
        <v>1.4252167176204074E-2</v>
      </c>
      <c r="AM55" s="5">
        <f>'PP-regionalLandDpaymentretro'!K57/TransfersAsOutputShare!K55</f>
        <v>-7.3160195006430326E-2</v>
      </c>
      <c r="AN55" s="5">
        <f>'PP-regionalLandDpaymentretro'!L57/TransfersAsOutputShare!L55</f>
        <v>2.4941159867686601E-2</v>
      </c>
      <c r="AO55" s="5">
        <f>'PP-regionalLandDpaymentretro'!M57/TransfersAsOutputShare!M55</f>
        <v>6.2047289590872266E-2</v>
      </c>
      <c r="AP55" s="5">
        <f>'PP-regionalLandDpaymentretro'!N57/TransfersAsOutputShare!N55</f>
        <v>-1.1623914787534318E-2</v>
      </c>
      <c r="AQ55" s="5"/>
      <c r="AR55" s="6" t="s">
        <v>67</v>
      </c>
      <c r="AS55" s="5">
        <f>'BP-regionalLandDpayment-prosp'!C57/TransfersAsOutputShare!C55</f>
        <v>0.17944655178877594</v>
      </c>
      <c r="AT55" s="5">
        <f>'BP-regionalLandDpayment-prosp'!D57/TransfersAsOutputShare!D55</f>
        <v>0.13580198974457255</v>
      </c>
      <c r="AU55" s="5">
        <f>'BP-regionalLandDpayment-prosp'!E57/TransfersAsOutputShare!E55</f>
        <v>0.15907197139110846</v>
      </c>
      <c r="AV55" s="5">
        <f>'BP-regionalLandDpayment-prosp'!F57/TransfersAsOutputShare!F55</f>
        <v>0.16227543745220446</v>
      </c>
      <c r="AW55" s="5">
        <f>'BP-regionalLandDpayment-prosp'!G57/TransfersAsOutputShare!G55</f>
        <v>0.2039634957486029</v>
      </c>
      <c r="AX55" s="5">
        <f>'BP-regionalLandDpayment-prosp'!H57/TransfersAsOutputShare!H55</f>
        <v>-8.4239558743223794E-2</v>
      </c>
      <c r="AY55" s="5">
        <f>'BP-regionalLandDpayment-prosp'!I57/TransfersAsOutputShare!I55</f>
        <v>1.0837737097177298E-2</v>
      </c>
      <c r="AZ55" s="5">
        <f>'BP-regionalLandDpayment-prosp'!J57/TransfersAsOutputShare!J55</f>
        <v>-5.8644705286033045E-3</v>
      </c>
      <c r="BA55" s="5">
        <f>'BP-regionalLandDpayment-prosp'!K57/TransfersAsOutputShare!K55</f>
        <v>-7.7898164388222141E-2</v>
      </c>
      <c r="BB55" s="5">
        <f>'BP-regionalLandDpayment-prosp'!L57/TransfersAsOutputShare!L55</f>
        <v>1.2626422936437091E-2</v>
      </c>
      <c r="BC55" s="5">
        <f>'BP-regionalLandDpayment-prosp'!M57/TransfersAsOutputShare!M55</f>
        <v>3.8355064198203837E-2</v>
      </c>
      <c r="BD55" s="5">
        <f>'BP-regionalLandDpayment-prosp'!N57/TransfersAsOutputShare!N55</f>
        <v>-2.3447314156575545E-2</v>
      </c>
      <c r="BF55" s="6" t="s">
        <v>67</v>
      </c>
      <c r="BG55" s="5">
        <f>'BP-regionalLandDpaymentretro'!C57/TransfersAsOutputShare!C55</f>
        <v>0.17942877031862728</v>
      </c>
      <c r="BH55" s="5">
        <f>'BP-regionalLandDpaymentretro'!D57/TransfersAsOutputShare!D55</f>
        <v>0.13578092670769837</v>
      </c>
      <c r="BI55" s="5">
        <f>'BP-regionalLandDpaymentretro'!E57/TransfersAsOutputShare!E55</f>
        <v>0.15893673911123624</v>
      </c>
      <c r="BJ55" s="5">
        <f>'BP-regionalLandDpaymentretro'!F57/TransfersAsOutputShare!F55</f>
        <v>0.16224281694937059</v>
      </c>
      <c r="BK55" s="5">
        <f>'BP-regionalLandDpaymentretro'!G57/TransfersAsOutputShare!G55</f>
        <v>0.20395259963215936</v>
      </c>
      <c r="BL55" s="5">
        <f>'BP-regionalLandDpaymentretro'!H57/TransfersAsOutputShare!H55</f>
        <v>-8.4208657438150786E-2</v>
      </c>
      <c r="BM55" s="5">
        <f>'BP-regionalLandDpaymentretro'!I57/TransfersAsOutputShare!I55</f>
        <v>1.0838469250162559E-2</v>
      </c>
      <c r="BN55" s="5">
        <f>'BP-regionalLandDpaymentretro'!J57/TransfersAsOutputShare!J55</f>
        <v>-5.8758305774871946E-3</v>
      </c>
      <c r="BO55" s="5">
        <f>'BP-regionalLandDpaymentretro'!K57/TransfersAsOutputShare!K55</f>
        <v>-7.7880971406082425E-2</v>
      </c>
      <c r="BP55" s="5">
        <f>'BP-regionalLandDpaymentretro'!L57/TransfersAsOutputShare!L55</f>
        <v>1.2610915065690856E-2</v>
      </c>
      <c r="BQ55" s="5">
        <f>'BP-regionalLandDpaymentretro'!M57/TransfersAsOutputShare!M55</f>
        <v>3.8324125544005092E-2</v>
      </c>
      <c r="BR55" s="5">
        <f>'BP-regionalLandDpaymentretro'!N57/TransfersAsOutputShare!N55</f>
        <v>-2.3446795673047239E-2</v>
      </c>
    </row>
    <row r="56" spans="2:70" x14ac:dyDescent="0.2">
      <c r="B56" t="s">
        <v>68</v>
      </c>
      <c r="C56" s="4">
        <v>418.580800018324</v>
      </c>
      <c r="D56" s="2">
        <v>399.835164433101</v>
      </c>
      <c r="E56" s="2">
        <v>69.650019040777195</v>
      </c>
      <c r="F56" s="2">
        <v>73.035827428539207</v>
      </c>
      <c r="G56" s="2">
        <v>96.706942714123201</v>
      </c>
      <c r="H56" s="2">
        <v>564.64222571628602</v>
      </c>
      <c r="I56" s="2">
        <v>726.08035073822896</v>
      </c>
      <c r="J56" s="2">
        <v>457.87687378401699</v>
      </c>
      <c r="K56" s="2">
        <v>1568.3032498269199</v>
      </c>
      <c r="L56" s="2">
        <v>481.85127819592998</v>
      </c>
      <c r="M56" s="2">
        <v>127.831496501351</v>
      </c>
      <c r="N56" s="2">
        <v>791.19609308882002</v>
      </c>
      <c r="O56" s="2"/>
      <c r="P56" t="s">
        <v>68</v>
      </c>
      <c r="Q56" s="5">
        <f>'PP-regionalLandDpayment-pros'!C58/TransfersAsOutputShare!C56</f>
        <v>0.12962492623294306</v>
      </c>
      <c r="R56" s="5">
        <f>'PP-regionalLandDpayment-pros'!D58/TransfersAsOutputShare!D56</f>
        <v>6.8687360655825896E-2</v>
      </c>
      <c r="S56" s="5">
        <f>'PP-regionalLandDpayment-pros'!E58/TransfersAsOutputShare!E56</f>
        <v>0.17548172681706772</v>
      </c>
      <c r="T56" s="5">
        <f>'PP-regionalLandDpayment-pros'!F58/TransfersAsOutputShare!F56</f>
        <v>0.17638626370765986</v>
      </c>
      <c r="U56" s="5">
        <f>'PP-regionalLandDpayment-pros'!G58/TransfersAsOutputShare!G56</f>
        <v>0.14160889654190401</v>
      </c>
      <c r="V56" s="5">
        <f>'PP-regionalLandDpayment-pros'!H58/TransfersAsOutputShare!H56</f>
        <v>-7.4123160833536095E-2</v>
      </c>
      <c r="W56" s="5">
        <f>'PP-regionalLandDpayment-pros'!I58/TransfersAsOutputShare!I56</f>
        <v>2.7906620762820245E-2</v>
      </c>
      <c r="X56" s="5">
        <f>'PP-regionalLandDpayment-pros'!J58/TransfersAsOutputShare!J56</f>
        <v>1.4714083836912549E-2</v>
      </c>
      <c r="Y56" s="5">
        <f>'PP-regionalLandDpayment-pros'!K58/TransfersAsOutputShare!K56</f>
        <v>-7.4301595362661968E-2</v>
      </c>
      <c r="Z56" s="5">
        <f>'PP-regionalLandDpayment-pros'!L58/TransfersAsOutputShare!L56</f>
        <v>2.5458919489589778E-2</v>
      </c>
      <c r="AA56" s="5">
        <f>'PP-regionalLandDpayment-pros'!M58/TransfersAsOutputShare!M56</f>
        <v>6.3078695858857309E-2</v>
      </c>
      <c r="AB56" s="5">
        <f>'PP-regionalLandDpayment-pros'!N58/TransfersAsOutputShare!N56</f>
        <v>-1.197118897282445E-2</v>
      </c>
      <c r="AC56" s="5"/>
      <c r="AD56" t="s">
        <v>68</v>
      </c>
      <c r="AE56" s="5">
        <f>'PP-regionalLandDpaymentretro'!C58/TransfersAsOutputShare!C56</f>
        <v>0.12960791712515418</v>
      </c>
      <c r="AF56" s="5">
        <f>'PP-regionalLandDpaymentretro'!D58/TransfersAsOutputShare!D56</f>
        <v>6.8667228916172149E-2</v>
      </c>
      <c r="AG56" s="5">
        <f>'PP-regionalLandDpaymentretro'!E58/TransfersAsOutputShare!E56</f>
        <v>0.17535261159803817</v>
      </c>
      <c r="AH56" s="5">
        <f>'PP-regionalLandDpaymentretro'!F58/TransfersAsOutputShare!F56</f>
        <v>0.17635510625114284</v>
      </c>
      <c r="AI56" s="5">
        <f>'PP-regionalLandDpaymentretro'!G58/TransfersAsOutputShare!G56</f>
        <v>0.14159847415970814</v>
      </c>
      <c r="AJ56" s="5">
        <f>'PP-regionalLandDpaymentretro'!H58/TransfersAsOutputShare!H56</f>
        <v>-7.4093577950741174E-2</v>
      </c>
      <c r="AK56" s="5">
        <f>'PP-regionalLandDpaymentretro'!I58/TransfersAsOutputShare!I56</f>
        <v>2.790726418710587E-2</v>
      </c>
      <c r="AL56" s="5">
        <f>'PP-regionalLandDpaymentretro'!J58/TransfersAsOutputShare!J56</f>
        <v>1.4703185418785639E-2</v>
      </c>
      <c r="AM56" s="5">
        <f>'PP-regionalLandDpaymentretro'!K58/TransfersAsOutputShare!K56</f>
        <v>-7.4285167625820256E-2</v>
      </c>
      <c r="AN56" s="5">
        <f>'PP-regionalLandDpaymentretro'!L58/TransfersAsOutputShare!L56</f>
        <v>2.5444088521943499E-2</v>
      </c>
      <c r="AO56" s="5">
        <f>'PP-regionalLandDpaymentretro'!M58/TransfersAsOutputShare!M56</f>
        <v>6.3049136093799807E-2</v>
      </c>
      <c r="AP56" s="5">
        <f>'PP-regionalLandDpaymentretro'!N58/TransfersAsOutputShare!N56</f>
        <v>-1.1970650552660672E-2</v>
      </c>
      <c r="AQ56" s="5"/>
      <c r="AR56" s="6" t="s">
        <v>68</v>
      </c>
      <c r="AS56" s="5">
        <f>'BP-regionalLandDpayment-prosp'!C58/TransfersAsOutputShare!C56</f>
        <v>0.18219129689235675</v>
      </c>
      <c r="AT56" s="5">
        <f>'BP-regionalLandDpayment-prosp'!D58/TransfersAsOutputShare!D56</f>
        <v>0.1378778942749104</v>
      </c>
      <c r="AU56" s="5">
        <f>'BP-regionalLandDpayment-prosp'!E58/TransfersAsOutputShare!E56</f>
        <v>0.16154711840523595</v>
      </c>
      <c r="AV56" s="5">
        <f>'BP-regionalLandDpayment-prosp'!F58/TransfersAsOutputShare!F56</f>
        <v>0.16469276944336006</v>
      </c>
      <c r="AW56" s="5">
        <f>'BP-regionalLandDpayment-prosp'!G58/TransfersAsOutputShare!G56</f>
        <v>0.2068785092070404</v>
      </c>
      <c r="AX56" s="5">
        <f>'BP-regionalLandDpayment-prosp'!H58/TransfersAsOutputShare!H56</f>
        <v>-8.5816786578170073E-2</v>
      </c>
      <c r="AY56" s="5">
        <f>'BP-regionalLandDpayment-prosp'!I58/TransfersAsOutputShare!I56</f>
        <v>1.1218139838245406E-2</v>
      </c>
      <c r="AZ56" s="5">
        <f>'BP-regionalLandDpayment-prosp'!J58/TransfersAsOutputShare!J56</f>
        <v>-5.6978016120617682E-3</v>
      </c>
      <c r="BA56" s="5">
        <f>'BP-regionalLandDpayment-prosp'!K58/TransfersAsOutputShare!K56</f>
        <v>-7.9087839815590602E-2</v>
      </c>
      <c r="BB56" s="5">
        <f>'BP-regionalLandDpayment-prosp'!L58/TransfersAsOutputShare!L56</f>
        <v>1.2957851665326656E-2</v>
      </c>
      <c r="BC56" s="5">
        <f>'BP-regionalLandDpayment-prosp'!M58/TransfersAsOutputShare!M56</f>
        <v>3.9007700824003594E-2</v>
      </c>
      <c r="BD56" s="5">
        <f>'BP-regionalLandDpayment-prosp'!N58/TransfersAsOutputShare!N56</f>
        <v>-2.395623802941511E-2</v>
      </c>
      <c r="BF56" s="6" t="s">
        <v>68</v>
      </c>
      <c r="BG56" s="5">
        <f>'BP-regionalLandDpaymentretro'!C58/TransfersAsOutputShare!C56</f>
        <v>0.18217428778456787</v>
      </c>
      <c r="BH56" s="5">
        <f>'BP-regionalLandDpaymentretro'!D58/TransfersAsOutputShare!D56</f>
        <v>0.13785776253525667</v>
      </c>
      <c r="BI56" s="5">
        <f>'BP-regionalLandDpaymentretro'!E58/TransfersAsOutputShare!E56</f>
        <v>0.16141800318620639</v>
      </c>
      <c r="BJ56" s="5">
        <f>'BP-regionalLandDpaymentretro'!F58/TransfersAsOutputShare!F56</f>
        <v>0.16466161198684304</v>
      </c>
      <c r="BK56" s="5">
        <f>'BP-regionalLandDpaymentretro'!G58/TransfersAsOutputShare!G56</f>
        <v>0.2068680868248445</v>
      </c>
      <c r="BL56" s="5">
        <f>'BP-regionalLandDpaymentretro'!H58/TransfersAsOutputShare!H56</f>
        <v>-8.5787203695375125E-2</v>
      </c>
      <c r="BM56" s="5">
        <f>'BP-regionalLandDpaymentretro'!I58/TransfersAsOutputShare!I56</f>
        <v>1.1218783262531033E-2</v>
      </c>
      <c r="BN56" s="5">
        <f>'BP-regionalLandDpaymentretro'!J58/TransfersAsOutputShare!J56</f>
        <v>-5.7087000301886777E-3</v>
      </c>
      <c r="BO56" s="5">
        <f>'BP-regionalLandDpaymentretro'!K58/TransfersAsOutputShare!K56</f>
        <v>-7.9071412078748876E-2</v>
      </c>
      <c r="BP56" s="5">
        <f>'BP-regionalLandDpaymentretro'!L58/TransfersAsOutputShare!L56</f>
        <v>1.294302069768037E-2</v>
      </c>
      <c r="BQ56" s="5">
        <f>'BP-regionalLandDpaymentretro'!M58/TransfersAsOutputShare!M56</f>
        <v>3.8978141058946092E-2</v>
      </c>
      <c r="BR56" s="5">
        <f>'BP-regionalLandDpaymentretro'!N58/TransfersAsOutputShare!N56</f>
        <v>-2.3955699609251334E-2</v>
      </c>
    </row>
    <row r="57" spans="2:70" x14ac:dyDescent="0.2">
      <c r="B57" t="s">
        <v>69</v>
      </c>
      <c r="C57" s="4">
        <v>432.87697048419801</v>
      </c>
      <c r="D57" s="2">
        <v>413.46100933942398</v>
      </c>
      <c r="E57" s="2">
        <v>72.036626178331105</v>
      </c>
      <c r="F57" s="2">
        <v>75.553913281324697</v>
      </c>
      <c r="G57" s="2">
        <v>100.077958129264</v>
      </c>
      <c r="H57" s="2">
        <v>583.775398042181</v>
      </c>
      <c r="I57" s="2">
        <v>751.49902986988195</v>
      </c>
      <c r="J57" s="2">
        <v>473.652321224579</v>
      </c>
      <c r="K57" s="2">
        <v>1622.61702614</v>
      </c>
      <c r="L57" s="2">
        <v>498.56824522271103</v>
      </c>
      <c r="M57" s="2">
        <v>132.16703751854101</v>
      </c>
      <c r="N57" s="2">
        <v>818.71778833742496</v>
      </c>
      <c r="O57" s="2"/>
      <c r="P57" t="s">
        <v>69</v>
      </c>
      <c r="Q57" s="5">
        <f>'PP-regionalLandDpayment-pros'!C59/TransfersAsOutputShare!C57</f>
        <v>0.13161124512298233</v>
      </c>
      <c r="R57" s="5">
        <f>'PP-regionalLandDpayment-pros'!D59/TransfersAsOutputShare!D57</f>
        <v>6.9768273896637506E-2</v>
      </c>
      <c r="S57" s="5">
        <f>'PP-regionalLandDpayment-pros'!E59/TransfersAsOutputShare!E57</f>
        <v>0.17814246595413652</v>
      </c>
      <c r="T57" s="5">
        <f>'PP-regionalLandDpayment-pros'!F59/TransfersAsOutputShare!F57</f>
        <v>0.17895879066674308</v>
      </c>
      <c r="U57" s="5">
        <f>'PP-regionalLandDpayment-pros'!G59/TransfersAsOutputShare!G57</f>
        <v>0.14364246458669311</v>
      </c>
      <c r="V57" s="5">
        <f>'PP-regionalLandDpayment-pros'!H59/TransfersAsOutputShare!H57</f>
        <v>-7.5530593841302909E-2</v>
      </c>
      <c r="W57" s="5">
        <f>'PP-regionalLandDpayment-pros'!I59/TransfersAsOutputShare!I57</f>
        <v>2.8509531904173737E-2</v>
      </c>
      <c r="X57" s="5">
        <f>'PP-regionalLandDpayment-pros'!J59/TransfersAsOutputShare!J57</f>
        <v>1.5162332209166365E-2</v>
      </c>
      <c r="Y57" s="5">
        <f>'PP-regionalLandDpayment-pros'!K59/TransfersAsOutputShare!K57</f>
        <v>-7.5423217325400457E-2</v>
      </c>
      <c r="Z57" s="5">
        <f>'PP-regionalLandDpayment-pros'!L59/TransfersAsOutputShare!L57</f>
        <v>2.5959718339846498E-2</v>
      </c>
      <c r="AA57" s="5">
        <f>'PP-regionalLandDpayment-pros'!M59/TransfersAsOutputShare!M57</f>
        <v>6.4071778949134961E-2</v>
      </c>
      <c r="AB57" s="5">
        <f>'PP-regionalLandDpayment-pros'!N59/TransfersAsOutputShare!N57</f>
        <v>-1.2322598404774378E-2</v>
      </c>
      <c r="AC57" s="5"/>
      <c r="AD57" t="s">
        <v>69</v>
      </c>
      <c r="AE57" s="5">
        <f>'PP-regionalLandDpaymentretro'!C59/TransfersAsOutputShare!C57</f>
        <v>0.13159496811335297</v>
      </c>
      <c r="AF57" s="5">
        <f>'PP-regionalLandDpaymentretro'!D59/TransfersAsOutputShare!D57</f>
        <v>6.9749023548313221E-2</v>
      </c>
      <c r="AG57" s="5">
        <f>'PP-regionalLandDpaymentretro'!E59/TransfersAsOutputShare!E57</f>
        <v>0.17801912783481538</v>
      </c>
      <c r="AH57" s="5">
        <f>'PP-regionalLandDpaymentretro'!F59/TransfersAsOutputShare!F57</f>
        <v>0.17892901542844322</v>
      </c>
      <c r="AI57" s="5">
        <f>'PP-regionalLandDpaymentretro'!G59/TransfersAsOutputShare!G57</f>
        <v>0.14363249037407752</v>
      </c>
      <c r="AJ57" s="5">
        <f>'PP-regionalLandDpaymentretro'!H59/TransfersAsOutputShare!H57</f>
        <v>-7.5502259599864563E-2</v>
      </c>
      <c r="AK57" s="5">
        <f>'PP-regionalLandDpaymentretro'!I59/TransfersAsOutputShare!I57</f>
        <v>2.8510095029445133E-2</v>
      </c>
      <c r="AL57" s="5">
        <f>'PP-regionalLandDpaymentretro'!J59/TransfersAsOutputShare!J57</f>
        <v>1.5151873097200086E-2</v>
      </c>
      <c r="AM57" s="5">
        <f>'PP-regionalLandDpaymentretro'!K59/TransfersAsOutputShare!K57</f>
        <v>-7.5407512841868196E-2</v>
      </c>
      <c r="AN57" s="5">
        <f>'PP-regionalLandDpaymentretro'!L59/TransfersAsOutputShare!L57</f>
        <v>2.5945527875159056E-2</v>
      </c>
      <c r="AO57" s="5">
        <f>'PP-regionalLandDpaymentretro'!M59/TransfersAsOutputShare!M57</f>
        <v>6.4043523408646288E-2</v>
      </c>
      <c r="AP57" s="5">
        <f>'PP-regionalLandDpaymentretro'!N59/TransfersAsOutputShare!N57</f>
        <v>-1.2322042812902171E-2</v>
      </c>
      <c r="AQ57" s="5"/>
      <c r="AR57" s="6" t="s">
        <v>69</v>
      </c>
      <c r="AS57" s="5">
        <f>'BP-regionalLandDpayment-prosp'!C59/TransfersAsOutputShare!C57</f>
        <v>0.18492283366294876</v>
      </c>
      <c r="AT57" s="5">
        <f>'BP-regionalLandDpayment-prosp'!D59/TransfersAsOutputShare!D57</f>
        <v>0.13994480782583057</v>
      </c>
      <c r="AU57" s="5">
        <f>'BP-regionalLandDpayment-prosp'!E59/TransfersAsOutputShare!E57</f>
        <v>0.16401183832630425</v>
      </c>
      <c r="AV57" s="5">
        <f>'BP-regionalLandDpayment-prosp'!F59/TransfersAsOutputShare!F57</f>
        <v>0.16710322976973166</v>
      </c>
      <c r="AW57" s="5">
        <f>'BP-regionalLandDpayment-prosp'!G59/TransfersAsOutputShare!G57</f>
        <v>0.20979234470854305</v>
      </c>
      <c r="AX57" s="5">
        <f>'BP-regionalLandDpayment-prosp'!H59/TransfersAsOutputShare!H57</f>
        <v>-8.7393075737560347E-2</v>
      </c>
      <c r="AY57" s="5">
        <f>'BP-regionalLandDpayment-prosp'!I59/TransfersAsOutputShare!I57</f>
        <v>1.1598431243446341E-2</v>
      </c>
      <c r="AZ57" s="5">
        <f>'BP-regionalLandDpayment-prosp'!J59/TransfersAsOutputShare!J57</f>
        <v>-5.5329317318460608E-3</v>
      </c>
      <c r="BA57" s="5">
        <f>'BP-regionalLandDpayment-prosp'!K59/TransfersAsOutputShare!K57</f>
        <v>-8.0275071036869206E-2</v>
      </c>
      <c r="BB57" s="5">
        <f>'BP-regionalLandDpayment-prosp'!L59/TransfersAsOutputShare!L57</f>
        <v>1.3288034722202375E-2</v>
      </c>
      <c r="BC57" s="5">
        <f>'BP-regionalLandDpayment-prosp'!M59/TransfersAsOutputShare!M57</f>
        <v>3.9653920647363304E-2</v>
      </c>
      <c r="BD57" s="5">
        <f>'BP-regionalLandDpayment-prosp'!N59/TransfersAsOutputShare!N57</f>
        <v>-2.4470143833095061E-2</v>
      </c>
      <c r="BF57" s="6" t="s">
        <v>69</v>
      </c>
      <c r="BG57" s="5">
        <f>'BP-regionalLandDpaymentretro'!C59/TransfersAsOutputShare!C57</f>
        <v>0.18490655665331945</v>
      </c>
      <c r="BH57" s="5">
        <f>'BP-regionalLandDpaymentretro'!D59/TransfersAsOutputShare!D57</f>
        <v>0.13992555747750629</v>
      </c>
      <c r="BI57" s="5">
        <f>'BP-regionalLandDpaymentretro'!E59/TransfersAsOutputShare!E57</f>
        <v>0.16388850020698309</v>
      </c>
      <c r="BJ57" s="5">
        <f>'BP-regionalLandDpaymentretro'!F59/TransfersAsOutputShare!F57</f>
        <v>0.1670734545314318</v>
      </c>
      <c r="BK57" s="5">
        <f>'BP-regionalLandDpaymentretro'!G59/TransfersAsOutputShare!G57</f>
        <v>0.20978237049592746</v>
      </c>
      <c r="BL57" s="5">
        <f>'BP-regionalLandDpaymentretro'!H59/TransfersAsOutputShare!H57</f>
        <v>-8.7364741496122E-2</v>
      </c>
      <c r="BM57" s="5">
        <f>'BP-regionalLandDpaymentretro'!I59/TransfersAsOutputShare!I57</f>
        <v>1.1598994368717731E-2</v>
      </c>
      <c r="BN57" s="5">
        <f>'BP-regionalLandDpaymentretro'!J59/TransfersAsOutputShare!J57</f>
        <v>-5.5433908438123408E-3</v>
      </c>
      <c r="BO57" s="5">
        <f>'BP-regionalLandDpaymentretro'!K59/TransfersAsOutputShare!K57</f>
        <v>-8.025936655333693E-2</v>
      </c>
      <c r="BP57" s="5">
        <f>'BP-regionalLandDpaymentretro'!L59/TransfersAsOutputShare!L57</f>
        <v>1.3273844257514935E-2</v>
      </c>
      <c r="BQ57" s="5">
        <f>'BP-regionalLandDpaymentretro'!M59/TransfersAsOutputShare!M57</f>
        <v>3.9625665106874638E-2</v>
      </c>
      <c r="BR57" s="5">
        <f>'BP-regionalLandDpaymentretro'!N59/TransfersAsOutputShare!N57</f>
        <v>-2.4469588241222851E-2</v>
      </c>
    </row>
    <row r="58" spans="2:70" x14ac:dyDescent="0.2">
      <c r="B58" t="s">
        <v>70</v>
      </c>
      <c r="C58" s="4">
        <v>447.63507525452002</v>
      </c>
      <c r="D58" s="2">
        <v>427.519825268273</v>
      </c>
      <c r="E58" s="2">
        <v>74.49989430494</v>
      </c>
      <c r="F58" s="2">
        <v>78.152043588032299</v>
      </c>
      <c r="G58" s="2">
        <v>103.55368952369901</v>
      </c>
      <c r="H58" s="2">
        <v>603.489243702512</v>
      </c>
      <c r="I58" s="2">
        <v>777.69587836501603</v>
      </c>
      <c r="J58" s="2">
        <v>489.92489552263203</v>
      </c>
      <c r="K58" s="2">
        <v>1678.5620836558301</v>
      </c>
      <c r="L58" s="2">
        <v>515.80939675585398</v>
      </c>
      <c r="M58" s="2">
        <v>136.64041724009601</v>
      </c>
      <c r="N58" s="2">
        <v>847.06927086802796</v>
      </c>
      <c r="O58" s="2"/>
      <c r="P58" t="s">
        <v>70</v>
      </c>
      <c r="Q58" s="5">
        <f>'PP-regionalLandDpayment-pros'!C60/TransfersAsOutputShare!C58</f>
        <v>0.13358836880797345</v>
      </c>
      <c r="R58" s="5">
        <f>'PP-regionalLandDpayment-pros'!D60/TransfersAsOutputShare!D58</f>
        <v>7.0843389950645028E-2</v>
      </c>
      <c r="S58" s="5">
        <f>'PP-regionalLandDpayment-pros'!E60/TransfersAsOutputShare!E58</f>
        <v>0.18079337715760666</v>
      </c>
      <c r="T58" s="5">
        <f>'PP-regionalLandDpayment-pros'!F60/TransfersAsOutputShare!F58</f>
        <v>0.18152503282721172</v>
      </c>
      <c r="U58" s="5">
        <f>'PP-regionalLandDpayment-pros'!G60/TransfersAsOutputShare!G58</f>
        <v>0.14567554166689226</v>
      </c>
      <c r="V58" s="5">
        <f>'PP-regionalLandDpayment-pros'!H60/TransfersAsOutputShare!H58</f>
        <v>-7.6937418577861585E-2</v>
      </c>
      <c r="W58" s="5">
        <f>'PP-regionalLandDpayment-pros'!I60/TransfersAsOutputShare!I58</f>
        <v>2.9112681883812237E-2</v>
      </c>
      <c r="X58" s="5">
        <f>'PP-regionalLandDpayment-pros'!J60/TransfersAsOutputShare!J58</f>
        <v>1.5608484396363502E-2</v>
      </c>
      <c r="Y58" s="5">
        <f>'PP-regionalLandDpayment-pros'!K60/TransfersAsOutputShare!K58</f>
        <v>-7.6542542234938518E-2</v>
      </c>
      <c r="Z58" s="5">
        <f>'PP-regionalLandDpayment-pros'!L60/TransfersAsOutputShare!L58</f>
        <v>2.6459255665923401E-2</v>
      </c>
      <c r="AA58" s="5">
        <f>'PP-regionalLandDpayment-pros'!M60/TransfersAsOutputShare!M58</f>
        <v>6.5058043567025284E-2</v>
      </c>
      <c r="AB58" s="5">
        <f>'PP-regionalLandDpayment-pros'!N60/TransfersAsOutputShare!N58</f>
        <v>-1.267859448179205E-2</v>
      </c>
      <c r="AC58" s="5"/>
      <c r="AD58" t="s">
        <v>70</v>
      </c>
      <c r="AE58" s="5">
        <f>'PP-regionalLandDpaymentretro'!C60/TransfersAsOutputShare!C58</f>
        <v>0.1335727861880262</v>
      </c>
      <c r="AF58" s="5">
        <f>'PP-regionalLandDpaymentretro'!D60/TransfersAsOutputShare!D58</f>
        <v>7.0824974394359599E-2</v>
      </c>
      <c r="AG58" s="5">
        <f>'PP-regionalLandDpaymentretro'!E60/TransfersAsOutputShare!E58</f>
        <v>0.18067549981308739</v>
      </c>
      <c r="AH58" s="5">
        <f>'PP-regionalLandDpaymentretro'!F60/TransfersAsOutputShare!F58</f>
        <v>0.18149656459831948</v>
      </c>
      <c r="AI58" s="5">
        <f>'PP-regionalLandDpaymentretro'!G60/TransfersAsOutputShare!G58</f>
        <v>0.14566599182452525</v>
      </c>
      <c r="AJ58" s="5">
        <f>'PP-regionalLandDpaymentretro'!H60/TransfersAsOutputShare!H58</f>
        <v>-7.6910267909536215E-2</v>
      </c>
      <c r="AK58" s="5">
        <f>'PP-regionalLandDpaymentretro'!I60/TransfersAsOutputShare!I58</f>
        <v>2.9113172296709195E-2</v>
      </c>
      <c r="AL58" s="5">
        <f>'PP-regionalLandDpaymentretro'!J60/TransfersAsOutputShare!J58</f>
        <v>1.5598443580762423E-2</v>
      </c>
      <c r="AM58" s="5">
        <f>'PP-regionalLandDpaymentretro'!K60/TransfersAsOutputShare!K58</f>
        <v>-7.6527521941218896E-2</v>
      </c>
      <c r="AN58" s="5">
        <f>'PP-regionalLandDpaymentretro'!L60/TransfersAsOutputShare!L58</f>
        <v>2.6445671782355032E-2</v>
      </c>
      <c r="AO58" s="5">
        <f>'PP-regionalLandDpaymentretro'!M60/TransfersAsOutputShare!M58</f>
        <v>6.5031022591607937E-2</v>
      </c>
      <c r="AP58" s="5">
        <f>'PP-regionalLandDpaymentretro'!N60/TransfersAsOutputShare!N58</f>
        <v>-1.2678024235848446E-2</v>
      </c>
      <c r="AQ58" s="5"/>
      <c r="AR58" s="6" t="s">
        <v>70</v>
      </c>
      <c r="AS58" s="5">
        <f>'BP-regionalLandDpayment-prosp'!C60/TransfersAsOutputShare!C58</f>
        <v>0.18764258957630497</v>
      </c>
      <c r="AT58" s="5">
        <f>'BP-regionalLandDpayment-prosp'!D60/TransfersAsOutputShare!D58</f>
        <v>0.14200369988925962</v>
      </c>
      <c r="AU58" s="5">
        <f>'BP-regionalLandDpayment-prosp'!E60/TransfersAsOutputShare!E58</f>
        <v>0.16646731685032071</v>
      </c>
      <c r="AV58" s="5">
        <f>'BP-regionalLandDpayment-prosp'!F60/TransfersAsOutputShare!F58</f>
        <v>0.16950774825902243</v>
      </c>
      <c r="AW58" s="5">
        <f>'BP-regionalLandDpayment-prosp'!G60/TransfersAsOutputShare!G58</f>
        <v>0.2127055904675734</v>
      </c>
      <c r="AX58" s="5">
        <f>'BP-regionalLandDpayment-prosp'!H60/TransfersAsOutputShare!H58</f>
        <v>-8.8968909080867839E-2</v>
      </c>
      <c r="AY58" s="5">
        <f>'BP-regionalLandDpayment-prosp'!I60/TransfersAsOutputShare!I58</f>
        <v>1.1978707361783296E-2</v>
      </c>
      <c r="AZ58" s="5">
        <f>'BP-regionalLandDpayment-prosp'!J60/TransfersAsOutputShare!J58</f>
        <v>-5.3697409425068421E-3</v>
      </c>
      <c r="BA58" s="5">
        <f>'BP-regionalLandDpayment-prosp'!K60/TransfersAsOutputShare!K58</f>
        <v>-8.1460150534117606E-2</v>
      </c>
      <c r="BB58" s="5">
        <f>'BP-regionalLandDpayment-prosp'!L60/TransfersAsOutputShare!L58</f>
        <v>1.3617118609098731E-2</v>
      </c>
      <c r="BC58" s="5">
        <f>'BP-regionalLandDpayment-prosp'!M60/TransfersAsOutputShare!M58</f>
        <v>4.0294136794491411E-2</v>
      </c>
      <c r="BD58" s="5">
        <f>'BP-regionalLandDpayment-prosp'!N60/TransfersAsOutputShare!N58</f>
        <v>-2.4988974121675833E-2</v>
      </c>
      <c r="BF58" s="6" t="s">
        <v>70</v>
      </c>
      <c r="BG58" s="5">
        <f>'BP-regionalLandDpaymentretro'!C60/TransfersAsOutputShare!C58</f>
        <v>0.18762700695635773</v>
      </c>
      <c r="BH58" s="5">
        <f>'BP-regionalLandDpaymentretro'!D60/TransfersAsOutputShare!D58</f>
        <v>0.14198528433297422</v>
      </c>
      <c r="BI58" s="5">
        <f>'BP-regionalLandDpaymentretro'!E60/TransfersAsOutputShare!E58</f>
        <v>0.16634943950580144</v>
      </c>
      <c r="BJ58" s="5">
        <f>'BP-regionalLandDpaymentretro'!F60/TransfersAsOutputShare!F58</f>
        <v>0.16947928003013021</v>
      </c>
      <c r="BK58" s="5">
        <f>'BP-regionalLandDpaymentretro'!G60/TransfersAsOutputShare!G58</f>
        <v>0.21269604062520642</v>
      </c>
      <c r="BL58" s="5">
        <f>'BP-regionalLandDpaymentretro'!H60/TransfersAsOutputShare!H58</f>
        <v>-8.8941758412542454E-2</v>
      </c>
      <c r="BM58" s="5">
        <f>'BP-regionalLandDpaymentretro'!I60/TransfersAsOutputShare!I58</f>
        <v>1.1979197774680254E-2</v>
      </c>
      <c r="BN58" s="5">
        <f>'BP-regionalLandDpaymentretro'!J60/TransfersAsOutputShare!J58</f>
        <v>-5.3797817581079229E-3</v>
      </c>
      <c r="BO58" s="5">
        <f>'BP-regionalLandDpaymentretro'!K60/TransfersAsOutputShare!K58</f>
        <v>-8.1445130240397998E-2</v>
      </c>
      <c r="BP58" s="5">
        <f>'BP-regionalLandDpaymentretro'!L60/TransfersAsOutputShare!L58</f>
        <v>1.360353472553036E-2</v>
      </c>
      <c r="BQ58" s="5">
        <f>'BP-regionalLandDpaymentretro'!M60/TransfersAsOutputShare!M58</f>
        <v>4.0267115819074072E-2</v>
      </c>
      <c r="BR58" s="5">
        <f>'BP-regionalLandDpaymentretro'!N60/TransfersAsOutputShare!N58</f>
        <v>-2.4988403875732229E-2</v>
      </c>
    </row>
    <row r="59" spans="2:70" x14ac:dyDescent="0.2">
      <c r="B59" t="s">
        <v>71</v>
      </c>
      <c r="C59" s="4">
        <v>462.87168403811597</v>
      </c>
      <c r="D59" s="2">
        <v>442.02733289537002</v>
      </c>
      <c r="E59" s="2">
        <v>77.042608040787002</v>
      </c>
      <c r="F59" s="2">
        <v>80.833190848372396</v>
      </c>
      <c r="G59" s="2">
        <v>107.138193967701</v>
      </c>
      <c r="H59" s="2">
        <v>623.80566687329201</v>
      </c>
      <c r="I59" s="2">
        <v>804.70168620765696</v>
      </c>
      <c r="J59" s="2">
        <v>506.71318870707103</v>
      </c>
      <c r="K59" s="2">
        <v>1736.2029789016899</v>
      </c>
      <c r="L59" s="2">
        <v>533.59468760878497</v>
      </c>
      <c r="M59" s="2">
        <v>141.25659077500401</v>
      </c>
      <c r="N59" s="2">
        <v>876.28343205930798</v>
      </c>
      <c r="O59" s="2"/>
      <c r="P59" t="s">
        <v>71</v>
      </c>
      <c r="Q59" s="5">
        <f>'PP-regionalLandDpayment-pros'!C61/TransfersAsOutputShare!C59</f>
        <v>0.13555730119222242</v>
      </c>
      <c r="R59" s="5">
        <f>'PP-regionalLandDpayment-pros'!D61/TransfersAsOutputShare!D59</f>
        <v>7.1913239460287243E-2</v>
      </c>
      <c r="S59" s="5">
        <f>'PP-regionalLandDpayment-pros'!E61/TransfersAsOutputShare!E59</f>
        <v>0.18343566122000046</v>
      </c>
      <c r="T59" s="5">
        <f>'PP-regionalLandDpayment-pros'!F61/TransfersAsOutputShare!F59</f>
        <v>0.18408592619607161</v>
      </c>
      <c r="U59" s="5">
        <f>'PP-regionalLandDpayment-pros'!G61/TransfersAsOutputShare!G59</f>
        <v>0.14770853596071876</v>
      </c>
      <c r="V59" s="5">
        <f>'PP-regionalLandDpayment-pros'!H61/TransfersAsOutputShare!H59</f>
        <v>-7.8344051919220489E-2</v>
      </c>
      <c r="W59" s="5">
        <f>'PP-regionalLandDpayment-pros'!I61/TransfersAsOutputShare!I59</f>
        <v>2.9716180644783159E-2</v>
      </c>
      <c r="X59" s="5">
        <f>'PP-regionalLandDpayment-pros'!J61/TransfersAsOutputShare!J59</f>
        <v>1.6052742005096151E-2</v>
      </c>
      <c r="Y59" s="5">
        <f>'PP-regionalLandDpayment-pros'!K61/TransfersAsOutputShare!K59</f>
        <v>-7.7659851857824896E-2</v>
      </c>
      <c r="Z59" s="5">
        <f>'PP-regionalLandDpayment-pros'!L61/TransfersAsOutputShare!L59</f>
        <v>2.6957712355233712E-2</v>
      </c>
      <c r="AA59" s="5">
        <f>'PP-regionalLandDpayment-pros'!M61/TransfersAsOutputShare!M59</f>
        <v>6.6038030915795382E-2</v>
      </c>
      <c r="AB59" s="5">
        <f>'PP-regionalLandDpayment-pros'!N61/TransfersAsOutputShare!N59</f>
        <v>-1.3039114879341585E-2</v>
      </c>
      <c r="AC59" s="5"/>
      <c r="AD59" t="s">
        <v>71</v>
      </c>
      <c r="AE59" s="5">
        <f>'PP-regionalLandDpaymentretro'!C61/TransfersAsOutputShare!C59</f>
        <v>0.13554237761944693</v>
      </c>
      <c r="AF59" s="5">
        <f>'PP-regionalLandDpaymentretro'!D61/TransfersAsOutputShare!D59</f>
        <v>7.1895615140287278E-2</v>
      </c>
      <c r="AG59" s="5">
        <f>'PP-regionalLandDpaymentretro'!E61/TransfersAsOutputShare!E59</f>
        <v>0.1833229499723886</v>
      </c>
      <c r="AH59" s="5">
        <f>'PP-regionalLandDpaymentretro'!F61/TransfersAsOutputShare!F59</f>
        <v>0.18405869491119076</v>
      </c>
      <c r="AI59" s="5">
        <f>'PP-regionalLandDpaymentretro'!G61/TransfersAsOutputShare!G59</f>
        <v>0.14769938830375587</v>
      </c>
      <c r="AJ59" s="5">
        <f>'PP-regionalLandDpaymentretro'!H61/TransfersAsOutputShare!H59</f>
        <v>-7.8318024077374773E-2</v>
      </c>
      <c r="AK59" s="5">
        <f>'PP-regionalLandDpaymentretro'!I61/TransfersAsOutputShare!I59</f>
        <v>2.9716605184090278E-2</v>
      </c>
      <c r="AL59" s="5">
        <f>'PP-regionalLandDpaymentretro'!J61/TransfersAsOutputShare!J59</f>
        <v>1.604309970077766E-2</v>
      </c>
      <c r="AM59" s="5">
        <f>'PP-regionalLandDpaymentretro'!K61/TransfersAsOutputShare!K59</f>
        <v>-7.7645479365658535E-2</v>
      </c>
      <c r="AN59" s="5">
        <f>'PP-regionalLandDpaymentretro'!L61/TransfersAsOutputShare!L59</f>
        <v>2.6944703402405751E-2</v>
      </c>
      <c r="AO59" s="5">
        <f>'PP-regionalLandDpaymentretro'!M61/TransfersAsOutputShare!M59</f>
        <v>6.6012179447483027E-2</v>
      </c>
      <c r="AP59" s="5">
        <f>'PP-regionalLandDpaymentretro'!N61/TransfersAsOutputShare!N59</f>
        <v>-1.3038532272514104E-2</v>
      </c>
      <c r="AQ59" s="5"/>
      <c r="AR59" s="6" t="s">
        <v>71</v>
      </c>
      <c r="AS59" s="5">
        <f>'BP-regionalLandDpayment-prosp'!C61/TransfersAsOutputShare!C59</f>
        <v>0.19035191007316102</v>
      </c>
      <c r="AT59" s="5">
        <f>'BP-regionalLandDpayment-prosp'!D61/TransfersAsOutputShare!D59</f>
        <v>0.14405549060325362</v>
      </c>
      <c r="AU59" s="5">
        <f>'BP-regionalLandDpayment-prosp'!E61/TransfersAsOutputShare!E59</f>
        <v>0.16891467275082694</v>
      </c>
      <c r="AV59" s="5">
        <f>'BP-regionalLandDpayment-prosp'!F61/TransfersAsOutputShare!F59</f>
        <v>0.17190720505461743</v>
      </c>
      <c r="AW59" s="5">
        <f>'BP-regionalLandDpayment-prosp'!G61/TransfersAsOutputShare!G59</f>
        <v>0.21561881522560594</v>
      </c>
      <c r="AX59" s="5">
        <f>'BP-regionalLandDpayment-prosp'!H61/TransfersAsOutputShare!H59</f>
        <v>-9.0544741446112909E-2</v>
      </c>
      <c r="AY59" s="5">
        <f>'BP-regionalLandDpayment-prosp'!I61/TransfersAsOutputShare!I59</f>
        <v>1.2359058180125193E-2</v>
      </c>
      <c r="AZ59" s="5">
        <f>'BP-regionalLandDpayment-prosp'!J61/TransfersAsOutputShare!J59</f>
        <v>-5.2081152443310226E-3</v>
      </c>
      <c r="BA59" s="5">
        <f>'BP-regionalLandDpayment-prosp'!K61/TransfersAsOutputShare!K59</f>
        <v>-8.2643364562837482E-2</v>
      </c>
      <c r="BB59" s="5">
        <f>'BP-regionalLandDpayment-prosp'!L61/TransfersAsOutputShare!L59</f>
        <v>1.3945241253223368E-2</v>
      </c>
      <c r="BC59" s="5">
        <f>'BP-regionalLandDpayment-prosp'!M61/TransfersAsOutputShare!M59</f>
        <v>4.0928746009848777E-2</v>
      </c>
      <c r="BD59" s="5">
        <f>'BP-regionalLandDpayment-prosp'!N61/TransfersAsOutputShare!N59</f>
        <v>-2.5512677105319893E-2</v>
      </c>
      <c r="BF59" s="6" t="s">
        <v>71</v>
      </c>
      <c r="BG59" s="5">
        <f>'BP-regionalLandDpaymentretro'!C61/TransfersAsOutputShare!C59</f>
        <v>0.1903369865003855</v>
      </c>
      <c r="BH59" s="5">
        <f>'BP-regionalLandDpaymentretro'!D61/TransfersAsOutputShare!D59</f>
        <v>0.14403786628325368</v>
      </c>
      <c r="BI59" s="5">
        <f>'BP-regionalLandDpaymentretro'!E61/TransfersAsOutputShare!E59</f>
        <v>0.16880196150321511</v>
      </c>
      <c r="BJ59" s="5">
        <f>'BP-regionalLandDpaymentretro'!F61/TransfersAsOutputShare!F59</f>
        <v>0.1718799737697366</v>
      </c>
      <c r="BK59" s="5">
        <f>'BP-regionalLandDpaymentretro'!G61/TransfersAsOutputShare!G59</f>
        <v>0.21560966756864297</v>
      </c>
      <c r="BL59" s="5">
        <f>'BP-regionalLandDpaymentretro'!H61/TransfersAsOutputShare!H59</f>
        <v>-9.0518713604267179E-2</v>
      </c>
      <c r="BM59" s="5">
        <f>'BP-regionalLandDpaymentretro'!I61/TransfersAsOutputShare!I59</f>
        <v>1.23594827194323E-2</v>
      </c>
      <c r="BN59" s="5">
        <f>'BP-regionalLandDpaymentretro'!J61/TransfersAsOutputShare!J59</f>
        <v>-5.2177575486495147E-3</v>
      </c>
      <c r="BO59" s="5">
        <f>'BP-regionalLandDpaymentretro'!K61/TransfersAsOutputShare!K59</f>
        <v>-8.2628992070671106E-2</v>
      </c>
      <c r="BP59" s="5">
        <f>'BP-regionalLandDpaymentretro'!L61/TransfersAsOutputShare!L59</f>
        <v>1.3932232300395407E-2</v>
      </c>
      <c r="BQ59" s="5">
        <f>'BP-regionalLandDpaymentretro'!M61/TransfersAsOutputShare!M59</f>
        <v>4.0902894541536436E-2</v>
      </c>
      <c r="BR59" s="5">
        <f>'BP-regionalLandDpaymentretro'!N61/TransfersAsOutputShare!N59</f>
        <v>-2.551209449849241E-2</v>
      </c>
    </row>
    <row r="60" spans="2:70" x14ac:dyDescent="0.2">
      <c r="B60" t="s">
        <v>72</v>
      </c>
      <c r="C60" s="4">
        <v>478.60385397432901</v>
      </c>
      <c r="D60" s="2">
        <v>456.99969191559001</v>
      </c>
      <c r="E60" s="2">
        <v>79.667631936550194</v>
      </c>
      <c r="F60" s="2">
        <v>83.600409453391606</v>
      </c>
      <c r="G60" s="2">
        <v>110.835631331633</v>
      </c>
      <c r="H60" s="2">
        <v>644.74709907470299</v>
      </c>
      <c r="I60" s="2">
        <v>832.54798659222604</v>
      </c>
      <c r="J60" s="2">
        <v>524.03629077760104</v>
      </c>
      <c r="K60" s="2">
        <v>1795.6057400111499</v>
      </c>
      <c r="L60" s="2">
        <v>551.94459542324398</v>
      </c>
      <c r="M60" s="2">
        <v>146.02065286335201</v>
      </c>
      <c r="N60" s="2">
        <v>906.39392526389702</v>
      </c>
      <c r="O60" s="2"/>
      <c r="P60" t="s">
        <v>72</v>
      </c>
      <c r="Q60" s="5">
        <f>'PP-regionalLandDpayment-pros'!C62/TransfersAsOutputShare!C60</f>
        <v>0.13751898762899459</v>
      </c>
      <c r="R60" s="5">
        <f>'PP-regionalLandDpayment-pros'!D62/TransfersAsOutputShare!D60</f>
        <v>7.2978326744056396E-2</v>
      </c>
      <c r="S60" s="5">
        <f>'PP-regionalLandDpayment-pros'!E62/TransfersAsOutputShare!E60</f>
        <v>0.18607044984158369</v>
      </c>
      <c r="T60" s="5">
        <f>'PP-regionalLandDpayment-pros'!F62/TransfersAsOutputShare!F60</f>
        <v>0.18664235572878107</v>
      </c>
      <c r="U60" s="5">
        <f>'PP-regionalLandDpayment-pros'!G62/TransfersAsOutputShare!G60</f>
        <v>0.1497418403736164</v>
      </c>
      <c r="V60" s="5">
        <f>'PP-regionalLandDpayment-pros'!H62/TransfersAsOutputShare!H60</f>
        <v>-7.9750885479860992E-2</v>
      </c>
      <c r="W60" s="5">
        <f>'PP-regionalLandDpayment-pros'!I62/TransfersAsOutputShare!I60</f>
        <v>3.0320132879753603E-2</v>
      </c>
      <c r="X60" s="5">
        <f>'PP-regionalLandDpayment-pros'!J62/TransfersAsOutputShare!J60</f>
        <v>1.6495296399449418E-2</v>
      </c>
      <c r="Y60" s="5">
        <f>'PP-regionalLandDpayment-pros'!K62/TransfersAsOutputShare!K60</f>
        <v>-7.8775420973060228E-2</v>
      </c>
      <c r="Z60" s="5">
        <f>'PP-regionalLandDpayment-pros'!L62/TransfersAsOutputShare!L60</f>
        <v>2.7455259213645111E-2</v>
      </c>
      <c r="AA60" s="5">
        <f>'PP-regionalLandDpayment-pros'!M62/TransfersAsOutputShare!M60</f>
        <v>6.7012257529517394E-2</v>
      </c>
      <c r="AB60" s="5">
        <f>'PP-regionalLandDpayment-pros'!N62/TransfersAsOutputShare!N60</f>
        <v>-1.3404101444193153E-2</v>
      </c>
      <c r="AC60" s="5"/>
      <c r="AD60" t="s">
        <v>72</v>
      </c>
      <c r="AE60" s="5">
        <f>'PP-regionalLandDpaymentretro'!C62/TransfersAsOutputShare!C60</f>
        <v>0.137504689952544</v>
      </c>
      <c r="AF60" s="5">
        <f>'PP-regionalLandDpaymentretro'!D62/TransfersAsOutputShare!D60</f>
        <v>7.2961452909090757E-2</v>
      </c>
      <c r="AG60" s="5">
        <f>'PP-regionalLandDpaymentretro'!E62/TransfersAsOutputShare!E60</f>
        <v>0.18596262986442161</v>
      </c>
      <c r="AH60" s="5">
        <f>'PP-regionalLandDpaymentretro'!F62/TransfersAsOutputShare!F60</f>
        <v>0.1866162960369028</v>
      </c>
      <c r="AI60" s="5">
        <f>'PP-regionalLandDpaymentretro'!G62/TransfersAsOutputShare!G60</f>
        <v>0.14973307419599163</v>
      </c>
      <c r="AJ60" s="5">
        <f>'PP-regionalLandDpaymentretro'!H62/TransfersAsOutputShare!H60</f>
        <v>-7.9725923686090272E-2</v>
      </c>
      <c r="AK60" s="5">
        <f>'PP-regionalLandDpaymentretro'!I62/TransfersAsOutputShare!I60</f>
        <v>3.032049771943001E-2</v>
      </c>
      <c r="AL60" s="5">
        <f>'PP-regionalLandDpaymentretro'!J62/TransfersAsOutputShare!J60</f>
        <v>1.6486033962508206E-2</v>
      </c>
      <c r="AM60" s="5">
        <f>'PP-regionalLandDpaymentretro'!K62/TransfersAsOutputShare!K60</f>
        <v>-7.8761662342095154E-2</v>
      </c>
      <c r="AN60" s="5">
        <f>'PP-regionalLandDpaymentretro'!L62/TransfersAsOutputShare!L60</f>
        <v>2.744279562592326E-2</v>
      </c>
      <c r="AO60" s="5">
        <f>'PP-regionalLandDpaymentretro'!M62/TransfersAsOutputShare!M60</f>
        <v>6.69875147458283E-2</v>
      </c>
      <c r="AP60" s="5">
        <f>'PP-regionalLandDpaymentretro'!N62/TransfersAsOutputShare!N60</f>
        <v>-1.3403508565721292E-2</v>
      </c>
      <c r="AQ60" s="5"/>
      <c r="AR60" s="6" t="s">
        <v>72</v>
      </c>
      <c r="AS60" s="5">
        <f>'BP-regionalLandDpayment-prosp'!C62/TransfersAsOutputShare!C60</f>
        <v>0.19305206181288392</v>
      </c>
      <c r="AT60" s="5">
        <f>'BP-regionalLandDpayment-prosp'!D62/TransfersAsOutputShare!D60</f>
        <v>0.14610105210355243</v>
      </c>
      <c r="AU60" s="5">
        <f>'BP-regionalLandDpayment-prosp'!E62/TransfersAsOutputShare!E60</f>
        <v>0.17135496043659448</v>
      </c>
      <c r="AV60" s="5">
        <f>'BP-regionalLandDpayment-prosp'!F62/TransfersAsOutputShare!F60</f>
        <v>0.17430243224892827</v>
      </c>
      <c r="AW60" s="5">
        <f>'BP-regionalLandDpayment-prosp'!G62/TransfersAsOutputShare!G60</f>
        <v>0.21853256752397185</v>
      </c>
      <c r="AX60" s="5">
        <f>'BP-regionalLandDpayment-prosp'!H62/TransfersAsOutputShare!H60</f>
        <v>-9.2121001035975217E-2</v>
      </c>
      <c r="AY60" s="5">
        <f>'BP-regionalLandDpayment-prosp'!I62/TransfersAsOutputShare!I60</f>
        <v>1.2739567962250871E-2</v>
      </c>
      <c r="AZ60" s="5">
        <f>'BP-regionalLandDpayment-prosp'!J62/TransfersAsOutputShare!J60</f>
        <v>-5.0479464833176561E-3</v>
      </c>
      <c r="BA60" s="5">
        <f>'BP-regionalLandDpayment-prosp'!K62/TransfersAsOutputShare!K60</f>
        <v>-8.3824992679484941E-2</v>
      </c>
      <c r="BB60" s="5">
        <f>'BP-regionalLandDpayment-prosp'!L62/TransfersAsOutputShare!L60</f>
        <v>1.4272532406306956E-2</v>
      </c>
      <c r="BC60" s="5">
        <f>'BP-regionalLandDpayment-prosp'!M62/TransfersAsOutputShare!M60</f>
        <v>4.1558128515666273E-2</v>
      </c>
      <c r="BD60" s="5">
        <f>'BP-regionalLandDpayment-prosp'!N62/TransfersAsOutputShare!N60</f>
        <v>-2.6041205870127992E-2</v>
      </c>
      <c r="BF60" s="6" t="s">
        <v>72</v>
      </c>
      <c r="BG60" s="5">
        <f>'BP-regionalLandDpaymentretro'!C62/TransfersAsOutputShare!C60</f>
        <v>0.19303776413643334</v>
      </c>
      <c r="BH60" s="5">
        <f>'BP-regionalLandDpaymentretro'!D62/TransfersAsOutputShare!D60</f>
        <v>0.1460841782685868</v>
      </c>
      <c r="BI60" s="5">
        <f>'BP-regionalLandDpaymentretro'!E62/TransfersAsOutputShare!E60</f>
        <v>0.17124714045943243</v>
      </c>
      <c r="BJ60" s="5">
        <f>'BP-regionalLandDpaymentretro'!F62/TransfersAsOutputShare!F60</f>
        <v>0.17427637255704997</v>
      </c>
      <c r="BK60" s="5">
        <f>'BP-regionalLandDpaymentretro'!G62/TransfersAsOutputShare!G60</f>
        <v>0.21852380134634711</v>
      </c>
      <c r="BL60" s="5">
        <f>'BP-regionalLandDpaymentretro'!H62/TransfersAsOutputShare!H60</f>
        <v>-9.2096039242204483E-2</v>
      </c>
      <c r="BM60" s="5">
        <f>'BP-regionalLandDpaymentretro'!I62/TransfersAsOutputShare!I60</f>
        <v>1.2739932801927274E-2</v>
      </c>
      <c r="BN60" s="5">
        <f>'BP-regionalLandDpaymentretro'!J62/TransfersAsOutputShare!J60</f>
        <v>-5.0572089202588662E-3</v>
      </c>
      <c r="BO60" s="5">
        <f>'BP-regionalLandDpaymentretro'!K62/TransfersAsOutputShare!K60</f>
        <v>-8.3811234048519881E-2</v>
      </c>
      <c r="BP60" s="5">
        <f>'BP-regionalLandDpaymentretro'!L62/TransfersAsOutputShare!L60</f>
        <v>1.426006881858511E-2</v>
      </c>
      <c r="BQ60" s="5">
        <f>'BP-regionalLandDpaymentretro'!M62/TransfersAsOutputShare!M60</f>
        <v>4.1533385731977179E-2</v>
      </c>
      <c r="BR60" s="5">
        <f>'BP-regionalLandDpaymentretro'!N62/TransfersAsOutputShare!N60</f>
        <v>-2.6040612991656126E-2</v>
      </c>
    </row>
    <row r="61" spans="2:70" x14ac:dyDescent="0.2">
      <c r="B61" t="s">
        <v>73</v>
      </c>
      <c r="C61" s="4">
        <v>494.84914983382498</v>
      </c>
      <c r="D61" s="2">
        <v>472.45352030316798</v>
      </c>
      <c r="E61" s="2">
        <v>82.3779139124577</v>
      </c>
      <c r="F61" s="2">
        <v>86.4568394196518</v>
      </c>
      <c r="G61" s="2">
        <v>114.650269441247</v>
      </c>
      <c r="H61" s="2">
        <v>666.33652627244203</v>
      </c>
      <c r="I61" s="2">
        <v>861.26709481653995</v>
      </c>
      <c r="J61" s="2">
        <v>541.91381306787105</v>
      </c>
      <c r="K61" s="2">
        <v>1856.83794703952</v>
      </c>
      <c r="L61" s="2">
        <v>570.88014598517805</v>
      </c>
      <c r="M61" s="2">
        <v>150.93784387459499</v>
      </c>
      <c r="N61" s="2">
        <v>937.43520680236099</v>
      </c>
      <c r="O61" s="2"/>
      <c r="P61" t="s">
        <v>73</v>
      </c>
      <c r="Q61" s="5">
        <f>'PP-regionalLandDpayment-pros'!C63/TransfersAsOutputShare!C61</f>
        <v>0.13947431746605773</v>
      </c>
      <c r="R61" s="5">
        <f>'PP-regionalLandDpayment-pros'!D63/TransfersAsOutputShare!D61</f>
        <v>7.4039130487969007E-2</v>
      </c>
      <c r="S61" s="5">
        <f>'PP-regionalLandDpayment-pros'!E63/TransfersAsOutputShare!E61</f>
        <v>0.18869880854987098</v>
      </c>
      <c r="T61" s="5">
        <f>'PP-regionalLandDpayment-pros'!F63/TransfersAsOutputShare!F61</f>
        <v>0.18919515723652269</v>
      </c>
      <c r="U61" s="5">
        <f>'PP-regionalLandDpayment-pros'!G63/TransfersAsOutputShare!G61</f>
        <v>0.15177583236144795</v>
      </c>
      <c r="V61" s="5">
        <f>'PP-regionalLandDpayment-pros'!H63/TransfersAsOutputShare!H61</f>
        <v>-8.1158287009101091E-2</v>
      </c>
      <c r="W61" s="5">
        <f>'PP-regionalLandDpayment-pros'!I63/TransfersAsOutputShare!I61</f>
        <v>3.0924638170699993E-2</v>
      </c>
      <c r="X61" s="5">
        <f>'PP-regionalLandDpayment-pros'!J63/TransfersAsOutputShare!J61</f>
        <v>1.6936328960153547E-2</v>
      </c>
      <c r="Y61" s="5">
        <f>'PP-regionalLandDpayment-pros'!K63/TransfersAsOutputShare!K61</f>
        <v>-7.9889517097352605E-2</v>
      </c>
      <c r="Z61" s="5">
        <f>'PP-regionalLandDpayment-pros'!L63/TransfersAsOutputShare!L61</f>
        <v>2.795205739132867E-2</v>
      </c>
      <c r="AA61" s="5">
        <f>'PP-regionalLandDpayment-pros'!M63/TransfersAsOutputShare!M61</f>
        <v>6.7981215651639296E-2</v>
      </c>
      <c r="AB61" s="5">
        <f>'PP-regionalLandDpayment-pros'!N63/TransfersAsOutputShare!N61</f>
        <v>-1.3773499667860777E-2</v>
      </c>
      <c r="AC61" s="5"/>
      <c r="AD61" t="s">
        <v>73</v>
      </c>
      <c r="AE61" s="5">
        <f>'PP-regionalLandDpaymentretro'!C63/TransfersAsOutputShare!C61</f>
        <v>0.13946061456660822</v>
      </c>
      <c r="AF61" s="5">
        <f>'PP-regionalLandDpaymentretro'!D63/TransfersAsOutputShare!D61</f>
        <v>7.4022968973838463E-2</v>
      </c>
      <c r="AG61" s="5">
        <f>'PP-regionalLandDpaymentretro'!E63/TransfersAsOutputShare!E61</f>
        <v>0.18859562324504478</v>
      </c>
      <c r="AH61" s="5">
        <f>'PP-regionalLandDpaymentretro'!F63/TransfersAsOutputShare!F61</f>
        <v>0.18917020811365298</v>
      </c>
      <c r="AI61" s="5">
        <f>'PP-regionalLandDpaymentretro'!G63/TransfersAsOutputShare!G61</f>
        <v>0.15176742831358209</v>
      </c>
      <c r="AJ61" s="5">
        <f>'PP-regionalLandDpaymentretro'!H63/TransfersAsOutputShare!H61</f>
        <v>-8.1134338133472678E-2</v>
      </c>
      <c r="AK61" s="5">
        <f>'PP-regionalLandDpaymentretro'!I63/TransfersAsOutputShare!I61</f>
        <v>3.0924948892474897E-2</v>
      </c>
      <c r="AL61" s="5">
        <f>'PP-regionalLandDpaymentretro'!J63/TransfersAsOutputShare!J61</f>
        <v>1.6927428810440983E-2</v>
      </c>
      <c r="AM61" s="5">
        <f>'PP-regionalLandDpaymentretro'!K63/TransfersAsOutputShare!K61</f>
        <v>-7.9876340630708142E-2</v>
      </c>
      <c r="AN61" s="5">
        <f>'PP-regionalLandDpaymentretro'!L63/TransfersAsOutputShare!L61</f>
        <v>2.7940111519024088E-2</v>
      </c>
      <c r="AO61" s="5">
        <f>'PP-regionalLandDpaymentretro'!M63/TransfersAsOutputShare!M61</f>
        <v>6.795752463312299E-2</v>
      </c>
      <c r="AP61" s="5">
        <f>'PP-regionalLandDpaymentretro'!N63/TransfersAsOutputShare!N61</f>
        <v>-1.3772898421458089E-2</v>
      </c>
      <c r="AQ61" s="5"/>
      <c r="AR61" s="6" t="s">
        <v>73</v>
      </c>
      <c r="AS61" s="5">
        <f>'BP-regionalLandDpayment-prosp'!C63/TransfersAsOutputShare!C61</f>
        <v>0.1957442361149101</v>
      </c>
      <c r="AT61" s="5">
        <f>'BP-regionalLandDpayment-prosp'!D63/TransfersAsOutputShare!D61</f>
        <v>0.14814121009239864</v>
      </c>
      <c r="AU61" s="5">
        <f>'BP-regionalLandDpayment-prosp'!E63/TransfersAsOutputShare!E61</f>
        <v>0.17378917267195743</v>
      </c>
      <c r="AV61" s="5">
        <f>'BP-regionalLandDpayment-prosp'!F63/TransfersAsOutputShare!F61</f>
        <v>0.17669421568436663</v>
      </c>
      <c r="AW61" s="5">
        <f>'BP-regionalLandDpayment-prosp'!G63/TransfersAsOutputShare!G61</f>
        <v>0.22144737529893505</v>
      </c>
      <c r="AX61" s="5">
        <f>'BP-regionalLandDpayment-prosp'!H63/TransfersAsOutputShare!H61</f>
        <v>-9.3698090811193777E-2</v>
      </c>
      <c r="AY61" s="5">
        <f>'BP-regionalLandDpayment-prosp'!I63/TransfersAsOutputShare!I61</f>
        <v>1.3120315578000469E-2</v>
      </c>
      <c r="AZ61" s="5">
        <f>'BP-regionalLandDpayment-prosp'!J63/TransfersAsOutputShare!J61</f>
        <v>-4.8891322208916609E-3</v>
      </c>
      <c r="BA61" s="5">
        <f>'BP-regionalLandDpayment-prosp'!K63/TransfersAsOutputShare!K61</f>
        <v>-8.500530740152315E-2</v>
      </c>
      <c r="BB61" s="5">
        <f>'BP-regionalLandDpayment-prosp'!L63/TransfersAsOutputShare!L61</f>
        <v>1.4599114045250969E-2</v>
      </c>
      <c r="BC61" s="5">
        <f>'BP-regionalLandDpayment-prosp'!M63/TransfersAsOutputShare!M61</f>
        <v>4.2182648048542076E-2</v>
      </c>
      <c r="BD61" s="5">
        <f>'BP-regionalLandDpayment-prosp'!N63/TransfersAsOutputShare!N61</f>
        <v>-2.6574517689077058E-2</v>
      </c>
      <c r="BF61" s="6" t="s">
        <v>73</v>
      </c>
      <c r="BG61" s="5">
        <f>'BP-regionalLandDpaymentretro'!C63/TransfersAsOutputShare!C61</f>
        <v>0.19573053321546058</v>
      </c>
      <c r="BH61" s="5">
        <f>'BP-regionalLandDpaymentretro'!D63/TransfersAsOutputShare!D61</f>
        <v>0.14812504857826808</v>
      </c>
      <c r="BI61" s="5">
        <f>'BP-regionalLandDpaymentretro'!E63/TransfersAsOutputShare!E61</f>
        <v>0.17368598736713123</v>
      </c>
      <c r="BJ61" s="5">
        <f>'BP-regionalLandDpaymentretro'!F63/TransfersAsOutputShare!F61</f>
        <v>0.17666926656149692</v>
      </c>
      <c r="BK61" s="5">
        <f>'BP-regionalLandDpaymentretro'!G63/TransfersAsOutputShare!G61</f>
        <v>0.22143897125106918</v>
      </c>
      <c r="BL61" s="5">
        <f>'BP-regionalLandDpaymentretro'!H63/TransfersAsOutputShare!H61</f>
        <v>-9.3674141935565378E-2</v>
      </c>
      <c r="BM61" s="5">
        <f>'BP-regionalLandDpaymentretro'!I63/TransfersAsOutputShare!I61</f>
        <v>1.3120626299775368E-2</v>
      </c>
      <c r="BN61" s="5">
        <f>'BP-regionalLandDpaymentretro'!J63/TransfersAsOutputShare!J61</f>
        <v>-4.8980323706042236E-3</v>
      </c>
      <c r="BO61" s="5">
        <f>'BP-regionalLandDpaymentretro'!K63/TransfersAsOutputShare!K61</f>
        <v>-8.4992130934878701E-2</v>
      </c>
      <c r="BP61" s="5">
        <f>'BP-regionalLandDpaymentretro'!L63/TransfersAsOutputShare!L61</f>
        <v>1.4587168172946384E-2</v>
      </c>
      <c r="BQ61" s="5">
        <f>'BP-regionalLandDpaymentretro'!M63/TransfersAsOutputShare!M61</f>
        <v>4.2158957030025764E-2</v>
      </c>
      <c r="BR61" s="5">
        <f>'BP-regionalLandDpaymentretro'!N63/TransfersAsOutputShare!N61</f>
        <v>-2.6573916442674369E-2</v>
      </c>
    </row>
    <row r="62" spans="2:70" x14ac:dyDescent="0.2">
      <c r="B62" t="s">
        <v>74</v>
      </c>
      <c r="C62" s="4">
        <v>511.62566472453398</v>
      </c>
      <c r="D62" s="2">
        <v>488.40591401777903</v>
      </c>
      <c r="E62" s="2">
        <v>85.176488780992898</v>
      </c>
      <c r="F62" s="2">
        <v>89.405710214173794</v>
      </c>
      <c r="G62" s="2">
        <v>118.58648937546</v>
      </c>
      <c r="H62" s="2">
        <v>688.59751658322102</v>
      </c>
      <c r="I62" s="2">
        <v>890.89214838418104</v>
      </c>
      <c r="J62" s="2">
        <v>560.36591217025205</v>
      </c>
      <c r="K62" s="2">
        <v>1919.9688147222901</v>
      </c>
      <c r="L62" s="2">
        <v>590.42293918949804</v>
      </c>
      <c r="M62" s="2">
        <v>156.013555943905</v>
      </c>
      <c r="N62" s="2">
        <v>969.44257825197496</v>
      </c>
      <c r="O62" s="2"/>
      <c r="P62" t="s">
        <v>74</v>
      </c>
      <c r="Q62" s="5">
        <f>'PP-regionalLandDpayment-pros'!C64/TransfersAsOutputShare!C62</f>
        <v>0.14142412668719295</v>
      </c>
      <c r="R62" s="5">
        <f>'PP-regionalLandDpayment-pros'!D64/TransfersAsOutputShare!D62</f>
        <v>7.5096104557465446E-2</v>
      </c>
      <c r="S62" s="5">
        <f>'PP-regionalLandDpayment-pros'!E64/TransfersAsOutputShare!E62</f>
        <v>0.19132173974417377</v>
      </c>
      <c r="T62" s="5">
        <f>'PP-regionalLandDpayment-pros'!F64/TransfersAsOutputShare!F62</f>
        <v>0.19174511943378975</v>
      </c>
      <c r="U62" s="5">
        <f>'PP-regionalLandDpayment-pros'!G64/TransfersAsOutputShare!G62</f>
        <v>0.15381087394139309</v>
      </c>
      <c r="V62" s="5">
        <f>'PP-regionalLandDpayment-pros'!H64/TransfersAsOutputShare!H62</f>
        <v>-8.2566601771279155E-2</v>
      </c>
      <c r="W62" s="5">
        <f>'PP-regionalLandDpayment-pros'!I64/TransfersAsOutputShare!I62</f>
        <v>3.1529791151931871E-2</v>
      </c>
      <c r="X62" s="5">
        <f>'PP-regionalLandDpayment-pros'!J64/TransfersAsOutputShare!J62</f>
        <v>1.7376011386263955E-2</v>
      </c>
      <c r="Y62" s="5">
        <f>'PP-regionalLandDpayment-pros'!K64/TransfersAsOutputShare!K62</f>
        <v>-8.1002400319077475E-2</v>
      </c>
      <c r="Z62" s="5">
        <f>'PP-regionalLandDpayment-pros'!L64/TransfersAsOutputShare!L62</f>
        <v>2.8448258821381314E-2</v>
      </c>
      <c r="AA62" s="5">
        <f>'PP-regionalLandDpayment-pros'!M64/TransfersAsOutputShare!M62</f>
        <v>6.894537377654833E-2</v>
      </c>
      <c r="AB62" s="5">
        <f>'PP-regionalLandDpayment-pros'!N64/TransfersAsOutputShare!N62</f>
        <v>-1.4147258218383099E-2</v>
      </c>
      <c r="AC62" s="5"/>
      <c r="AD62" t="s">
        <v>74</v>
      </c>
      <c r="AE62" s="5">
        <f>'PP-regionalLandDpaymentretro'!C64/TransfersAsOutputShare!C62</f>
        <v>0.14141098932977575</v>
      </c>
      <c r="AF62" s="5">
        <f>'PP-regionalLandDpaymentretro'!D64/TransfersAsOutputShare!D62</f>
        <v>7.5080619588985945E-2</v>
      </c>
      <c r="AG62" s="5">
        <f>'PP-regionalLandDpaymentretro'!E64/TransfersAsOutputShare!E62</f>
        <v>0.19122294927269623</v>
      </c>
      <c r="AH62" s="5">
        <f>'PP-regionalLandDpaymentretro'!F64/TransfersAsOutputShare!F62</f>
        <v>0.19172122383267126</v>
      </c>
      <c r="AI62" s="5">
        <f>'PP-regionalLandDpaymentretro'!G64/TransfersAsOutputShare!G62</f>
        <v>0.15380281391981251</v>
      </c>
      <c r="AJ62" s="5">
        <f>'PP-regionalLandDpaymentretro'!H64/TransfersAsOutputShare!H62</f>
        <v>-8.2543616042617826E-2</v>
      </c>
      <c r="AK62" s="5">
        <f>'PP-regionalLandDpaymentretro'!I64/TransfersAsOutputShare!I62</f>
        <v>3.1530052808924458E-2</v>
      </c>
      <c r="AL62" s="5">
        <f>'PP-regionalLandDpaymentretro'!J64/TransfersAsOutputShare!J62</f>
        <v>1.7367456935658901E-2</v>
      </c>
      <c r="AM62" s="5">
        <f>'PP-regionalLandDpaymentretro'!K64/TransfersAsOutputShare!K62</f>
        <v>-8.0989776379166725E-2</v>
      </c>
      <c r="AN62" s="5">
        <f>'PP-regionalLandDpaymentretro'!L64/TransfersAsOutputShare!L62</f>
        <v>2.8436804777930893E-2</v>
      </c>
      <c r="AO62" s="5">
        <f>'PP-regionalLandDpaymentretro'!M64/TransfersAsOutputShare!M62</f>
        <v>6.8922681204471106E-2</v>
      </c>
      <c r="AP62" s="5">
        <f>'PP-regionalLandDpaymentretro'!N64/TransfersAsOutputShare!N62</f>
        <v>-1.4146650338809116E-2</v>
      </c>
      <c r="AQ62" s="5"/>
      <c r="AR62" s="6" t="s">
        <v>74</v>
      </c>
      <c r="AS62" s="5">
        <f>'BP-regionalLandDpayment-prosp'!C64/TransfersAsOutputShare!C62</f>
        <v>0.19842955252873135</v>
      </c>
      <c r="AT62" s="5">
        <f>'BP-regionalLandDpayment-prosp'!D64/TransfersAsOutputShare!D62</f>
        <v>0.15017674557808133</v>
      </c>
      <c r="AU62" s="5">
        <f>'BP-regionalLandDpayment-prosp'!E64/TransfersAsOutputShare!E62</f>
        <v>0.17621824341280459</v>
      </c>
      <c r="AV62" s="5">
        <f>'BP-regionalLandDpayment-prosp'!F64/TransfersAsOutputShare!F62</f>
        <v>0.17908329688493121</v>
      </c>
      <c r="AW62" s="5">
        <f>'BP-regionalLandDpayment-prosp'!G64/TransfersAsOutputShare!G62</f>
        <v>0.22436374576020315</v>
      </c>
      <c r="AX62" s="5">
        <f>'BP-regionalLandDpayment-prosp'!H64/TransfersAsOutputShare!H62</f>
        <v>-9.5276389882677129E-2</v>
      </c>
      <c r="AY62" s="5">
        <f>'BP-regionalLandDpayment-prosp'!I64/TransfersAsOutputShare!I62</f>
        <v>1.3501374822538773E-2</v>
      </c>
      <c r="AZ62" s="5">
        <f>'BP-regionalLandDpayment-prosp'!J64/TransfersAsOutputShare!J62</f>
        <v>-4.7315755805204919E-3</v>
      </c>
      <c r="BA62" s="5">
        <f>'BP-regionalLandDpayment-prosp'!K64/TransfersAsOutputShare!K62</f>
        <v>-8.6184573986442095E-2</v>
      </c>
      <c r="BB62" s="5">
        <f>'BP-regionalLandDpayment-prosp'!L64/TransfersAsOutputShare!L62</f>
        <v>1.4925100771128403E-2</v>
      </c>
      <c r="BC62" s="5">
        <f>'BP-regionalLandDpayment-prosp'!M64/TransfersAsOutputShare!M62</f>
        <v>4.2802652042262766E-2</v>
      </c>
      <c r="BD62" s="5">
        <f>'BP-regionalLandDpayment-prosp'!N64/TransfersAsOutputShare!N62</f>
        <v>-2.7112573416961501E-2</v>
      </c>
      <c r="BF62" s="6" t="s">
        <v>74</v>
      </c>
      <c r="BG62" s="5">
        <f>'BP-regionalLandDpaymentretro'!C64/TransfersAsOutputShare!C62</f>
        <v>0.19841641517131417</v>
      </c>
      <c r="BH62" s="5">
        <f>'BP-regionalLandDpaymentretro'!D64/TransfersAsOutputShare!D62</f>
        <v>0.15016126060960186</v>
      </c>
      <c r="BI62" s="5">
        <f>'BP-regionalLandDpaymentretro'!E64/TransfersAsOutputShare!E62</f>
        <v>0.17611945294132703</v>
      </c>
      <c r="BJ62" s="5">
        <f>'BP-regionalLandDpaymentretro'!F64/TransfersAsOutputShare!F62</f>
        <v>0.17905940128381273</v>
      </c>
      <c r="BK62" s="5">
        <f>'BP-regionalLandDpaymentretro'!G64/TransfersAsOutputShare!G62</f>
        <v>0.22435568573862255</v>
      </c>
      <c r="BL62" s="5">
        <f>'BP-regionalLandDpaymentretro'!H64/TransfersAsOutputShare!H62</f>
        <v>-9.52534041540158E-2</v>
      </c>
      <c r="BM62" s="5">
        <f>'BP-regionalLandDpaymentretro'!I64/TransfersAsOutputShare!I62</f>
        <v>1.3501636479531362E-2</v>
      </c>
      <c r="BN62" s="5">
        <f>'BP-regionalLandDpaymentretro'!J64/TransfersAsOutputShare!J62</f>
        <v>-4.7401300311255452E-3</v>
      </c>
      <c r="BO62" s="5">
        <f>'BP-regionalLandDpaymentretro'!K64/TransfersAsOutputShare!K62</f>
        <v>-8.6171950046531345E-2</v>
      </c>
      <c r="BP62" s="5">
        <f>'BP-regionalLandDpaymentretro'!L64/TransfersAsOutputShare!L62</f>
        <v>1.4913646727677986E-2</v>
      </c>
      <c r="BQ62" s="5">
        <f>'BP-regionalLandDpaymentretro'!M64/TransfersAsOutputShare!M62</f>
        <v>4.2779959470185536E-2</v>
      </c>
      <c r="BR62" s="5">
        <f>'BP-regionalLandDpaymentretro'!N64/TransfersAsOutputShare!N62</f>
        <v>-2.7111965537387515E-2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D5FE2-A6E3-7B4F-8729-1EB2F79D7EF9}">
  <dimension ref="A1:BQ62"/>
  <sheetViews>
    <sheetView workbookViewId="0">
      <selection activeCell="A8" sqref="A8"/>
    </sheetView>
  </sheetViews>
  <sheetFormatPr baseColWidth="10" defaultRowHeight="16" x14ac:dyDescent="0.2"/>
  <cols>
    <col min="16" max="16" width="11.5" bestFit="1" customWidth="1"/>
    <col min="17" max="17" width="11" bestFit="1" customWidth="1"/>
    <col min="18" max="20" width="11.5" bestFit="1" customWidth="1"/>
    <col min="21" max="21" width="11.1640625" bestFit="1" customWidth="1"/>
    <col min="22" max="23" width="11" bestFit="1" customWidth="1"/>
    <col min="24" max="24" width="11.1640625" bestFit="1" customWidth="1"/>
    <col min="25" max="26" width="11" bestFit="1" customWidth="1"/>
    <col min="27" max="27" width="11.1640625" bestFit="1" customWidth="1"/>
    <col min="30" max="30" width="11.5" bestFit="1" customWidth="1"/>
    <col min="31" max="31" width="11" bestFit="1" customWidth="1"/>
    <col min="32" max="34" width="11.5" bestFit="1" customWidth="1"/>
    <col min="35" max="35" width="11.1640625" bestFit="1" customWidth="1"/>
    <col min="36" max="37" width="11" bestFit="1" customWidth="1"/>
    <col min="38" max="38" width="11.1640625" bestFit="1" customWidth="1"/>
    <col min="39" max="40" width="11" bestFit="1" customWidth="1"/>
    <col min="41" max="41" width="11.1640625" bestFit="1" customWidth="1"/>
    <col min="42" max="42" width="11.1640625" customWidth="1"/>
    <col min="44" max="44" width="21.6640625" bestFit="1" customWidth="1"/>
    <col min="45" max="48" width="11.5" bestFit="1" customWidth="1"/>
    <col min="49" max="49" width="11.1640625" bestFit="1" customWidth="1"/>
    <col min="50" max="51" width="11" bestFit="1" customWidth="1"/>
    <col min="52" max="52" width="11.1640625" bestFit="1" customWidth="1"/>
    <col min="53" max="54" width="11" bestFit="1" customWidth="1"/>
    <col min="55" max="55" width="11.1640625" bestFit="1" customWidth="1"/>
    <col min="58" max="58" width="21.6640625" bestFit="1" customWidth="1"/>
    <col min="59" max="62" width="11.5" bestFit="1" customWidth="1"/>
    <col min="63" max="63" width="11.1640625" bestFit="1" customWidth="1"/>
    <col min="64" max="65" width="11" bestFit="1" customWidth="1"/>
    <col min="66" max="66" width="11.1640625" bestFit="1" customWidth="1"/>
    <col min="67" max="68" width="11" bestFit="1" customWidth="1"/>
    <col min="69" max="69" width="11.1640625" bestFit="1" customWidth="1"/>
  </cols>
  <sheetData>
    <row r="1" spans="1:69" x14ac:dyDescent="0.2">
      <c r="B1" t="s">
        <v>97</v>
      </c>
      <c r="P1" t="s">
        <v>107</v>
      </c>
      <c r="AD1" t="s">
        <v>109</v>
      </c>
      <c r="AR1" t="s">
        <v>108</v>
      </c>
      <c r="BF1" t="s">
        <v>110</v>
      </c>
    </row>
    <row r="2" spans="1:69" x14ac:dyDescent="0.2">
      <c r="A2" t="s">
        <v>3</v>
      </c>
      <c r="B2" t="str">
        <f>TransfersAsOutputShare!C2</f>
        <v>US</v>
      </c>
      <c r="C2" t="str">
        <f>TransfersAsOutputShare!D2</f>
        <v>EU</v>
      </c>
      <c r="D2" t="str">
        <f>TransfersAsOutputShare!E2</f>
        <v>Japan</v>
      </c>
      <c r="E2" t="str">
        <f>TransfersAsOutputShare!F2</f>
        <v>Russia</v>
      </c>
      <c r="F2" t="str">
        <f>TransfersAsOutputShare!G2</f>
        <v>Eurasia</v>
      </c>
      <c r="G2" t="str">
        <f>TransfersAsOutputShare!H2</f>
        <v>China</v>
      </c>
      <c r="H2" t="str">
        <f>TransfersAsOutputShare!I2</f>
        <v>India</v>
      </c>
      <c r="I2" t="str">
        <f>TransfersAsOutputShare!J2</f>
        <v>MidEast</v>
      </c>
      <c r="J2" t="str">
        <f>TransfersAsOutputShare!K2</f>
        <v>Africa</v>
      </c>
      <c r="K2" t="str">
        <f>TransfersAsOutputShare!L2</f>
        <v>LatAm</v>
      </c>
      <c r="L2" t="str">
        <f>TransfersAsOutputShare!M2</f>
        <v>OHI</v>
      </c>
      <c r="M2" t="str">
        <f>TransfersAsOutputShare!N2</f>
        <v>Oasia</v>
      </c>
      <c r="O2" t="s">
        <v>3</v>
      </c>
      <c r="P2" t="str">
        <f t="shared" ref="P2:AA2" si="0">B2</f>
        <v>US</v>
      </c>
      <c r="Q2" t="str">
        <f t="shared" si="0"/>
        <v>EU</v>
      </c>
      <c r="R2" t="str">
        <f t="shared" si="0"/>
        <v>Japan</v>
      </c>
      <c r="S2" t="str">
        <f t="shared" si="0"/>
        <v>Russia</v>
      </c>
      <c r="T2" t="str">
        <f t="shared" si="0"/>
        <v>Eurasia</v>
      </c>
      <c r="U2" t="str">
        <f t="shared" si="0"/>
        <v>China</v>
      </c>
      <c r="V2" t="str">
        <f t="shared" si="0"/>
        <v>India</v>
      </c>
      <c r="W2" t="str">
        <f t="shared" si="0"/>
        <v>MidEast</v>
      </c>
      <c r="X2" t="str">
        <f t="shared" si="0"/>
        <v>Africa</v>
      </c>
      <c r="Y2" t="str">
        <f t="shared" si="0"/>
        <v>LatAm</v>
      </c>
      <c r="Z2" t="str">
        <f t="shared" si="0"/>
        <v>OHI</v>
      </c>
      <c r="AA2" t="str">
        <f t="shared" si="0"/>
        <v>Oasia</v>
      </c>
      <c r="AC2" t="s">
        <v>3</v>
      </c>
      <c r="AD2" t="str">
        <f t="shared" ref="AD2" si="1">P2</f>
        <v>US</v>
      </c>
      <c r="AE2" t="str">
        <f t="shared" ref="AE2" si="2">Q2</f>
        <v>EU</v>
      </c>
      <c r="AF2" t="str">
        <f t="shared" ref="AF2" si="3">R2</f>
        <v>Japan</v>
      </c>
      <c r="AG2" t="str">
        <f t="shared" ref="AG2" si="4">S2</f>
        <v>Russia</v>
      </c>
      <c r="AH2" t="str">
        <f t="shared" ref="AH2" si="5">T2</f>
        <v>Eurasia</v>
      </c>
      <c r="AI2" t="str">
        <f t="shared" ref="AI2" si="6">U2</f>
        <v>China</v>
      </c>
      <c r="AJ2" t="str">
        <f t="shared" ref="AJ2" si="7">V2</f>
        <v>India</v>
      </c>
      <c r="AK2" t="str">
        <f t="shared" ref="AK2" si="8">W2</f>
        <v>MidEast</v>
      </c>
      <c r="AL2" t="str">
        <f t="shared" ref="AL2" si="9">X2</f>
        <v>Africa</v>
      </c>
      <c r="AM2" t="str">
        <f t="shared" ref="AM2" si="10">Y2</f>
        <v>LatAm</v>
      </c>
      <c r="AN2" t="str">
        <f t="shared" ref="AN2" si="11">Z2</f>
        <v>OHI</v>
      </c>
      <c r="AO2" t="str">
        <f t="shared" ref="AO2" si="12">AA2</f>
        <v>Oasia</v>
      </c>
      <c r="AQ2" t="s">
        <v>3</v>
      </c>
      <c r="AR2" t="str">
        <f t="shared" ref="AR2" si="13">B2</f>
        <v>US</v>
      </c>
      <c r="AS2" t="str">
        <f t="shared" ref="AS2" si="14">C2</f>
        <v>EU</v>
      </c>
      <c r="AT2" t="str">
        <f t="shared" ref="AT2" si="15">D2</f>
        <v>Japan</v>
      </c>
      <c r="AU2" t="str">
        <f t="shared" ref="AU2" si="16">E2</f>
        <v>Russia</v>
      </c>
      <c r="AV2" t="str">
        <f t="shared" ref="AV2" si="17">F2</f>
        <v>Eurasia</v>
      </c>
      <c r="AW2" t="str">
        <f t="shared" ref="AW2" si="18">G2</f>
        <v>China</v>
      </c>
      <c r="AX2" t="str">
        <f t="shared" ref="AX2" si="19">H2</f>
        <v>India</v>
      </c>
      <c r="AY2" t="str">
        <f t="shared" ref="AY2" si="20">I2</f>
        <v>MidEast</v>
      </c>
      <c r="AZ2" t="str">
        <f t="shared" ref="AZ2" si="21">J2</f>
        <v>Africa</v>
      </c>
      <c r="BA2" t="str">
        <f t="shared" ref="BA2" si="22">K2</f>
        <v>LatAm</v>
      </c>
      <c r="BB2" t="str">
        <f t="shared" ref="BB2" si="23">L2</f>
        <v>OHI</v>
      </c>
      <c r="BC2" t="str">
        <f t="shared" ref="BC2" si="24">M2</f>
        <v>Oasia</v>
      </c>
      <c r="BE2" t="s">
        <v>3</v>
      </c>
      <c r="BF2" t="str">
        <f t="shared" ref="BF2:BQ2" si="25">P2</f>
        <v>US</v>
      </c>
      <c r="BG2" t="str">
        <f t="shared" si="25"/>
        <v>EU</v>
      </c>
      <c r="BH2" t="str">
        <f t="shared" si="25"/>
        <v>Japan</v>
      </c>
      <c r="BI2" t="str">
        <f t="shared" si="25"/>
        <v>Russia</v>
      </c>
      <c r="BJ2" t="str">
        <f t="shared" si="25"/>
        <v>Eurasia</v>
      </c>
      <c r="BK2" t="str">
        <f t="shared" si="25"/>
        <v>China</v>
      </c>
      <c r="BL2" t="str">
        <f t="shared" si="25"/>
        <v>India</v>
      </c>
      <c r="BM2" t="str">
        <f t="shared" si="25"/>
        <v>MidEast</v>
      </c>
      <c r="BN2" t="str">
        <f t="shared" si="25"/>
        <v>Africa</v>
      </c>
      <c r="BO2" t="str">
        <f t="shared" si="25"/>
        <v>LatAm</v>
      </c>
      <c r="BP2" t="str">
        <f t="shared" si="25"/>
        <v>OHI</v>
      </c>
      <c r="BQ2" t="str">
        <f t="shared" si="25"/>
        <v>Oasia</v>
      </c>
    </row>
    <row r="3" spans="1:69" x14ac:dyDescent="0.2">
      <c r="A3" t="s">
        <v>15</v>
      </c>
      <c r="B3" s="2">
        <f>Population!A3</f>
        <v>296.84258</v>
      </c>
      <c r="C3" s="2">
        <f>Population!B3</f>
        <v>490.08019000000002</v>
      </c>
      <c r="D3" s="2">
        <f>Population!C3</f>
        <v>127.773</v>
      </c>
      <c r="E3" s="2">
        <f>Population!D3</f>
        <v>143.15</v>
      </c>
      <c r="F3" s="2">
        <f>Population!E3</f>
        <v>155.94246999999999</v>
      </c>
      <c r="G3" s="2">
        <f>Population!F3</f>
        <v>1304.5</v>
      </c>
      <c r="H3" s="2">
        <f>Population!G3</f>
        <v>1094.5830000000001</v>
      </c>
      <c r="I3" s="2">
        <f>Population!H3</f>
        <v>412.76900000000001</v>
      </c>
      <c r="J3" s="2">
        <f>Population!I3</f>
        <v>763.50611000000004</v>
      </c>
      <c r="K3" s="2">
        <f>Population!J3</f>
        <v>555.38008000000002</v>
      </c>
      <c r="L3" s="2">
        <f>Population!K3</f>
        <v>129.16962000000001</v>
      </c>
      <c r="M3" s="2">
        <f>Population!L3</f>
        <v>937.19556999999998</v>
      </c>
      <c r="N3" s="2"/>
      <c r="O3" t="s">
        <v>15</v>
      </c>
      <c r="P3" s="7">
        <f>('PP-regionalLandDpayment-pros'!C5*10^12)/(B3*10^6)</f>
        <v>28.388062988969075</v>
      </c>
      <c r="Q3" s="7">
        <f>('PP-regionalLandDpayment-pros'!D5*10^12)/(C3*10^6)</f>
        <v>2.5697411962082799</v>
      </c>
      <c r="R3" s="7">
        <f>('PP-regionalLandDpayment-pros'!E5*10^12)/(D3*10^6)</f>
        <v>1.4456491051023765</v>
      </c>
      <c r="S3" s="7">
        <f>('PP-regionalLandDpayment-pros'!F5*10^12)/(E3*10^6)</f>
        <v>25.221068552489911</v>
      </c>
      <c r="T3" s="7">
        <f>('PP-regionalLandDpayment-pros'!G5*10^12)/(F3*10^6)</f>
        <v>34.037291430755957</v>
      </c>
      <c r="U3" s="7">
        <f>('PP-regionalLandDpayment-pros'!H5*10^12)/(G3*10^6)</f>
        <v>-2.0433188380721181</v>
      </c>
      <c r="V3" s="7">
        <f>('PP-regionalLandDpayment-pros'!I5*10^12)/(H3*10^6)</f>
        <v>0.56852515104183854</v>
      </c>
      <c r="W3" s="7">
        <f>('PP-regionalLandDpayment-pros'!J5*10^12)/(I3*10^6)</f>
        <v>-20.408949567666802</v>
      </c>
      <c r="X3" s="7">
        <f>('PP-regionalLandDpayment-pros'!K5*10^12)/(J3*10^6)</f>
        <v>-2.3381895545311826</v>
      </c>
      <c r="Y3" s="7">
        <f>('PP-regionalLandDpayment-pros'!L5*10^12)/(K3*10^6)</f>
        <v>-5.9538088490862755</v>
      </c>
      <c r="Z3" s="7">
        <f>('PP-regionalLandDpayment-pros'!M5*10^12)/(L3*10^6)</f>
        <v>3.5163473598334822</v>
      </c>
      <c r="AA3" s="7">
        <f>('PP-regionalLandDpayment-pros'!N5*10^12)/(M3*10^6)</f>
        <v>-3.9309815985578749</v>
      </c>
      <c r="AB3" s="2"/>
      <c r="AC3" t="s">
        <v>15</v>
      </c>
      <c r="AD3" s="7">
        <f>('PP-regionalLandDpaymentretro'!C5*10^12)/(B3*10^6)</f>
        <v>545.70095922831706</v>
      </c>
      <c r="AE3" s="7">
        <f>('PP-regionalLandDpaymentretro'!D5*10^12)/(C3*10^6)</f>
        <v>31.455222224152291</v>
      </c>
      <c r="AF3" s="7">
        <f>('PP-regionalLandDpaymentretro'!E5*10^12)/(D3*10^6)</f>
        <v>-716.61195730594784</v>
      </c>
      <c r="AG3" s="7">
        <f>('PP-regionalLandDpaymentretro'!F5*10^12)/(E3*10^6)</f>
        <v>238.14968258817353</v>
      </c>
      <c r="AH3" s="7">
        <f>('PP-regionalLandDpaymentretro'!G5*10^12)/(F3*10^6)</f>
        <v>458.94984398818951</v>
      </c>
      <c r="AI3" s="7">
        <f>('PP-regionalLandDpaymentretro'!H5*10^12)/(G3*10^6)</f>
        <v>45.221710741254839</v>
      </c>
      <c r="AJ3" s="7">
        <f>('PP-regionalLandDpaymentretro'!I5*10^12)/(H3*10^6)</f>
        <v>98.985874842021389</v>
      </c>
      <c r="AK3" s="7">
        <f>('PP-regionalLandDpaymentretro'!J5*10^12)/(I3*10^6)</f>
        <v>-253.1364024960545</v>
      </c>
      <c r="AL3" s="7">
        <f>('PP-regionalLandDpaymentretro'!K5*10^12)/(J3*10^6)</f>
        <v>-66.857589824529313</v>
      </c>
      <c r="AM3" s="7">
        <f>('PP-regionalLandDpaymentretro'!L5*10^12)/(K3*10^6)</f>
        <v>-178.45314060635374</v>
      </c>
      <c r="AN3" s="7">
        <f>('PP-regionalLandDpaymentretro'!M5*10^12)/(L3*10^6)</f>
        <v>-217.114918572433</v>
      </c>
      <c r="AO3" s="7">
        <f>('PP-regionalLandDpaymentretro'!N5*10^12)/(M3*10^6)</f>
        <v>-81.256327391758219</v>
      </c>
      <c r="AP3" s="7"/>
      <c r="AQ3" s="9" t="s">
        <v>15</v>
      </c>
      <c r="AR3" s="7">
        <f>('BP-regionalLandDpayment-prosp'!C5*10^12)/(B3*10^6)</f>
        <v>44.756564296659462</v>
      </c>
      <c r="AS3" s="7">
        <f>('BP-regionalLandDpayment-prosp'!D5*10^12)/(C3*10^6)</f>
        <v>18.112637439427864</v>
      </c>
      <c r="AT3" s="7">
        <f>('BP-regionalLandDpayment-prosp'!E5*10^12)/(D3*10^6)</f>
        <v>-5.5516683234750976</v>
      </c>
      <c r="AU3" s="7">
        <f>('BP-regionalLandDpayment-prosp'!F5*10^12)/(E3*10^6)</f>
        <v>17.363540607583822</v>
      </c>
      <c r="AV3" s="7">
        <f>('BP-regionalLandDpayment-prosp'!G5*10^12)/(F3*10^6)</f>
        <v>39.380673315090363</v>
      </c>
      <c r="AW3" s="7">
        <f>('BP-regionalLandDpayment-prosp'!H5*10^12)/(G3*10^6)</f>
        <v>-1.8279697308541902</v>
      </c>
      <c r="AX3" s="7">
        <f>('BP-regionalLandDpayment-prosp'!I5*10^12)/(H3*10^6)</f>
        <v>-4.0728045368045001</v>
      </c>
      <c r="AY3" s="7">
        <f>('BP-regionalLandDpayment-prosp'!J5*10^12)/(I3*10^6)</f>
        <v>-23.925915193520424</v>
      </c>
      <c r="AZ3" s="7">
        <f>('BP-regionalLandDpayment-prosp'!K5*10^12)/(J3*10^6)</f>
        <v>-4.3052330941956702</v>
      </c>
      <c r="BA3" s="7">
        <f>('BP-regionalLandDpayment-prosp'!L5*10^12)/(K3*10^6)</f>
        <v>-7.7419136324650841</v>
      </c>
      <c r="BB3" s="7">
        <f>('BP-regionalLandDpayment-prosp'!M5*10^12)/(L3*10^6)</f>
        <v>-5.9608392879437639</v>
      </c>
      <c r="BC3" s="7">
        <f>('BP-regionalLandDpayment-prosp'!N5*10^12)/(M3*10^6)</f>
        <v>-5.3397978208531054</v>
      </c>
      <c r="BD3" s="8"/>
      <c r="BE3" s="9" t="s">
        <v>15</v>
      </c>
      <c r="BF3" s="7">
        <f>('BP-regionalLandDpaymentretro'!C5*10^12)/(B3*10^6)</f>
        <v>797.45560296589485</v>
      </c>
      <c r="BG3" s="7">
        <f>('BP-regionalLandDpaymentretro'!D5*10^12)/(C3*10^6)</f>
        <v>270.51170227730438</v>
      </c>
      <c r="BH3" s="7">
        <f>('BP-regionalLandDpaymentretro'!E5*10^12)/(D3*10^6)</f>
        <v>-824.23373178829524</v>
      </c>
      <c r="BI3" s="7">
        <f>('BP-regionalLandDpaymentretro'!F5*10^12)/(E3*10^6)</f>
        <v>117.29749757484592</v>
      </c>
      <c r="BJ3" s="7">
        <f>('BP-regionalLandDpaymentretro'!G5*10^12)/(F3*10^6)</f>
        <v>541.13337303323465</v>
      </c>
      <c r="BK3" s="7">
        <f>('BP-regionalLandDpaymentretro'!H5*10^12)/(G3*10^6)</f>
        <v>48.533873336212942</v>
      </c>
      <c r="BL3" s="7">
        <f>('BP-regionalLandDpaymentretro'!I5*10^12)/(H3*10^6)</f>
        <v>27.600212827661259</v>
      </c>
      <c r="BM3" s="7">
        <f>('BP-regionalLandDpaymentretro'!J5*10^12)/(I3*10^6)</f>
        <v>-307.22885797077129</v>
      </c>
      <c r="BN3" s="7">
        <f>('BP-regionalLandDpaymentretro'!K5*10^12)/(J3*10^6)</f>
        <v>-97.111571923175802</v>
      </c>
      <c r="BO3" s="7">
        <f>('BP-regionalLandDpaymentretro'!L5*10^12)/(K3*10^6)</f>
        <v>-205.95496708655151</v>
      </c>
      <c r="BP3" s="7">
        <f>('BP-regionalLandDpaymentretro'!M5*10^12)/(L3*10^6)</f>
        <v>-362.87815634819151</v>
      </c>
      <c r="BQ3" s="7">
        <f>('BP-regionalLandDpaymentretro'!N5*10^12)/(M3*10^6)</f>
        <v>-102.924531430024</v>
      </c>
    </row>
    <row r="4" spans="1:69" x14ac:dyDescent="0.2">
      <c r="A4" t="s">
        <v>16</v>
      </c>
      <c r="B4" s="2">
        <f>Population!A4</f>
        <v>331.65606000000002</v>
      </c>
      <c r="C4" s="2">
        <f>Population!B4</f>
        <v>518.73997499999996</v>
      </c>
      <c r="D4" s="2">
        <f>Population!C4</f>
        <v>126.49564700000001</v>
      </c>
      <c r="E4" s="2">
        <f>Population!D4</f>
        <v>143.78684200000001</v>
      </c>
      <c r="F4" s="2">
        <f>Population!E4</f>
        <v>171.67807400000001</v>
      </c>
      <c r="G4" s="2">
        <f>Population!F4</f>
        <v>1448.3661709999999</v>
      </c>
      <c r="H4" s="2">
        <f>Population!G4</f>
        <v>1383.1977529999999</v>
      </c>
      <c r="I4" s="2">
        <f>Population!H4</f>
        <v>576.09502699999996</v>
      </c>
      <c r="J4" s="2">
        <f>Population!I4</f>
        <v>1162.6145590000001</v>
      </c>
      <c r="K4" s="2">
        <f>Population!J4</f>
        <v>664.534177</v>
      </c>
      <c r="L4" s="2">
        <f>Population!K4</f>
        <v>133.48376400000001</v>
      </c>
      <c r="M4" s="2">
        <f>Population!L4</f>
        <v>1134.832903</v>
      </c>
      <c r="N4" s="2"/>
      <c r="O4" t="s">
        <v>16</v>
      </c>
      <c r="P4" s="7">
        <f>('PP-regionalLandDpayment-pros'!C6*10^12)/(B4*10^6)</f>
        <v>92.083644476481993</v>
      </c>
      <c r="Q4" s="7">
        <f>('PP-regionalLandDpayment-pros'!D6*10^12)/(C4*10^6)</f>
        <v>-2.3855214785799026</v>
      </c>
      <c r="R4" s="7">
        <f>('PP-regionalLandDpayment-pros'!E6*10^12)/(D4*10^6)</f>
        <v>26.855892565072853</v>
      </c>
      <c r="S4" s="7">
        <f>('PP-regionalLandDpayment-pros'!F6*10^12)/(E4*10^6)</f>
        <v>74.14429546353827</v>
      </c>
      <c r="T4" s="7">
        <f>('PP-regionalLandDpayment-pros'!G6*10^12)/(F4*10^6)</f>
        <v>83.838250076122875</v>
      </c>
      <c r="U4" s="7">
        <f>('PP-regionalLandDpayment-pros'!H6*10^12)/(G4*10^6)</f>
        <v>-17.586498857415936</v>
      </c>
      <c r="V4" s="7">
        <f>('PP-regionalLandDpayment-pros'!I6*10^12)/(H4*10^6)</f>
        <v>3.5536873655379582</v>
      </c>
      <c r="W4" s="7">
        <f>('PP-regionalLandDpayment-pros'!J6*10^12)/(I4*10^6)</f>
        <v>-32.619776089554428</v>
      </c>
      <c r="X4" s="7">
        <f>('PP-regionalLandDpayment-pros'!K6*10^12)/(J4*10^6)</f>
        <v>-4.8806826935350403</v>
      </c>
      <c r="Y4" s="7">
        <f>('PP-regionalLandDpayment-pros'!L6*10^12)/(K4*10^6)</f>
        <v>-8.3108074472314861</v>
      </c>
      <c r="Z4" s="7">
        <f>('PP-regionalLandDpayment-pros'!M6*10^12)/(L4*10^6)</f>
        <v>-9.1502370704051419</v>
      </c>
      <c r="AA4" s="7">
        <f>('PP-regionalLandDpayment-pros'!N6*10^12)/(M4*10^6)</f>
        <v>-5.2757065847980487</v>
      </c>
      <c r="AB4" s="2"/>
      <c r="AC4" t="s">
        <v>16</v>
      </c>
      <c r="AD4" s="7">
        <f>('PP-regionalLandDpaymentretro'!C6*10^12)/(B4*10^6)</f>
        <v>87.507346926387967</v>
      </c>
      <c r="AE4" s="7">
        <f>('PP-regionalLandDpaymentretro'!D6*10^12)/(C4*10^6)</f>
        <v>1.8546118732148147</v>
      </c>
      <c r="AF4" s="7">
        <f>('PP-regionalLandDpaymentretro'!E6*10^12)/(D4*10^6)</f>
        <v>-106.63892424753237</v>
      </c>
      <c r="AG4" s="7">
        <f>('PP-regionalLandDpaymentretro'!F6*10^12)/(E4*10^6)</f>
        <v>46.56882999702421</v>
      </c>
      <c r="AH4" s="7">
        <f>('PP-regionalLandDpaymentretro'!G6*10^12)/(F4*10^6)</f>
        <v>73.048115643068243</v>
      </c>
      <c r="AI4" s="7">
        <f>('PP-regionalLandDpaymentretro'!H6*10^12)/(G4*10^6)</f>
        <v>4.6373641847269189</v>
      </c>
      <c r="AJ4" s="7">
        <f>('PP-regionalLandDpaymentretro'!I6*10^12)/(H4*10^6)</f>
        <v>12.012128284006772</v>
      </c>
      <c r="AK4" s="7">
        <f>('PP-regionalLandDpaymentretro'!J6*10^12)/(I4*10^6)</f>
        <v>-31.241514581554085</v>
      </c>
      <c r="AL4" s="7">
        <f>('PP-regionalLandDpaymentretro'!K6*10^12)/(J4*10^6)</f>
        <v>-7.7012627437328351</v>
      </c>
      <c r="AM4" s="7">
        <f>('PP-regionalLandDpaymentretro'!L6*10^12)/(K4*10^6)</f>
        <v>-23.439143120569312</v>
      </c>
      <c r="AN4" s="7">
        <f>('PP-regionalLandDpaymentretro'!M6*10^12)/(L4*10^6)</f>
        <v>-34.118098296999818</v>
      </c>
      <c r="AO4" s="7">
        <f>('PP-regionalLandDpaymentretro'!N6*10^12)/(M4*10^6)</f>
        <v>-10.557971392173709</v>
      </c>
      <c r="AP4" s="7"/>
      <c r="AQ4" s="9" t="s">
        <v>16</v>
      </c>
      <c r="AR4" s="7">
        <f>('BP-regionalLandDpayment-prosp'!C6*10^12)/(B4*10^6)</f>
        <v>134.13814817129904</v>
      </c>
      <c r="AS4" s="7">
        <f>('BP-regionalLandDpayment-prosp'!D6*10^12)/(C4*10^6)</f>
        <v>39.023466374850784</v>
      </c>
      <c r="AT4" s="7">
        <f>('BP-regionalLandDpayment-prosp'!E6*10^12)/(D4*10^6)</f>
        <v>8.4249045718343485</v>
      </c>
      <c r="AU4" s="7">
        <f>('BP-regionalLandDpayment-prosp'!F6*10^12)/(E4*10^6)</f>
        <v>54.047122067985995</v>
      </c>
      <c r="AV4" s="7">
        <f>('BP-regionalLandDpayment-prosp'!G6*10^12)/(F4*10^6)</f>
        <v>100.02338907456779</v>
      </c>
      <c r="AW4" s="7">
        <f>('BP-regionalLandDpayment-prosp'!H6*10^12)/(G4*10^6)</f>
        <v>-18.512267901492578</v>
      </c>
      <c r="AX4" s="7">
        <f>('BP-regionalLandDpayment-prosp'!I6*10^12)/(H4*10^6)</f>
        <v>-5.8706280327376046</v>
      </c>
      <c r="AY4" s="7">
        <f>('BP-regionalLandDpayment-prosp'!J6*10^12)/(I4*10^6)</f>
        <v>-40.406310646974184</v>
      </c>
      <c r="AZ4" s="7">
        <f>('BP-regionalLandDpayment-prosp'!K6*10^12)/(J4*10^6)</f>
        <v>-8.2415756936468085</v>
      </c>
      <c r="BA4" s="7">
        <f>('BP-regionalLandDpayment-prosp'!L6*10^12)/(K4*10^6)</f>
        <v>-12.711442714138805</v>
      </c>
      <c r="BB4" s="7">
        <f>('BP-regionalLandDpayment-prosp'!M6*10^12)/(L4*10^6)</f>
        <v>-34.522230957433827</v>
      </c>
      <c r="BC4" s="7">
        <f>('BP-regionalLandDpayment-prosp'!N6*10^12)/(M4*10^6)</f>
        <v>-8.7165125054314405</v>
      </c>
      <c r="BD4" s="8"/>
      <c r="BE4" s="9" t="s">
        <v>16</v>
      </c>
      <c r="BF4" s="7">
        <f>('BP-regionalLandDpaymentretro'!C6*10^12)/(B4*10^6)</f>
        <v>129.56185062120502</v>
      </c>
      <c r="BG4" s="7">
        <f>('BP-regionalLandDpaymentretro'!D6*10^12)/(C4*10^6)</f>
        <v>43.263599726645502</v>
      </c>
      <c r="BH4" s="7">
        <f>('BP-regionalLandDpaymentretro'!E6*10^12)/(D4*10^6)</f>
        <v>-125.06991224077086</v>
      </c>
      <c r="BI4" s="7">
        <f>('BP-regionalLandDpaymentretro'!F6*10^12)/(E4*10^6)</f>
        <v>26.471656601471931</v>
      </c>
      <c r="BJ4" s="7">
        <f>('BP-regionalLandDpaymentretro'!G6*10^12)/(F4*10^6)</f>
        <v>89.23325464151317</v>
      </c>
      <c r="BK4" s="7">
        <f>('BP-regionalLandDpaymentretro'!H6*10^12)/(G4*10^6)</f>
        <v>3.7115951406502741</v>
      </c>
      <c r="BL4" s="7">
        <f>('BP-regionalLandDpaymentretro'!I6*10^12)/(H4*10^6)</f>
        <v>2.5878128857312093</v>
      </c>
      <c r="BM4" s="7">
        <f>('BP-regionalLandDpaymentretro'!J6*10^12)/(I4*10^6)</f>
        <v>-39.028049138973856</v>
      </c>
      <c r="BN4" s="7">
        <f>('BP-regionalLandDpaymentretro'!K6*10^12)/(J4*10^6)</f>
        <v>-11.062155743844604</v>
      </c>
      <c r="BO4" s="7">
        <f>('BP-regionalLandDpaymentretro'!L6*10^12)/(K4*10^6)</f>
        <v>-27.839778387476631</v>
      </c>
      <c r="BP4" s="7">
        <f>('BP-regionalLandDpaymentretro'!M6*10^12)/(L4*10^6)</f>
        <v>-59.490092184028505</v>
      </c>
      <c r="BQ4" s="7">
        <f>('BP-regionalLandDpaymentretro'!N6*10^12)/(M4*10^6)</f>
        <v>-13.998777312807102</v>
      </c>
    </row>
    <row r="5" spans="1:69" x14ac:dyDescent="0.2">
      <c r="A5" t="s">
        <v>17</v>
      </c>
      <c r="B5" s="2">
        <f>Population!A5</f>
        <v>354.94979999999998</v>
      </c>
      <c r="C5" s="2">
        <f>Population!B5</f>
        <v>521.64880000000005</v>
      </c>
      <c r="D5" s="2">
        <f>Population!C5</f>
        <v>121.5805</v>
      </c>
      <c r="E5" s="2">
        <f>Population!D5</f>
        <v>140.543418</v>
      </c>
      <c r="F5" s="2">
        <f>Population!E5</f>
        <v>176.62935999999999</v>
      </c>
      <c r="G5" s="2">
        <f>Population!F5</f>
        <v>1465.332521</v>
      </c>
      <c r="H5" s="2">
        <f>Population!G5</f>
        <v>1512.9852069999999</v>
      </c>
      <c r="I5" s="2">
        <f>Population!H5</f>
        <v>658.53118500000005</v>
      </c>
      <c r="J5" s="2">
        <f>Population!I5</f>
        <v>1486.7539260000001</v>
      </c>
      <c r="K5" s="2">
        <f>Population!J5</f>
        <v>718.54266399999995</v>
      </c>
      <c r="L5" s="2">
        <f>Population!K5</f>
        <v>141.84970300000001</v>
      </c>
      <c r="M5" s="2">
        <f>Population!L5</f>
        <v>1251.8501000000001</v>
      </c>
      <c r="N5" s="2"/>
      <c r="O5" t="s">
        <v>17</v>
      </c>
      <c r="P5" s="7">
        <f>('PP-regionalLandDpayment-pros'!C7*10^12)/(B5*10^6)</f>
        <v>175.37587168527622</v>
      </c>
      <c r="Q5" s="7">
        <f>('PP-regionalLandDpayment-pros'!D7*10^12)/(C5*10^6)</f>
        <v>1.0881205783136221</v>
      </c>
      <c r="R5" s="7">
        <f>('PP-regionalLandDpayment-pros'!E7*10^12)/(D5*10^6)</f>
        <v>72.150230621075053</v>
      </c>
      <c r="S5" s="7">
        <f>('PP-regionalLandDpayment-pros'!F7*10^12)/(E5*10^6)</f>
        <v>148.32061877708654</v>
      </c>
      <c r="T5" s="7">
        <f>('PP-regionalLandDpayment-pros'!G7*10^12)/(F5*10^6)</f>
        <v>152.08144549595437</v>
      </c>
      <c r="U5" s="7">
        <f>('PP-regionalLandDpayment-pros'!H7*10^12)/(G5*10^6)</f>
        <v>-38.673094352382464</v>
      </c>
      <c r="V5" s="7">
        <f>('PP-regionalLandDpayment-pros'!I7*10^12)/(H5*10^6)</f>
        <v>5.2374468203948421</v>
      </c>
      <c r="W5" s="7">
        <f>('PP-regionalLandDpayment-pros'!J7*10^12)/(I5*10^6)</f>
        <v>-51.338930448726735</v>
      </c>
      <c r="X5" s="7">
        <f>('PP-regionalLandDpayment-pros'!K7*10^12)/(J5*10^6)</f>
        <v>-10.850197693033948</v>
      </c>
      <c r="Y5" s="7">
        <f>('PP-regionalLandDpayment-pros'!L7*10^12)/(K5*10^6)</f>
        <v>-12.581718949850192</v>
      </c>
      <c r="Z5" s="7">
        <f>('PP-regionalLandDpayment-pros'!M7*10^12)/(L5*10^6)</f>
        <v>-9.9150285375841403</v>
      </c>
      <c r="AA5" s="7">
        <f>('PP-regionalLandDpayment-pros'!N7*10^12)/(M5*10^6)</f>
        <v>-8.1202005634056516</v>
      </c>
      <c r="AB5" s="2"/>
      <c r="AC5" t="s">
        <v>17</v>
      </c>
      <c r="AD5" s="7">
        <f>('PP-regionalLandDpaymentretro'!C7*10^12)/(B5*10^6)</f>
        <v>160.63893975072733</v>
      </c>
      <c r="AE5" s="7">
        <f>('PP-regionalLandDpaymentretro'!D7*10^12)/(C5*10^6)</f>
        <v>1.1313633974384429</v>
      </c>
      <c r="AF5" s="7">
        <f>('PP-regionalLandDpaymentretro'!E7*10^12)/(D5*10^6)</f>
        <v>-150.43044064656414</v>
      </c>
      <c r="AG5" s="7">
        <f>('PP-regionalLandDpaymentretro'!F7*10^12)/(E5*10^6)</f>
        <v>103.38960363319462</v>
      </c>
      <c r="AH5" s="7">
        <f>('PP-regionalLandDpaymentretro'!G7*10^12)/(F5*10^6)</f>
        <v>135.95082339221528</v>
      </c>
      <c r="AI5" s="7">
        <f>('PP-regionalLandDpaymentretro'!H7*10^12)/(G5*10^6)</f>
        <v>-0.34138616783144554</v>
      </c>
      <c r="AJ5" s="7">
        <f>('PP-regionalLandDpaymentretro'!I7*10^12)/(H5*10^6)</f>
        <v>16.876885347274786</v>
      </c>
      <c r="AK5" s="7">
        <f>('PP-regionalLandDpaymentretro'!J7*10^12)/(I5*10^6)</f>
        <v>-50.716558432012988</v>
      </c>
      <c r="AL5" s="7">
        <f>('PP-regionalLandDpaymentretro'!K7*10^12)/(J5*10^6)</f>
        <v>-12.226138023805815</v>
      </c>
      <c r="AM5" s="7">
        <f>('PP-regionalLandDpaymentretro'!L7*10^12)/(K5*10^6)</f>
        <v>-34.544122080386074</v>
      </c>
      <c r="AN5" s="7">
        <f>('PP-regionalLandDpaymentretro'!M7*10^12)/(L5*10^6)</f>
        <v>-49.62803810020425</v>
      </c>
      <c r="AO5" s="7">
        <f>('PP-regionalLandDpaymentretro'!N7*10^12)/(M5*10^6)</f>
        <v>-15.545433538998887</v>
      </c>
      <c r="AP5" s="7"/>
      <c r="AQ5" s="9" t="s">
        <v>17</v>
      </c>
      <c r="AR5" s="7">
        <f>('BP-regionalLandDpayment-prosp'!C7*10^12)/(B5*10^6)</f>
        <v>255.14315846896528</v>
      </c>
      <c r="AS5" s="7">
        <f>('BP-regionalLandDpayment-prosp'!D7*10^12)/(C5*10^6)</f>
        <v>82.794677181233936</v>
      </c>
      <c r="AT5" s="7">
        <f>('BP-regionalLandDpayment-prosp'!E7*10^12)/(D5*10^6)</f>
        <v>37.983532610920278</v>
      </c>
      <c r="AU5" s="7">
        <f>('BP-regionalLandDpayment-prosp'!F7*10^12)/(E5*10^6)</f>
        <v>111.87024795139885</v>
      </c>
      <c r="AV5" s="7">
        <f>('BP-regionalLandDpayment-prosp'!G7*10^12)/(F5*10^6)</f>
        <v>187.54762497622065</v>
      </c>
      <c r="AW5" s="7">
        <f>('BP-regionalLandDpayment-prosp'!H7*10^12)/(G5*10^6)</f>
        <v>-42.939574919613733</v>
      </c>
      <c r="AX5" s="7">
        <f>('BP-regionalLandDpayment-prosp'!I7*10^12)/(H5*10^6)</f>
        <v>-10.485269652794402</v>
      </c>
      <c r="AY5" s="7">
        <f>('BP-regionalLandDpayment-prosp'!J7*10^12)/(I5*10^6)</f>
        <v>-66.110150048786593</v>
      </c>
      <c r="AZ5" s="7">
        <f>('BP-regionalLandDpayment-prosp'!K7*10^12)/(J5*10^6)</f>
        <v>-15.789293073978056</v>
      </c>
      <c r="BA5" s="7">
        <f>('BP-regionalLandDpayment-prosp'!L7*10^12)/(K5*10^6)</f>
        <v>-21.083920440096165</v>
      </c>
      <c r="BB5" s="7">
        <f>('BP-regionalLandDpayment-prosp'!M7*10^12)/(L5*10^6)</f>
        <v>-55.60045686414837</v>
      </c>
      <c r="BC5" s="7">
        <f>('BP-regionalLandDpayment-prosp'!N7*10^12)/(M5*10^6)</f>
        <v>-14.688700290373099</v>
      </c>
      <c r="BD5" s="8"/>
      <c r="BE5" s="9" t="s">
        <v>17</v>
      </c>
      <c r="BF5" s="7">
        <f>('BP-regionalLandDpaymentretro'!C7*10^12)/(B5*10^6)</f>
        <v>240.40622653441636</v>
      </c>
      <c r="BG5" s="7">
        <f>('BP-regionalLandDpaymentretro'!D7*10^12)/(C5*10^6)</f>
        <v>82.837920000358764</v>
      </c>
      <c r="BH5" s="7">
        <f>('BP-regionalLandDpaymentretro'!E7*10^12)/(D5*10^6)</f>
        <v>-184.5971386567189</v>
      </c>
      <c r="BI5" s="7">
        <f>('BP-regionalLandDpaymentretro'!F7*10^12)/(E5*10^6)</f>
        <v>66.939232807506954</v>
      </c>
      <c r="BJ5" s="7">
        <f>('BP-regionalLandDpaymentretro'!G7*10^12)/(F5*10^6)</f>
        <v>171.41700287248159</v>
      </c>
      <c r="BK5" s="7">
        <f>('BP-regionalLandDpaymentretro'!H7*10^12)/(G5*10^6)</f>
        <v>-4.6078667350627223</v>
      </c>
      <c r="BL5" s="7">
        <f>('BP-regionalLandDpaymentretro'!I7*10^12)/(H5*10^6)</f>
        <v>1.1541688740855456</v>
      </c>
      <c r="BM5" s="7">
        <f>('BP-regionalLandDpaymentretro'!J7*10^12)/(I5*10^6)</f>
        <v>-65.487778032072853</v>
      </c>
      <c r="BN5" s="7">
        <f>('BP-regionalLandDpaymentretro'!K7*10^12)/(J5*10^6)</f>
        <v>-17.165233404749923</v>
      </c>
      <c r="BO5" s="7">
        <f>('BP-regionalLandDpaymentretro'!L7*10^12)/(K5*10^6)</f>
        <v>-43.046323570632055</v>
      </c>
      <c r="BP5" s="7">
        <f>('BP-regionalLandDpaymentretro'!M7*10^12)/(L5*10^6)</f>
        <v>-95.313466426768485</v>
      </c>
      <c r="BQ5" s="7">
        <f>('BP-regionalLandDpaymentretro'!N7*10^12)/(M5*10^6)</f>
        <v>-22.113933265966331</v>
      </c>
    </row>
    <row r="6" spans="1:69" x14ac:dyDescent="0.2">
      <c r="A6" t="s">
        <v>18</v>
      </c>
      <c r="B6" s="2">
        <f>Population!A6</f>
        <v>374.315856</v>
      </c>
      <c r="C6" s="2">
        <f>Population!B6</f>
        <v>519.96180800000002</v>
      </c>
      <c r="D6" s="2">
        <f>Population!C6</f>
        <v>115.212067</v>
      </c>
      <c r="E6" s="2">
        <f>Population!D6</f>
        <v>135.836501</v>
      </c>
      <c r="F6" s="2">
        <f>Population!E6</f>
        <v>179.17631299999999</v>
      </c>
      <c r="G6" s="2">
        <f>Population!F6</f>
        <v>1441.303148</v>
      </c>
      <c r="H6" s="2">
        <f>Population!G6</f>
        <v>1605.3555739999999</v>
      </c>
      <c r="I6" s="2">
        <f>Population!H6</f>
        <v>733.48258699999997</v>
      </c>
      <c r="J6" s="2">
        <f>Population!I6</f>
        <v>1858.448265</v>
      </c>
      <c r="K6" s="2">
        <f>Population!J6</f>
        <v>757.08387900000002</v>
      </c>
      <c r="L6" s="2">
        <f>Population!K6</f>
        <v>147.26691600000001</v>
      </c>
      <c r="M6" s="2">
        <f>Population!L6</f>
        <v>1342.8925879999999</v>
      </c>
      <c r="N6" s="2"/>
      <c r="O6" t="s">
        <v>18</v>
      </c>
      <c r="P6" s="7">
        <f>('PP-regionalLandDpayment-pros'!C8*10^12)/(B6*10^6)</f>
        <v>305.13783370359641</v>
      </c>
      <c r="Q6" s="7">
        <f>('PP-regionalLandDpayment-pros'!D8*10^12)/(C6*10^6)</f>
        <v>14.531386969651782</v>
      </c>
      <c r="R6" s="7">
        <f>('PP-regionalLandDpayment-pros'!E8*10^12)/(D6*10^6)</f>
        <v>159.50384403113361</v>
      </c>
      <c r="S6" s="7">
        <f>('PP-regionalLandDpayment-pros'!F8*10^12)/(E6*10^6)</f>
        <v>276.19063459020578</v>
      </c>
      <c r="T6" s="7">
        <f>('PP-regionalLandDpayment-pros'!G8*10^12)/(F6*10^6)</f>
        <v>259.73120053717093</v>
      </c>
      <c r="U6" s="7">
        <f>('PP-regionalLandDpayment-pros'!H8*10^12)/(G6*10^6)</f>
        <v>-71.096336703158499</v>
      </c>
      <c r="V6" s="7">
        <f>('PP-regionalLandDpayment-pros'!I8*10^12)/(H6*10^6)</f>
        <v>6.5705434022509186</v>
      </c>
      <c r="W6" s="7">
        <f>('PP-regionalLandDpayment-pros'!J8*10^12)/(I6*10^6)</f>
        <v>-78.217059503716982</v>
      </c>
      <c r="X6" s="7">
        <f>('PP-regionalLandDpayment-pros'!K8*10^12)/(J6*10^6)</f>
        <v>-22.603882513922162</v>
      </c>
      <c r="Y6" s="7">
        <f>('PP-regionalLandDpayment-pros'!L8*10^12)/(K6*10^6)</f>
        <v>-19.258689580770252</v>
      </c>
      <c r="Z6" s="7">
        <f>('PP-regionalLandDpayment-pros'!M8*10^12)/(L6*10^6)</f>
        <v>-1.6071798194678126</v>
      </c>
      <c r="AA6" s="7">
        <f>('PP-regionalLandDpayment-pros'!N8*10^12)/(M6*10^6)</f>
        <v>-13.467548363360322</v>
      </c>
      <c r="AB6" s="2"/>
      <c r="AC6" t="s">
        <v>18</v>
      </c>
      <c r="AD6" s="7">
        <f>('PP-regionalLandDpaymentretro'!C8*10^12)/(B6*10^6)</f>
        <v>281.25729007578116</v>
      </c>
      <c r="AE6" s="7">
        <f>('PP-regionalLandDpaymentretro'!D8*10^12)/(C6*10^6)</f>
        <v>5.7276172620399244</v>
      </c>
      <c r="AF6" s="7">
        <f>('PP-regionalLandDpaymentretro'!E8*10^12)/(D6*10^6)</f>
        <v>-154.92390316383398</v>
      </c>
      <c r="AG6" s="7">
        <f>('PP-regionalLandDpaymentretro'!F8*10^12)/(E6*10^6)</f>
        <v>214.28809782694515</v>
      </c>
      <c r="AH6" s="7">
        <f>('PP-regionalLandDpaymentretro'!G8*10^12)/(F6*10^6)</f>
        <v>239.46319599795703</v>
      </c>
      <c r="AI6" s="7">
        <f>('PP-regionalLandDpaymentretro'!H8*10^12)/(G6*10^6)</f>
        <v>-18.824640927205245</v>
      </c>
      <c r="AJ6" s="7">
        <f>('PP-regionalLandDpaymentretro'!I8*10^12)/(H6*10^6)</f>
        <v>21.07206597049877</v>
      </c>
      <c r="AK6" s="7">
        <f>('PP-regionalLandDpaymentretro'!J8*10^12)/(I6*10^6)</f>
        <v>-78.095947791776851</v>
      </c>
      <c r="AL6" s="7">
        <f>('PP-regionalLandDpaymentretro'!K8*10^12)/(J6*10^6)</f>
        <v>-21.075734873059574</v>
      </c>
      <c r="AM6" s="7">
        <f>('PP-regionalLandDpaymentretro'!L8*10^12)/(K6*10^6)</f>
        <v>-46.212271674371983</v>
      </c>
      <c r="AN6" s="7">
        <f>('PP-regionalLandDpaymentretro'!M8*10^12)/(L6*10^6)</f>
        <v>-58.111945717663929</v>
      </c>
      <c r="AO6" s="7">
        <f>('PP-regionalLandDpaymentretro'!N8*10^12)/(M6*10^6)</f>
        <v>-21.687371960233719</v>
      </c>
      <c r="AP6" s="7"/>
      <c r="AQ6" s="9" t="s">
        <v>18</v>
      </c>
      <c r="AR6" s="7">
        <f>('BP-regionalLandDpayment-prosp'!C8*10^12)/(B6*10^6)</f>
        <v>447.84387289429338</v>
      </c>
      <c r="AS6" s="7">
        <f>('BP-regionalLandDpayment-prosp'!D8*10^12)/(C6*10^6)</f>
        <v>165.56832010602471</v>
      </c>
      <c r="AT6" s="7">
        <f>('BP-regionalLandDpayment-prosp'!E8*10^12)/(D6*10^6)</f>
        <v>101.00350421411899</v>
      </c>
      <c r="AU6" s="7">
        <f>('BP-regionalLandDpayment-prosp'!F8*10^12)/(E6*10^6)</f>
        <v>214.95792219084873</v>
      </c>
      <c r="AV6" s="7">
        <f>('BP-regionalLandDpayment-prosp'!G8*10^12)/(F6*10^6)</f>
        <v>330.71587876327959</v>
      </c>
      <c r="AW6" s="7">
        <f>('BP-regionalLandDpayment-prosp'!H8*10^12)/(G6*10^6)</f>
        <v>-82.496376365908915</v>
      </c>
      <c r="AX6" s="7">
        <f>('BP-regionalLandDpayment-prosp'!I8*10^12)/(H6*10^6)</f>
        <v>-18.889852823584349</v>
      </c>
      <c r="AY6" s="7">
        <f>('BP-regionalLandDpayment-prosp'!J8*10^12)/(I6*10^6)</f>
        <v>-104.73729434882203</v>
      </c>
      <c r="AZ6" s="7">
        <f>('BP-regionalLandDpayment-prosp'!K8*10^12)/(J6*10^6)</f>
        <v>-29.74310387762403</v>
      </c>
      <c r="BA6" s="7">
        <f>('BP-regionalLandDpayment-prosp'!L8*10^12)/(K6*10^6)</f>
        <v>-34.980417934013566</v>
      </c>
      <c r="BB6" s="7">
        <f>('BP-regionalLandDpayment-prosp'!M8*10^12)/(L6*10^6)</f>
        <v>-79.153929738187188</v>
      </c>
      <c r="BC6" s="7">
        <f>('BP-regionalLandDpayment-prosp'!N8*10^12)/(M6*10^6)</f>
        <v>-25.579549562928239</v>
      </c>
      <c r="BD6" s="8"/>
      <c r="BE6" s="9" t="s">
        <v>18</v>
      </c>
      <c r="BF6" s="7">
        <f>('BP-regionalLandDpaymentretro'!C8*10^12)/(B6*10^6)</f>
        <v>423.96332926647813</v>
      </c>
      <c r="BG6" s="7">
        <f>('BP-regionalLandDpaymentretro'!D8*10^12)/(C6*10^6)</f>
        <v>156.76455039841289</v>
      </c>
      <c r="BH6" s="7">
        <f>('BP-regionalLandDpaymentretro'!E8*10^12)/(D6*10^6)</f>
        <v>-213.42424298084862</v>
      </c>
      <c r="BI6" s="7">
        <f>('BP-regionalLandDpaymentretro'!F8*10^12)/(E6*10^6)</f>
        <v>153.05538542758811</v>
      </c>
      <c r="BJ6" s="7">
        <f>('BP-regionalLandDpaymentretro'!G8*10^12)/(F6*10^6)</f>
        <v>310.44787422406569</v>
      </c>
      <c r="BK6" s="7">
        <f>('BP-regionalLandDpaymentretro'!H8*10^12)/(G6*10^6)</f>
        <v>-30.224680589955657</v>
      </c>
      <c r="BL6" s="7">
        <f>('BP-regionalLandDpaymentretro'!I8*10^12)/(H6*10^6)</f>
        <v>-4.3883302553364993</v>
      </c>
      <c r="BM6" s="7">
        <f>('BP-regionalLandDpaymentretro'!J8*10^12)/(I6*10^6)</f>
        <v>-104.61618263688189</v>
      </c>
      <c r="BN6" s="7">
        <f>('BP-regionalLandDpaymentretro'!K8*10^12)/(J6*10^6)</f>
        <v>-28.214956236761441</v>
      </c>
      <c r="BO6" s="7">
        <f>('BP-regionalLandDpaymentretro'!L8*10^12)/(K6*10^6)</f>
        <v>-61.934000027615298</v>
      </c>
      <c r="BP6" s="7">
        <f>('BP-regionalLandDpaymentretro'!M8*10^12)/(L6*10^6)</f>
        <v>-135.6586956363833</v>
      </c>
      <c r="BQ6" s="7">
        <f>('BP-regionalLandDpaymentretro'!N8*10^12)/(M6*10^6)</f>
        <v>-33.79937315980164</v>
      </c>
    </row>
    <row r="7" spans="1:69" x14ac:dyDescent="0.2">
      <c r="A7" t="s">
        <v>19</v>
      </c>
      <c r="B7" s="2">
        <f>Population!A7</f>
        <v>389.841069</v>
      </c>
      <c r="C7" s="2">
        <f>Population!B7</f>
        <v>514.00822000000005</v>
      </c>
      <c r="D7" s="2">
        <f>Population!C7</f>
        <v>108.79444599999999</v>
      </c>
      <c r="E7" s="2">
        <f>Population!D7</f>
        <v>132.73051100000001</v>
      </c>
      <c r="F7" s="2">
        <f>Population!E7</f>
        <v>180.60049000000001</v>
      </c>
      <c r="G7" s="2">
        <f>Population!F7</f>
        <v>1387.2272599999999</v>
      </c>
      <c r="H7" s="2">
        <f>Population!G7</f>
        <v>1658.9781620000001</v>
      </c>
      <c r="I7" s="2">
        <f>Population!H7</f>
        <v>799.56194800000003</v>
      </c>
      <c r="J7" s="2">
        <f>Population!I7</f>
        <v>2262.9030109999999</v>
      </c>
      <c r="K7" s="2">
        <f>Population!J7</f>
        <v>779.89457900000002</v>
      </c>
      <c r="L7" s="2">
        <f>Population!K7</f>
        <v>150.01455799999999</v>
      </c>
      <c r="M7" s="2">
        <f>Population!L7</f>
        <v>1407.2669370000001</v>
      </c>
      <c r="N7" s="2"/>
      <c r="O7" t="s">
        <v>19</v>
      </c>
      <c r="P7" s="7">
        <f>('PP-regionalLandDpayment-pros'!C9*10^12)/(B7*10^6)</f>
        <v>492.23381457200355</v>
      </c>
      <c r="Q7" s="7">
        <f>('PP-regionalLandDpayment-pros'!D9*10^12)/(C7*10^6)</f>
        <v>44.775878239770833</v>
      </c>
      <c r="R7" s="7">
        <f>('PP-regionalLandDpayment-pros'!E9*10^12)/(D7*10^6)</f>
        <v>312.07520049512249</v>
      </c>
      <c r="S7" s="7">
        <f>('PP-regionalLandDpayment-pros'!F9*10^12)/(E7*10^6)</f>
        <v>468.10138202451475</v>
      </c>
      <c r="T7" s="7">
        <f>('PP-regionalLandDpayment-pros'!G9*10^12)/(F7*10^6)</f>
        <v>413.46295896958236</v>
      </c>
      <c r="U7" s="7">
        <f>('PP-regionalLandDpayment-pros'!H9*10^12)/(G7*10^6)</f>
        <v>-116.51674227874631</v>
      </c>
      <c r="V7" s="7">
        <f>('PP-regionalLandDpayment-pros'!I9*10^12)/(H7*10^6)</f>
        <v>7.4627699915480896</v>
      </c>
      <c r="W7" s="7">
        <f>('PP-regionalLandDpayment-pros'!J9*10^12)/(I7*10^6)</f>
        <v>-112.90471773374645</v>
      </c>
      <c r="X7" s="7">
        <f>('PP-regionalLandDpayment-pros'!K9*10^12)/(J7*10^6)</f>
        <v>-42.794963397564459</v>
      </c>
      <c r="Y7" s="7">
        <f>('PP-regionalLandDpayment-pros'!L9*10^12)/(K7*10^6)</f>
        <v>-27.882029695028489</v>
      </c>
      <c r="Z7" s="7">
        <f>('PP-regionalLandDpayment-pros'!M9*10^12)/(L7*10^6)</f>
        <v>22.551107917902307</v>
      </c>
      <c r="AA7" s="7">
        <f>('PP-regionalLandDpayment-pros'!N9*10^12)/(M7*10^6)</f>
        <v>-21.979680406258009</v>
      </c>
      <c r="AB7" s="2"/>
      <c r="AC7" t="s">
        <v>19</v>
      </c>
      <c r="AD7" s="7">
        <f>('PP-regionalLandDpaymentretro'!C9*10^12)/(B7*10^6)</f>
        <v>461.65062366582396</v>
      </c>
      <c r="AE7" s="7">
        <f>('PP-regionalLandDpaymentretro'!D9*10^12)/(C7*10^6)</f>
        <v>25.442016711672203</v>
      </c>
      <c r="AF7" s="7">
        <f>('PP-regionalLandDpaymentretro'!E9*10^12)/(D7*10^6)</f>
        <v>-75.228907086204032</v>
      </c>
      <c r="AG7" s="7">
        <f>('PP-regionalLandDpaymentretro'!F9*10^12)/(E7*10^6)</f>
        <v>394.8466613682557</v>
      </c>
      <c r="AH7" s="7">
        <f>('PP-regionalLandDpaymentretro'!G9*10^12)/(F7*10^6)</f>
        <v>391.20087941571575</v>
      </c>
      <c r="AI7" s="7">
        <f>('PP-regionalLandDpaymentretro'!H9*10^12)/(G7*10^6)</f>
        <v>-55.635226717789884</v>
      </c>
      <c r="AJ7" s="7">
        <f>('PP-regionalLandDpaymentretro'!I9*10^12)/(H7*10^6)</f>
        <v>23.714025928840702</v>
      </c>
      <c r="AK7" s="7">
        <f>('PP-regionalLandDpaymentretro'!J9*10^12)/(I7*10^6)</f>
        <v>-113.15013001158881</v>
      </c>
      <c r="AL7" s="7">
        <f>('PP-regionalLandDpaymentretro'!K9*10^12)/(J7*10^6)</f>
        <v>-37.935922872937418</v>
      </c>
      <c r="AM7" s="7">
        <f>('PP-regionalLandDpaymentretro'!L9*10^12)/(K7*10^6)</f>
        <v>-57.333429287955795</v>
      </c>
      <c r="AN7" s="7">
        <f>('PP-regionalLandDpaymentretro'!M9*10^12)/(L7*10^6)</f>
        <v>-48.116495862295523</v>
      </c>
      <c r="AO7" s="7">
        <f>('PP-regionalLandDpaymentretro'!N9*10^12)/(M7*10^6)</f>
        <v>-29.72915062493227</v>
      </c>
      <c r="AP7" s="7"/>
      <c r="AQ7" s="9" t="s">
        <v>19</v>
      </c>
      <c r="AR7" s="7">
        <f>('BP-regionalLandDpayment-prosp'!C9*10^12)/(B7*10^6)</f>
        <v>730.44603627911317</v>
      </c>
      <c r="AS7" s="7">
        <f>('BP-regionalLandDpayment-prosp'!D9*10^12)/(C7*10^6)</f>
        <v>304.41144113429709</v>
      </c>
      <c r="AT7" s="7">
        <f>('BP-regionalLandDpayment-prosp'!E9*10^12)/(D7*10^6)</f>
        <v>220.64585148771783</v>
      </c>
      <c r="AU7" s="7">
        <f>('BP-regionalLandDpayment-prosp'!F9*10^12)/(E7*10^6)</f>
        <v>375.08127853343268</v>
      </c>
      <c r="AV7" s="7">
        <f>('BP-regionalLandDpayment-prosp'!G9*10^12)/(F7*10^6)</f>
        <v>542.40631038165066</v>
      </c>
      <c r="AW7" s="7">
        <f>('BP-regionalLandDpayment-prosp'!H9*10^12)/(G7*10^6)</f>
        <v>-140.62594983436068</v>
      </c>
      <c r="AX7" s="7">
        <f>('BP-regionalLandDpayment-prosp'!I9*10^12)/(H7*10^6)</f>
        <v>-32.1450491065847</v>
      </c>
      <c r="AY7" s="7">
        <f>('BP-regionalLandDpayment-prosp'!J9*10^12)/(I7*10^6)</f>
        <v>-157.35959705710741</v>
      </c>
      <c r="AZ7" s="7">
        <f>('BP-regionalLandDpayment-prosp'!K9*10^12)/(J7*10^6)</f>
        <v>-52.91817360156962</v>
      </c>
      <c r="BA7" s="7">
        <f>('BP-regionalLandDpayment-prosp'!L9*10^12)/(K7*10^6)</f>
        <v>-55.300828877840971</v>
      </c>
      <c r="BB7" s="7">
        <f>('BP-regionalLandDpayment-prosp'!M9*10^12)/(L7*10^6)</f>
        <v>-100.71642978124066</v>
      </c>
      <c r="BC7" s="7">
        <f>('BP-regionalLandDpayment-prosp'!N9*10^12)/(M7*10^6)</f>
        <v>-43.178156298915788</v>
      </c>
      <c r="BD7" s="8"/>
      <c r="BE7" s="9" t="s">
        <v>19</v>
      </c>
      <c r="BF7" s="7">
        <f>('BP-regionalLandDpaymentretro'!C9*10^12)/(B7*10^6)</f>
        <v>699.86284537293363</v>
      </c>
      <c r="BG7" s="7">
        <f>('BP-regionalLandDpaymentretro'!D9*10^12)/(C7*10^6)</f>
        <v>285.07757960619847</v>
      </c>
      <c r="BH7" s="7">
        <f>('BP-regionalLandDpaymentretro'!E9*10^12)/(D7*10^6)</f>
        <v>-166.65825609360868</v>
      </c>
      <c r="BI7" s="7">
        <f>('BP-regionalLandDpaymentretro'!F9*10^12)/(E7*10^6)</f>
        <v>301.82655787717351</v>
      </c>
      <c r="BJ7" s="7">
        <f>('BP-regionalLandDpaymentretro'!G9*10^12)/(F7*10^6)</f>
        <v>520.14423082778399</v>
      </c>
      <c r="BK7" s="7">
        <f>('BP-regionalLandDpaymentretro'!H9*10^12)/(G7*10^6)</f>
        <v>-79.744434273404252</v>
      </c>
      <c r="BL7" s="7">
        <f>('BP-regionalLandDpaymentretro'!I9*10^12)/(H7*10^6)</f>
        <v>-15.89379316929209</v>
      </c>
      <c r="BM7" s="7">
        <f>('BP-regionalLandDpaymentretro'!J9*10^12)/(I7*10^6)</f>
        <v>-157.60500933494973</v>
      </c>
      <c r="BN7" s="7">
        <f>('BP-regionalLandDpaymentretro'!K9*10^12)/(J7*10^6)</f>
        <v>-48.059133076942587</v>
      </c>
      <c r="BO7" s="7">
        <f>('BP-regionalLandDpaymentretro'!L9*10^12)/(K7*10^6)</f>
        <v>-84.752228470768287</v>
      </c>
      <c r="BP7" s="7">
        <f>('BP-regionalLandDpaymentretro'!M9*10^12)/(L7*10^6)</f>
        <v>-171.38403356143849</v>
      </c>
      <c r="BQ7" s="7">
        <f>('BP-regionalLandDpaymentretro'!N9*10^12)/(M7*10^6)</f>
        <v>-50.927626517590063</v>
      </c>
    </row>
    <row r="8" spans="1:69" x14ac:dyDescent="0.2">
      <c r="A8" t="s">
        <v>20</v>
      </c>
      <c r="B8" s="2">
        <f>Population!A8</f>
        <v>404.81051500000001</v>
      </c>
      <c r="C8" s="2">
        <f>Population!B8</f>
        <v>503.931307</v>
      </c>
      <c r="D8" s="2">
        <f>Population!C8</f>
        <v>102.74717699999999</v>
      </c>
      <c r="E8" s="2">
        <f>Population!D8</f>
        <v>129.695944</v>
      </c>
      <c r="F8" s="2">
        <f>Population!E8</f>
        <v>179.54830699999999</v>
      </c>
      <c r="G8" s="2">
        <f>Population!F8</f>
        <v>1310.1705899999999</v>
      </c>
      <c r="H8" s="2">
        <f>Population!G8</f>
        <v>1678.568111</v>
      </c>
      <c r="I8" s="2">
        <f>Population!H8</f>
        <v>849.21322399999997</v>
      </c>
      <c r="J8" s="2">
        <f>Population!I8</f>
        <v>2682.1587420000001</v>
      </c>
      <c r="K8" s="2">
        <f>Population!J8</f>
        <v>787.50671499999999</v>
      </c>
      <c r="L8" s="2">
        <f>Population!K8</f>
        <v>151.25979599999999</v>
      </c>
      <c r="M8" s="2">
        <f>Population!L8</f>
        <v>1442.986437</v>
      </c>
      <c r="N8" s="2"/>
      <c r="O8" t="s">
        <v>20</v>
      </c>
      <c r="P8" s="7">
        <f>('PP-regionalLandDpayment-pros'!C10*10^12)/(B8*10^6)</f>
        <v>742.91666411927429</v>
      </c>
      <c r="Q8" s="7">
        <f>('PP-regionalLandDpayment-pros'!D10*10^12)/(C8*10^6)</f>
        <v>101.68281360700404</v>
      </c>
      <c r="R8" s="7">
        <f>('PP-regionalLandDpayment-pros'!E10*10^12)/(D8*10^6)</f>
        <v>555.05814105524587</v>
      </c>
      <c r="S8" s="7">
        <f>('PP-regionalLandDpayment-pros'!F10*10^12)/(E8*10^6)</f>
        <v>740.49905402122181</v>
      </c>
      <c r="T8" s="7">
        <f>('PP-regionalLandDpayment-pros'!G10*10^12)/(F8*10^6)</f>
        <v>626.29704894320685</v>
      </c>
      <c r="U8" s="7">
        <f>('PP-regionalLandDpayment-pros'!H10*10^12)/(G8*10^6)</f>
        <v>-176.69569085250052</v>
      </c>
      <c r="V8" s="7">
        <f>('PP-regionalLandDpayment-pros'!I10*10^12)/(H8*10^6)</f>
        <v>8.3557986107802957</v>
      </c>
      <c r="W8" s="7">
        <f>('PP-regionalLandDpayment-pros'!J10*10^12)/(I8*10^6)</f>
        <v>-155.65432733981447</v>
      </c>
      <c r="X8" s="7">
        <f>('PP-regionalLandDpayment-pros'!K10*10^12)/(J8*10^6)</f>
        <v>-74.554789981679477</v>
      </c>
      <c r="Y8" s="7">
        <f>('PP-regionalLandDpayment-pros'!L10*10^12)/(K8*10^6)</f>
        <v>-37.2041733690941</v>
      </c>
      <c r="Z8" s="7">
        <f>('PP-regionalLandDpayment-pros'!M10*10^12)/(L8*10^6)</f>
        <v>71.32107441666713</v>
      </c>
      <c r="AA8" s="7">
        <f>('PP-regionalLandDpayment-pros'!N10*10^12)/(M8*10^6)</f>
        <v>-34.210193895895536</v>
      </c>
      <c r="AB8" s="2"/>
      <c r="AC8" t="s">
        <v>20</v>
      </c>
      <c r="AD8" s="7">
        <f>('PP-regionalLandDpaymentretro'!C10*10^12)/(B8*10^6)</f>
        <v>708.47469095308918</v>
      </c>
      <c r="AE8" s="7">
        <f>('PP-regionalLandDpaymentretro'!D10*10^12)/(C8*10^6)</f>
        <v>72.414185903736751</v>
      </c>
      <c r="AF8" s="7">
        <f>('PP-regionalLandDpaymentretro'!E10*10^12)/(D8*10^6)</f>
        <v>119.46916238944262</v>
      </c>
      <c r="AG8" s="7">
        <f>('PP-regionalLandDpaymentretro'!F10*10^12)/(E8*10^6)</f>
        <v>661.18487099929121</v>
      </c>
      <c r="AH8" s="7">
        <f>('PP-regionalLandDpaymentretro'!G10*10^12)/(F8*10^6)</f>
        <v>603.48608371907062</v>
      </c>
      <c r="AI8" s="7">
        <f>('PP-regionalLandDpaymentretro'!H10*10^12)/(G8*10^6)</f>
        <v>-111.92309938089764</v>
      </c>
      <c r="AJ8" s="7">
        <f>('PP-regionalLandDpaymentretro'!I10*10^12)/(H8*10^6)</f>
        <v>25.273249590102459</v>
      </c>
      <c r="AK8" s="7">
        <f>('PP-regionalLandDpaymentretro'!J10*10^12)/(I8*10^6)</f>
        <v>-156.36104573078552</v>
      </c>
      <c r="AL8" s="7">
        <f>('PP-regionalLandDpaymentretro'!K10*10^12)/(J8*10^6)</f>
        <v>-66.777801106584263</v>
      </c>
      <c r="AM8" s="7">
        <f>('PP-regionalLandDpaymentretro'!L10*10^12)/(K8*10^6)</f>
        <v>-67.505986304468479</v>
      </c>
      <c r="AN8" s="7">
        <f>('PP-regionalLandDpaymentretro'!M10*10^12)/(L8*10^6)</f>
        <v>-9.1966687873124755</v>
      </c>
      <c r="AO8" s="7">
        <f>('PP-regionalLandDpaymentretro'!N10*10^12)/(M8*10^6)</f>
        <v>-40.895937271874445</v>
      </c>
      <c r="AP8" s="7"/>
      <c r="AQ8" s="9" t="s">
        <v>20</v>
      </c>
      <c r="AR8" s="7">
        <f>('BP-regionalLandDpayment-prosp'!C10*10^12)/(B8*10^6)</f>
        <v>1114.2288372104294</v>
      </c>
      <c r="AS8" s="7">
        <f>('BP-regionalLandDpayment-prosp'!D10*10^12)/(C8*10^6)</f>
        <v>521.49243200823685</v>
      </c>
      <c r="AT8" s="7">
        <f>('BP-regionalLandDpayment-prosp'!E10*10^12)/(D8*10^6)</f>
        <v>422.55286932475116</v>
      </c>
      <c r="AU8" s="7">
        <f>('BP-regionalLandDpayment-prosp'!F10*10^12)/(E8*10^6)</f>
        <v>609.51386529690831</v>
      </c>
      <c r="AV8" s="7">
        <f>('BP-regionalLandDpayment-prosp'!G10*10^12)/(F8*10^6)</f>
        <v>844.33038225155872</v>
      </c>
      <c r="AW8" s="7">
        <f>('BP-regionalLandDpayment-prosp'!H10*10^12)/(G8*10^6)</f>
        <v>-220.98335630145021</v>
      </c>
      <c r="AX8" s="7">
        <f>('BP-regionalLandDpayment-prosp'!I10*10^12)/(H8*10^6)</f>
        <v>-51.113629437750056</v>
      </c>
      <c r="AY8" s="7">
        <f>('BP-regionalLandDpayment-prosp'!J10*10^12)/(I8*10^6)</f>
        <v>-226.23267666016108</v>
      </c>
      <c r="AZ8" s="7">
        <f>('BP-regionalLandDpayment-prosp'!K10*10^12)/(J8*10^6)</f>
        <v>-88.719564481385405</v>
      </c>
      <c r="BA8" s="7">
        <f>('BP-regionalLandDpayment-prosp'!L10*10^12)/(K8*10^6)</f>
        <v>-82.554144274618253</v>
      </c>
      <c r="BB8" s="7">
        <f>('BP-regionalLandDpayment-prosp'!M10*10^12)/(L8*10^6)</f>
        <v>-113.27274534556504</v>
      </c>
      <c r="BC8" s="7">
        <f>('BP-regionalLandDpayment-prosp'!N10*10^12)/(M8*10^6)</f>
        <v>-69.553459934348624</v>
      </c>
      <c r="BD8" s="8"/>
      <c r="BE8" s="9" t="s">
        <v>20</v>
      </c>
      <c r="BF8" s="7">
        <f>('BP-regionalLandDpaymentretro'!C10*10^12)/(B8*10^6)</f>
        <v>1079.7868640442441</v>
      </c>
      <c r="BG8" s="7">
        <f>('BP-regionalLandDpaymentretro'!D10*10^12)/(C8*10^6)</f>
        <v>492.22380430496952</v>
      </c>
      <c r="BH8" s="7">
        <f>('BP-regionalLandDpaymentretro'!E10*10^12)/(D8*10^6)</f>
        <v>-13.036109341052043</v>
      </c>
      <c r="BI8" s="7">
        <f>('BP-regionalLandDpaymentretro'!F10*10^12)/(E8*10^6)</f>
        <v>530.19968227497759</v>
      </c>
      <c r="BJ8" s="7">
        <f>('BP-regionalLandDpaymentretro'!G10*10^12)/(F8*10^6)</f>
        <v>821.51941702742238</v>
      </c>
      <c r="BK8" s="7">
        <f>('BP-regionalLandDpaymentretro'!H10*10^12)/(G8*10^6)</f>
        <v>-156.21076482984734</v>
      </c>
      <c r="BL8" s="7">
        <f>('BP-regionalLandDpaymentretro'!I10*10^12)/(H8*10^6)</f>
        <v>-34.196178458427887</v>
      </c>
      <c r="BM8" s="7">
        <f>('BP-regionalLandDpaymentretro'!J10*10^12)/(I8*10^6)</f>
        <v>-226.93939505113212</v>
      </c>
      <c r="BN8" s="7">
        <f>('BP-regionalLandDpaymentretro'!K10*10^12)/(J8*10^6)</f>
        <v>-80.942575606290177</v>
      </c>
      <c r="BO8" s="7">
        <f>('BP-regionalLandDpaymentretro'!L10*10^12)/(K8*10^6)</f>
        <v>-112.85595720999264</v>
      </c>
      <c r="BP8" s="7">
        <f>('BP-regionalLandDpaymentretro'!M10*10^12)/(L8*10^6)</f>
        <v>-193.79048854954465</v>
      </c>
      <c r="BQ8" s="7">
        <f>('BP-regionalLandDpaymentretro'!N10*10^12)/(M8*10^6)</f>
        <v>-76.239203310327525</v>
      </c>
    </row>
    <row r="9" spans="1:69" x14ac:dyDescent="0.2">
      <c r="A9" t="s">
        <v>21</v>
      </c>
      <c r="B9" s="2">
        <f>Population!A9</f>
        <v>419.40636699999999</v>
      </c>
      <c r="C9" s="2">
        <f>Population!B9</f>
        <v>493.68899299999998</v>
      </c>
      <c r="D9" s="2">
        <f>Population!C9</f>
        <v>96.369242</v>
      </c>
      <c r="E9" s="2">
        <f>Population!D9</f>
        <v>126.393174</v>
      </c>
      <c r="F9" s="2">
        <f>Population!E9</f>
        <v>176.73570799999999</v>
      </c>
      <c r="G9" s="2">
        <f>Population!F9</f>
        <v>1228.9952089999999</v>
      </c>
      <c r="H9" s="2">
        <f>Population!G9</f>
        <v>1665.1793909999999</v>
      </c>
      <c r="I9" s="2">
        <f>Population!H9</f>
        <v>882.97224900000003</v>
      </c>
      <c r="J9" s="2">
        <f>Population!I9</f>
        <v>3099.2006270000002</v>
      </c>
      <c r="K9" s="2">
        <f>Population!J9</f>
        <v>781.04471599999999</v>
      </c>
      <c r="L9" s="2">
        <f>Population!K9</f>
        <v>151.94898800000001</v>
      </c>
      <c r="M9" s="2">
        <f>Population!L9</f>
        <v>1453.910275</v>
      </c>
      <c r="N9" s="2"/>
      <c r="O9" t="s">
        <v>21</v>
      </c>
      <c r="P9" s="7">
        <f>('PP-regionalLandDpayment-pros'!C11*10^12)/(B9*10^6)</f>
        <v>1062.0280845855311</v>
      </c>
      <c r="Q9" s="7">
        <f>('PP-regionalLandDpayment-pros'!D11*10^12)/(C9*10^6)</f>
        <v>196.11239519027205</v>
      </c>
      <c r="R9" s="7">
        <f>('PP-regionalLandDpayment-pros'!E11*10^12)/(D9*10^6)</f>
        <v>925.32026474251541</v>
      </c>
      <c r="S9" s="7">
        <f>('PP-regionalLandDpayment-pros'!F11*10^12)/(E9*10^6)</f>
        <v>1108.9024055419234</v>
      </c>
      <c r="T9" s="7">
        <f>('PP-regionalLandDpayment-pros'!G11*10^12)/(F9*10^6)</f>
        <v>909.02889433686471</v>
      </c>
      <c r="U9" s="7">
        <f>('PP-regionalLandDpayment-pros'!H11*10^12)/(G9*10^6)</f>
        <v>-251.42978484402707</v>
      </c>
      <c r="V9" s="7">
        <f>('PP-regionalLandDpayment-pros'!I11*10^12)/(H9*10^6)</f>
        <v>10.729504557006859</v>
      </c>
      <c r="W9" s="7">
        <f>('PP-regionalLandDpayment-pros'!J11*10^12)/(I9*10^6)</f>
        <v>-205.09246130663396</v>
      </c>
      <c r="X9" s="7">
        <f>('PP-regionalLandDpayment-pros'!K11*10^12)/(J9*10^6)</f>
        <v>-121.16629695753791</v>
      </c>
      <c r="Y9" s="7">
        <f>('PP-regionalLandDpayment-pros'!L11*10^12)/(K9*10^6)</f>
        <v>-44.607161840654626</v>
      </c>
      <c r="Z9" s="7">
        <f>('PP-regionalLandDpayment-pros'!M11*10^12)/(L9*10^6)</f>
        <v>153.49244865438482</v>
      </c>
      <c r="AA9" s="7">
        <f>('PP-regionalLandDpayment-pros'!N11*10^12)/(M9*10^6)</f>
        <v>-50.183022273247175</v>
      </c>
      <c r="AB9" s="2"/>
      <c r="AC9" t="s">
        <v>21</v>
      </c>
      <c r="AD9" s="7">
        <f>('PP-regionalLandDpaymentretro'!C11*10^12)/(B9*10^6)</f>
        <v>1025.9422427100849</v>
      </c>
      <c r="AE9" s="7">
        <f>('PP-regionalLandDpaymentretro'!D11*10^12)/(C9*10^6)</f>
        <v>158.76865255080503</v>
      </c>
      <c r="AF9" s="7">
        <f>('PP-regionalLandDpaymentretro'!E11*10^12)/(D9*10^6)</f>
        <v>457.77467515854545</v>
      </c>
      <c r="AG9" s="7">
        <f>('PP-regionalLandDpaymentretro'!F11*10^12)/(E9*10^6)</f>
        <v>1027.1283961483075</v>
      </c>
      <c r="AH9" s="7">
        <f>('PP-regionalLandDpaymentretro'!G11*10^12)/(F9*10^6)</f>
        <v>886.429611798515</v>
      </c>
      <c r="AI9" s="7">
        <f>('PP-regionalLandDpaymentretro'!H11*10^12)/(G9*10^6)</f>
        <v>-186.23398140429256</v>
      </c>
      <c r="AJ9" s="7">
        <f>('PP-regionalLandDpaymentretro'!I11*10^12)/(H9*10^6)</f>
        <v>27.56366363387971</v>
      </c>
      <c r="AK9" s="7">
        <f>('PP-regionalLandDpaymentretro'!J11*10^12)/(I9*10^6)</f>
        <v>-206.46401272741249</v>
      </c>
      <c r="AL9" s="7">
        <f>('PP-regionalLandDpaymentretro'!K11*10^12)/(J9*10^6)</f>
        <v>-111.17411387203434</v>
      </c>
      <c r="AM9" s="7">
        <f>('PP-regionalLandDpaymentretro'!L11*10^12)/(K9*10^6)</f>
        <v>-75.087359259069331</v>
      </c>
      <c r="AN9" s="7">
        <f>('PP-regionalLandDpaymentretro'!M11*10^12)/(L9*10^6)</f>
        <v>67.379729851807014</v>
      </c>
      <c r="AO9" s="7">
        <f>('PP-regionalLandDpaymentretro'!N11*10^12)/(M9*10^6)</f>
        <v>-55.73027521964466</v>
      </c>
      <c r="AP9" s="7"/>
      <c r="AQ9" s="9" t="s">
        <v>21</v>
      </c>
      <c r="AR9" s="7">
        <f>('BP-regionalLandDpayment-prosp'!C11*10^12)/(B9*10^6)</f>
        <v>1607.448951598097</v>
      </c>
      <c r="AS9" s="7">
        <f>('BP-regionalLandDpayment-prosp'!D11*10^12)/(C9*10^6)</f>
        <v>836.20467031028056</v>
      </c>
      <c r="AT9" s="7">
        <f>('BP-regionalLandDpayment-prosp'!E11*10^12)/(D9*10^6)</f>
        <v>743.12577484532653</v>
      </c>
      <c r="AU9" s="7">
        <f>('BP-regionalLandDpayment-prosp'!F11*10^12)/(E9*10^6)</f>
        <v>935.60424364782671</v>
      </c>
      <c r="AV9" s="7">
        <f>('BP-regionalLandDpayment-prosp'!G11*10^12)/(F9*10^6)</f>
        <v>1256.0373610291083</v>
      </c>
      <c r="AW9" s="7">
        <f>('BP-regionalLandDpayment-prosp'!H11*10^12)/(G9*10^6)</f>
        <v>-324.58771340891468</v>
      </c>
      <c r="AX9" s="7">
        <f>('BP-regionalLandDpayment-prosp'!I11*10^12)/(H9*10^6)</f>
        <v>-76.018948771617971</v>
      </c>
      <c r="AY9" s="7">
        <f>('BP-regionalLandDpayment-prosp'!J11*10^12)/(I9*10^6)</f>
        <v>-311.7698471506057</v>
      </c>
      <c r="AZ9" s="7">
        <f>('BP-regionalLandDpayment-prosp'!K11*10^12)/(J9*10^6)</f>
        <v>-140.70629395064159</v>
      </c>
      <c r="BA9" s="7">
        <f>('BP-regionalLandDpayment-prosp'!L11*10^12)/(K9*10^6)</f>
        <v>-116.19884208613639</v>
      </c>
      <c r="BB9" s="7">
        <f>('BP-regionalLandDpayment-prosp'!M11*10^12)/(L9*10^6)</f>
        <v>-108.66308217207484</v>
      </c>
      <c r="BC9" s="7">
        <f>('BP-regionalLandDpayment-prosp'!N11*10^12)/(M9*10^6)</f>
        <v>-106.41898132050443</v>
      </c>
      <c r="BD9" s="8"/>
      <c r="BE9" s="9" t="s">
        <v>21</v>
      </c>
      <c r="BF9" s="7">
        <f>('BP-regionalLandDpaymentretro'!C11*10^12)/(B9*10^6)</f>
        <v>1571.3631097226505</v>
      </c>
      <c r="BG9" s="7">
        <f>('BP-regionalLandDpaymentretro'!D11*10^12)/(C9*10^6)</f>
        <v>798.86092767081345</v>
      </c>
      <c r="BH9" s="7">
        <f>('BP-regionalLandDpaymentretro'!E11*10^12)/(D9*10^6)</f>
        <v>275.58018526135641</v>
      </c>
      <c r="BI9" s="7">
        <f>('BP-regionalLandDpaymentretro'!F11*10^12)/(E9*10^6)</f>
        <v>853.83023425421095</v>
      </c>
      <c r="BJ9" s="7">
        <f>('BP-regionalLandDpaymentretro'!G11*10^12)/(F9*10^6)</f>
        <v>1233.4380784907585</v>
      </c>
      <c r="BK9" s="7">
        <f>('BP-regionalLandDpaymentretro'!H11*10^12)/(G9*10^6)</f>
        <v>-259.39190996918023</v>
      </c>
      <c r="BL9" s="7">
        <f>('BP-regionalLandDpaymentretro'!I11*10^12)/(H9*10^6)</f>
        <v>-59.184789694745113</v>
      </c>
      <c r="BM9" s="7">
        <f>('BP-regionalLandDpaymentretro'!J11*10^12)/(I9*10^6)</f>
        <v>-313.14139857138429</v>
      </c>
      <c r="BN9" s="7">
        <f>('BP-regionalLandDpaymentretro'!K11*10^12)/(J9*10^6)</f>
        <v>-130.71411086513803</v>
      </c>
      <c r="BO9" s="7">
        <f>('BP-regionalLandDpaymentretro'!L11*10^12)/(K9*10^6)</f>
        <v>-146.6790395045511</v>
      </c>
      <c r="BP9" s="7">
        <f>('BP-regionalLandDpaymentretro'!M11*10^12)/(L9*10^6)</f>
        <v>-194.77580097465267</v>
      </c>
      <c r="BQ9" s="7">
        <f>('BP-regionalLandDpaymentretro'!N11*10^12)/(M9*10^6)</f>
        <v>-111.96623426690194</v>
      </c>
    </row>
    <row r="10" spans="1:69" x14ac:dyDescent="0.2">
      <c r="A10" t="s">
        <v>22</v>
      </c>
      <c r="B10" s="2">
        <f>Population!A10</f>
        <v>431.20251400000001</v>
      </c>
      <c r="C10" s="2">
        <f>Population!B10</f>
        <v>486.16693299999997</v>
      </c>
      <c r="D10" s="2">
        <f>Population!C10</f>
        <v>91.100643000000005</v>
      </c>
      <c r="E10" s="2">
        <f>Population!D10</f>
        <v>124.675359</v>
      </c>
      <c r="F10" s="2">
        <f>Population!E10</f>
        <v>173.578543</v>
      </c>
      <c r="G10" s="2">
        <f>Population!F10</f>
        <v>1154.4379899999999</v>
      </c>
      <c r="H10" s="2">
        <f>Population!G10</f>
        <v>1626.9270019999999</v>
      </c>
      <c r="I10" s="2">
        <f>Population!H10</f>
        <v>904.88934700000004</v>
      </c>
      <c r="J10" s="2">
        <f>Population!I10</f>
        <v>3494.5579109999999</v>
      </c>
      <c r="K10" s="2">
        <f>Population!J10</f>
        <v>763.57749100000001</v>
      </c>
      <c r="L10" s="2">
        <f>Population!K10</f>
        <v>152.19269800000001</v>
      </c>
      <c r="M10" s="2">
        <f>Population!L10</f>
        <v>1445.4001479999999</v>
      </c>
      <c r="N10" s="2"/>
      <c r="O10" t="s">
        <v>22</v>
      </c>
      <c r="P10" s="7">
        <f>('PP-regionalLandDpayment-pros'!C12*10^12)/(B10*10^6)</f>
        <v>1461.7857808604069</v>
      </c>
      <c r="Q10" s="7">
        <f>('PP-regionalLandDpayment-pros'!D12*10^12)/(C10*10^6)</f>
        <v>337.45677889588228</v>
      </c>
      <c r="R10" s="7">
        <f>('PP-regionalLandDpayment-pros'!E12*10^12)/(D10*10^6)</f>
        <v>1445.8749352456832</v>
      </c>
      <c r="S10" s="7">
        <f>('PP-regionalLandDpayment-pros'!F12*10^12)/(E10*10^6)</f>
        <v>1563.1202390298868</v>
      </c>
      <c r="T10" s="7">
        <f>('PP-regionalLandDpayment-pros'!G12*10^12)/(F10*10^6)</f>
        <v>1265.8450062444563</v>
      </c>
      <c r="U10" s="7">
        <f>('PP-regionalLandDpayment-pros'!H12*10^12)/(G10*10^6)</f>
        <v>-339.86097130645749</v>
      </c>
      <c r="V10" s="7">
        <f>('PP-regionalLandDpayment-pros'!I12*10^12)/(H10*10^6)</f>
        <v>17.367967439537711</v>
      </c>
      <c r="W10" s="7">
        <f>('PP-regionalLandDpayment-pros'!J12*10^12)/(I10*10^6)</f>
        <v>-258.4738505106194</v>
      </c>
      <c r="X10" s="7">
        <f>('PP-regionalLandDpayment-pros'!K12*10^12)/(J10*10^6)</f>
        <v>-186.01585264751282</v>
      </c>
      <c r="Y10" s="7">
        <f>('PP-regionalLandDpayment-pros'!L12*10^12)/(K10*10^6)</f>
        <v>-45.763345985562893</v>
      </c>
      <c r="Z10" s="7">
        <f>('PP-regionalLandDpayment-pros'!M12*10^12)/(L10*10^6)</f>
        <v>278.21040367232735</v>
      </c>
      <c r="AA10" s="7">
        <f>('PP-regionalLandDpayment-pros'!N12*10^12)/(M10*10^6)</f>
        <v>-69.243525742153068</v>
      </c>
      <c r="AB10" s="2"/>
      <c r="AC10" t="s">
        <v>22</v>
      </c>
      <c r="AD10" s="7">
        <f>('PP-regionalLandDpaymentretro'!C12*10^12)/(B10*10^6)</f>
        <v>1425.1841904565551</v>
      </c>
      <c r="AE10" s="7">
        <f>('PP-regionalLandDpaymentretro'!D12*10^12)/(C10*10^6)</f>
        <v>294.40457265534081</v>
      </c>
      <c r="AF10" s="7">
        <f>('PP-regionalLandDpaymentretro'!E12*10^12)/(D10*10^6)</f>
        <v>963.06068684736476</v>
      </c>
      <c r="AG10" s="7">
        <f>('PP-regionalLandDpaymentretro'!F12*10^12)/(E10*10^6)</f>
        <v>1482.2595192426218</v>
      </c>
      <c r="AH10" s="7">
        <f>('PP-regionalLandDpaymentretro'!G12*10^12)/(F10*10^6)</f>
        <v>1243.8701262788643</v>
      </c>
      <c r="AI10" s="7">
        <f>('PP-regionalLandDpaymentretro'!H12*10^12)/(G10*10^6)</f>
        <v>-276.43329559940662</v>
      </c>
      <c r="AJ10" s="7">
        <f>('PP-regionalLandDpaymentretro'!I12*10^12)/(H10*10^6)</f>
        <v>33.634086522146561</v>
      </c>
      <c r="AK10" s="7">
        <f>('PP-regionalLandDpaymentretro'!J12*10^12)/(I10*10^6)</f>
        <v>-260.67509168867412</v>
      </c>
      <c r="AL10" s="7">
        <f>('PP-regionalLandDpaymentretro'!K12*10^12)/(J10*10^6)</f>
        <v>-174.47131441745961</v>
      </c>
      <c r="AM10" s="7">
        <f>('PP-regionalLandDpaymentretro'!L12*10^12)/(K10*10^6)</f>
        <v>-76.317810426965821</v>
      </c>
      <c r="AN10" s="7">
        <f>('PP-regionalLandDpaymentretro'!M12*10^12)/(L10*10^6)</f>
        <v>189.62941988487867</v>
      </c>
      <c r="AO10" s="7">
        <f>('PP-regionalLandDpaymentretro'!N12*10^12)/(M10*10^6)</f>
        <v>-73.83225645029394</v>
      </c>
      <c r="AP10" s="7"/>
      <c r="AQ10" s="9" t="s">
        <v>22</v>
      </c>
      <c r="AR10" s="7">
        <f>('BP-regionalLandDpayment-prosp'!C12*10^12)/(B10*10^6)</f>
        <v>2228.0831153224235</v>
      </c>
      <c r="AS10" s="7">
        <f>('BP-regionalLandDpayment-prosp'!D12*10^12)/(C10*10^6)</f>
        <v>1260.588943943397</v>
      </c>
      <c r="AT10" s="7">
        <f>('BP-regionalLandDpayment-prosp'!E12*10^12)/(D10*10^6)</f>
        <v>1207.8144723505236</v>
      </c>
      <c r="AU10" s="7">
        <f>('BP-regionalLandDpayment-prosp'!F12*10^12)/(E10*10^6)</f>
        <v>1348.8100418752263</v>
      </c>
      <c r="AV10" s="7">
        <f>('BP-regionalLandDpayment-prosp'!G12*10^12)/(F10*10^6)</f>
        <v>1788.0897461840391</v>
      </c>
      <c r="AW10" s="7">
        <f>('BP-regionalLandDpayment-prosp'!H12*10^12)/(G10*10^6)</f>
        <v>-450.74927358926664</v>
      </c>
      <c r="AX10" s="7">
        <f>('BP-regionalLandDpayment-prosp'!I12*10^12)/(H10*10^6)</f>
        <v>-105.88742428363345</v>
      </c>
      <c r="AY10" s="7">
        <f>('BP-regionalLandDpayment-prosp'!J12*10^12)/(I10*10^6)</f>
        <v>-412.45725867375012</v>
      </c>
      <c r="AZ10" s="7">
        <f>('BP-regionalLandDpayment-prosp'!K12*10^12)/(J10*10^6)</f>
        <v>-212.53878952535217</v>
      </c>
      <c r="BA10" s="7">
        <f>('BP-regionalLandDpayment-prosp'!L12*10^12)/(K10*10^6)</f>
        <v>-154.19480676027672</v>
      </c>
      <c r="BB10" s="7">
        <f>('BP-regionalLandDpayment-prosp'!M12*10^12)/(L10*10^6)</f>
        <v>-78.704292248074921</v>
      </c>
      <c r="BC10" s="7">
        <f>('BP-regionalLandDpayment-prosp'!N12*10^12)/(M10*10^6)</f>
        <v>-154.88678387681148</v>
      </c>
      <c r="BD10" s="8"/>
      <c r="BE10" s="9" t="s">
        <v>22</v>
      </c>
      <c r="BF10" s="7">
        <f>('BP-regionalLandDpaymentretro'!C12*10^12)/(B10*10^6)</f>
        <v>2191.4815249185722</v>
      </c>
      <c r="BG10" s="7">
        <f>('BP-regionalLandDpaymentretro'!D12*10^12)/(C10*10^6)</f>
        <v>1217.5367377028556</v>
      </c>
      <c r="BH10" s="7">
        <f>('BP-regionalLandDpaymentretro'!E12*10^12)/(D10*10^6)</f>
        <v>725.00022395220526</v>
      </c>
      <c r="BI10" s="7">
        <f>('BP-regionalLandDpaymentretro'!F12*10^12)/(E10*10^6)</f>
        <v>1267.9493220879615</v>
      </c>
      <c r="BJ10" s="7">
        <f>('BP-regionalLandDpaymentretro'!G12*10^12)/(F10*10^6)</f>
        <v>1766.1148662184471</v>
      </c>
      <c r="BK10" s="7">
        <f>('BP-regionalLandDpaymentretro'!H12*10^12)/(G10*10^6)</f>
        <v>-387.32159788221571</v>
      </c>
      <c r="BL10" s="7">
        <f>('BP-regionalLandDpaymentretro'!I12*10^12)/(H10*10^6)</f>
        <v>-89.621305201024626</v>
      </c>
      <c r="BM10" s="7">
        <f>('BP-regionalLandDpaymentretro'!J12*10^12)/(I10*10^6)</f>
        <v>-414.65849985180495</v>
      </c>
      <c r="BN10" s="7">
        <f>('BP-regionalLandDpaymentretro'!K12*10^12)/(J10*10^6)</f>
        <v>-200.99425129529894</v>
      </c>
      <c r="BO10" s="7">
        <f>('BP-regionalLandDpaymentretro'!L12*10^12)/(K10*10^6)</f>
        <v>-184.74927120167965</v>
      </c>
      <c r="BP10" s="7">
        <f>('BP-regionalLandDpaymentretro'!M12*10^12)/(L10*10^6)</f>
        <v>-167.28527603552362</v>
      </c>
      <c r="BQ10" s="7">
        <f>('BP-regionalLandDpaymentretro'!N12*10^12)/(M10*10^6)</f>
        <v>-159.47551458495232</v>
      </c>
    </row>
    <row r="11" spans="1:69" x14ac:dyDescent="0.2">
      <c r="A11" t="s">
        <v>23</v>
      </c>
      <c r="B11" s="2">
        <f>Population!A11</f>
        <v>440.101246</v>
      </c>
      <c r="C11" s="2">
        <f>Population!B11</f>
        <v>480.819165</v>
      </c>
      <c r="D11" s="2">
        <f>Population!C11</f>
        <v>87.442976999999999</v>
      </c>
      <c r="E11" s="2">
        <f>Population!D11</f>
        <v>124.512823</v>
      </c>
      <c r="F11" s="2">
        <f>Population!E11</f>
        <v>170.47190499999999</v>
      </c>
      <c r="G11" s="2">
        <f>Population!F11</f>
        <v>1090.114916</v>
      </c>
      <c r="H11" s="2">
        <f>Population!G11</f>
        <v>1574.7972010000001</v>
      </c>
      <c r="I11" s="2">
        <f>Population!H11</f>
        <v>917.64025800000002</v>
      </c>
      <c r="J11" s="2">
        <f>Population!I11</f>
        <v>3850.554423</v>
      </c>
      <c r="K11" s="2">
        <f>Population!J11</f>
        <v>739.22379599999999</v>
      </c>
      <c r="L11" s="2">
        <f>Population!K11</f>
        <v>152.44427400000001</v>
      </c>
      <c r="M11" s="2">
        <f>Population!L11</f>
        <v>1421.9306489999999</v>
      </c>
      <c r="N11" s="2"/>
      <c r="O11" t="s">
        <v>23</v>
      </c>
      <c r="P11" s="7">
        <f>('PP-regionalLandDpayment-pros'!C13*10^12)/(B11*10^6)</f>
        <v>1951.2329332890979</v>
      </c>
      <c r="Q11" s="7">
        <f>('PP-regionalLandDpayment-pros'!D13*10^12)/(C11*10^6)</f>
        <v>534.47397660798174</v>
      </c>
      <c r="R11" s="7">
        <f>('PP-regionalLandDpayment-pros'!E13*10^12)/(D11*10^6)</f>
        <v>2122.4567690820513</v>
      </c>
      <c r="S11" s="7">
        <f>('PP-regionalLandDpayment-pros'!F13*10^12)/(E11*10^6)</f>
        <v>2086.8985711814853</v>
      </c>
      <c r="T11" s="7">
        <f>('PP-regionalLandDpayment-pros'!G13*10^12)/(F11*10^6)</f>
        <v>1698.2986872051549</v>
      </c>
      <c r="U11" s="7">
        <f>('PP-regionalLandDpayment-pros'!H13*10^12)/(G11*10^6)</f>
        <v>-441.77677155847709</v>
      </c>
      <c r="V11" s="7">
        <f>('PP-regionalLandDpayment-pros'!I13*10^12)/(H11*10^6)</f>
        <v>32.217317235936072</v>
      </c>
      <c r="W11" s="7">
        <f>('PP-regionalLandDpayment-pros'!J13*10^12)/(I11*10^6)</f>
        <v>-312.59165900248234</v>
      </c>
      <c r="X11" s="7">
        <f>('PP-regionalLandDpayment-pros'!K13*10^12)/(J11*10^6)</f>
        <v>-272.25275193131142</v>
      </c>
      <c r="Y11" s="7">
        <f>('PP-regionalLandDpayment-pros'!L13*10^12)/(K11*10^6)</f>
        <v>-34.692660135857444</v>
      </c>
      <c r="Z11" s="7">
        <f>('PP-regionalLandDpayment-pros'!M13*10^12)/(L11*10^6)</f>
        <v>452.60526990078495</v>
      </c>
      <c r="AA11" s="7">
        <f>('PP-regionalLandDpayment-pros'!N13*10^12)/(M11*10^6)</f>
        <v>-90.022790946179782</v>
      </c>
      <c r="AB11" s="2"/>
      <c r="AC11" t="s">
        <v>23</v>
      </c>
      <c r="AD11" s="7">
        <f>('PP-regionalLandDpaymentretro'!C13*10^12)/(B11*10^6)</f>
        <v>1914.6724752268765</v>
      </c>
      <c r="AE11" s="7">
        <f>('PP-regionalLandDpaymentretro'!D13*10^12)/(C11*10^6)</f>
        <v>487.88292561591163</v>
      </c>
      <c r="AF11" s="7">
        <f>('PP-regionalLandDpaymentretro'!E13*10^12)/(D11*10^6)</f>
        <v>1640.4011871182929</v>
      </c>
      <c r="AG11" s="7">
        <f>('PP-regionalLandDpaymentretro'!F13*10^12)/(E11*10^6)</f>
        <v>2009.3168630378532</v>
      </c>
      <c r="AH11" s="7">
        <f>('PP-regionalLandDpaymentretro'!G13*10^12)/(F11*10^6)</f>
        <v>1677.1351887437172</v>
      </c>
      <c r="AI11" s="7">
        <f>('PP-regionalLandDpaymentretro'!H13*10^12)/(G11*10^6)</f>
        <v>-381.34058725893692</v>
      </c>
      <c r="AJ11" s="7">
        <f>('PP-regionalLandDpaymentretro'!I13*10^12)/(H11*10^6)</f>
        <v>47.591760252106162</v>
      </c>
      <c r="AK11" s="7">
        <f>('PP-regionalLandDpaymentretro'!J13*10^12)/(I11*10^6)</f>
        <v>-315.70067735966103</v>
      </c>
      <c r="AL11" s="7">
        <f>('PP-regionalLandDpaymentretro'!K13*10^12)/(J11*10^6)</f>
        <v>-259.68280728047472</v>
      </c>
      <c r="AM11" s="7">
        <f>('PP-regionalLandDpaymentretro'!L13*10^12)/(K11*10^6)</f>
        <v>-65.387771398682901</v>
      </c>
      <c r="AN11" s="7">
        <f>('PP-regionalLandDpaymentretro'!M13*10^12)/(L11*10^6)</f>
        <v>363.96520910522986</v>
      </c>
      <c r="AO11" s="7">
        <f>('PP-regionalLandDpaymentretro'!N13*10^12)/(M11*10^6)</f>
        <v>-93.909645094198865</v>
      </c>
      <c r="AP11" s="7"/>
      <c r="AQ11" s="9" t="s">
        <v>23</v>
      </c>
      <c r="AR11" s="7">
        <f>('BP-regionalLandDpayment-prosp'!C13*10^12)/(B11*10^6)</f>
        <v>2988.0499584903914</v>
      </c>
      <c r="AS11" s="7">
        <f>('BP-regionalLandDpayment-prosp'!D13*10^12)/(C11*10^6)</f>
        <v>1803.3327181756815</v>
      </c>
      <c r="AT11" s="7">
        <f>('BP-regionalLandDpayment-prosp'!E13*10^12)/(D11*10^6)</f>
        <v>1824.1395415299089</v>
      </c>
      <c r="AU11" s="7">
        <f>('BP-regionalLandDpayment-prosp'!F13*10^12)/(E11*10^6)</f>
        <v>1837.7217070152192</v>
      </c>
      <c r="AV11" s="7">
        <f>('BP-regionalLandDpayment-prosp'!G13*10^12)/(F11*10^6)</f>
        <v>2446.6841693795968</v>
      </c>
      <c r="AW11" s="7">
        <f>('BP-regionalLandDpayment-prosp'!H13*10^12)/(G11*10^6)</f>
        <v>-598.13337787553598</v>
      </c>
      <c r="AX11" s="7">
        <f>('BP-regionalLandDpayment-prosp'!I13*10^12)/(H11*10^6)</f>
        <v>-138.30089288432777</v>
      </c>
      <c r="AY11" s="7">
        <f>('BP-regionalLandDpayment-prosp'!J13*10^12)/(I11*10^6)</f>
        <v>-525.71652901714594</v>
      </c>
      <c r="AZ11" s="7">
        <f>('BP-regionalLandDpayment-prosp'!K13*10^12)/(J11*10^6)</f>
        <v>-307.56098998611338</v>
      </c>
      <c r="BA11" s="7">
        <f>('BP-regionalLandDpayment-prosp'!L13*10^12)/(K11*10^6)</f>
        <v>-192.73031759177135</v>
      </c>
      <c r="BB11" s="7">
        <f>('BP-regionalLandDpayment-prosp'!M13*10^12)/(L11*10^6)</f>
        <v>-16.101102457990105</v>
      </c>
      <c r="BC11" s="7">
        <f>('BP-regionalLandDpayment-prosp'!N13*10^12)/(M11*10^6)</f>
        <v>-215.26095328510141</v>
      </c>
      <c r="BD11" s="8"/>
      <c r="BE11" s="9" t="s">
        <v>23</v>
      </c>
      <c r="BF11" s="7">
        <f>('BP-regionalLandDpaymentretro'!C13*10^12)/(B11*10^6)</f>
        <v>2951.4895004281707</v>
      </c>
      <c r="BG11" s="7">
        <f>('BP-regionalLandDpaymentretro'!D13*10^12)/(C11*10^6)</f>
        <v>1756.7416671836118</v>
      </c>
      <c r="BH11" s="7">
        <f>('BP-regionalLandDpaymentretro'!E13*10^12)/(D11*10^6)</f>
        <v>1342.0839595661505</v>
      </c>
      <c r="BI11" s="7">
        <f>('BP-regionalLandDpaymentretro'!F13*10^12)/(E11*10^6)</f>
        <v>1760.1399988715868</v>
      </c>
      <c r="BJ11" s="7">
        <f>('BP-regionalLandDpaymentretro'!G13*10^12)/(F11*10^6)</f>
        <v>2425.5206709181589</v>
      </c>
      <c r="BK11" s="7">
        <f>('BP-regionalLandDpaymentretro'!H13*10^12)/(G11*10^6)</f>
        <v>-537.6971935759957</v>
      </c>
      <c r="BL11" s="7">
        <f>('BP-regionalLandDpaymentretro'!I13*10^12)/(H11*10^6)</f>
        <v>-122.92644986815768</v>
      </c>
      <c r="BM11" s="7">
        <f>('BP-regionalLandDpaymentretro'!J13*10^12)/(I11*10^6)</f>
        <v>-528.82554737432474</v>
      </c>
      <c r="BN11" s="7">
        <f>('BP-regionalLandDpaymentretro'!K13*10^12)/(J11*10^6)</f>
        <v>-294.99104533527668</v>
      </c>
      <c r="BO11" s="7">
        <f>('BP-regionalLandDpaymentretro'!L13*10^12)/(K11*10^6)</f>
        <v>-223.42542885459682</v>
      </c>
      <c r="BP11" s="7">
        <f>('BP-regionalLandDpaymentretro'!M13*10^12)/(L11*10^6)</f>
        <v>-104.7411632535452</v>
      </c>
      <c r="BQ11" s="7">
        <f>('BP-regionalLandDpaymentretro'!N13*10^12)/(M11*10^6)</f>
        <v>-219.14780743312048</v>
      </c>
    </row>
    <row r="12" spans="1:69" x14ac:dyDescent="0.2">
      <c r="A12" t="s">
        <v>24</v>
      </c>
      <c r="B12" s="2">
        <f>Population!A12</f>
        <v>447.700129</v>
      </c>
      <c r="C12" s="2">
        <f>Population!B12</f>
        <v>476.35035299999998</v>
      </c>
      <c r="D12" s="2">
        <f>Population!C12</f>
        <v>84.532387999999997</v>
      </c>
      <c r="E12" s="2">
        <f>Population!D12</f>
        <v>124.01260499999999</v>
      </c>
      <c r="F12" s="2">
        <f>Population!E12</f>
        <v>166.87414899999999</v>
      </c>
      <c r="G12" s="2">
        <f>Population!F12</f>
        <v>1037.5520819999999</v>
      </c>
      <c r="H12" s="2">
        <f>Population!G12</f>
        <v>1516.5973799999999</v>
      </c>
      <c r="I12" s="2">
        <f>Population!H12</f>
        <v>921.54025799999999</v>
      </c>
      <c r="J12" s="2">
        <f>Population!I12</f>
        <v>4155.0123000000003</v>
      </c>
      <c r="K12" s="2">
        <f>Population!J12</f>
        <v>712.05397200000004</v>
      </c>
      <c r="L12" s="2">
        <f>Population!K12</f>
        <v>153.08453299999999</v>
      </c>
      <c r="M12" s="2">
        <f>Population!L12</f>
        <v>1389.0560760000001</v>
      </c>
      <c r="N12" s="2"/>
      <c r="O12" t="s">
        <v>24</v>
      </c>
      <c r="P12" s="7">
        <f>('PP-regionalLandDpayment-pros'!C14*10^12)/(B12*10^6)</f>
        <v>2527.453077897298</v>
      </c>
      <c r="Q12" s="7">
        <f>('PP-regionalLandDpayment-pros'!D14*10^12)/(C12*10^6)</f>
        <v>796.34574552262825</v>
      </c>
      <c r="R12" s="7">
        <f>('PP-regionalLandDpayment-pros'!E14*10^12)/(D12*10^6)</f>
        <v>2973.5041454877501</v>
      </c>
      <c r="S12" s="7">
        <f>('PP-regionalLandDpayment-pros'!F14*10^12)/(E12*10^6)</f>
        <v>2691.6144724806009</v>
      </c>
      <c r="T12" s="7">
        <f>('PP-regionalLandDpayment-pros'!G14*10^12)/(F12*10^6)</f>
        <v>2212.2514400309265</v>
      </c>
      <c r="U12" s="7">
        <f>('PP-regionalLandDpayment-pros'!H14*10^12)/(G12*10^6)</f>
        <v>-558.25099351101301</v>
      </c>
      <c r="V12" s="7">
        <f>('PP-regionalLandDpayment-pros'!I14*10^12)/(H12*10^6)</f>
        <v>60.036493024473366</v>
      </c>
      <c r="W12" s="7">
        <f>('PP-regionalLandDpayment-pros'!J14*10^12)/(I12*10^6)</f>
        <v>-364.55713386372378</v>
      </c>
      <c r="X12" s="7">
        <f>('PP-regionalLandDpayment-pros'!K14*10^12)/(J12*10^6)</f>
        <v>-382.27603625887104</v>
      </c>
      <c r="Y12" s="7">
        <f>('PP-regionalLandDpayment-pros'!L14*10^12)/(K12*10^6)</f>
        <v>-4.4541643450034174</v>
      </c>
      <c r="Z12" s="7">
        <f>('PP-regionalLandDpayment-pros'!M14*10^12)/(L12*10^6)</f>
        <v>679.17374932675943</v>
      </c>
      <c r="AA12" s="7">
        <f>('PP-regionalLandDpayment-pros'!N14*10^12)/(M12*10^6)</f>
        <v>-110.52119783446334</v>
      </c>
      <c r="AB12" s="2"/>
      <c r="AC12" t="s">
        <v>24</v>
      </c>
      <c r="AD12" s="7">
        <f>('PP-regionalLandDpaymentretro'!C14*10^12)/(B12*10^6)</f>
        <v>2491.3783315162646</v>
      </c>
      <c r="AE12" s="7">
        <f>('PP-regionalLandDpaymentretro'!D14*10^12)/(C12*10^6)</f>
        <v>747.90824622368893</v>
      </c>
      <c r="AF12" s="7">
        <f>('PP-regionalLandDpaymentretro'!E14*10^12)/(D12*10^6)</f>
        <v>2501.2660120045553</v>
      </c>
      <c r="AG12" s="7">
        <f>('PP-regionalLandDpaymentretro'!F14*10^12)/(E12*10^6)</f>
        <v>2617.7847344995466</v>
      </c>
      <c r="AH12" s="7">
        <f>('PP-regionalLandDpaymentretro'!G14*10^12)/(F12*10^6)</f>
        <v>2191.885461486434</v>
      </c>
      <c r="AI12" s="7">
        <f>('PP-regionalLandDpaymentretro'!H14*10^12)/(G12*10^6)</f>
        <v>-501.45370058536071</v>
      </c>
      <c r="AJ12" s="7">
        <f>('PP-regionalLandDpaymentretro'!I14*10^12)/(H12*10^6)</f>
        <v>74.313456579584155</v>
      </c>
      <c r="AK12" s="7">
        <f>('PP-regionalLandDpaymentretro'!J14*10^12)/(I12*10^6)</f>
        <v>-368.5908220315111</v>
      </c>
      <c r="AL12" s="7">
        <f>('PP-regionalLandDpaymentretro'!K14*10^12)/(J12*10^6)</f>
        <v>-369.08053758837696</v>
      </c>
      <c r="AM12" s="7">
        <f>('PP-regionalLandDpaymentretro'!L14*10^12)/(K12*10^6)</f>
        <v>-35.304554635418569</v>
      </c>
      <c r="AN12" s="7">
        <f>('PP-regionalLandDpaymentretro'!M14*10^12)/(L12*10^6)</f>
        <v>592.45660767444542</v>
      </c>
      <c r="AO12" s="7">
        <f>('PP-regionalLandDpaymentretro'!N14*10^12)/(M12*10^6)</f>
        <v>-113.94289779480059</v>
      </c>
      <c r="AP12" s="7"/>
      <c r="AQ12" s="9" t="s">
        <v>24</v>
      </c>
      <c r="AR12" s="7">
        <f>('BP-regionalLandDpayment-prosp'!C14*10^12)/(B12*10^6)</f>
        <v>3879.8091479207596</v>
      </c>
      <c r="AS12" s="7">
        <f>('BP-regionalLandDpayment-prosp'!D14*10^12)/(C12*10^6)</f>
        <v>2470.7322007356129</v>
      </c>
      <c r="AT12" s="7">
        <f>('BP-regionalLandDpayment-prosp'!E14*10^12)/(D12*10^6)</f>
        <v>2606.1443363193016</v>
      </c>
      <c r="AU12" s="7">
        <f>('BP-regionalLandDpayment-prosp'!F14*10^12)/(E12*10^6)</f>
        <v>2414.5600848466079</v>
      </c>
      <c r="AV12" s="7">
        <f>('BP-regionalLandDpayment-prosp'!G14*10^12)/(F12*10^6)</f>
        <v>3243.3995748867815</v>
      </c>
      <c r="AW12" s="7">
        <f>('BP-regionalLandDpayment-prosp'!H14*10^12)/(G12*10^6)</f>
        <v>-765.00351900928626</v>
      </c>
      <c r="AX12" s="7">
        <f>('BP-regionalLandDpayment-prosp'!I14*10^12)/(H12*10^6)</f>
        <v>-169.68428574403322</v>
      </c>
      <c r="AY12" s="7">
        <f>('BP-regionalLandDpayment-prosp'!J14*10^12)/(I12*10^6)</f>
        <v>-648.85393557215366</v>
      </c>
      <c r="AZ12" s="7">
        <f>('BP-regionalLandDpayment-prosp'!K14*10^12)/(J12*10^6)</f>
        <v>-428.18801453174166</v>
      </c>
      <c r="BA12" s="7">
        <f>('BP-regionalLandDpayment-prosp'!L14*10^12)/(K12*10^6)</f>
        <v>-226.46243124065808</v>
      </c>
      <c r="BB12" s="7">
        <f>('BP-regionalLandDpayment-prosp'!M14*10^12)/(L12*10^6)</f>
        <v>82.712284713119971</v>
      </c>
      <c r="BC12" s="7">
        <f>('BP-regionalLandDpayment-prosp'!N14*10^12)/(M12*10^6)</f>
        <v>-286.64610704796615</v>
      </c>
      <c r="BD12" s="8"/>
      <c r="BE12" s="9" t="s">
        <v>24</v>
      </c>
      <c r="BF12" s="7">
        <f>('BP-regionalLandDpaymentretro'!C14*10^12)/(B12*10^6)</f>
        <v>3843.7344015397266</v>
      </c>
      <c r="BG12" s="7">
        <f>('BP-regionalLandDpaymentretro'!D14*10^12)/(C12*10^6)</f>
        <v>2422.2947014366728</v>
      </c>
      <c r="BH12" s="7">
        <f>('BP-regionalLandDpaymentretro'!E14*10^12)/(D12*10^6)</f>
        <v>2133.9062028361063</v>
      </c>
      <c r="BI12" s="7">
        <f>('BP-regionalLandDpaymentretro'!F14*10^12)/(E12*10^6)</f>
        <v>2340.7303468655541</v>
      </c>
      <c r="BJ12" s="7">
        <f>('BP-regionalLandDpaymentretro'!G14*10^12)/(F12*10^6)</f>
        <v>3223.0335963422899</v>
      </c>
      <c r="BK12" s="7">
        <f>('BP-regionalLandDpaymentretro'!H14*10^12)/(G12*10^6)</f>
        <v>-708.20622608363396</v>
      </c>
      <c r="BL12" s="7">
        <f>('BP-regionalLandDpaymentretro'!I14*10^12)/(H12*10^6)</f>
        <v>-155.40732218892245</v>
      </c>
      <c r="BM12" s="7">
        <f>('BP-regionalLandDpaymentretro'!J14*10^12)/(I12*10^6)</f>
        <v>-652.88762373994098</v>
      </c>
      <c r="BN12" s="7">
        <f>('BP-regionalLandDpaymentretro'!K14*10^12)/(J12*10^6)</f>
        <v>-414.99251586124763</v>
      </c>
      <c r="BO12" s="7">
        <f>('BP-regionalLandDpaymentretro'!L14*10^12)/(K12*10^6)</f>
        <v>-257.31282153107321</v>
      </c>
      <c r="BP12" s="7">
        <f>('BP-regionalLandDpaymentretro'!M14*10^12)/(L12*10^6)</f>
        <v>-4.0048569391939983</v>
      </c>
      <c r="BQ12" s="7">
        <f>('BP-regionalLandDpaymentretro'!N14*10^12)/(M12*10^6)</f>
        <v>-290.06780700830342</v>
      </c>
    </row>
    <row r="13" spans="1:69" x14ac:dyDescent="0.2">
      <c r="A13" t="s">
        <v>25</v>
      </c>
      <c r="B13" s="2">
        <f>Population!A13</f>
        <v>447.700129</v>
      </c>
      <c r="C13" s="2">
        <f>Population!B13</f>
        <v>476.35035299999998</v>
      </c>
      <c r="D13" s="2">
        <f>Population!C13</f>
        <v>84.532387999999997</v>
      </c>
      <c r="E13" s="2">
        <f>Population!D13</f>
        <v>124.01260499999999</v>
      </c>
      <c r="F13" s="2">
        <f>Population!E13</f>
        <v>166.87414899999999</v>
      </c>
      <c r="G13" s="2">
        <f>Population!F13</f>
        <v>1037.5520819999999</v>
      </c>
      <c r="H13" s="2">
        <f>Population!G13</f>
        <v>1516.5973799999999</v>
      </c>
      <c r="I13" s="2">
        <f>Population!H13</f>
        <v>921.54025799999999</v>
      </c>
      <c r="J13" s="2">
        <f>Population!I13</f>
        <v>4155.0123000000003</v>
      </c>
      <c r="K13" s="2">
        <f>Population!J13</f>
        <v>712.05397200000004</v>
      </c>
      <c r="L13" s="2">
        <f>Population!K13</f>
        <v>153.08453299999999</v>
      </c>
      <c r="M13" s="2">
        <f>Population!L13</f>
        <v>1389.0560760000001</v>
      </c>
      <c r="N13" s="2"/>
      <c r="O13" t="s">
        <v>25</v>
      </c>
      <c r="P13" s="7">
        <f>('PP-regionalLandDpayment-pros'!C15*10^12)/(B13*10^6)</f>
        <v>3224.4175164158269</v>
      </c>
      <c r="Q13" s="7">
        <f>('PP-regionalLandDpayment-pros'!D15*10^12)/(C13*10^6)</f>
        <v>1111.9980302803244</v>
      </c>
      <c r="R13" s="7">
        <f>('PP-regionalLandDpayment-pros'!E15*10^12)/(D13*10^6)</f>
        <v>3873.7206638372663</v>
      </c>
      <c r="S13" s="7">
        <f>('PP-regionalLandDpayment-pros'!F15*10^12)/(E13*10^6)</f>
        <v>3356.1875385549347</v>
      </c>
      <c r="T13" s="7">
        <f>('PP-regionalLandDpayment-pros'!G15*10^12)/(F13*10^6)</f>
        <v>2741.9280822593205</v>
      </c>
      <c r="U13" s="7">
        <f>('PP-regionalLandDpayment-pros'!H15*10^12)/(G13*10^6)</f>
        <v>-678.71126934063989</v>
      </c>
      <c r="V13" s="7">
        <f>('PP-regionalLandDpayment-pros'!I15*10^12)/(H13*10^6)</f>
        <v>94.916695444105571</v>
      </c>
      <c r="W13" s="7">
        <f>('PP-regionalLandDpayment-pros'!J15*10^12)/(I13*10^6)</f>
        <v>-410.7402525454263</v>
      </c>
      <c r="X13" s="7">
        <f>('PP-regionalLandDpayment-pros'!K15*10^12)/(J13*10^6)</f>
        <v>-538.10051942243899</v>
      </c>
      <c r="Y13" s="7">
        <f>('PP-regionalLandDpayment-pros'!L15*10^12)/(K13*10^6)</f>
        <v>44.325136793250572</v>
      </c>
      <c r="Z13" s="7">
        <f>('PP-regionalLandDpayment-pros'!M15*10^12)/(L13*10^6)</f>
        <v>959.58563027906985</v>
      </c>
      <c r="AA13" s="7">
        <f>('PP-regionalLandDpayment-pros'!N15*10^12)/(M13*10^6)</f>
        <v>-128.41662919713443</v>
      </c>
      <c r="AB13" s="2"/>
      <c r="AC13" t="s">
        <v>25</v>
      </c>
      <c r="AD13" s="7">
        <f>('PP-regionalLandDpaymentretro'!C15*10^12)/(B13*10^6)</f>
        <v>3188.6108356518284</v>
      </c>
      <c r="AE13" s="7">
        <f>('PP-regionalLandDpaymentretro'!D15*10^12)/(C13*10^6)</f>
        <v>1063.6288503011533</v>
      </c>
      <c r="AF13" s="7">
        <f>('PP-regionalLandDpaymentretro'!E15*10^12)/(D13*10^6)</f>
        <v>3431.0902512670709</v>
      </c>
      <c r="AG13" s="7">
        <f>('PP-regionalLandDpaymentretro'!F15*10^12)/(E13*10^6)</f>
        <v>3286.8466156006475</v>
      </c>
      <c r="AH13" s="7">
        <f>('PP-regionalLandDpaymentretro'!G15*10^12)/(F13*10^6)</f>
        <v>2722.8738574778818</v>
      </c>
      <c r="AI13" s="7">
        <f>('PP-regionalLandDpaymentretro'!H15*10^12)/(G13*10^6)</f>
        <v>-627.56461199713169</v>
      </c>
      <c r="AJ13" s="7">
        <f>('PP-regionalLandDpaymentretro'!I15*10^12)/(H13*10^6)</f>
        <v>107.6457463672582</v>
      </c>
      <c r="AK13" s="7">
        <f>('PP-regionalLandDpaymentretro'!J15*10^12)/(I13*10^6)</f>
        <v>-415.5923924156516</v>
      </c>
      <c r="AL13" s="7">
        <f>('PP-regionalLandDpaymentretro'!K15*10^12)/(J13*10^6)</f>
        <v>-524.07304726502139</v>
      </c>
      <c r="AM13" s="7">
        <f>('PP-regionalLandDpaymentretro'!L15*10^12)/(K13*10^6)</f>
        <v>14.805637354514076</v>
      </c>
      <c r="AN13" s="7">
        <f>('PP-regionalLandDpaymentretro'!M15*10^12)/(L13*10^6)</f>
        <v>875.79059652647402</v>
      </c>
      <c r="AO13" s="7">
        <f>('PP-regionalLandDpaymentretro'!N15*10^12)/(M13*10^6)</f>
        <v>-131.34746797862388</v>
      </c>
      <c r="AP13" s="7"/>
      <c r="AQ13" s="9" t="s">
        <v>25</v>
      </c>
      <c r="AR13" s="7">
        <f>('BP-regionalLandDpayment-prosp'!C15*10^12)/(B13*10^6)</f>
        <v>4953.0703933654659</v>
      </c>
      <c r="AS13" s="7">
        <f>('BP-regionalLandDpayment-prosp'!D15*10^12)/(C13*10^6)</f>
        <v>3220.9308462520034</v>
      </c>
      <c r="AT13" s="7">
        <f>('BP-regionalLandDpayment-prosp'!E15*10^12)/(D13*10^6)</f>
        <v>3437.2964828109825</v>
      </c>
      <c r="AU13" s="7">
        <f>('BP-regionalLandDpayment-prosp'!F15*10^12)/(E13*10^6)</f>
        <v>3053.2441604359637</v>
      </c>
      <c r="AV13" s="7">
        <f>('BP-regionalLandDpayment-prosp'!G15*10^12)/(F13*10^6)</f>
        <v>4072.4584871195379</v>
      </c>
      <c r="AW13" s="7">
        <f>('BP-regionalLandDpayment-prosp'!H15*10^12)/(G13*10^6)</f>
        <v>-925.53416373864445</v>
      </c>
      <c r="AX13" s="7">
        <f>('BP-regionalLandDpayment-prosp'!I15*10^12)/(H13*10^6)</f>
        <v>-194.19181677794853</v>
      </c>
      <c r="AY13" s="7">
        <f>('BP-regionalLandDpayment-prosp'!J15*10^12)/(I13*10^6)</f>
        <v>-775.0517485670814</v>
      </c>
      <c r="AZ13" s="7">
        <f>('BP-regionalLandDpayment-prosp'!K15*10^12)/(J13*10^6)</f>
        <v>-599.30969687329036</v>
      </c>
      <c r="BA13" s="7">
        <f>('BP-regionalLandDpayment-prosp'!L15*10^12)/(K13*10^6)</f>
        <v>-244.98222745666496</v>
      </c>
      <c r="BB13" s="7">
        <f>('BP-regionalLandDpayment-prosp'!M15*10^12)/(L13*10^6)</f>
        <v>218.2909398072367</v>
      </c>
      <c r="BC13" s="7">
        <f>('BP-regionalLandDpayment-prosp'!N15*10^12)/(M13*10^6)</f>
        <v>-360.22205558967909</v>
      </c>
      <c r="BD13" s="8"/>
      <c r="BE13" s="9" t="s">
        <v>25</v>
      </c>
      <c r="BF13" s="7">
        <f>('BP-regionalLandDpaymentretro'!C15*10^12)/(B13*10^6)</f>
        <v>4917.2637126014661</v>
      </c>
      <c r="BG13" s="7">
        <f>('BP-regionalLandDpaymentretro'!D15*10^12)/(C13*10^6)</f>
        <v>3172.5616662728321</v>
      </c>
      <c r="BH13" s="7">
        <f>('BP-regionalLandDpaymentretro'!E15*10^12)/(D13*10^6)</f>
        <v>2994.6660702407876</v>
      </c>
      <c r="BI13" s="7">
        <f>('BP-regionalLandDpaymentretro'!F15*10^12)/(E13*10^6)</f>
        <v>2983.9032374816757</v>
      </c>
      <c r="BJ13" s="7">
        <f>('BP-regionalLandDpaymentretro'!G15*10^12)/(F13*10^6)</f>
        <v>4053.4042623380988</v>
      </c>
      <c r="BK13" s="7">
        <f>('BP-regionalLandDpaymentretro'!H15*10^12)/(G13*10^6)</f>
        <v>-874.38750639513614</v>
      </c>
      <c r="BL13" s="7">
        <f>('BP-regionalLandDpaymentretro'!I15*10^12)/(H13*10^6)</f>
        <v>-181.46276585479589</v>
      </c>
      <c r="BM13" s="7">
        <f>('BP-regionalLandDpaymentretro'!J15*10^12)/(I13*10^6)</f>
        <v>-779.90388843730659</v>
      </c>
      <c r="BN13" s="7">
        <f>('BP-regionalLandDpaymentretro'!K15*10^12)/(J13*10^6)</f>
        <v>-585.28222471587299</v>
      </c>
      <c r="BO13" s="7">
        <f>('BP-regionalLandDpaymentretro'!L15*10^12)/(K13*10^6)</f>
        <v>-274.50172689540148</v>
      </c>
      <c r="BP13" s="7">
        <f>('BP-regionalLandDpaymentretro'!M15*10^12)/(L13*10^6)</f>
        <v>134.49590605464087</v>
      </c>
      <c r="BQ13" s="7">
        <f>('BP-regionalLandDpaymentretro'!N15*10^12)/(M13*10^6)</f>
        <v>-363.15289437116854</v>
      </c>
    </row>
    <row r="14" spans="1:69" x14ac:dyDescent="0.2">
      <c r="A14" t="s">
        <v>26</v>
      </c>
      <c r="B14" s="2">
        <f>Population!A14</f>
        <v>447.700129</v>
      </c>
      <c r="C14" s="2">
        <f>Population!B14</f>
        <v>476.35035299999998</v>
      </c>
      <c r="D14" s="2">
        <f>Population!C14</f>
        <v>84.532387999999997</v>
      </c>
      <c r="E14" s="2">
        <f>Population!D14</f>
        <v>124.01260499999999</v>
      </c>
      <c r="F14" s="2">
        <f>Population!E14</f>
        <v>166.87414899999999</v>
      </c>
      <c r="G14" s="2">
        <f>Population!F14</f>
        <v>1037.5520819999999</v>
      </c>
      <c r="H14" s="2">
        <f>Population!G14</f>
        <v>1516.5973799999999</v>
      </c>
      <c r="I14" s="2">
        <f>Population!H14</f>
        <v>921.54025799999999</v>
      </c>
      <c r="J14" s="2">
        <f>Population!I14</f>
        <v>4155.0123000000003</v>
      </c>
      <c r="K14" s="2">
        <f>Population!J14</f>
        <v>712.05397200000004</v>
      </c>
      <c r="L14" s="2">
        <f>Population!K14</f>
        <v>153.08453299999999</v>
      </c>
      <c r="M14" s="2">
        <f>Population!L14</f>
        <v>1389.0560760000001</v>
      </c>
      <c r="N14" s="2"/>
      <c r="O14" t="s">
        <v>26</v>
      </c>
      <c r="P14" s="7">
        <f>('PP-regionalLandDpayment-pros'!C16*10^12)/(B14*10^6)</f>
        <v>3983.6413654301273</v>
      </c>
      <c r="Q14" s="7">
        <f>('PP-regionalLandDpayment-pros'!D16*10^12)/(C14*10^6)</f>
        <v>1476.9052641567969</v>
      </c>
      <c r="R14" s="7">
        <f>('PP-regionalLandDpayment-pros'!E16*10^12)/(D14*10^6)</f>
        <v>4869.1690801555897</v>
      </c>
      <c r="S14" s="7">
        <f>('PP-regionalLandDpayment-pros'!F16*10^12)/(E14*10^6)</f>
        <v>4075.3160280690408</v>
      </c>
      <c r="T14" s="7">
        <f>('PP-regionalLandDpayment-pros'!G16*10^12)/(F14*10^6)</f>
        <v>3311.1463694468162</v>
      </c>
      <c r="U14" s="7">
        <f>('PP-regionalLandDpayment-pros'!H16*10^12)/(G14*10^6)</f>
        <v>-822.05250655388227</v>
      </c>
      <c r="V14" s="7">
        <f>('PP-regionalLandDpayment-pros'!I16*10^12)/(H14*10^6)</f>
        <v>135.43926763961267</v>
      </c>
      <c r="W14" s="7">
        <f>('PP-regionalLandDpayment-pros'!J16*10^12)/(I14*10^6)</f>
        <v>-450.09577321454822</v>
      </c>
      <c r="X14" s="7">
        <f>('PP-regionalLandDpayment-pros'!K16*10^12)/(J14*10^6)</f>
        <v>-713.30005211281139</v>
      </c>
      <c r="Y14" s="7">
        <f>('PP-regionalLandDpayment-pros'!L16*10^12)/(K14*10^6)</f>
        <v>109.22022250912421</v>
      </c>
      <c r="Z14" s="7">
        <f>('PP-regionalLandDpayment-pros'!M16*10^12)/(L14*10^6)</f>
        <v>1280.0139810220605</v>
      </c>
      <c r="AA14" s="7">
        <f>('PP-regionalLandDpayment-pros'!N16*10^12)/(M14*10^6)</f>
        <v>-147.00097388088381</v>
      </c>
      <c r="AB14" s="2"/>
      <c r="AC14" t="s">
        <v>26</v>
      </c>
      <c r="AD14" s="7">
        <f>('PP-regionalLandDpaymentretro'!C16*10^12)/(B14*10^6)</f>
        <v>3948.4452740876523</v>
      </c>
      <c r="AE14" s="7">
        <f>('PP-regionalLandDpaymentretro'!D16*10^12)/(C14*10^6)</f>
        <v>1429.6560661806157</v>
      </c>
      <c r="AF14" s="7">
        <f>('PP-regionalLandDpaymentretro'!E16*10^12)/(D14*10^6)</f>
        <v>4457.3682928364415</v>
      </c>
      <c r="AG14" s="7">
        <f>('PP-regionalLandDpaymentretro'!F16*10^12)/(E14*10^6)</f>
        <v>4010.6140458299774</v>
      </c>
      <c r="AH14" s="7">
        <f>('PP-regionalLandDpaymentretro'!G16*10^12)/(F14*10^6)</f>
        <v>3293.402138763664</v>
      </c>
      <c r="AI14" s="7">
        <f>('PP-regionalLandDpaymentretro'!H16*10^12)/(G14*10^6)</f>
        <v>-775.54763316659489</v>
      </c>
      <c r="AJ14" s="7">
        <f>('PP-regionalLandDpaymentretro'!I16*10^12)/(H14*10^6)</f>
        <v>146.78673379759368</v>
      </c>
      <c r="AK14" s="7">
        <f>('PP-regionalLandDpaymentretro'!J16*10^12)/(I14*10^6)</f>
        <v>-455.59243033779194</v>
      </c>
      <c r="AL14" s="7">
        <f>('PP-regionalLandDpaymentretro'!K16*10^12)/(J14*10^6)</f>
        <v>-699.02861645373036</v>
      </c>
      <c r="AM14" s="7">
        <f>('PP-regionalLandDpaymentretro'!L16*10^12)/(K14*10^6)</f>
        <v>81.231788144390976</v>
      </c>
      <c r="AN14" s="7">
        <f>('PP-regionalLandDpaymentretro'!M16*10^12)/(L14*10^6)</f>
        <v>1200.064215570123</v>
      </c>
      <c r="AO14" s="7">
        <f>('PP-regionalLandDpaymentretro'!N16*10^12)/(M14*10^6)</f>
        <v>-149.49556841863372</v>
      </c>
      <c r="AP14" s="7"/>
      <c r="AQ14" s="9" t="s">
        <v>26</v>
      </c>
      <c r="AR14" s="7">
        <f>('BP-regionalLandDpayment-prosp'!C16*10^12)/(B14*10^6)</f>
        <v>6122.8712538991658</v>
      </c>
      <c r="AS14" s="7">
        <f>('BP-regionalLandDpayment-prosp'!D16*10^12)/(C14*10^6)</f>
        <v>4046.1764834968658</v>
      </c>
      <c r="AT14" s="7">
        <f>('BP-regionalLandDpayment-prosp'!E16*10^12)/(D14*10^6)</f>
        <v>4354.4038990984373</v>
      </c>
      <c r="AU14" s="7">
        <f>('BP-regionalLandDpayment-prosp'!F16*10^12)/(E14*10^6)</f>
        <v>3744.2114373537197</v>
      </c>
      <c r="AV14" s="7">
        <f>('BP-regionalLandDpayment-prosp'!G16*10^12)/(F14*10^6)</f>
        <v>4961.241114694536</v>
      </c>
      <c r="AW14" s="7">
        <f>('BP-regionalLandDpayment-prosp'!H16*10^12)/(G14*10^6)</f>
        <v>-1111.2766711831143</v>
      </c>
      <c r="AX14" s="7">
        <f>('BP-regionalLandDpayment-prosp'!I16*10^12)/(H14*10^6)</f>
        <v>-217.20348507577683</v>
      </c>
      <c r="AY14" s="7">
        <f>('BP-regionalLandDpayment-prosp'!J16*10^12)/(I14*10^6)</f>
        <v>-897.64386012837724</v>
      </c>
      <c r="AZ14" s="7">
        <f>('BP-regionalLandDpayment-prosp'!K16*10^12)/(J14*10^6)</f>
        <v>-790.92430046144057</v>
      </c>
      <c r="BA14" s="7">
        <f>('BP-regionalLandDpayment-prosp'!L16*10^12)/(K14*10^6)</f>
        <v>-254.30392630682402</v>
      </c>
      <c r="BB14" s="7">
        <f>('BP-regionalLandDpayment-prosp'!M16*10^12)/(L14*10^6)</f>
        <v>385.19748449329182</v>
      </c>
      <c r="BC14" s="7">
        <f>('BP-regionalLandDpayment-prosp'!N16*10^12)/(M14*10^6)</f>
        <v>-439.78437200577912</v>
      </c>
      <c r="BD14" s="8"/>
      <c r="BE14" s="9" t="s">
        <v>26</v>
      </c>
      <c r="BF14" s="7">
        <f>('BP-regionalLandDpaymentretro'!C16*10^12)/(B14*10^6)</f>
        <v>6087.6751625566922</v>
      </c>
      <c r="BG14" s="7">
        <f>('BP-regionalLandDpaymentretro'!D16*10^12)/(C14*10^6)</f>
        <v>3998.927285520685</v>
      </c>
      <c r="BH14" s="7">
        <f>('BP-regionalLandDpaymentretro'!E16*10^12)/(D14*10^6)</f>
        <v>3942.6031117792886</v>
      </c>
      <c r="BI14" s="7">
        <f>('BP-regionalLandDpaymentretro'!F16*10^12)/(E14*10^6)</f>
        <v>3679.5094551146567</v>
      </c>
      <c r="BJ14" s="7">
        <f>('BP-regionalLandDpaymentretro'!G16*10^12)/(F14*10^6)</f>
        <v>4943.4968840113843</v>
      </c>
      <c r="BK14" s="7">
        <f>('BP-regionalLandDpaymentretro'!H16*10^12)/(G14*10^6)</f>
        <v>-1064.7717977958271</v>
      </c>
      <c r="BL14" s="7">
        <f>('BP-regionalLandDpaymentretro'!I16*10^12)/(H14*10^6)</f>
        <v>-205.85601891779578</v>
      </c>
      <c r="BM14" s="7">
        <f>('BP-regionalLandDpaymentretro'!J16*10^12)/(I14*10^6)</f>
        <v>-903.14051725162085</v>
      </c>
      <c r="BN14" s="7">
        <f>('BP-regionalLandDpaymentretro'!K16*10^12)/(J14*10^6)</f>
        <v>-776.65286480235955</v>
      </c>
      <c r="BO14" s="7">
        <f>('BP-regionalLandDpaymentretro'!L16*10^12)/(K14*10^6)</f>
        <v>-282.29236067155728</v>
      </c>
      <c r="BP14" s="7">
        <f>('BP-regionalLandDpaymentretro'!M16*10^12)/(L14*10^6)</f>
        <v>305.24771904135417</v>
      </c>
      <c r="BQ14" s="7">
        <f>('BP-regionalLandDpaymentretro'!N16*10^12)/(M14*10^6)</f>
        <v>-442.27896654352907</v>
      </c>
    </row>
    <row r="15" spans="1:69" x14ac:dyDescent="0.2">
      <c r="A15" t="s">
        <v>27</v>
      </c>
      <c r="B15" s="2">
        <f>Population!A15</f>
        <v>447.700129</v>
      </c>
      <c r="C15" s="2">
        <f>Population!B15</f>
        <v>476.35035299999998</v>
      </c>
      <c r="D15" s="2">
        <f>Population!C15</f>
        <v>84.532387999999997</v>
      </c>
      <c r="E15" s="2">
        <f>Population!D15</f>
        <v>124.01260499999999</v>
      </c>
      <c r="F15" s="2">
        <f>Population!E15</f>
        <v>166.87414899999999</v>
      </c>
      <c r="G15" s="2">
        <f>Population!F15</f>
        <v>1037.5520819999999</v>
      </c>
      <c r="H15" s="2">
        <f>Population!G15</f>
        <v>1516.5973799999999</v>
      </c>
      <c r="I15" s="2">
        <f>Population!H15</f>
        <v>921.54025799999999</v>
      </c>
      <c r="J15" s="2">
        <f>Population!I15</f>
        <v>4155.0123000000003</v>
      </c>
      <c r="K15" s="2">
        <f>Population!J15</f>
        <v>712.05397200000004</v>
      </c>
      <c r="L15" s="2">
        <f>Population!K15</f>
        <v>153.08453299999999</v>
      </c>
      <c r="M15" s="2">
        <f>Population!L15</f>
        <v>1389.0560760000001</v>
      </c>
      <c r="N15" s="2"/>
      <c r="O15" t="s">
        <v>27</v>
      </c>
      <c r="P15" s="7">
        <f>('PP-regionalLandDpayment-pros'!C17*10^12)/(B15*10^6)</f>
        <v>4784.0810564355552</v>
      </c>
      <c r="Q15" s="7">
        <f>('PP-regionalLandDpayment-pros'!D17*10^12)/(C15*10^6)</f>
        <v>1883.297213241633</v>
      </c>
      <c r="R15" s="7">
        <f>('PP-regionalLandDpayment-pros'!E17*10^12)/(D15*10^6)</f>
        <v>5936.009535893465</v>
      </c>
      <c r="S15" s="7">
        <f>('PP-regionalLandDpayment-pros'!F17*10^12)/(E15*10^6)</f>
        <v>4830.8445017355389</v>
      </c>
      <c r="T15" s="7">
        <f>('PP-regionalLandDpayment-pros'!G17*10^12)/(F15*10^6)</f>
        <v>3905.6684889212065</v>
      </c>
      <c r="U15" s="7">
        <f>('PP-regionalLandDpayment-pros'!H17*10^12)/(G15*10^6)</f>
        <v>-988.33102657503264</v>
      </c>
      <c r="V15" s="7">
        <f>('PP-regionalLandDpayment-pros'!I17*10^12)/(H15*10^6)</f>
        <v>180.46922653985214</v>
      </c>
      <c r="W15" s="7">
        <f>('PP-regionalLandDpayment-pros'!J17*10^12)/(I15*10^6)</f>
        <v>-482.18169552968891</v>
      </c>
      <c r="X15" s="7">
        <f>('PP-regionalLandDpayment-pros'!K17*10^12)/(J15*10^6)</f>
        <v>-902.73398787810049</v>
      </c>
      <c r="Y15" s="7">
        <f>('PP-regionalLandDpayment-pros'!L17*10^12)/(K15*10^6)</f>
        <v>190.15287512514433</v>
      </c>
      <c r="Z15" s="7">
        <f>('PP-regionalLandDpayment-pros'!M17*10^12)/(L15*10^6)</f>
        <v>1632.1994137197751</v>
      </c>
      <c r="AA15" s="7">
        <f>('PP-regionalLandDpayment-pros'!N17*10^12)/(M15*10^6)</f>
        <v>-165.48356076683177</v>
      </c>
      <c r="AB15" s="2"/>
      <c r="AC15" t="s">
        <v>27</v>
      </c>
      <c r="AD15" s="7">
        <f>('PP-regionalLandDpaymentretro'!C17*10^12)/(B15*10^6)</f>
        <v>4749.7638778616129</v>
      </c>
      <c r="AE15" s="7">
        <f>('PP-regionalLandDpaymentretro'!D17*10^12)/(C15*10^6)</f>
        <v>1837.7792953594892</v>
      </c>
      <c r="AF15" s="7">
        <f>('PP-regionalLandDpaymentretro'!E17*10^12)/(D15*10^6)</f>
        <v>5554.4410937911625</v>
      </c>
      <c r="AG15" s="7">
        <f>('PP-regionalLandDpaymentretro'!F17*10^12)/(E15*10^6)</f>
        <v>4770.6813663932535</v>
      </c>
      <c r="AH15" s="7">
        <f>('PP-regionalLandDpaymentretro'!G17*10^12)/(F15*10^6)</f>
        <v>3889.1735642048425</v>
      </c>
      <c r="AI15" s="7">
        <f>('PP-regionalLandDpaymentretro'!H17*10^12)/(G15*10^6)</f>
        <v>-945.68551601648221</v>
      </c>
      <c r="AJ15" s="7">
        <f>('PP-regionalLandDpaymentretro'!I17*10^12)/(H15*10^6)</f>
        <v>190.59879161518325</v>
      </c>
      <c r="AK15" s="7">
        <f>('PP-regionalLandDpaymentretro'!J17*10^12)/(I15*10^6)</f>
        <v>-488.14272123395688</v>
      </c>
      <c r="AL15" s="7">
        <f>('PP-regionalLandDpaymentretro'!K17*10^12)/(J15*10^6)</f>
        <v>-888.60185496340659</v>
      </c>
      <c r="AM15" s="7">
        <f>('PP-regionalLandDpaymentretro'!L17*10^12)/(K15*10^6)</f>
        <v>163.76049030236865</v>
      </c>
      <c r="AN15" s="7">
        <f>('PP-regionalLandDpaymentretro'!M17*10^12)/(L15*10^6)</f>
        <v>1556.5291343645624</v>
      </c>
      <c r="AO15" s="7">
        <f>('PP-regionalLandDpaymentretro'!N17*10^12)/(M15*10^6)</f>
        <v>-167.6028290144194</v>
      </c>
      <c r="AP15" s="7"/>
      <c r="AQ15" s="9" t="s">
        <v>27</v>
      </c>
      <c r="AR15" s="7">
        <f>('BP-regionalLandDpayment-prosp'!C17*10^12)/(B15*10^6)</f>
        <v>7358.5286037746637</v>
      </c>
      <c r="AS15" s="7">
        <f>('BP-regionalLandDpayment-prosp'!D17*10^12)/(C15*10^6)</f>
        <v>4925.6426839118267</v>
      </c>
      <c r="AT15" s="7">
        <f>('BP-regionalLandDpayment-prosp'!E17*10^12)/(D15*10^6)</f>
        <v>5334.6986196760581</v>
      </c>
      <c r="AU15" s="7">
        <f>('BP-regionalLandDpayment-prosp'!F17*10^12)/(E15*10^6)</f>
        <v>4470.0675075774916</v>
      </c>
      <c r="AV15" s="7">
        <f>('BP-regionalLandDpayment-prosp'!G17*10^12)/(F15*10^6)</f>
        <v>5887.0333749212159</v>
      </c>
      <c r="AW15" s="7">
        <f>('BP-regionalLandDpayment-prosp'!H17*10^12)/(G15*10^6)</f>
        <v>-1321.6911752617755</v>
      </c>
      <c r="AX15" s="7">
        <f>('BP-regionalLandDpayment-prosp'!I17*10^12)/(H15*10^6)</f>
        <v>-238.06237598243419</v>
      </c>
      <c r="AY15" s="7">
        <f>('BP-regionalLandDpayment-prosp'!J17*10^12)/(I15*10^6)</f>
        <v>-1013.448327436157</v>
      </c>
      <c r="AZ15" s="7">
        <f>('BP-regionalLandDpayment-prosp'!K17*10^12)/(J15*10^6)</f>
        <v>-997.36818263336932</v>
      </c>
      <c r="BA15" s="7">
        <f>('BP-regionalLandDpayment-prosp'!L17*10^12)/(K15*10^6)</f>
        <v>-252.98971924689326</v>
      </c>
      <c r="BB15" s="7">
        <f>('BP-regionalLandDpayment-prosp'!M17*10^12)/(L15*10^6)</f>
        <v>579.26403431846404</v>
      </c>
      <c r="BC15" s="7">
        <f>('BP-regionalLandDpayment-prosp'!N17*10^12)/(M15*10^6)</f>
        <v>-523.08498339669245</v>
      </c>
      <c r="BD15" s="8"/>
      <c r="BE15" s="9" t="s">
        <v>27</v>
      </c>
      <c r="BF15" s="7">
        <f>('BP-regionalLandDpaymentretro'!C17*10^12)/(B15*10^6)</f>
        <v>7324.2114252007204</v>
      </c>
      <c r="BG15" s="7">
        <f>('BP-regionalLandDpaymentretro'!D17*10^12)/(C15*10^6)</f>
        <v>4880.1247660296831</v>
      </c>
      <c r="BH15" s="7">
        <f>('BP-regionalLandDpaymentretro'!E17*10^12)/(D15*10^6)</f>
        <v>4953.1301775737566</v>
      </c>
      <c r="BI15" s="7">
        <f>('BP-regionalLandDpaymentretro'!F17*10^12)/(E15*10^6)</f>
        <v>4409.9043722352062</v>
      </c>
      <c r="BJ15" s="7">
        <f>('BP-regionalLandDpaymentretro'!G17*10^12)/(F15*10^6)</f>
        <v>5870.538450204851</v>
      </c>
      <c r="BK15" s="7">
        <f>('BP-regionalLandDpaymentretro'!H17*10^12)/(G15*10^6)</f>
        <v>-1279.0456647032247</v>
      </c>
      <c r="BL15" s="7">
        <f>('BP-regionalLandDpaymentretro'!I17*10^12)/(H15*10^6)</f>
        <v>-227.93281090710306</v>
      </c>
      <c r="BM15" s="7">
        <f>('BP-regionalLandDpaymentretro'!J17*10^12)/(I15*10^6)</f>
        <v>-1019.4093531404249</v>
      </c>
      <c r="BN15" s="7">
        <f>('BP-regionalLandDpaymentretro'!K17*10^12)/(J15*10^6)</f>
        <v>-983.2360497186753</v>
      </c>
      <c r="BO15" s="7">
        <f>('BP-regionalLandDpaymentretro'!L17*10^12)/(K15*10^6)</f>
        <v>-279.38210406966891</v>
      </c>
      <c r="BP15" s="7">
        <f>('BP-regionalLandDpaymentretro'!M17*10^12)/(L15*10^6)</f>
        <v>503.59375496325134</v>
      </c>
      <c r="BQ15" s="7">
        <f>('BP-regionalLandDpaymentretro'!N17*10^12)/(M15*10^6)</f>
        <v>-525.20425164428013</v>
      </c>
    </row>
    <row r="16" spans="1:69" x14ac:dyDescent="0.2">
      <c r="A16" t="s">
        <v>28</v>
      </c>
      <c r="B16" s="2">
        <f>Population!A16</f>
        <v>447.700129</v>
      </c>
      <c r="C16" s="2">
        <f>Population!B16</f>
        <v>476.35035299999998</v>
      </c>
      <c r="D16" s="2">
        <f>Population!C16</f>
        <v>84.532387999999997</v>
      </c>
      <c r="E16" s="2">
        <f>Population!D16</f>
        <v>124.01260499999999</v>
      </c>
      <c r="F16" s="2">
        <f>Population!E16</f>
        <v>166.87414899999999</v>
      </c>
      <c r="G16" s="2">
        <f>Population!F16</f>
        <v>1037.5520819999999</v>
      </c>
      <c r="H16" s="2">
        <f>Population!G16</f>
        <v>1516.5973799999999</v>
      </c>
      <c r="I16" s="2">
        <f>Population!H16</f>
        <v>921.54025799999999</v>
      </c>
      <c r="J16" s="2">
        <f>Population!I16</f>
        <v>4155.0123000000003</v>
      </c>
      <c r="K16" s="2">
        <f>Population!J16</f>
        <v>712.05397200000004</v>
      </c>
      <c r="L16" s="2">
        <f>Population!K16</f>
        <v>153.08453299999999</v>
      </c>
      <c r="M16" s="2">
        <f>Population!L16</f>
        <v>1389.0560760000001</v>
      </c>
      <c r="N16" s="2"/>
      <c r="O16" t="s">
        <v>28</v>
      </c>
      <c r="P16" s="7">
        <f>('PP-regionalLandDpayment-pros'!C18*10^12)/(B16*10^6)</f>
        <v>5696.5862635138201</v>
      </c>
      <c r="Q16" s="7">
        <f>('PP-regionalLandDpayment-pros'!D18*10^12)/(C16*10^6)</f>
        <v>2311.5711546569355</v>
      </c>
      <c r="R16" s="7">
        <f>('PP-regionalLandDpayment-pros'!E18*10^12)/(D16*10^6)</f>
        <v>7067.0042383203418</v>
      </c>
      <c r="S16" s="7">
        <f>('PP-regionalLandDpayment-pros'!F18*10^12)/(E16*10^6)</f>
        <v>5665.6575390365515</v>
      </c>
      <c r="T16" s="7">
        <f>('PP-regionalLandDpayment-pros'!G18*10^12)/(F16*10^6)</f>
        <v>4560.7318638532224</v>
      </c>
      <c r="U16" s="7">
        <f>('PP-regionalLandDpayment-pros'!H18*10^12)/(G16*10^6)</f>
        <v>-1165.2234272536482</v>
      </c>
      <c r="V16" s="7">
        <f>('PP-regionalLandDpayment-pros'!I18*10^12)/(H16*10^6)</f>
        <v>229.90469435214894</v>
      </c>
      <c r="W16" s="7">
        <f>('PP-regionalLandDpayment-pros'!J18*10^12)/(I16*10^6)</f>
        <v>-502.90232431410277</v>
      </c>
      <c r="X16" s="7">
        <f>('PP-regionalLandDpayment-pros'!K18*10^12)/(J16*10^6)</f>
        <v>-1108.0769310256528</v>
      </c>
      <c r="Y16" s="7">
        <f>('PP-regionalLandDpayment-pros'!L18*10^12)/(K16*10^6)</f>
        <v>262.87437695698981</v>
      </c>
      <c r="Z16" s="7">
        <f>('PP-regionalLandDpayment-pros'!M18*10^12)/(L16*10^6)</f>
        <v>2023.7575289918932</v>
      </c>
      <c r="AA16" s="7">
        <f>('PP-regionalLandDpayment-pros'!N18*10^12)/(M16*10^6)</f>
        <v>-202.80941706933405</v>
      </c>
      <c r="AB16" s="2"/>
      <c r="AC16" t="s">
        <v>28</v>
      </c>
      <c r="AD16" s="7">
        <f>('PP-regionalLandDpaymentretro'!C18*10^12)/(B16*10^6)</f>
        <v>5663.2771025010206</v>
      </c>
      <c r="AE16" s="7">
        <f>('PP-regionalLandDpaymentretro'!D18*10^12)/(C16*10^6)</f>
        <v>2268.0522383438888</v>
      </c>
      <c r="AF16" s="7">
        <f>('PP-regionalLandDpaymentretro'!E18*10^12)/(D16*10^6)</f>
        <v>6713.627204743927</v>
      </c>
      <c r="AG16" s="7">
        <f>('PP-regionalLandDpaymentretro'!F18*10^12)/(E16*10^6)</f>
        <v>5609.7174790240933</v>
      </c>
      <c r="AH16" s="7">
        <f>('PP-regionalLandDpaymentretro'!G18*10^12)/(F16*10^6)</f>
        <v>4545.3685497161005</v>
      </c>
      <c r="AI16" s="7">
        <f>('PP-regionalLandDpaymentretro'!H18*10^12)/(G16*10^6)</f>
        <v>-1125.7683583532009</v>
      </c>
      <c r="AJ16" s="7">
        <f>('PP-regionalLandDpaymentretro'!I18*10^12)/(H16*10^6)</f>
        <v>238.96055660169142</v>
      </c>
      <c r="AK16" s="7">
        <f>('PP-regionalLandDpaymentretro'!J18*10^12)/(I16*10^6)</f>
        <v>-509.18670375973539</v>
      </c>
      <c r="AL16" s="7">
        <f>('PP-regionalLandDpaymentretro'!K18*10^12)/(J16*10^6)</f>
        <v>-1094.2917595304227</v>
      </c>
      <c r="AM16" s="7">
        <f>('PP-regionalLandDpaymentretro'!L18*10^12)/(K16*10^6)</f>
        <v>238.01370181836609</v>
      </c>
      <c r="AN16" s="7">
        <f>('PP-regionalLandDpaymentretro'!M18*10^12)/(L16*10^6)</f>
        <v>1952.4190720236013</v>
      </c>
      <c r="AO16" s="7">
        <f>('PP-regionalLandDpaymentretro'!N18*10^12)/(M16*10^6)</f>
        <v>-204.62251419499634</v>
      </c>
      <c r="AP16" s="7"/>
      <c r="AQ16" s="9" t="s">
        <v>28</v>
      </c>
      <c r="AR16" s="7">
        <f>('BP-regionalLandDpayment-prosp'!C18*10^12)/(B16*10^6)</f>
        <v>8694.1804938722871</v>
      </c>
      <c r="AS16" s="7">
        <f>('BP-regionalLandDpayment-prosp'!D18*10^12)/(C16*10^6)</f>
        <v>5853.9689164851488</v>
      </c>
      <c r="AT16" s="7">
        <f>('BP-regionalLandDpayment-prosp'!E18*10^12)/(D16*10^6)</f>
        <v>6366.8594111445582</v>
      </c>
      <c r="AU16" s="7">
        <f>('BP-regionalLandDpayment-prosp'!F18*10^12)/(E16*10^6)</f>
        <v>5245.5817688962707</v>
      </c>
      <c r="AV16" s="7">
        <f>('BP-regionalLandDpayment-prosp'!G18*10^12)/(F16*10^6)</f>
        <v>6867.7619513946229</v>
      </c>
      <c r="AW16" s="7">
        <f>('BP-regionalLandDpayment-prosp'!H18*10^12)/(G16*10^6)</f>
        <v>-1553.3760075490413</v>
      </c>
      <c r="AX16" s="7">
        <f>('BP-regionalLandDpayment-prosp'!I18*10^12)/(H16*10^6)</f>
        <v>-257.41846678205366</v>
      </c>
      <c r="AY16" s="7">
        <f>('BP-regionalLandDpayment-prosp'!J18*10^12)/(I16*10^6)</f>
        <v>-1121.490103362388</v>
      </c>
      <c r="AZ16" s="7">
        <f>('BP-regionalLandDpayment-prosp'!K18*10^12)/(J16*10^6)</f>
        <v>-1218.2655874176669</v>
      </c>
      <c r="BA16" s="7">
        <f>('BP-regionalLandDpayment-prosp'!L18*10^12)/(K16*10^6)</f>
        <v>-253.10493887279566</v>
      </c>
      <c r="BB16" s="7">
        <f>('BP-regionalLandDpayment-prosp'!M18*10^12)/(L16*10^6)</f>
        <v>797.75740267511208</v>
      </c>
      <c r="BC16" s="7">
        <f>('BP-regionalLandDpayment-prosp'!N18*10^12)/(M16*10^6)</f>
        <v>-619.18766581290924</v>
      </c>
      <c r="BD16" s="8"/>
      <c r="BE16" s="9" t="s">
        <v>28</v>
      </c>
      <c r="BF16" s="7">
        <f>('BP-regionalLandDpaymentretro'!C18*10^12)/(B16*10^6)</f>
        <v>8660.8713328594877</v>
      </c>
      <c r="BG16" s="7">
        <f>('BP-regionalLandDpaymentretro'!D18*10^12)/(C16*10^6)</f>
        <v>5810.4500001721017</v>
      </c>
      <c r="BH16" s="7">
        <f>('BP-regionalLandDpaymentretro'!E18*10^12)/(D16*10^6)</f>
        <v>6013.4823775681425</v>
      </c>
      <c r="BI16" s="7">
        <f>('BP-regionalLandDpaymentretro'!F18*10^12)/(E16*10^6)</f>
        <v>5189.6417088838125</v>
      </c>
      <c r="BJ16" s="7">
        <f>('BP-regionalLandDpaymentretro'!G18*10^12)/(F16*10^6)</f>
        <v>6852.3986372575009</v>
      </c>
      <c r="BK16" s="7">
        <f>('BP-regionalLandDpaymentretro'!H18*10^12)/(G16*10^6)</f>
        <v>-1513.9209386485941</v>
      </c>
      <c r="BL16" s="7">
        <f>('BP-regionalLandDpaymentretro'!I18*10^12)/(H16*10^6)</f>
        <v>-248.36260453251114</v>
      </c>
      <c r="BM16" s="7">
        <f>('BP-regionalLandDpaymentretro'!J18*10^12)/(I16*10^6)</f>
        <v>-1127.7744828080208</v>
      </c>
      <c r="BN16" s="7">
        <f>('BP-regionalLandDpaymentretro'!K18*10^12)/(J16*10^6)</f>
        <v>-1204.4804159224366</v>
      </c>
      <c r="BO16" s="7">
        <f>('BP-regionalLandDpaymentretro'!L18*10^12)/(K16*10^6)</f>
        <v>-277.96561401141946</v>
      </c>
      <c r="BP16" s="7">
        <f>('BP-regionalLandDpaymentretro'!M18*10^12)/(L16*10^6)</f>
        <v>726.41894570682018</v>
      </c>
      <c r="BQ16" s="7">
        <f>('BP-regionalLandDpaymentretro'!N18*10^12)/(M16*10^6)</f>
        <v>-621.00076293857148</v>
      </c>
    </row>
    <row r="17" spans="1:69" x14ac:dyDescent="0.2">
      <c r="A17" t="s">
        <v>29</v>
      </c>
      <c r="B17" s="2">
        <f>Population!A17</f>
        <v>447.700129</v>
      </c>
      <c r="C17" s="2">
        <f>Population!B17</f>
        <v>476.35035299999998</v>
      </c>
      <c r="D17" s="2">
        <f>Population!C17</f>
        <v>84.532387999999997</v>
      </c>
      <c r="E17" s="2">
        <f>Population!D17</f>
        <v>124.01260499999999</v>
      </c>
      <c r="F17" s="2">
        <f>Population!E17</f>
        <v>166.87414899999999</v>
      </c>
      <c r="G17" s="2">
        <f>Population!F17</f>
        <v>1037.5520819999999</v>
      </c>
      <c r="H17" s="2">
        <f>Population!G17</f>
        <v>1516.5973799999999</v>
      </c>
      <c r="I17" s="2">
        <f>Population!H17</f>
        <v>921.54025799999999</v>
      </c>
      <c r="J17" s="2">
        <f>Population!I17</f>
        <v>4155.0123000000003</v>
      </c>
      <c r="K17" s="2">
        <f>Population!J17</f>
        <v>712.05397200000004</v>
      </c>
      <c r="L17" s="2">
        <f>Population!K17</f>
        <v>153.08453299999999</v>
      </c>
      <c r="M17" s="2">
        <f>Population!L17</f>
        <v>1389.0560760000001</v>
      </c>
      <c r="N17" s="2"/>
      <c r="O17" t="s">
        <v>29</v>
      </c>
      <c r="P17" s="7">
        <f>('PP-regionalLandDpayment-pros'!C19*10^12)/(B17*10^6)</f>
        <v>6642.8121991979951</v>
      </c>
      <c r="Q17" s="7">
        <f>('PP-regionalLandDpayment-pros'!D19*10^12)/(C17*10^6)</f>
        <v>2758.0410389159415</v>
      </c>
      <c r="R17" s="7">
        <f>('PP-regionalLandDpayment-pros'!E19*10^12)/(D17*10^6)</f>
        <v>8228.1446812215017</v>
      </c>
      <c r="S17" s="7">
        <f>('PP-regionalLandDpayment-pros'!F19*10^12)/(E17*10^6)</f>
        <v>6514.6543669201819</v>
      </c>
      <c r="T17" s="7">
        <f>('PP-regionalLandDpayment-pros'!G19*10^12)/(F17*10^6)</f>
        <v>5224.8162948391728</v>
      </c>
      <c r="U17" s="7">
        <f>('PP-regionalLandDpayment-pros'!H19*10^12)/(G17*10^6)</f>
        <v>-1367.9469622932859</v>
      </c>
      <c r="V17" s="7">
        <f>('PP-regionalLandDpayment-pros'!I19*10^12)/(H17*10^6)</f>
        <v>285.22377612333889</v>
      </c>
      <c r="W17" s="7">
        <f>('PP-regionalLandDpayment-pros'!J19*10^12)/(I17*10^6)</f>
        <v>-510.3088013493977</v>
      </c>
      <c r="X17" s="7">
        <f>('PP-regionalLandDpayment-pros'!K19*10^12)/(J17*10^6)</f>
        <v>-1321.6509344131155</v>
      </c>
      <c r="Y17" s="7">
        <f>('PP-regionalLandDpayment-pros'!L19*10^12)/(K17*10^6)</f>
        <v>346.98655602389522</v>
      </c>
      <c r="Z17" s="7">
        <f>('PP-regionalLandDpayment-pros'!M19*10^12)/(L17*10^6)</f>
        <v>2432.9887182409375</v>
      </c>
      <c r="AA17" s="7">
        <f>('PP-regionalLandDpayment-pros'!N19*10^12)/(M17*10^6)</f>
        <v>-240.55614008687579</v>
      </c>
      <c r="AB17" s="2"/>
      <c r="AC17" t="s">
        <v>29</v>
      </c>
      <c r="AD17" s="7">
        <f>('PP-regionalLandDpaymentretro'!C19*10^12)/(B17*10^6)</f>
        <v>6610.5973807495939</v>
      </c>
      <c r="AE17" s="7">
        <f>('PP-regionalLandDpaymentretro'!D19*10^12)/(C17*10^6)</f>
        <v>2716.6342500993123</v>
      </c>
      <c r="AF17" s="7">
        <f>('PP-regionalLandDpaymentretro'!E19*10^12)/(D17*10^6)</f>
        <v>7900.7571453295386</v>
      </c>
      <c r="AG17" s="7">
        <f>('PP-regionalLandDpaymentretro'!F19*10^12)/(E17*10^6)</f>
        <v>6462.6048918258512</v>
      </c>
      <c r="AH17" s="7">
        <f>('PP-regionalLandDpaymentretro'!G19*10^12)/(F17*10^6)</f>
        <v>5210.4688073678908</v>
      </c>
      <c r="AI17" s="7">
        <f>('PP-regionalLandDpaymentretro'!H19*10^12)/(G17*10^6)</f>
        <v>-1331.1768815459607</v>
      </c>
      <c r="AJ17" s="7">
        <f>('PP-regionalLandDpaymentretro'!I19*10^12)/(H17*10^6)</f>
        <v>293.31931967142469</v>
      </c>
      <c r="AK17" s="7">
        <f>('PP-regionalLandDpaymentretro'!J19*10^12)/(I17*10^6)</f>
        <v>-516.80212802382471</v>
      </c>
      <c r="AL17" s="7">
        <f>('PP-regionalLandDpaymentretro'!K19*10^12)/(J17*10^6)</f>
        <v>-1308.3277566829267</v>
      </c>
      <c r="AM17" s="7">
        <f>('PP-regionalLandDpaymentretro'!L19*10^12)/(K17*10^6)</f>
        <v>323.56259641381274</v>
      </c>
      <c r="AN17" s="7">
        <f>('PP-regionalLandDpaymentretro'!M19*10^12)/(L17*10^6)</f>
        <v>2365.906541977808</v>
      </c>
      <c r="AO17" s="7">
        <f>('PP-regionalLandDpaymentretro'!N19*10^12)/(M17*10^6)</f>
        <v>-242.12822165643644</v>
      </c>
      <c r="AP17" s="7"/>
      <c r="AQ17" s="9" t="s">
        <v>29</v>
      </c>
      <c r="AR17" s="7">
        <f>('BP-regionalLandDpayment-prosp'!C19*10^12)/(B17*10^6)</f>
        <v>10065.517571598333</v>
      </c>
      <c r="AS17" s="7">
        <f>('BP-regionalLandDpayment-prosp'!D19*10^12)/(C17*10^6)</f>
        <v>6802.8125853098099</v>
      </c>
      <c r="AT17" s="7">
        <f>('BP-regionalLandDpayment-prosp'!E19*10^12)/(D17*10^6)</f>
        <v>7428.7071065280506</v>
      </c>
      <c r="AU17" s="7">
        <f>('BP-regionalLandDpayment-prosp'!F19*10^12)/(E17*10^6)</f>
        <v>6035.0045261535724</v>
      </c>
      <c r="AV17" s="7">
        <f>('BP-regionalLandDpayment-prosp'!G19*10^12)/(F17*10^6)</f>
        <v>7859.023485040796</v>
      </c>
      <c r="AW17" s="7">
        <f>('BP-regionalLandDpayment-prosp'!H19*10^12)/(G17*10^6)</f>
        <v>-1811.1463481318497</v>
      </c>
      <c r="AX17" s="7">
        <f>('BP-regionalLandDpayment-prosp'!I19*10^12)/(H17*10^6)</f>
        <v>-271.21030852249618</v>
      </c>
      <c r="AY17" s="7">
        <f>('BP-regionalLandDpayment-prosp'!J19*10^12)/(I17*10^6)</f>
        <v>-1216.6231160779018</v>
      </c>
      <c r="AZ17" s="7">
        <f>('BP-regionalLandDpayment-prosp'!K19*10^12)/(J17*10^6)</f>
        <v>-1447.466264050116</v>
      </c>
      <c r="BA17" s="7">
        <f>('BP-regionalLandDpayment-prosp'!L19*10^12)/(K17*10^6)</f>
        <v>-242.16762583709161</v>
      </c>
      <c r="BB17" s="7">
        <f>('BP-regionalLandDpayment-prosp'!M19*10^12)/(L17*10^6)</f>
        <v>1033.1203916975771</v>
      </c>
      <c r="BC17" s="7">
        <f>('BP-regionalLandDpayment-prosp'!N19*10^12)/(M17*10^6)</f>
        <v>-715.98408643532241</v>
      </c>
      <c r="BD17" s="8"/>
      <c r="BE17" s="9" t="s">
        <v>29</v>
      </c>
      <c r="BF17" s="7">
        <f>('BP-regionalLandDpaymentretro'!C19*10^12)/(B17*10^6)</f>
        <v>10033.302753149934</v>
      </c>
      <c r="BG17" s="7">
        <f>('BP-regionalLandDpaymentretro'!D19*10^12)/(C17*10^6)</f>
        <v>6761.4057964931799</v>
      </c>
      <c r="BH17" s="7">
        <f>('BP-regionalLandDpaymentretro'!E19*10^12)/(D17*10^6)</f>
        <v>7101.3195706360866</v>
      </c>
      <c r="BI17" s="7">
        <f>('BP-regionalLandDpaymentretro'!F19*10^12)/(E17*10^6)</f>
        <v>5982.9550510592408</v>
      </c>
      <c r="BJ17" s="7">
        <f>('BP-regionalLandDpaymentretro'!G19*10^12)/(F17*10^6)</f>
        <v>7844.6759975695122</v>
      </c>
      <c r="BK17" s="7">
        <f>('BP-regionalLandDpaymentretro'!H19*10^12)/(G17*10^6)</f>
        <v>-1774.3762673845245</v>
      </c>
      <c r="BL17" s="7">
        <f>('BP-regionalLandDpaymentretro'!I19*10^12)/(H17*10^6)</f>
        <v>-263.11476497441043</v>
      </c>
      <c r="BM17" s="7">
        <f>('BP-regionalLandDpaymentretro'!J19*10^12)/(I17*10^6)</f>
        <v>-1223.116442752329</v>
      </c>
      <c r="BN17" s="7">
        <f>('BP-regionalLandDpaymentretro'!K19*10^12)/(J17*10^6)</f>
        <v>-1434.1430863199275</v>
      </c>
      <c r="BO17" s="7">
        <f>('BP-regionalLandDpaymentretro'!L19*10^12)/(K17*10^6)</f>
        <v>-265.591585447174</v>
      </c>
      <c r="BP17" s="7">
        <f>('BP-regionalLandDpaymentretro'!M19*10^12)/(L17*10^6)</f>
        <v>966.03821543444769</v>
      </c>
      <c r="BQ17" s="7">
        <f>('BP-regionalLandDpaymentretro'!N19*10^12)/(M17*10^6)</f>
        <v>-717.55616800488315</v>
      </c>
    </row>
    <row r="18" spans="1:69" x14ac:dyDescent="0.2">
      <c r="A18" t="s">
        <v>30</v>
      </c>
      <c r="B18" s="2">
        <f>Population!A18</f>
        <v>447.700129</v>
      </c>
      <c r="C18" s="2">
        <f>Population!B18</f>
        <v>476.35035299999998</v>
      </c>
      <c r="D18" s="2">
        <f>Population!C18</f>
        <v>84.532387999999997</v>
      </c>
      <c r="E18" s="2">
        <f>Population!D18</f>
        <v>124.01260499999999</v>
      </c>
      <c r="F18" s="2">
        <f>Population!E18</f>
        <v>166.87414899999999</v>
      </c>
      <c r="G18" s="2">
        <f>Population!F18</f>
        <v>1037.5520819999999</v>
      </c>
      <c r="H18" s="2">
        <f>Population!G18</f>
        <v>1516.5973799999999</v>
      </c>
      <c r="I18" s="2">
        <f>Population!H18</f>
        <v>921.54025799999999</v>
      </c>
      <c r="J18" s="2">
        <f>Population!I18</f>
        <v>4155.0123000000003</v>
      </c>
      <c r="K18" s="2">
        <f>Population!J18</f>
        <v>712.05397200000004</v>
      </c>
      <c r="L18" s="2">
        <f>Population!K18</f>
        <v>153.08453299999999</v>
      </c>
      <c r="M18" s="2">
        <f>Population!L18</f>
        <v>1389.0560760000001</v>
      </c>
      <c r="N18" s="2"/>
      <c r="O18" t="s">
        <v>30</v>
      </c>
      <c r="P18" s="7">
        <f>('PP-regionalLandDpayment-pros'!C20*10^12)/(B18*10^6)</f>
        <v>7639.9480538520393</v>
      </c>
      <c r="Q18" s="7">
        <f>('PP-regionalLandDpayment-pros'!D20*10^12)/(C18*10^6)</f>
        <v>3228.6078928531074</v>
      </c>
      <c r="R18" s="7">
        <f>('PP-regionalLandDpayment-pros'!E20*10^12)/(D18*10^6)</f>
        <v>9441.539181032007</v>
      </c>
      <c r="S18" s="7">
        <f>('PP-regionalLandDpayment-pros'!F20*10^12)/(E18*10^6)</f>
        <v>7396.6509822815933</v>
      </c>
      <c r="T18" s="7">
        <f>('PP-regionalLandDpayment-pros'!G20*10^12)/(F18*10^6)</f>
        <v>5913.7362240669045</v>
      </c>
      <c r="U18" s="7">
        <f>('PP-regionalLandDpayment-pros'!H20*10^12)/(G18*10^6)</f>
        <v>-1600.9555908979862</v>
      </c>
      <c r="V18" s="7">
        <f>('PP-regionalLandDpayment-pros'!I20*10^12)/(H18*10^6)</f>
        <v>348.10714079342074</v>
      </c>
      <c r="W18" s="7">
        <f>('PP-regionalLandDpayment-pros'!J20*10^12)/(I18*10^6)</f>
        <v>-506.50002368010314</v>
      </c>
      <c r="X18" s="7">
        <f>('PP-regionalLandDpayment-pros'!K20*10^12)/(J18*10^6)</f>
        <v>-1546.9284597082562</v>
      </c>
      <c r="Y18" s="7">
        <f>('PP-regionalLandDpayment-pros'!L20*10^12)/(K18*10^6)</f>
        <v>443.64712440967634</v>
      </c>
      <c r="Z18" s="7">
        <f>('PP-regionalLandDpayment-pros'!M20*10^12)/(L18*10^6)</f>
        <v>2864.2559830432756</v>
      </c>
      <c r="AA18" s="7">
        <f>('PP-regionalLandDpayment-pros'!N20*10^12)/(M18*10^6)</f>
        <v>-279.0156374458366</v>
      </c>
      <c r="AB18" s="2"/>
      <c r="AC18" t="s">
        <v>30</v>
      </c>
      <c r="AD18" s="7">
        <f>('PP-regionalLandDpaymentretro'!C20*10^12)/(B18*10^6)</f>
        <v>7608.7674843921786</v>
      </c>
      <c r="AE18" s="7">
        <f>('PP-regionalLandDpaymentretro'!D20*10^12)/(C18*10^6)</f>
        <v>3189.1897274146809</v>
      </c>
      <c r="AF18" s="7">
        <f>('PP-regionalLandDpaymentretro'!E20*10^12)/(D18*10^6)</f>
        <v>9136.8540352616656</v>
      </c>
      <c r="AG18" s="7">
        <f>('PP-regionalLandDpaymentretro'!F20*10^12)/(E18*10^6)</f>
        <v>7347.9914555693531</v>
      </c>
      <c r="AH18" s="7">
        <f>('PP-regionalLandDpaymentretro'!G20*10^12)/(F18*10^6)</f>
        <v>5900.2512479343304</v>
      </c>
      <c r="AI18" s="7">
        <f>('PP-regionalLandDpaymentretro'!H20*10^12)/(G18*10^6)</f>
        <v>-1566.3738170814529</v>
      </c>
      <c r="AJ18" s="7">
        <f>('PP-regionalLandDpaymentretro'!I20*10^12)/(H18*10^6)</f>
        <v>355.36617302334429</v>
      </c>
      <c r="AK18" s="7">
        <f>('PP-regionalLandDpaymentretro'!J20*10^12)/(I18*10^6)</f>
        <v>-513.13623158927794</v>
      </c>
      <c r="AL18" s="7">
        <f>('PP-regionalLandDpaymentretro'!K20*10^12)/(J18*10^6)</f>
        <v>-1534.0788916326017</v>
      </c>
      <c r="AM18" s="7">
        <f>('PP-regionalLandDpaymentretro'!L20*10^12)/(K18*10^6)</f>
        <v>421.48016190722785</v>
      </c>
      <c r="AN18" s="7">
        <f>('PP-regionalLandDpaymentretro'!M20*10^12)/(L18*10^6)</f>
        <v>2801.0381989268062</v>
      </c>
      <c r="AO18" s="7">
        <f>('PP-regionalLandDpaymentretro'!N20*10^12)/(M18*10^6)</f>
        <v>-280.40176517943149</v>
      </c>
      <c r="AP18" s="7"/>
      <c r="AQ18" s="9" t="s">
        <v>30</v>
      </c>
      <c r="AR18" s="7">
        <f>('BP-regionalLandDpayment-prosp'!C20*10^12)/(B18*10^6)</f>
        <v>11499.668842977355</v>
      </c>
      <c r="AS18" s="7">
        <f>('BP-regionalLandDpayment-prosp'!D20*10^12)/(C18*10^6)</f>
        <v>7789.821063804633</v>
      </c>
      <c r="AT18" s="7">
        <f>('BP-regionalLandDpayment-prosp'!E20*10^12)/(D18*10^6)</f>
        <v>8540.0283903184263</v>
      </c>
      <c r="AU18" s="7">
        <f>('BP-regionalLandDpayment-prosp'!F20*10^12)/(E18*10^6)</f>
        <v>6855.7588339722543</v>
      </c>
      <c r="AV18" s="7">
        <f>('BP-regionalLandDpayment-prosp'!G20*10^12)/(F18*10^6)</f>
        <v>8884.2823706533618</v>
      </c>
      <c r="AW18" s="7">
        <f>('BP-regionalLandDpayment-prosp'!H20*10^12)/(G18*10^6)</f>
        <v>-2100.7432433914337</v>
      </c>
      <c r="AX18" s="7">
        <f>('BP-regionalLandDpayment-prosp'!I20*10^12)/(H18*10^6)</f>
        <v>-279.37316224513171</v>
      </c>
      <c r="AY18" s="7">
        <f>('BP-regionalLandDpayment-prosp'!J20*10^12)/(I18*10^6)</f>
        <v>-1302.9974570255115</v>
      </c>
      <c r="AZ18" s="7">
        <f>('BP-regionalLandDpayment-prosp'!K20*10^12)/(J18*10^6)</f>
        <v>-1688.8080521810448</v>
      </c>
      <c r="BA18" s="7">
        <f>('BP-regionalLandDpayment-prosp'!L20*10^12)/(K18*10^6)</f>
        <v>-220.73101986928503</v>
      </c>
      <c r="BB18" s="7">
        <f>('BP-regionalLandDpayment-prosp'!M20*10^12)/(L18*10^6)</f>
        <v>1285.6506711264371</v>
      </c>
      <c r="BC18" s="7">
        <f>('BP-regionalLandDpayment-prosp'!N20*10^12)/(M18*10^6)</f>
        <v>-815.14683443675938</v>
      </c>
      <c r="BD18" s="8"/>
      <c r="BE18" s="9" t="s">
        <v>30</v>
      </c>
      <c r="BF18" s="7">
        <f>('BP-regionalLandDpaymentretro'!C20*10^12)/(B18*10^6)</f>
        <v>11468.488273517494</v>
      </c>
      <c r="BG18" s="7">
        <f>('BP-regionalLandDpaymentretro'!D20*10^12)/(C18*10^6)</f>
        <v>7750.4028983662047</v>
      </c>
      <c r="BH18" s="7">
        <f>('BP-regionalLandDpaymentretro'!E20*10^12)/(D18*10^6)</f>
        <v>8235.3432445480867</v>
      </c>
      <c r="BI18" s="7">
        <f>('BP-regionalLandDpaymentretro'!F20*10^12)/(E18*10^6)</f>
        <v>6807.0993072600149</v>
      </c>
      <c r="BJ18" s="7">
        <f>('BP-regionalLandDpaymentretro'!G20*10^12)/(F18*10^6)</f>
        <v>8870.7973945207887</v>
      </c>
      <c r="BK18" s="7">
        <f>('BP-regionalLandDpaymentretro'!H20*10^12)/(G18*10^6)</f>
        <v>-2066.1614695749008</v>
      </c>
      <c r="BL18" s="7">
        <f>('BP-regionalLandDpaymentretro'!I20*10^12)/(H18*10^6)</f>
        <v>-272.11413001520816</v>
      </c>
      <c r="BM18" s="7">
        <f>('BP-regionalLandDpaymentretro'!J20*10^12)/(I18*10^6)</f>
        <v>-1309.6336649346861</v>
      </c>
      <c r="BN18" s="7">
        <f>('BP-regionalLandDpaymentretro'!K20*10^12)/(J18*10^6)</f>
        <v>-1675.9584841053904</v>
      </c>
      <c r="BO18" s="7">
        <f>('BP-regionalLandDpaymentretro'!L20*10^12)/(K18*10^6)</f>
        <v>-242.89798237173355</v>
      </c>
      <c r="BP18" s="7">
        <f>('BP-regionalLandDpaymentretro'!M20*10^12)/(L18*10^6)</f>
        <v>1222.4328870099678</v>
      </c>
      <c r="BQ18" s="7">
        <f>('BP-regionalLandDpaymentretro'!N20*10^12)/(M18*10^6)</f>
        <v>-816.53296217035427</v>
      </c>
    </row>
    <row r="19" spans="1:69" x14ac:dyDescent="0.2">
      <c r="A19" t="s">
        <v>31</v>
      </c>
      <c r="B19" s="2">
        <f>Population!A19</f>
        <v>447.700129</v>
      </c>
      <c r="C19" s="2">
        <f>Population!B19</f>
        <v>476.35035299999998</v>
      </c>
      <c r="D19" s="2">
        <f>Population!C19</f>
        <v>84.532387999999997</v>
      </c>
      <c r="E19" s="2">
        <f>Population!D19</f>
        <v>124.01260499999999</v>
      </c>
      <c r="F19" s="2">
        <f>Population!E19</f>
        <v>166.87414899999999</v>
      </c>
      <c r="G19" s="2">
        <f>Population!F19</f>
        <v>1037.5520819999999</v>
      </c>
      <c r="H19" s="2">
        <f>Population!G19</f>
        <v>1516.5973799999999</v>
      </c>
      <c r="I19" s="2">
        <f>Population!H19</f>
        <v>921.54025799999999</v>
      </c>
      <c r="J19" s="2">
        <f>Population!I19</f>
        <v>4155.0123000000003</v>
      </c>
      <c r="K19" s="2">
        <f>Population!J19</f>
        <v>712.05397200000004</v>
      </c>
      <c r="L19" s="2">
        <f>Population!K19</f>
        <v>153.08453299999999</v>
      </c>
      <c r="M19" s="2">
        <f>Population!L19</f>
        <v>1389.0560760000001</v>
      </c>
      <c r="N19" s="2"/>
      <c r="O19" t="s">
        <v>31</v>
      </c>
      <c r="P19" s="7">
        <f>('PP-regionalLandDpayment-pros'!C21*10^12)/(B19*10^6)</f>
        <v>8697.4991968773047</v>
      </c>
      <c r="Q19" s="7">
        <f>('PP-regionalLandDpayment-pros'!D21*10^12)/(C19*10^6)</f>
        <v>3727.1367506708516</v>
      </c>
      <c r="R19" s="7">
        <f>('PP-regionalLandDpayment-pros'!E21*10^12)/(D19*10^6)</f>
        <v>10720.095534817621</v>
      </c>
      <c r="S19" s="7">
        <f>('PP-regionalLandDpayment-pros'!F21*10^12)/(E19*10^6)</f>
        <v>8322.2360600999546</v>
      </c>
      <c r="T19" s="7">
        <f>('PP-regionalLandDpayment-pros'!G21*10^12)/(F19*10^6)</f>
        <v>6636.4107799023905</v>
      </c>
      <c r="U19" s="7">
        <f>('PP-regionalLandDpayment-pros'!H21*10^12)/(G19*10^6)</f>
        <v>-1866.3373502734569</v>
      </c>
      <c r="V19" s="7">
        <f>('PP-regionalLandDpayment-pros'!I21*10^12)/(H19*10^6)</f>
        <v>419.81850651766052</v>
      </c>
      <c r="W19" s="7">
        <f>('PP-regionalLandDpayment-pros'!J21*10^12)/(I19*10^6)</f>
        <v>-492.43036922439217</v>
      </c>
      <c r="X19" s="7">
        <f>('PP-regionalLandDpayment-pros'!K21*10^12)/(J19*10^6)</f>
        <v>-1786.1970982166065</v>
      </c>
      <c r="Y19" s="7">
        <f>('PP-regionalLandDpayment-pros'!L21*10^12)/(K19*10^6)</f>
        <v>553.65181313936876</v>
      </c>
      <c r="Z19" s="7">
        <f>('PP-regionalLandDpayment-pros'!M21*10^12)/(L19*10^6)</f>
        <v>3320.6756841561355</v>
      </c>
      <c r="AA19" s="7">
        <f>('PP-regionalLandDpayment-pros'!N21*10^12)/(M19*10^6)</f>
        <v>-318.47486676495208</v>
      </c>
      <c r="AB19" s="2"/>
      <c r="AC19" t="s">
        <v>31</v>
      </c>
      <c r="AD19" s="7">
        <f>('PP-regionalLandDpaymentretro'!C21*10^12)/(B19*10^6)</f>
        <v>8667.261954859172</v>
      </c>
      <c r="AE19" s="7">
        <f>('PP-regionalLandDpaymentretro'!D21*10^12)/(C19*10^6)</f>
        <v>3689.5221332794122</v>
      </c>
      <c r="AF19" s="7">
        <f>('PP-regionalLandDpaymentretro'!E21*10^12)/(D19*10^6)</f>
        <v>10434.97579225448</v>
      </c>
      <c r="AG19" s="7">
        <f>('PP-regionalLandDpaymentretro'!F21*10^12)/(E19*10^6)</f>
        <v>8276.4912315115853</v>
      </c>
      <c r="AH19" s="7">
        <f>('PP-regionalLandDpaymentretro'!G21*10^12)/(F19*10^6)</f>
        <v>6623.6497121492639</v>
      </c>
      <c r="AI19" s="7">
        <f>('PP-regionalLandDpaymentretro'!H21*10^12)/(G19*10^6)</f>
        <v>-1833.5405631993081</v>
      </c>
      <c r="AJ19" s="7">
        <f>('PP-regionalLandDpaymentretro'!I21*10^12)/(H19*10^6)</f>
        <v>426.35050068715657</v>
      </c>
      <c r="AK19" s="7">
        <f>('PP-regionalLandDpaymentretro'!J21*10^12)/(I19*10^6)</f>
        <v>-499.16754085333457</v>
      </c>
      <c r="AL19" s="7">
        <f>('PP-regionalLandDpaymentretro'!K21*10^12)/(J19*10^6)</f>
        <v>-1773.7960972134567</v>
      </c>
      <c r="AM19" s="7">
        <f>('PP-regionalLandDpaymentretro'!L21*10^12)/(K19*10^6)</f>
        <v>532.56511023268035</v>
      </c>
      <c r="AN19" s="7">
        <f>('PP-regionalLandDpaymentretro'!M21*10^12)/(L19*10^6)</f>
        <v>3260.8816815135865</v>
      </c>
      <c r="AO19" s="7">
        <f>('PP-regionalLandDpaymentretro'!N21*10^12)/(M19*10^6)</f>
        <v>-319.71662760032564</v>
      </c>
      <c r="AP19" s="7"/>
      <c r="AQ19" s="9" t="s">
        <v>31</v>
      </c>
      <c r="AR19" s="7">
        <f>('BP-regionalLandDpayment-prosp'!C21*10^12)/(B19*10^6)</f>
        <v>13011.747346291892</v>
      </c>
      <c r="AS19" s="7">
        <f>('BP-regionalLandDpayment-prosp'!D21*10^12)/(C19*10^6)</f>
        <v>8825.4862316244962</v>
      </c>
      <c r="AT19" s="7">
        <f>('BP-regionalLandDpayment-prosp'!E21*10^12)/(D19*10^6)</f>
        <v>9712.4212824542174</v>
      </c>
      <c r="AU19" s="7">
        <f>('BP-regionalLandDpayment-prosp'!F21*10^12)/(E19*10^6)</f>
        <v>7717.6475218691194</v>
      </c>
      <c r="AV19" s="7">
        <f>('BP-regionalLandDpayment-prosp'!G21*10^12)/(F19*10^6)</f>
        <v>9956.7735511601313</v>
      </c>
      <c r="AW19" s="7">
        <f>('BP-regionalLandDpayment-prosp'!H21*10^12)/(G19*10^6)</f>
        <v>-2424.9808565460316</v>
      </c>
      <c r="AX19" s="7">
        <f>('BP-regionalLandDpayment-prosp'!I21*10^12)/(H19*10^6)</f>
        <v>-281.55495650727977</v>
      </c>
      <c r="AY19" s="7">
        <f>('BP-regionalLandDpayment-prosp'!J21*10^12)/(I19*10^6)</f>
        <v>-1382.7247105937379</v>
      </c>
      <c r="AZ19" s="7">
        <f>('BP-regionalLandDpayment-prosp'!K21*10^12)/(J19*10^6)</f>
        <v>-1944.7846755849007</v>
      </c>
      <c r="BA19" s="7">
        <f>('BP-regionalLandDpayment-prosp'!L21*10^12)/(K19*10^6)</f>
        <v>-188.96464438852405</v>
      </c>
      <c r="BB19" s="7">
        <f>('BP-regionalLandDpayment-prosp'!M21*10^12)/(L19*10^6)</f>
        <v>1556.1710949170167</v>
      </c>
      <c r="BC19" s="7">
        <f>('BP-regionalLandDpayment-prosp'!N21*10^12)/(M19*10^6)</f>
        <v>-917.74179585950026</v>
      </c>
      <c r="BD19" s="8"/>
      <c r="BE19" s="9" t="s">
        <v>31</v>
      </c>
      <c r="BF19" s="7">
        <f>('BP-regionalLandDpaymentretro'!C21*10^12)/(B19*10^6)</f>
        <v>12981.510104273757</v>
      </c>
      <c r="BG19" s="7">
        <f>('BP-regionalLandDpaymentretro'!D21*10^12)/(C19*10^6)</f>
        <v>8787.8716142330577</v>
      </c>
      <c r="BH19" s="7">
        <f>('BP-regionalLandDpaymentretro'!E21*10^12)/(D19*10^6)</f>
        <v>9427.3015398910757</v>
      </c>
      <c r="BI19" s="7">
        <f>('BP-regionalLandDpaymentretro'!F21*10^12)/(E19*10^6)</f>
        <v>7671.9026932807501</v>
      </c>
      <c r="BJ19" s="7">
        <f>('BP-regionalLandDpaymentretro'!G21*10^12)/(F19*10^6)</f>
        <v>9944.0124834070048</v>
      </c>
      <c r="BK19" s="7">
        <f>('BP-regionalLandDpaymentretro'!H21*10^12)/(G19*10^6)</f>
        <v>-2392.184069471883</v>
      </c>
      <c r="BL19" s="7">
        <f>('BP-regionalLandDpaymentretro'!I21*10^12)/(H19*10^6)</f>
        <v>-275.02296233778367</v>
      </c>
      <c r="BM19" s="7">
        <f>('BP-regionalLandDpaymentretro'!J21*10^12)/(I19*10^6)</f>
        <v>-1389.4618822226805</v>
      </c>
      <c r="BN19" s="7">
        <f>('BP-regionalLandDpaymentretro'!K21*10^12)/(J19*10^6)</f>
        <v>-1932.3836745817512</v>
      </c>
      <c r="BO19" s="7">
        <f>('BP-regionalLandDpaymentretro'!L21*10^12)/(K19*10^6)</f>
        <v>-210.05134729521245</v>
      </c>
      <c r="BP19" s="7">
        <f>('BP-regionalLandDpaymentretro'!M21*10^12)/(L19*10^6)</f>
        <v>1496.3770922744677</v>
      </c>
      <c r="BQ19" s="7">
        <f>('BP-regionalLandDpaymentretro'!N21*10^12)/(M19*10^6)</f>
        <v>-918.98355669487398</v>
      </c>
    </row>
    <row r="20" spans="1:69" x14ac:dyDescent="0.2">
      <c r="A20" t="s">
        <v>32</v>
      </c>
      <c r="B20" s="2">
        <f>Population!A20</f>
        <v>447.700129</v>
      </c>
      <c r="C20" s="2">
        <f>Population!B20</f>
        <v>476.35035299999998</v>
      </c>
      <c r="D20" s="2">
        <f>Population!C20</f>
        <v>84.532387999999997</v>
      </c>
      <c r="E20" s="2">
        <f>Population!D20</f>
        <v>124.01260499999999</v>
      </c>
      <c r="F20" s="2">
        <f>Population!E20</f>
        <v>166.87414899999999</v>
      </c>
      <c r="G20" s="2">
        <f>Population!F20</f>
        <v>1037.5520819999999</v>
      </c>
      <c r="H20" s="2">
        <f>Population!G20</f>
        <v>1516.5973799999999</v>
      </c>
      <c r="I20" s="2">
        <f>Population!H20</f>
        <v>921.54025799999999</v>
      </c>
      <c r="J20" s="2">
        <f>Population!I20</f>
        <v>4155.0123000000003</v>
      </c>
      <c r="K20" s="2">
        <f>Population!J20</f>
        <v>712.05397200000004</v>
      </c>
      <c r="L20" s="2">
        <f>Population!K20</f>
        <v>153.08453299999999</v>
      </c>
      <c r="M20" s="2">
        <f>Population!L20</f>
        <v>1389.0560760000001</v>
      </c>
      <c r="N20" s="2"/>
      <c r="O20" t="s">
        <v>32</v>
      </c>
      <c r="P20" s="7">
        <f>('PP-regionalLandDpayment-pros'!C22*10^12)/(B20*10^6)</f>
        <v>9823.669147757957</v>
      </c>
      <c r="Q20" s="7">
        <f>('PP-regionalLandDpayment-pros'!D22*10^12)/(C20*10^6)</f>
        <v>4257.4809732082977</v>
      </c>
      <c r="R20" s="7">
        <f>('PP-regionalLandDpayment-pros'!E22*10^12)/(D20*10^6)</f>
        <v>12074.995552730139</v>
      </c>
      <c r="S20" s="7">
        <f>('PP-regionalLandDpayment-pros'!F22*10^12)/(E20*10^6)</f>
        <v>9300.267524482093</v>
      </c>
      <c r="T20" s="7">
        <f>('PP-regionalLandDpayment-pros'!G22*10^12)/(F20*10^6)</f>
        <v>7400.197756045658</v>
      </c>
      <c r="U20" s="7">
        <f>('PP-regionalLandDpayment-pros'!H22*10^12)/(G20*10^6)</f>
        <v>-2165.6010297130379</v>
      </c>
      <c r="V20" s="7">
        <f>('PP-regionalLandDpayment-pros'!I22*10^12)/(H20*10^6)</f>
        <v>501.40798350756222</v>
      </c>
      <c r="W20" s="7">
        <f>('PP-regionalLandDpayment-pros'!J22*10^12)/(I20*10^6)</f>
        <v>-468.68673815131365</v>
      </c>
      <c r="X20" s="7">
        <f>('PP-regionalLandDpayment-pros'!K22*10^12)/(J20*10^6)</f>
        <v>-2041.5408460749456</v>
      </c>
      <c r="Y20" s="7">
        <f>('PP-regionalLandDpayment-pros'!L22*10^12)/(K20*10^6)</f>
        <v>677.67540284080633</v>
      </c>
      <c r="Z20" s="7">
        <f>('PP-regionalLandDpayment-pros'!M22*10^12)/(L20*10^6)</f>
        <v>3805.6552138349316</v>
      </c>
      <c r="AA20" s="7">
        <f>('PP-regionalLandDpayment-pros'!N22*10^12)/(M20*10^6)</f>
        <v>-359.37238192575057</v>
      </c>
      <c r="AB20" s="2"/>
      <c r="AC20" t="s">
        <v>32</v>
      </c>
      <c r="AD20" s="7">
        <f>('PP-regionalLandDpaymentretro'!C22*10^12)/(B20*10^6)</f>
        <v>9794.2821861373905</v>
      </c>
      <c r="AE20" s="7">
        <f>('PP-regionalLandDpaymentretro'!D22*10^12)/(C20*10^6)</f>
        <v>4221.4755252242985</v>
      </c>
      <c r="AF20" s="7">
        <f>('PP-regionalLandDpaymentretro'!E22*10^12)/(D20*10^6)</f>
        <v>11806.693375836125</v>
      </c>
      <c r="AG20" s="7">
        <f>('PP-regionalLandDpaymentretro'!F22*10^12)/(E20*10^6)</f>
        <v>9257.0235723901533</v>
      </c>
      <c r="AH20" s="7">
        <f>('PP-regionalLandDpaymentretro'!G22*10^12)/(F20*10^6)</f>
        <v>7388.044448068028</v>
      </c>
      <c r="AI20" s="7">
        <f>('PP-regionalLandDpaymentretro'!H22*10^12)/(G20*10^6)</f>
        <v>-2134.2725777221076</v>
      </c>
      <c r="AJ20" s="7">
        <f>('PP-regionalLandDpaymentretro'!I22*10^12)/(H20*10^6)</f>
        <v>507.30650061024056</v>
      </c>
      <c r="AK20" s="7">
        <f>('PP-regionalLandDpaymentretro'!J22*10^12)/(I20*10^6)</f>
        <v>-475.4970791732016</v>
      </c>
      <c r="AL20" s="7">
        <f>('PP-regionalLandDpaymentretro'!K22*10^12)/(J20*10^6)</f>
        <v>-2029.5503846425011</v>
      </c>
      <c r="AM20" s="7">
        <f>('PP-regionalLandDpaymentretro'!L22*10^12)/(K20*10^6)</f>
        <v>657.5135348997776</v>
      </c>
      <c r="AN20" s="7">
        <f>('PP-regionalLandDpaymentretro'!M22*10^12)/(L20*10^6)</f>
        <v>3748.8655713457883</v>
      </c>
      <c r="AO20" s="7">
        <f>('PP-regionalLandDpaymentretro'!N22*10^12)/(M20*10^6)</f>
        <v>-360.4999730304234</v>
      </c>
      <c r="AP20" s="7"/>
      <c r="AQ20" s="9" t="s">
        <v>32</v>
      </c>
      <c r="AR20" s="7">
        <f>('BP-regionalLandDpayment-prosp'!C22*10^12)/(B20*10^6)</f>
        <v>14614.645583863581</v>
      </c>
      <c r="AS20" s="7">
        <f>('BP-regionalLandDpayment-prosp'!D22*10^12)/(C20*10^6)</f>
        <v>9919.2026406545046</v>
      </c>
      <c r="AT20" s="7">
        <f>('BP-regionalLandDpayment-prosp'!E22*10^12)/(D20*10^6)</f>
        <v>10955.972392460946</v>
      </c>
      <c r="AU20" s="7">
        <f>('BP-regionalLandDpayment-prosp'!F22*10^12)/(E20*10^6)</f>
        <v>8628.8714109793218</v>
      </c>
      <c r="AV20" s="7">
        <f>('BP-regionalLandDpayment-prosp'!G22*10^12)/(F20*10^6)</f>
        <v>11087.46358904527</v>
      </c>
      <c r="AW20" s="7">
        <f>('BP-regionalLandDpayment-prosp'!H22*10^12)/(G20*10^6)</f>
        <v>-2785.9751440528694</v>
      </c>
      <c r="AX20" s="7">
        <f>('BP-regionalLandDpayment-prosp'!I22*10^12)/(H20*10^6)</f>
        <v>-277.46787571213832</v>
      </c>
      <c r="AY20" s="7">
        <f>('BP-regionalLandDpayment-prosp'!J22*10^12)/(I20*10^6)</f>
        <v>-1457.3594020724872</v>
      </c>
      <c r="AZ20" s="7">
        <f>('BP-regionalLandDpayment-prosp'!K22*10^12)/(J20*10^6)</f>
        <v>-2217.6524928594899</v>
      </c>
      <c r="BA20" s="7">
        <f>('BP-regionalLandDpayment-prosp'!L22*10^12)/(K20*10^6)</f>
        <v>-147.00083873401954</v>
      </c>
      <c r="BB20" s="7">
        <f>('BP-regionalLandDpayment-prosp'!M22*10^12)/(L20*10^6)</f>
        <v>1846.1712862374975</v>
      </c>
      <c r="BC20" s="7">
        <f>('BP-regionalLandDpayment-prosp'!N22*10^12)/(M20*10^6)</f>
        <v>-1024.8588437137557</v>
      </c>
      <c r="BD20" s="8"/>
      <c r="BE20" s="9" t="s">
        <v>32</v>
      </c>
      <c r="BF20" s="7">
        <f>('BP-regionalLandDpaymentretro'!C22*10^12)/(B20*10^6)</f>
        <v>14585.258622243015</v>
      </c>
      <c r="BG20" s="7">
        <f>('BP-regionalLandDpaymentretro'!D22*10^12)/(C20*10^6)</f>
        <v>9883.1971926705046</v>
      </c>
      <c r="BH20" s="7">
        <f>('BP-regionalLandDpaymentretro'!E22*10^12)/(D20*10^6)</f>
        <v>10687.670215566935</v>
      </c>
      <c r="BI20" s="7">
        <f>('BP-regionalLandDpaymentretro'!F22*10^12)/(E20*10^6)</f>
        <v>8585.6274588873803</v>
      </c>
      <c r="BJ20" s="7">
        <f>('BP-regionalLandDpaymentretro'!G22*10^12)/(F20*10^6)</f>
        <v>11075.310281067641</v>
      </c>
      <c r="BK20" s="7">
        <f>('BP-regionalLandDpaymentretro'!H22*10^12)/(G20*10^6)</f>
        <v>-2754.6466920619391</v>
      </c>
      <c r="BL20" s="7">
        <f>('BP-regionalLandDpaymentretro'!I22*10^12)/(H20*10^6)</f>
        <v>-271.56935860945993</v>
      </c>
      <c r="BM20" s="7">
        <f>('BP-regionalLandDpaymentretro'!J22*10^12)/(I20*10^6)</f>
        <v>-1464.1697430943752</v>
      </c>
      <c r="BN20" s="7">
        <f>('BP-regionalLandDpaymentretro'!K22*10^12)/(J20*10^6)</f>
        <v>-2205.6620314270453</v>
      </c>
      <c r="BO20" s="7">
        <f>('BP-regionalLandDpaymentretro'!L22*10^12)/(K20*10^6)</f>
        <v>-167.16270667504821</v>
      </c>
      <c r="BP20" s="7">
        <f>('BP-regionalLandDpaymentretro'!M22*10^12)/(L20*10^6)</f>
        <v>1789.3816437483542</v>
      </c>
      <c r="BQ20" s="7">
        <f>('BP-regionalLandDpaymentretro'!N22*10^12)/(M20*10^6)</f>
        <v>-1025.9864348184285</v>
      </c>
    </row>
    <row r="21" spans="1:69" x14ac:dyDescent="0.2">
      <c r="A21" t="s">
        <v>33</v>
      </c>
      <c r="B21" s="2">
        <f>Population!A21</f>
        <v>447.700129</v>
      </c>
      <c r="C21" s="2">
        <f>Population!B21</f>
        <v>476.35035299999998</v>
      </c>
      <c r="D21" s="2">
        <f>Population!C21</f>
        <v>84.532387999999997</v>
      </c>
      <c r="E21" s="2">
        <f>Population!D21</f>
        <v>124.01260499999999</v>
      </c>
      <c r="F21" s="2">
        <f>Population!E21</f>
        <v>166.87414899999999</v>
      </c>
      <c r="G21" s="2">
        <f>Population!F21</f>
        <v>1037.5520819999999</v>
      </c>
      <c r="H21" s="2">
        <f>Population!G21</f>
        <v>1516.5973799999999</v>
      </c>
      <c r="I21" s="2">
        <f>Population!H21</f>
        <v>921.54025799999999</v>
      </c>
      <c r="J21" s="2">
        <f>Population!I21</f>
        <v>4155.0123000000003</v>
      </c>
      <c r="K21" s="2">
        <f>Population!J21</f>
        <v>712.05397200000004</v>
      </c>
      <c r="L21" s="2">
        <f>Population!K21</f>
        <v>153.08453299999999</v>
      </c>
      <c r="M21" s="2">
        <f>Population!L21</f>
        <v>1389.0560760000001</v>
      </c>
      <c r="N21" s="2"/>
      <c r="O21" t="s">
        <v>33</v>
      </c>
      <c r="P21" s="7">
        <f>('PP-regionalLandDpayment-pros'!C23*10^12)/(B21*10^6)</f>
        <v>11025.268123746453</v>
      </c>
      <c r="Q21" s="7">
        <f>('PP-regionalLandDpayment-pros'!D23*10^12)/(C21*10^6)</f>
        <v>4823.1098670978427</v>
      </c>
      <c r="R21" s="7">
        <f>('PP-regionalLandDpayment-pros'!E23*10^12)/(D21*10^6)</f>
        <v>13515.476549590247</v>
      </c>
      <c r="S21" s="7">
        <f>('PP-regionalLandDpayment-pros'!F23*10^12)/(E21*10^6)</f>
        <v>10337.89460920258</v>
      </c>
      <c r="T21" s="7">
        <f>('PP-regionalLandDpayment-pros'!G23*10^12)/(F21*10^6)</f>
        <v>8210.9745903628736</v>
      </c>
      <c r="U21" s="7">
        <f>('PP-regionalLandDpayment-pros'!H23*10^12)/(G21*10^6)</f>
        <v>-2499.8475923046044</v>
      </c>
      <c r="V21" s="7">
        <f>('PP-regionalLandDpayment-pros'!I23*10^12)/(H21*10^6)</f>
        <v>593.73240263374009</v>
      </c>
      <c r="W21" s="7">
        <f>('PP-regionalLandDpayment-pros'!J23*10^12)/(I21*10^6)</f>
        <v>-435.58438472240886</v>
      </c>
      <c r="X21" s="7">
        <f>('PP-regionalLandDpayment-pros'!K23*10^12)/(J21*10^6)</f>
        <v>-2314.7387672230961</v>
      </c>
      <c r="Y21" s="7">
        <f>('PP-regionalLandDpayment-pros'!L23*10^12)/(K21*10^6)</f>
        <v>816.28541280067907</v>
      </c>
      <c r="Z21" s="7">
        <f>('PP-regionalLandDpayment-pros'!M23*10^12)/(L21*10^6)</f>
        <v>4322.425799936861</v>
      </c>
      <c r="AA21" s="7">
        <f>('PP-regionalLandDpayment-pros'!N23*10^12)/(M21*10^6)</f>
        <v>-402.22878440293005</v>
      </c>
      <c r="AB21" s="2"/>
      <c r="AC21" t="s">
        <v>33</v>
      </c>
      <c r="AD21" s="7">
        <f>('PP-regionalLandDpaymentretro'!C23*10^12)/(B21*10^6)</f>
        <v>10996.647663638449</v>
      </c>
      <c r="AE21" s="7">
        <f>('PP-regionalLandDpaymentretro'!D23*10^12)/(C21*10^6)</f>
        <v>4788.5330335259887</v>
      </c>
      <c r="AF21" s="7">
        <f>('PP-regionalLandDpaymentretro'!E23*10^12)/(D21*10^6)</f>
        <v>13261.677896511437</v>
      </c>
      <c r="AG21" s="7">
        <f>('PP-regionalLandDpaymentretro'!F23*10^12)/(E21*10^6)</f>
        <v>10296.805155394088</v>
      </c>
      <c r="AH21" s="7">
        <f>('PP-regionalLandDpaymentretro'!G23*10^12)/(F21*10^6)</f>
        <v>8199.3350716102977</v>
      </c>
      <c r="AI21" s="7">
        <f>('PP-regionalLandDpaymentretro'!H23*10^12)/(G21*10^6)</f>
        <v>-2469.7429306416948</v>
      </c>
      <c r="AJ21" s="7">
        <f>('PP-regionalLandDpaymentretro'!I23*10^12)/(H21*10^6)</f>
        <v>599.07640267587692</v>
      </c>
      <c r="AK21" s="7">
        <f>('PP-regionalLandDpaymentretro'!J23*10^12)/(I21*10^6)</f>
        <v>-442.44820296705166</v>
      </c>
      <c r="AL21" s="7">
        <f>('PP-regionalLandDpaymentretro'!K23*10^12)/(J21*10^6)</f>
        <v>-2303.1190892143209</v>
      </c>
      <c r="AM21" s="7">
        <f>('PP-regionalLandDpaymentretro'!L23*10^12)/(K21*10^6)</f>
        <v>796.91854573463536</v>
      </c>
      <c r="AN21" s="7">
        <f>('PP-regionalLandDpaymentretro'!M23*10^12)/(L21*10^6)</f>
        <v>4268.2689142709951</v>
      </c>
      <c r="AO21" s="7">
        <f>('PP-regionalLandDpaymentretro'!N23*10^12)/(M21*10^6)</f>
        <v>-403.26359728658684</v>
      </c>
      <c r="AP21" s="7"/>
      <c r="AQ21" s="9" t="s">
        <v>33</v>
      </c>
      <c r="AR21" s="7">
        <f>('BP-regionalLandDpayment-prosp'!C23*10^12)/(B21*10^6)</f>
        <v>16318.941775363739</v>
      </c>
      <c r="AS21" s="7">
        <f>('BP-regionalLandDpayment-prosp'!D23*10^12)/(C21*10^6)</f>
        <v>11078.892422796034</v>
      </c>
      <c r="AT21" s="7">
        <f>('BP-regionalLandDpayment-prosp'!E23*10^12)/(D21*10^6)</f>
        <v>12279.038946928675</v>
      </c>
      <c r="AU21" s="7">
        <f>('BP-regionalLandDpayment-prosp'!F23*10^12)/(E21*10^6)</f>
        <v>9596.0516961247413</v>
      </c>
      <c r="AV21" s="7">
        <f>('BP-regionalLandDpayment-prosp'!G23*10^12)/(F21*10^6)</f>
        <v>12285.129879368009</v>
      </c>
      <c r="AW21" s="7">
        <f>('BP-regionalLandDpayment-prosp'!H23*10^12)/(G21*10^6)</f>
        <v>-3185.3149802209687</v>
      </c>
      <c r="AX21" s="7">
        <f>('BP-regionalLandDpayment-prosp'!I23*10^12)/(H21*10^6)</f>
        <v>-266.86765850611459</v>
      </c>
      <c r="AY21" s="7">
        <f>('BP-regionalLandDpayment-prosp'!J23*10^12)/(I21*10^6)</f>
        <v>-1527.9943560242184</v>
      </c>
      <c r="AZ21" s="7">
        <f>('BP-regionalLandDpayment-prosp'!K23*10^12)/(J21*10^6)</f>
        <v>-2509.3290760587788</v>
      </c>
      <c r="BA21" s="7">
        <f>('BP-regionalLandDpayment-prosp'!L23*10^12)/(K21*10^6)</f>
        <v>-94.920674175613129</v>
      </c>
      <c r="BB21" s="7">
        <f>('BP-regionalLandDpayment-prosp'!M23*10^12)/(L21*10^6)</f>
        <v>2157.3413799596801</v>
      </c>
      <c r="BC21" s="7">
        <f>('BP-regionalLandDpayment-prosp'!N23*10^12)/(M21*10^6)</f>
        <v>-1137.5419706098658</v>
      </c>
      <c r="BD21" s="8"/>
      <c r="BE21" s="9" t="s">
        <v>33</v>
      </c>
      <c r="BF21" s="7">
        <f>('BP-regionalLandDpaymentretro'!C23*10^12)/(B21*10^6)</f>
        <v>16290.321315255735</v>
      </c>
      <c r="BG21" s="7">
        <f>('BP-regionalLandDpaymentretro'!D23*10^12)/(C21*10^6)</f>
        <v>11044.315589224181</v>
      </c>
      <c r="BH21" s="7">
        <f>('BP-regionalLandDpaymentretro'!E23*10^12)/(D21*10^6)</f>
        <v>12025.240293849865</v>
      </c>
      <c r="BI21" s="7">
        <f>('BP-regionalLandDpaymentretro'!F23*10^12)/(E21*10^6)</f>
        <v>9554.9622423162491</v>
      </c>
      <c r="BJ21" s="7">
        <f>('BP-regionalLandDpaymentretro'!G23*10^12)/(F21*10^6)</f>
        <v>12273.490360615435</v>
      </c>
      <c r="BK21" s="7">
        <f>('BP-regionalLandDpaymentretro'!H23*10^12)/(G21*10^6)</f>
        <v>-3155.2103185580595</v>
      </c>
      <c r="BL21" s="7">
        <f>('BP-regionalLandDpaymentretro'!I23*10^12)/(H21*10^6)</f>
        <v>-261.52365846397782</v>
      </c>
      <c r="BM21" s="7">
        <f>('BP-regionalLandDpaymentretro'!J23*10^12)/(I21*10^6)</f>
        <v>-1534.8581742688611</v>
      </c>
      <c r="BN21" s="7">
        <f>('BP-regionalLandDpaymentretro'!K23*10^12)/(J21*10^6)</f>
        <v>-2497.7093980500035</v>
      </c>
      <c r="BO21" s="7">
        <f>('BP-regionalLandDpaymentretro'!L23*10^12)/(K21*10^6)</f>
        <v>-114.28754124165671</v>
      </c>
      <c r="BP21" s="7">
        <f>('BP-regionalLandDpaymentretro'!M23*10^12)/(L21*10^6)</f>
        <v>2103.1844942938142</v>
      </c>
      <c r="BQ21" s="7">
        <f>('BP-regionalLandDpaymentretro'!N23*10^12)/(M21*10^6)</f>
        <v>-1138.5767834935225</v>
      </c>
    </row>
    <row r="22" spans="1:69" x14ac:dyDescent="0.2">
      <c r="A22" t="s">
        <v>34</v>
      </c>
      <c r="B22" s="2">
        <f>Population!A22</f>
        <v>447.700129</v>
      </c>
      <c r="C22" s="2">
        <f>Population!B22</f>
        <v>476.35035299999998</v>
      </c>
      <c r="D22" s="2">
        <f>Population!C22</f>
        <v>84.532387999999997</v>
      </c>
      <c r="E22" s="2">
        <f>Population!D22</f>
        <v>124.01260499999999</v>
      </c>
      <c r="F22" s="2">
        <f>Population!E22</f>
        <v>166.87414899999999</v>
      </c>
      <c r="G22" s="2">
        <f>Population!F22</f>
        <v>1037.5520819999999</v>
      </c>
      <c r="H22" s="2">
        <f>Population!G22</f>
        <v>1516.5973799999999</v>
      </c>
      <c r="I22" s="2">
        <f>Population!H22</f>
        <v>921.54025799999999</v>
      </c>
      <c r="J22" s="2">
        <f>Population!I22</f>
        <v>4155.0123000000003</v>
      </c>
      <c r="K22" s="2">
        <f>Population!J22</f>
        <v>712.05397200000004</v>
      </c>
      <c r="L22" s="2">
        <f>Population!K22</f>
        <v>153.08453299999999</v>
      </c>
      <c r="M22" s="2">
        <f>Population!L22</f>
        <v>1389.0560760000001</v>
      </c>
      <c r="N22" s="2"/>
      <c r="O22" t="s">
        <v>34</v>
      </c>
      <c r="P22" s="7">
        <f>('PP-regionalLandDpayment-pros'!C24*10^12)/(B22*10^6)</f>
        <v>12307.567631507703</v>
      </c>
      <c r="Q22" s="7">
        <f>('PP-regionalLandDpayment-pros'!D24*10^12)/(C22*10^6)</f>
        <v>5426.8850694129187</v>
      </c>
      <c r="R22" s="7">
        <f>('PP-regionalLandDpayment-pros'!E24*10^12)/(D22*10^6)</f>
        <v>15048.674074659979</v>
      </c>
      <c r="S22" s="7">
        <f>('PP-regionalLandDpayment-pros'!F24*10^12)/(E22*10^6)</f>
        <v>11440.545576316043</v>
      </c>
      <c r="T22" s="7">
        <f>('PP-regionalLandDpayment-pros'!G24*10^12)/(F22*10^6)</f>
        <v>9073.1744089207386</v>
      </c>
      <c r="U22" s="7">
        <f>('PP-regionalLandDpayment-pros'!H24*10^12)/(G22*10^6)</f>
        <v>-2869.8209430936513</v>
      </c>
      <c r="V22" s="7">
        <f>('PP-regionalLandDpayment-pros'!I24*10^12)/(H22*10^6)</f>
        <v>697.47077163763026</v>
      </c>
      <c r="W22" s="7">
        <f>('PP-regionalLandDpayment-pros'!J24*10^12)/(I22*10^6)</f>
        <v>-393.24997825293002</v>
      </c>
      <c r="X22" s="7">
        <f>('PP-regionalLandDpayment-pros'!K24*10^12)/(J22*10^6)</f>
        <v>-2607.2030093573626</v>
      </c>
      <c r="Y22" s="7">
        <f>('PP-regionalLandDpayment-pros'!L24*10^12)/(K22*10^6)</f>
        <v>969.93509133937914</v>
      </c>
      <c r="Z22" s="7">
        <f>('PP-regionalLandDpayment-pros'!M24*10^12)/(L22*10^6)</f>
        <v>4873.7529806546318</v>
      </c>
      <c r="AA22" s="7">
        <f>('PP-regionalLandDpayment-pros'!N24*10^12)/(M22*10^6)</f>
        <v>-447.59059332928939</v>
      </c>
      <c r="AB22" s="2"/>
      <c r="AC22" t="s">
        <v>34</v>
      </c>
      <c r="AD22" s="7">
        <f>('PP-regionalLandDpaymentretro'!C24*10^12)/(B22*10^6)</f>
        <v>12279.643143001658</v>
      </c>
      <c r="AE22" s="7">
        <f>('PP-regionalLandDpaymentretro'!D24*10^12)/(C22*10^6)</f>
        <v>5393.5790501088959</v>
      </c>
      <c r="AF22" s="7">
        <f>('PP-regionalLandDpaymentretro'!E24*10^12)/(D22*10^6)</f>
        <v>14807.470171602821</v>
      </c>
      <c r="AG22" s="7">
        <f>('PP-regionalLandDpaymentretro'!F24*10^12)/(E22*10^6)</f>
        <v>11401.326742358804</v>
      </c>
      <c r="AH22" s="7">
        <f>('PP-regionalLandDpaymentretro'!G24*10^12)/(F22*10^6)</f>
        <v>9061.9741356938575</v>
      </c>
      <c r="AI22" s="7">
        <f>('PP-regionalLandDpaymentretro'!H24*10^12)/(G22*10^6)</f>
        <v>-2840.7531833593416</v>
      </c>
      <c r="AJ22" s="7">
        <f>('PP-regionalLandDpaymentretro'!I24*10^12)/(H22*10^6)</f>
        <v>702.32667265500311</v>
      </c>
      <c r="AK22" s="7">
        <f>('PP-regionalLandDpaymentretro'!J24*10^12)/(I22*10^6)</f>
        <v>-400.15205909283895</v>
      </c>
      <c r="AL22" s="7">
        <f>('PP-regionalLandDpaymentretro'!K24*10^12)/(J22*10^6)</f>
        <v>-2595.9177049985492</v>
      </c>
      <c r="AM22" s="7">
        <f>('PP-regionalLandDpaymentretro'!L24*10^12)/(K22*10^6)</f>
        <v>951.25787533612515</v>
      </c>
      <c r="AN22" s="7">
        <f>('PP-regionalLandDpaymentretro'!M24*10^12)/(L22*10^6)</f>
        <v>4821.9120445385361</v>
      </c>
      <c r="AO22" s="7">
        <f>('PP-regionalLandDpaymentretro'!N24*10^12)/(M22*10^6)</f>
        <v>-448.54751957131271</v>
      </c>
      <c r="AP22" s="7"/>
      <c r="AQ22" s="9" t="s">
        <v>34</v>
      </c>
      <c r="AR22" s="7">
        <f>('BP-regionalLandDpayment-prosp'!C24*10^12)/(B22*10^6)</f>
        <v>18132.756021196645</v>
      </c>
      <c r="AS22" s="7">
        <f>('BP-regionalLandDpayment-prosp'!D24*10^12)/(C22*10^6)</f>
        <v>12310.78353201242</v>
      </c>
      <c r="AT22" s="7">
        <f>('BP-regionalLandDpayment-prosp'!E24*10^12)/(D22*10^6)</f>
        <v>13688.091152175026</v>
      </c>
      <c r="AU22" s="7">
        <f>('BP-regionalLandDpayment-prosp'!F24*10^12)/(E22*10^6)</f>
        <v>10624.21744416649</v>
      </c>
      <c r="AV22" s="7">
        <f>('BP-regionalLandDpayment-prosp'!G24*10^12)/(F22*10^6)</f>
        <v>13556.397903450264</v>
      </c>
      <c r="AW22" s="7">
        <f>('BP-regionalLandDpayment-prosp'!H24*10^12)/(G22*10^6)</f>
        <v>-3624.1131288956431</v>
      </c>
      <c r="AX22" s="7">
        <f>('BP-regionalLandDpayment-prosp'!I24*10^12)/(H22*10^6)</f>
        <v>-249.53839708698334</v>
      </c>
      <c r="AY22" s="7">
        <f>('BP-regionalLandDpayment-prosp'!J24*10^12)/(I22*10^6)</f>
        <v>-1595.3440815914691</v>
      </c>
      <c r="AZ22" s="7">
        <f>('BP-regionalLandDpayment-prosp'!K24*10^12)/(J22*10^6)</f>
        <v>-2821.3312844219386</v>
      </c>
      <c r="BA22" s="7">
        <f>('BP-regionalLandDpayment-prosp'!L24*10^12)/(K22*10^6)</f>
        <v>-32.761234084184267</v>
      </c>
      <c r="BB22" s="7">
        <f>('BP-regionalLandDpayment-prosp'!M24*10^12)/(L22*10^6)</f>
        <v>2491.2818545597388</v>
      </c>
      <c r="BC22" s="7">
        <f>('BP-regionalLandDpayment-prosp'!N24*10^12)/(M22*10^6)</f>
        <v>-1256.7333771443077</v>
      </c>
      <c r="BD22" s="8"/>
      <c r="BE22" s="9" t="s">
        <v>34</v>
      </c>
      <c r="BF22" s="7">
        <f>('BP-regionalLandDpaymentretro'!C24*10^12)/(B22*10^6)</f>
        <v>18104.831532690598</v>
      </c>
      <c r="BG22" s="7">
        <f>('BP-regionalLandDpaymentretro'!D24*10^12)/(C22*10^6)</f>
        <v>12277.477512708399</v>
      </c>
      <c r="BH22" s="7">
        <f>('BP-regionalLandDpaymentretro'!E24*10^12)/(D22*10^6)</f>
        <v>13446.887249117872</v>
      </c>
      <c r="BI22" s="7">
        <f>('BP-regionalLandDpaymentretro'!F24*10^12)/(E22*10^6)</f>
        <v>10584.99861020925</v>
      </c>
      <c r="BJ22" s="7">
        <f>('BP-regionalLandDpaymentretro'!G24*10^12)/(F22*10^6)</f>
        <v>13545.197630223383</v>
      </c>
      <c r="BK22" s="7">
        <f>('BP-regionalLandDpaymentretro'!H24*10^12)/(G22*10^6)</f>
        <v>-3595.0453691613329</v>
      </c>
      <c r="BL22" s="7">
        <f>('BP-regionalLandDpaymentretro'!I24*10^12)/(H22*10^6)</f>
        <v>-244.68249606961055</v>
      </c>
      <c r="BM22" s="7">
        <f>('BP-regionalLandDpaymentretro'!J24*10^12)/(I22*10^6)</f>
        <v>-1602.246162431378</v>
      </c>
      <c r="BN22" s="7">
        <f>('BP-regionalLandDpaymentretro'!K24*10^12)/(J22*10^6)</f>
        <v>-2810.0459800631247</v>
      </c>
      <c r="BO22" s="7">
        <f>('BP-regionalLandDpaymentretro'!L24*10^12)/(K22*10^6)</f>
        <v>-51.438450087438113</v>
      </c>
      <c r="BP22" s="7">
        <f>('BP-regionalLandDpaymentretro'!M24*10^12)/(L22*10^6)</f>
        <v>2439.440918443644</v>
      </c>
      <c r="BQ22" s="7">
        <f>('BP-regionalLandDpaymentretro'!N24*10^12)/(M22*10^6)</f>
        <v>-1257.6903033863314</v>
      </c>
    </row>
    <row r="23" spans="1:69" x14ac:dyDescent="0.2">
      <c r="A23" t="s">
        <v>35</v>
      </c>
      <c r="B23" s="2">
        <f>Population!A23</f>
        <v>447.700129</v>
      </c>
      <c r="C23" s="2">
        <f>Population!B23</f>
        <v>476.35035299999998</v>
      </c>
      <c r="D23" s="2">
        <f>Population!C23</f>
        <v>84.532387999999997</v>
      </c>
      <c r="E23" s="2">
        <f>Population!D23</f>
        <v>124.01260499999999</v>
      </c>
      <c r="F23" s="2">
        <f>Population!E23</f>
        <v>166.87414899999999</v>
      </c>
      <c r="G23" s="2">
        <f>Population!F23</f>
        <v>1037.5520819999999</v>
      </c>
      <c r="H23" s="2">
        <f>Population!G23</f>
        <v>1516.5973799999999</v>
      </c>
      <c r="I23" s="2">
        <f>Population!H23</f>
        <v>921.54025799999999</v>
      </c>
      <c r="J23" s="2">
        <f>Population!I23</f>
        <v>4155.0123000000003</v>
      </c>
      <c r="K23" s="2">
        <f>Population!J23</f>
        <v>712.05397200000004</v>
      </c>
      <c r="L23" s="2">
        <f>Population!K23</f>
        <v>153.08453299999999</v>
      </c>
      <c r="M23" s="2">
        <f>Population!L23</f>
        <v>1389.0560760000001</v>
      </c>
      <c r="N23" s="2"/>
      <c r="O23" t="s">
        <v>35</v>
      </c>
      <c r="P23" s="7">
        <f>('PP-regionalLandDpayment-pros'!C25*10^12)/(B23*10^6)</f>
        <v>13674.448312336892</v>
      </c>
      <c r="Q23" s="7">
        <f>('PP-regionalLandDpayment-pros'!D25*10^12)/(C23*10^6)</f>
        <v>6071.0436104759638</v>
      </c>
      <c r="R23" s="7">
        <f>('PP-regionalLandDpayment-pros'!E25*10^12)/(D23*10^6)</f>
        <v>16679.855604058212</v>
      </c>
      <c r="S23" s="7">
        <f>('PP-regionalLandDpayment-pros'!F25*10^12)/(E23*10^6)</f>
        <v>12612.174453365029</v>
      </c>
      <c r="T23" s="7">
        <f>('PP-regionalLandDpayment-pros'!G25*10^12)/(F23*10^6)</f>
        <v>9990.0133620563411</v>
      </c>
      <c r="U23" s="7">
        <f>('PP-regionalLandDpayment-pros'!H25*10^12)/(G23*10^6)</f>
        <v>-3275.9657774952848</v>
      </c>
      <c r="V23" s="7">
        <f>('PP-regionalLandDpayment-pros'!I25*10^12)/(H23*10^6)</f>
        <v>813.1475924266897</v>
      </c>
      <c r="W23" s="7">
        <f>('PP-regionalLandDpayment-pros'!J25*10^12)/(I23*10^6)</f>
        <v>-341.69986757789377</v>
      </c>
      <c r="X23" s="7">
        <f>('PP-regionalLandDpayment-pros'!K25*10^12)/(J23*10^6)</f>
        <v>-2919.998430848736</v>
      </c>
      <c r="Y23" s="7">
        <f>('PP-regionalLandDpayment-pros'!L25*10^12)/(K23*10^6)</f>
        <v>1138.9664505174528</v>
      </c>
      <c r="Z23" s="7">
        <f>('PP-regionalLandDpayment-pros'!M25*10^12)/(L23*10^6)</f>
        <v>5461.8664978559173</v>
      </c>
      <c r="AA23" s="7">
        <f>('PP-regionalLandDpayment-pros'!N25*10^12)/(M23*10^6)</f>
        <v>-496.00109533763396</v>
      </c>
      <c r="AB23" s="2"/>
      <c r="AC23" t="s">
        <v>35</v>
      </c>
      <c r="AD23" s="7">
        <f>('PP-regionalLandDpaymentretro'!C25*10^12)/(B23*10^6)</f>
        <v>13647.162687748154</v>
      </c>
      <c r="AE23" s="7">
        <f>('PP-regionalLandDpaymentretro'!D25*10^12)/(C23*10^6)</f>
        <v>6038.8748839482669</v>
      </c>
      <c r="AF23" s="7">
        <f>('PP-regionalLandDpaymentretro'!E25*10^12)/(D23*10^6)</f>
        <v>16449.686658260787</v>
      </c>
      <c r="AG23" s="7">
        <f>('PP-regionalLandDpaymentretro'!F25*10^12)/(E23*10^6)</f>
        <v>12574.595862874972</v>
      </c>
      <c r="AH23" s="7">
        <f>('PP-regionalLandDpaymentretro'!G25*10^12)/(F23*10^6)</f>
        <v>9979.193806616986</v>
      </c>
      <c r="AI23" s="7">
        <f>('PP-regionalLandDpaymentretro'!H25*10^12)/(G23*10^6)</f>
        <v>-3247.7929220528258</v>
      </c>
      <c r="AJ23" s="7">
        <f>('PP-regionalLandDpaymentretro'!I25*10^12)/(H23*10^6)</f>
        <v>817.57141864810319</v>
      </c>
      <c r="AK23" s="7">
        <f>('PP-regionalLandDpaymentretro'!J25*10^12)/(I23*10^6)</f>
        <v>-348.62743597127292</v>
      </c>
      <c r="AL23" s="7">
        <f>('PP-regionalLandDpaymentretro'!K25*10^12)/(J23*10^6)</f>
        <v>-2909.0162300885145</v>
      </c>
      <c r="AM23" s="7">
        <f>('PP-regionalLandDpaymentretro'!L25*10^12)/(K23*10^6)</f>
        <v>1120.8947576643077</v>
      </c>
      <c r="AN23" s="7">
        <f>('PP-regionalLandDpaymentretro'!M25*10^12)/(L23*10^6)</f>
        <v>5412.0768801305821</v>
      </c>
      <c r="AO23" s="7">
        <f>('PP-regionalLandDpaymentretro'!N25*10^12)/(M23*10^6)</f>
        <v>-496.89037374534746</v>
      </c>
      <c r="AP23" s="7"/>
      <c r="AQ23" s="9" t="s">
        <v>35</v>
      </c>
      <c r="AR23" s="7">
        <f>('BP-regionalLandDpayment-prosp'!C25*10^12)/(B23*10^6)</f>
        <v>20062.039211695283</v>
      </c>
      <c r="AS23" s="7">
        <f>('BP-regionalLandDpayment-prosp'!D25*10^12)/(C23*10^6)</f>
        <v>13619.55950905892</v>
      </c>
      <c r="AT23" s="7">
        <f>('BP-regionalLandDpayment-prosp'!E25*10^12)/(D23*10^6)</f>
        <v>15187.91293850068</v>
      </c>
      <c r="AU23" s="7">
        <f>('BP-regionalLandDpayment-prosp'!F25*10^12)/(E23*10^6)</f>
        <v>11717.032562840326</v>
      </c>
      <c r="AV23" s="7">
        <f>('BP-regionalLandDpayment-prosp'!G25*10^12)/(F23*10^6)</f>
        <v>14906.077131622378</v>
      </c>
      <c r="AW23" s="7">
        <f>('BP-regionalLandDpayment-prosp'!H25*10^12)/(G23*10^6)</f>
        <v>-4103.082357967498</v>
      </c>
      <c r="AX23" s="7">
        <f>('BP-regionalLandDpayment-prosp'!I25*10^12)/(H23*10^6)</f>
        <v>-225.29215288038256</v>
      </c>
      <c r="AY23" s="7">
        <f>('BP-regionalLandDpayment-prosp'!J25*10^12)/(I23*10^6)</f>
        <v>-1659.8521471246265</v>
      </c>
      <c r="AZ23" s="7">
        <f>('BP-regionalLandDpayment-prosp'!K25*10^12)/(J23*10^6)</f>
        <v>-3154.8000766665523</v>
      </c>
      <c r="BA23" s="7">
        <f>('BP-regionalLandDpayment-prosp'!L25*10^12)/(K23*10^6)</f>
        <v>39.463139271296619</v>
      </c>
      <c r="BB23" s="7">
        <f>('BP-regionalLandDpayment-prosp'!M25*10^12)/(L23*10^6)</f>
        <v>2849.3757310396168</v>
      </c>
      <c r="BC23" s="7">
        <f>('BP-regionalLandDpayment-prosp'!N25*10^12)/(M23*10^6)</f>
        <v>-1383.2639161121426</v>
      </c>
      <c r="BD23" s="8"/>
      <c r="BE23" s="9" t="s">
        <v>35</v>
      </c>
      <c r="BF23" s="7">
        <f>('BP-regionalLandDpaymentretro'!C25*10^12)/(B23*10^6)</f>
        <v>20034.753587106548</v>
      </c>
      <c r="BG23" s="7">
        <f>('BP-regionalLandDpaymentretro'!D25*10^12)/(C23*10^6)</f>
        <v>13587.390782531224</v>
      </c>
      <c r="BH23" s="7">
        <f>('BP-regionalLandDpaymentretro'!E25*10^12)/(D23*10^6)</f>
        <v>14957.74399270325</v>
      </c>
      <c r="BI23" s="7">
        <f>('BP-regionalLandDpaymentretro'!F25*10^12)/(E23*10^6)</f>
        <v>11679.453972350268</v>
      </c>
      <c r="BJ23" s="7">
        <f>('BP-regionalLandDpaymentretro'!G25*10^12)/(F23*10^6)</f>
        <v>14895.257576183023</v>
      </c>
      <c r="BK23" s="7">
        <f>('BP-regionalLandDpaymentretro'!H25*10^12)/(G23*10^6)</f>
        <v>-4074.9095025250385</v>
      </c>
      <c r="BL23" s="7">
        <f>('BP-regionalLandDpaymentretro'!I25*10^12)/(H23*10^6)</f>
        <v>-220.86832665896912</v>
      </c>
      <c r="BM23" s="7">
        <f>('BP-regionalLandDpaymentretro'!J25*10^12)/(I23*10^6)</f>
        <v>-1666.7797155180058</v>
      </c>
      <c r="BN23" s="7">
        <f>('BP-regionalLandDpaymentretro'!K25*10^12)/(J23*10^6)</f>
        <v>-3143.8178759063303</v>
      </c>
      <c r="BO23" s="7">
        <f>('BP-regionalLandDpaymentretro'!L25*10^12)/(K23*10^6)</f>
        <v>21.391446418151492</v>
      </c>
      <c r="BP23" s="7">
        <f>('BP-regionalLandDpaymentretro'!M25*10^12)/(L23*10^6)</f>
        <v>2799.5861133142807</v>
      </c>
      <c r="BQ23" s="7">
        <f>('BP-regionalLandDpaymentretro'!N25*10^12)/(M23*10^6)</f>
        <v>-1384.1531945198562</v>
      </c>
    </row>
    <row r="24" spans="1:69" x14ac:dyDescent="0.2">
      <c r="A24" t="s">
        <v>36</v>
      </c>
      <c r="B24" s="2">
        <f>Population!A24</f>
        <v>447.700129</v>
      </c>
      <c r="C24" s="2">
        <f>Population!B24</f>
        <v>476.35035299999998</v>
      </c>
      <c r="D24" s="2">
        <f>Population!C24</f>
        <v>84.532387999999997</v>
      </c>
      <c r="E24" s="2">
        <f>Population!D24</f>
        <v>124.01260499999999</v>
      </c>
      <c r="F24" s="2">
        <f>Population!E24</f>
        <v>166.87414899999999</v>
      </c>
      <c r="G24" s="2">
        <f>Population!F24</f>
        <v>1037.5520819999999</v>
      </c>
      <c r="H24" s="2">
        <f>Population!G24</f>
        <v>1516.5973799999999</v>
      </c>
      <c r="I24" s="2">
        <f>Population!H24</f>
        <v>921.54025799999999</v>
      </c>
      <c r="J24" s="2">
        <f>Population!I24</f>
        <v>4155.0123000000003</v>
      </c>
      <c r="K24" s="2">
        <f>Population!J24</f>
        <v>712.05397200000004</v>
      </c>
      <c r="L24" s="2">
        <f>Population!K24</f>
        <v>153.08453299999999</v>
      </c>
      <c r="M24" s="2">
        <f>Population!L24</f>
        <v>1389.0560760000001</v>
      </c>
      <c r="N24" s="2"/>
      <c r="O24" t="s">
        <v>36</v>
      </c>
      <c r="P24" s="7">
        <f>('PP-regionalLandDpayment-pros'!C26*10^12)/(B24*10^6)</f>
        <v>15128.656365855513</v>
      </c>
      <c r="Q24" s="7">
        <f>('PP-regionalLandDpayment-pros'!D26*10^12)/(C24*10^6)</f>
        <v>6757.2703999919768</v>
      </c>
      <c r="R24" s="7">
        <f>('PP-regionalLandDpayment-pros'!E26*10^12)/(D24*10^6)</f>
        <v>18412.783399573716</v>
      </c>
      <c r="S24" s="7">
        <f>('PP-regionalLandDpayment-pros'!F26*10^12)/(E24*10^6)</f>
        <v>13855.577141510164</v>
      </c>
      <c r="T24" s="7">
        <f>('PP-regionalLandDpayment-pros'!G26*10^12)/(F24*10^6)</f>
        <v>10963.761324325196</v>
      </c>
      <c r="U24" s="7">
        <f>('PP-regionalLandDpayment-pros'!H26*10^12)/(G24*10^6)</f>
        <v>-3718.4892017497355</v>
      </c>
      <c r="V24" s="7">
        <f>('PP-regionalLandDpayment-pros'!I26*10^12)/(H24*10^6)</f>
        <v>941.15842135244327</v>
      </c>
      <c r="W24" s="7">
        <f>('PP-regionalLandDpayment-pros'!J26*10^12)/(I24*10^6)</f>
        <v>-280.89789487480874</v>
      </c>
      <c r="X24" s="7">
        <f>('PP-regionalLandDpayment-pros'!K26*10^12)/(J24*10^6)</f>
        <v>-3253.895093257936</v>
      </c>
      <c r="Y24" s="7">
        <f>('PP-regionalLandDpayment-pros'!L26*10^12)/(K24*10^6)</f>
        <v>1323.621627892782</v>
      </c>
      <c r="Z24" s="7">
        <f>('PP-regionalLandDpayment-pros'!M26*10^12)/(L24*10^6)</f>
        <v>6088.4936412288862</v>
      </c>
      <c r="AA24" s="7">
        <f>('PP-regionalLandDpayment-pros'!N26*10^12)/(M24*10^6)</f>
        <v>-547.98667867662891</v>
      </c>
      <c r="AB24" s="2"/>
      <c r="AC24" t="s">
        <v>36</v>
      </c>
      <c r="AD24" s="7">
        <f>('PP-regionalLandDpaymentretro'!C26*10^12)/(B24*10^6)</f>
        <v>15101.964363647714</v>
      </c>
      <c r="AE24" s="7">
        <f>('PP-regionalLandDpaymentretro'!D26*10^12)/(C24*10^6)</f>
        <v>6726.1278267025309</v>
      </c>
      <c r="AF24" s="7">
        <f>('PP-regionalLandDpaymentretro'!E26*10^12)/(D24*10^6)</f>
        <v>18192.377299513268</v>
      </c>
      <c r="AG24" s="7">
        <f>('PP-regionalLandDpaymentretro'!F26*10^12)/(E24*10^6)</f>
        <v>13819.452279247949</v>
      </c>
      <c r="AH24" s="7">
        <f>('PP-regionalLandDpaymentretro'!G26*10^12)/(F24*10^6)</f>
        <v>10953.276706337263</v>
      </c>
      <c r="AI24" s="7">
        <f>('PP-regionalLandDpaymentretro'!H26*10^12)/(G24*10^6)</f>
        <v>-3691.1035463296234</v>
      </c>
      <c r="AJ24" s="7">
        <f>('PP-regionalLandDpaymentretro'!I26*10^12)/(H24*10^6)</f>
        <v>945.19773014378154</v>
      </c>
      <c r="AK24" s="7">
        <f>('PP-regionalLandDpaymentretro'!J26*10^12)/(I24*10^6)</f>
        <v>-287.83955708708703</v>
      </c>
      <c r="AL24" s="7">
        <f>('PP-regionalLandDpaymentretro'!K26*10^12)/(J24*10^6)</f>
        <v>-3243.1900411171496</v>
      </c>
      <c r="AM24" s="7">
        <f>('PP-regionalLandDpaymentretro'!L26*10^12)/(K24*10^6)</f>
        <v>1306.0887616958587</v>
      </c>
      <c r="AN24" s="7">
        <f>('PP-regionalLandDpaymentretro'!M26*10^12)/(L24*10^6)</f>
        <v>6040.5363667412576</v>
      </c>
      <c r="AO24" s="7">
        <f>('PP-regionalLandDpaymentretro'!N26*10^12)/(M24*10^6)</f>
        <v>-548.81529498375016</v>
      </c>
      <c r="AP24" s="7"/>
      <c r="AQ24" s="9" t="s">
        <v>36</v>
      </c>
      <c r="AR24" s="7">
        <f>('BP-regionalLandDpayment-prosp'!C26*10^12)/(B24*10^6)</f>
        <v>22111.003502039206</v>
      </c>
      <c r="AS24" s="7">
        <f>('BP-regionalLandDpayment-prosp'!D26*10^12)/(C24*10^6)</f>
        <v>15008.63765211232</v>
      </c>
      <c r="AT24" s="7">
        <f>('BP-regionalLandDpayment-prosp'!E26*10^12)/(D24*10^6)</f>
        <v>16781.924166047618</v>
      </c>
      <c r="AU24" s="7">
        <f>('BP-regionalLandDpayment-prosp'!F26*10^12)/(E24*10^6)</f>
        <v>12877.08751775999</v>
      </c>
      <c r="AV24" s="7">
        <f>('BP-regionalLandDpayment-prosp'!G26*10^12)/(F24*10^6)</f>
        <v>16337.565677727616</v>
      </c>
      <c r="AW24" s="7">
        <f>('BP-regionalLandDpayment-prosp'!H26*10^12)/(G24*10^6)</f>
        <v>-4622.6195973782815</v>
      </c>
      <c r="AX24" s="7">
        <f>('BP-regionalLandDpayment-prosp'!I26*10^12)/(H24*10^6)</f>
        <v>-193.97169201666199</v>
      </c>
      <c r="AY24" s="7">
        <f>('BP-regionalLandDpayment-prosp'!J26*10^12)/(I24*10^6)</f>
        <v>-1721.7849114606106</v>
      </c>
      <c r="AZ24" s="7">
        <f>('BP-regionalLandDpayment-prosp'!K26*10^12)/(J24*10^6)</f>
        <v>-3510.5594014577491</v>
      </c>
      <c r="BA24" s="7">
        <f>('BP-regionalLandDpayment-prosp'!L26*10^12)/(K24*10^6)</f>
        <v>121.74224684550505</v>
      </c>
      <c r="BB24" s="7">
        <f>('BP-regionalLandDpayment-prosp'!M26*10^12)/(L24*10^6)</f>
        <v>3232.7507310468327</v>
      </c>
      <c r="BC24" s="7">
        <f>('BP-regionalLandDpayment-prosp'!N26*10^12)/(M24*10^6)</f>
        <v>-1517.8636030581565</v>
      </c>
      <c r="BD24" s="8"/>
      <c r="BE24" s="9" t="s">
        <v>36</v>
      </c>
      <c r="BF24" s="7">
        <f>('BP-regionalLandDpaymentretro'!C26*10^12)/(B24*10^6)</f>
        <v>22084.311499831405</v>
      </c>
      <c r="BG24" s="7">
        <f>('BP-regionalLandDpaymentretro'!D26*10^12)/(C24*10^6)</f>
        <v>14977.495078822873</v>
      </c>
      <c r="BH24" s="7">
        <f>('BP-regionalLandDpaymentretro'!E26*10^12)/(D24*10^6)</f>
        <v>16561.518065987173</v>
      </c>
      <c r="BI24" s="7">
        <f>('BP-regionalLandDpaymentretro'!F26*10^12)/(E24*10^6)</f>
        <v>12840.962655497775</v>
      </c>
      <c r="BJ24" s="7">
        <f>('BP-regionalLandDpaymentretro'!G26*10^12)/(F24*10^6)</f>
        <v>16327.081059739688</v>
      </c>
      <c r="BK24" s="7">
        <f>('BP-regionalLandDpaymentretro'!H26*10^12)/(G24*10^6)</f>
        <v>-4595.2339419581695</v>
      </c>
      <c r="BL24" s="7">
        <f>('BP-regionalLandDpaymentretro'!I26*10^12)/(H24*10^6)</f>
        <v>-189.93238322532372</v>
      </c>
      <c r="BM24" s="7">
        <f>('BP-regionalLandDpaymentretro'!J26*10^12)/(I24*10^6)</f>
        <v>-1728.7265736728889</v>
      </c>
      <c r="BN24" s="7">
        <f>('BP-regionalLandDpaymentretro'!K26*10^12)/(J24*10^6)</f>
        <v>-3499.8543493169632</v>
      </c>
      <c r="BO24" s="7">
        <f>('BP-regionalLandDpaymentretro'!L26*10^12)/(K24*10^6)</f>
        <v>104.20938064858177</v>
      </c>
      <c r="BP24" s="7">
        <f>('BP-regionalLandDpaymentretro'!M26*10^12)/(L24*10^6)</f>
        <v>3184.7934565592045</v>
      </c>
      <c r="BQ24" s="7">
        <f>('BP-regionalLandDpaymentretro'!N26*10^12)/(M24*10^6)</f>
        <v>-1518.6922193652779</v>
      </c>
    </row>
    <row r="25" spans="1:69" x14ac:dyDescent="0.2">
      <c r="A25" t="s">
        <v>37</v>
      </c>
      <c r="B25" s="2">
        <f>Population!A25</f>
        <v>447.700129</v>
      </c>
      <c r="C25" s="2">
        <f>Population!B25</f>
        <v>476.35035299999998</v>
      </c>
      <c r="D25" s="2">
        <f>Population!C25</f>
        <v>84.532387999999997</v>
      </c>
      <c r="E25" s="2">
        <f>Population!D25</f>
        <v>124.01260499999999</v>
      </c>
      <c r="F25" s="2">
        <f>Population!E25</f>
        <v>166.87414899999999</v>
      </c>
      <c r="G25" s="2">
        <f>Population!F25</f>
        <v>1037.5520819999999</v>
      </c>
      <c r="H25" s="2">
        <f>Population!G25</f>
        <v>1516.5973799999999</v>
      </c>
      <c r="I25" s="2">
        <f>Population!H25</f>
        <v>921.54025799999999</v>
      </c>
      <c r="J25" s="2">
        <f>Population!I25</f>
        <v>4155.0123000000003</v>
      </c>
      <c r="K25" s="2">
        <f>Population!J25</f>
        <v>712.05397200000004</v>
      </c>
      <c r="L25" s="2">
        <f>Population!K25</f>
        <v>153.08453299999999</v>
      </c>
      <c r="M25" s="2">
        <f>Population!L25</f>
        <v>1389.0560760000001</v>
      </c>
      <c r="N25" s="2"/>
      <c r="O25" t="s">
        <v>37</v>
      </c>
      <c r="P25" s="7">
        <f>('PP-regionalLandDpayment-pros'!C27*10^12)/(B25*10^6)</f>
        <v>16672.082293008418</v>
      </c>
      <c r="Q25" s="7">
        <f>('PP-regionalLandDpayment-pros'!D27*10^12)/(C25*10^6)</f>
        <v>7486.8034893554932</v>
      </c>
      <c r="R25" s="7">
        <f>('PP-regionalLandDpayment-pros'!E27*10^12)/(D25*10^6)</f>
        <v>20250.092142256977</v>
      </c>
      <c r="S25" s="7">
        <f>('PP-regionalLandDpayment-pros'!F27*10^12)/(E25*10^6)</f>
        <v>15172.698889638983</v>
      </c>
      <c r="T25" s="7">
        <f>('PP-regionalLandDpayment-pros'!G27*10^12)/(F25*10^6)</f>
        <v>11995.997696048218</v>
      </c>
      <c r="U25" s="7">
        <f>('PP-regionalLandDpayment-pros'!H27*10^12)/(G25*10^6)</f>
        <v>-4197.4243801934508</v>
      </c>
      <c r="V25" s="7">
        <f>('PP-regionalLandDpayment-pros'!I27*10^12)/(H25*10^6)</f>
        <v>1081.7956962782291</v>
      </c>
      <c r="W25" s="7">
        <f>('PP-regionalLandDpayment-pros'!J27*10^12)/(I25*10^6)</f>
        <v>-210.79218391353109</v>
      </c>
      <c r="X25" s="7">
        <f>('PP-regionalLandDpayment-pros'!K27*10^12)/(J25*10^6)</f>
        <v>-3609.430538643232</v>
      </c>
      <c r="Y25" s="7">
        <f>('PP-regionalLandDpayment-pros'!L27*10^12)/(K25*10^6)</f>
        <v>1524.0603379049844</v>
      </c>
      <c r="Z25" s="7">
        <f>('PP-regionalLandDpayment-pros'!M27*10^12)/(L25*10^6)</f>
        <v>6754.9365676939569</v>
      </c>
      <c r="AA25" s="7">
        <f>('PP-regionalLandDpayment-pros'!N27*10^12)/(M25*10^6)</f>
        <v>-604.05136504984387</v>
      </c>
      <c r="AB25" s="2"/>
      <c r="AC25" t="s">
        <v>37</v>
      </c>
      <c r="AD25" s="7">
        <f>('PP-regionalLandDpaymentretro'!C27*10^12)/(B25*10^6)</f>
        <v>16645.948378419787</v>
      </c>
      <c r="AE25" s="7">
        <f>('PP-regionalLandDpaymentretro'!D27*10^12)/(C25*10^6)</f>
        <v>7456.5951282420147</v>
      </c>
      <c r="AF25" s="7">
        <f>('PP-regionalLandDpaymentretro'!E27*10^12)/(D25*10^6)</f>
        <v>20038.408081444079</v>
      </c>
      <c r="AG25" s="7">
        <f>('PP-regionalLandDpaymentretro'!F27*10^12)/(E25*10^6)</f>
        <v>15137.876292594914</v>
      </c>
      <c r="AH25" s="7">
        <f>('PP-regionalLandDpaymentretro'!G27*10^12)/(F25*10^6)</f>
        <v>11985.812153785806</v>
      </c>
      <c r="AI25" s="7">
        <f>('PP-regionalLandDpaymentretro'!H27*10^12)/(G25*10^6)</f>
        <v>-4170.7440283702363</v>
      </c>
      <c r="AJ25" s="7">
        <f>('PP-regionalLandDpaymentretro'!I27*10^12)/(H25*10^6)</f>
        <v>1085.4911833312215</v>
      </c>
      <c r="AK25" s="7">
        <f>('PP-regionalLandDpaymentretro'!J27*10^12)/(I25*10^6)</f>
        <v>-217.73744107086077</v>
      </c>
      <c r="AL25" s="7">
        <f>('PP-regionalLandDpaymentretro'!K27*10^12)/(J25*10^6)</f>
        <v>-3598.9814526198479</v>
      </c>
      <c r="AM25" s="7">
        <f>('PP-regionalLandDpaymentretro'!L27*10^12)/(K25*10^6)</f>
        <v>1507.0134497970366</v>
      </c>
      <c r="AN25" s="7">
        <f>('PP-regionalLandDpaymentretro'!M27*10^12)/(L25*10^6)</f>
        <v>6708.6308115693691</v>
      </c>
      <c r="AO25" s="7">
        <f>('PP-regionalLandDpaymentretro'!N27*10^12)/(M25*10^6)</f>
        <v>-604.82407954191774</v>
      </c>
      <c r="AP25" s="7"/>
      <c r="AQ25" s="9" t="s">
        <v>37</v>
      </c>
      <c r="AR25" s="7">
        <f>('BP-regionalLandDpayment-prosp'!C27*10^12)/(B25*10^6)</f>
        <v>24282.565938864853</v>
      </c>
      <c r="AS25" s="7">
        <f>('BP-regionalLandDpayment-prosp'!D27*10^12)/(C25*10^6)</f>
        <v>16480.469129780788</v>
      </c>
      <c r="AT25" s="7">
        <f>('BP-regionalLandDpayment-prosp'!E27*10^12)/(D25*10^6)</f>
        <v>18472.519746704598</v>
      </c>
      <c r="AU25" s="7">
        <f>('BP-regionalLandDpayment-prosp'!F27*10^12)/(E25*10^6)</f>
        <v>14106.183700126212</v>
      </c>
      <c r="AV25" s="7">
        <f>('BP-regionalLandDpayment-prosp'!G27*10^12)/(F25*10^6)</f>
        <v>17853.232999584598</v>
      </c>
      <c r="AW25" s="7">
        <f>('BP-regionalLandDpayment-prosp'!H27*10^12)/(G25*10^6)</f>
        <v>-5182.8909368467203</v>
      </c>
      <c r="AX25" s="7">
        <f>('BP-regionalLandDpayment-prosp'!I27*10^12)/(H25*10^6)</f>
        <v>-155.45146362686489</v>
      </c>
      <c r="AY25" s="7">
        <f>('BP-regionalLandDpayment-prosp'!J27*10^12)/(I25*10^6)</f>
        <v>-1781.3023377880445</v>
      </c>
      <c r="AZ25" s="7">
        <f>('BP-regionalLandDpayment-prosp'!K27*10^12)/(J25*10^6)</f>
        <v>-3889.1845356777253</v>
      </c>
      <c r="BA25" s="7">
        <f>('BP-regionalLandDpayment-prosp'!L27*10^12)/(K25*10^6)</f>
        <v>214.05910259663418</v>
      </c>
      <c r="BB25" s="7">
        <f>('BP-regionalLandDpayment-prosp'!M27*10^12)/(L25*10^6)</f>
        <v>3642.2891597637631</v>
      </c>
      <c r="BC25" s="7">
        <f>('BP-regionalLandDpayment-prosp'!N27*10^12)/(M25*10^6)</f>
        <v>-1661.1790511324184</v>
      </c>
      <c r="BD25" s="8"/>
      <c r="BE25" s="9" t="s">
        <v>37</v>
      </c>
      <c r="BF25" s="7">
        <f>('BP-regionalLandDpaymentretro'!C27*10^12)/(B25*10^6)</f>
        <v>24256.432024276222</v>
      </c>
      <c r="BG25" s="7">
        <f>('BP-regionalLandDpaymentretro'!D27*10^12)/(C25*10^6)</f>
        <v>16450.260768667311</v>
      </c>
      <c r="BH25" s="7">
        <f>('BP-regionalLandDpaymentretro'!E27*10^12)/(D25*10^6)</f>
        <v>18260.835685891703</v>
      </c>
      <c r="BI25" s="7">
        <f>('BP-regionalLandDpaymentretro'!F27*10^12)/(E25*10^6)</f>
        <v>14071.361103082143</v>
      </c>
      <c r="BJ25" s="7">
        <f>('BP-regionalLandDpaymentretro'!G27*10^12)/(F25*10^6)</f>
        <v>17843.047457322184</v>
      </c>
      <c r="BK25" s="7">
        <f>('BP-regionalLandDpaymentretro'!H27*10^12)/(G25*10^6)</f>
        <v>-5156.2105850235057</v>
      </c>
      <c r="BL25" s="7">
        <f>('BP-regionalLandDpaymentretro'!I27*10^12)/(H25*10^6)</f>
        <v>-151.75597657387249</v>
      </c>
      <c r="BM25" s="7">
        <f>('BP-regionalLandDpaymentretro'!J27*10^12)/(I25*10^6)</f>
        <v>-1788.2475949453744</v>
      </c>
      <c r="BN25" s="7">
        <f>('BP-regionalLandDpaymentretro'!K27*10^12)/(J25*10^6)</f>
        <v>-3878.7354496543421</v>
      </c>
      <c r="BO25" s="7">
        <f>('BP-regionalLandDpaymentretro'!L27*10^12)/(K25*10^6)</f>
        <v>197.01221448868623</v>
      </c>
      <c r="BP25" s="7">
        <f>('BP-regionalLandDpaymentretro'!M27*10^12)/(L25*10^6)</f>
        <v>3595.9834036391735</v>
      </c>
      <c r="BQ25" s="7">
        <f>('BP-regionalLandDpaymentretro'!N27*10^12)/(M25*10^6)</f>
        <v>-1661.9517656244923</v>
      </c>
    </row>
    <row r="26" spans="1:69" x14ac:dyDescent="0.2">
      <c r="A26" t="s">
        <v>38</v>
      </c>
      <c r="B26" s="2">
        <f>Population!A26</f>
        <v>447.700129</v>
      </c>
      <c r="C26" s="2">
        <f>Population!B26</f>
        <v>476.35035299999998</v>
      </c>
      <c r="D26" s="2">
        <f>Population!C26</f>
        <v>84.532387999999997</v>
      </c>
      <c r="E26" s="2">
        <f>Population!D26</f>
        <v>124.01260499999999</v>
      </c>
      <c r="F26" s="2">
        <f>Population!E26</f>
        <v>166.87414899999999</v>
      </c>
      <c r="G26" s="2">
        <f>Population!F26</f>
        <v>1037.5520819999999</v>
      </c>
      <c r="H26" s="2">
        <f>Population!G26</f>
        <v>1516.5973799999999</v>
      </c>
      <c r="I26" s="2">
        <f>Population!H26</f>
        <v>921.54025799999999</v>
      </c>
      <c r="J26" s="2">
        <f>Population!I26</f>
        <v>4155.0123000000003</v>
      </c>
      <c r="K26" s="2">
        <f>Population!J26</f>
        <v>712.05397200000004</v>
      </c>
      <c r="L26" s="2">
        <f>Population!K26</f>
        <v>153.08453299999999</v>
      </c>
      <c r="M26" s="2">
        <f>Population!L26</f>
        <v>1389.0560760000001</v>
      </c>
      <c r="N26" s="2"/>
      <c r="O26" t="s">
        <v>38</v>
      </c>
      <c r="P26" s="7">
        <f>('PP-regionalLandDpayment-pros'!C28*10^12)/(B26*10^6)</f>
        <v>18306.022889098596</v>
      </c>
      <c r="Q26" s="7">
        <f>('PP-regionalLandDpayment-pros'!D28*10^12)/(C26*10^6)</f>
        <v>8260.5449218184312</v>
      </c>
      <c r="R26" s="7">
        <f>('PP-regionalLandDpayment-pros'!E28*10^12)/(D26*10^6)</f>
        <v>22193.633895676783</v>
      </c>
      <c r="S26" s="7">
        <f>('PP-regionalLandDpayment-pros'!F28*10^12)/(E26*10^6)</f>
        <v>16564.904183033956</v>
      </c>
      <c r="T26" s="7">
        <f>('PP-regionalLandDpayment-pros'!G28*10^12)/(F26*10^6)</f>
        <v>13087.832293614694</v>
      </c>
      <c r="U26" s="7">
        <f>('PP-regionalLandDpayment-pros'!H28*10^12)/(G26*10^6)</f>
        <v>-4712.6934452976129</v>
      </c>
      <c r="V26" s="7">
        <f>('PP-regionalLandDpayment-pros'!I28*10^12)/(H26*10^6)</f>
        <v>1235.2738265655048</v>
      </c>
      <c r="W26" s="7">
        <f>('PP-regionalLandDpayment-pros'!J28*10^12)/(I26*10^6)</f>
        <v>-131.33501350925548</v>
      </c>
      <c r="X26" s="7">
        <f>('PP-regionalLandDpayment-pros'!K28*10^12)/(J26*10^6)</f>
        <v>-3986.9710951024376</v>
      </c>
      <c r="Y26" s="7">
        <f>('PP-regionalLandDpayment-pros'!L28*10^12)/(K26*10^6)</f>
        <v>1740.3808687024944</v>
      </c>
      <c r="Z26" s="7">
        <f>('PP-regionalLandDpayment-pros'!M28*10^12)/(L26*10^6)</f>
        <v>7462.1635534476472</v>
      </c>
      <c r="AA26" s="7">
        <f>('PP-regionalLandDpayment-pros'!N28*10^12)/(M26*10^6)</f>
        <v>-664.67554870666788</v>
      </c>
      <c r="AB26" s="2"/>
      <c r="AC26" t="s">
        <v>38</v>
      </c>
      <c r="AD26" s="7">
        <f>('PP-regionalLandDpaymentretro'!C28*10^12)/(B26*10^6)</f>
        <v>18280.419045938786</v>
      </c>
      <c r="AE26" s="7">
        <f>('PP-regionalLandDpaymentretro'!D28*10^12)/(C26*10^6)</f>
        <v>8231.1946262747988</v>
      </c>
      <c r="AF26" s="7">
        <f>('PP-regionalLandDpaymentretro'!E28*10^12)/(D26*10^6)</f>
        <v>21989.814387899209</v>
      </c>
      <c r="AG26" s="7">
        <f>('PP-regionalLandDpaymentretro'!F28*10^12)/(E26*10^6)</f>
        <v>16531.259969782299</v>
      </c>
      <c r="AH26" s="7">
        <f>('PP-regionalLandDpaymentretro'!G28*10^12)/(F26*10^6)</f>
        <v>13077.917561281129</v>
      </c>
      <c r="AI26" s="7">
        <f>('PP-regionalLandDpaymentretro'!H28*10^12)/(G26*10^6)</f>
        <v>-4686.6556714291855</v>
      </c>
      <c r="AJ26" s="7">
        <f>('PP-regionalLandDpaymentretro'!I28*10^12)/(H26*10^6)</f>
        <v>1238.6606113236728</v>
      </c>
      <c r="AK26" s="7">
        <f>('PP-regionalLandDpaymentretro'!J28*10^12)/(I26*10^6)</f>
        <v>-138.2740878831755</v>
      </c>
      <c r="AL26" s="7">
        <f>('PP-regionalLandDpaymentretro'!K28*10^12)/(J26*10^6)</f>
        <v>-3976.7607715520471</v>
      </c>
      <c r="AM26" s="7">
        <f>('PP-regionalLandDpaymentretro'!L28*10^12)/(K26*10^6)</f>
        <v>1723.7778633091721</v>
      </c>
      <c r="AN26" s="7">
        <f>('PP-regionalLandDpaymentretro'!M28*10^12)/(L26*10^6)</f>
        <v>7417.3595074895866</v>
      </c>
      <c r="AO26" s="7">
        <f>('PP-regionalLandDpaymentretro'!N28*10^12)/(M26*10^6)</f>
        <v>-665.39563500517761</v>
      </c>
      <c r="AP26" s="7"/>
      <c r="AQ26" s="9" t="s">
        <v>38</v>
      </c>
      <c r="AR26" s="7">
        <f>('BP-regionalLandDpayment-prosp'!C28*10^12)/(B26*10^6)</f>
        <v>26578.751790430648</v>
      </c>
      <c r="AS26" s="7">
        <f>('BP-regionalLandDpayment-prosp'!D28*10^12)/(C26*10^6)</f>
        <v>18036.816855990706</v>
      </c>
      <c r="AT26" s="7">
        <f>('BP-regionalLandDpayment-prosp'!E28*10^12)/(D26*10^6)</f>
        <v>20261.381595403771</v>
      </c>
      <c r="AU26" s="7">
        <f>('BP-regionalLandDpayment-prosp'!F28*10^12)/(E26*10^6)</f>
        <v>15405.583508743344</v>
      </c>
      <c r="AV26" s="7">
        <f>('BP-regionalLandDpayment-prosp'!G28*10^12)/(F26*10^6)</f>
        <v>19454.749566191647</v>
      </c>
      <c r="AW26" s="7">
        <f>('BP-regionalLandDpayment-prosp'!H28*10^12)/(G26*10^6)</f>
        <v>-5783.9128373740077</v>
      </c>
      <c r="AX26" s="7">
        <f>('BP-regionalLandDpayment-prosp'!I28*10^12)/(H26*10^6)</f>
        <v>-109.63548723488486</v>
      </c>
      <c r="AY26" s="7">
        <f>('BP-regionalLandDpayment-prosp'!J28*10^12)/(I26*10^6)</f>
        <v>-1838.5070336300673</v>
      </c>
      <c r="AZ26" s="7">
        <f>('BP-regionalLandDpayment-prosp'!K28*10^12)/(J26*10^6)</f>
        <v>-4291.068585383553</v>
      </c>
      <c r="BA26" s="7">
        <f>('BP-regionalLandDpayment-prosp'!L28*10^12)/(K26*10^6)</f>
        <v>316.38660179194278</v>
      </c>
      <c r="BB26" s="7">
        <f>('BP-regionalLandDpayment-prosp'!M28*10^12)/(L26*10^6)</f>
        <v>4078.6613518155377</v>
      </c>
      <c r="BC26" s="7">
        <f>('BP-regionalLandDpayment-prosp'!N28*10^12)/(M26*10^6)</f>
        <v>-1813.7918424937291</v>
      </c>
      <c r="BD26" s="8"/>
      <c r="BE26" s="9" t="s">
        <v>38</v>
      </c>
      <c r="BF26" s="7">
        <f>('BP-regionalLandDpaymentretro'!C28*10^12)/(B26*10^6)</f>
        <v>26553.147947270834</v>
      </c>
      <c r="BG26" s="7">
        <f>('BP-regionalLandDpaymentretro'!D28*10^12)/(C26*10^6)</f>
        <v>18007.466560447072</v>
      </c>
      <c r="BH26" s="7">
        <f>('BP-regionalLandDpaymentretro'!E28*10^12)/(D26*10^6)</f>
        <v>20057.562087626196</v>
      </c>
      <c r="BI26" s="7">
        <f>('BP-regionalLandDpaymentretro'!F28*10^12)/(E26*10^6)</f>
        <v>15371.939295491689</v>
      </c>
      <c r="BJ26" s="7">
        <f>('BP-regionalLandDpaymentretro'!G28*10^12)/(F26*10^6)</f>
        <v>19444.834833858087</v>
      </c>
      <c r="BK26" s="7">
        <f>('BP-regionalLandDpaymentretro'!H28*10^12)/(G26*10^6)</f>
        <v>-5757.8750635055803</v>
      </c>
      <c r="BL26" s="7">
        <f>('BP-regionalLandDpaymentretro'!I28*10^12)/(H26*10^6)</f>
        <v>-106.24870247671664</v>
      </c>
      <c r="BM26" s="7">
        <f>('BP-regionalLandDpaymentretro'!J28*10^12)/(I26*10^6)</f>
        <v>-1845.4461080039871</v>
      </c>
      <c r="BN26" s="7">
        <f>('BP-regionalLandDpaymentretro'!K28*10^12)/(J26*10^6)</f>
        <v>-4280.8582618331629</v>
      </c>
      <c r="BO26" s="7">
        <f>('BP-regionalLandDpaymentretro'!L28*10^12)/(K26*10^6)</f>
        <v>299.78359639862038</v>
      </c>
      <c r="BP26" s="7">
        <f>('BP-regionalLandDpaymentretro'!M28*10^12)/(L26*10^6)</f>
        <v>4033.8573058574789</v>
      </c>
      <c r="BQ26" s="7">
        <f>('BP-regionalLandDpaymentretro'!N28*10^12)/(M26*10^6)</f>
        <v>-1814.5119287922387</v>
      </c>
    </row>
    <row r="27" spans="1:69" x14ac:dyDescent="0.2">
      <c r="A27" t="s">
        <v>39</v>
      </c>
      <c r="B27" s="2">
        <f>Population!A27</f>
        <v>447.700129</v>
      </c>
      <c r="C27" s="2">
        <f>Population!B27</f>
        <v>476.35035299999998</v>
      </c>
      <c r="D27" s="2">
        <f>Population!C27</f>
        <v>84.532387999999997</v>
      </c>
      <c r="E27" s="2">
        <f>Population!D27</f>
        <v>124.01260499999999</v>
      </c>
      <c r="F27" s="2">
        <f>Population!E27</f>
        <v>166.87414899999999</v>
      </c>
      <c r="G27" s="2">
        <f>Population!F27</f>
        <v>1037.5520819999999</v>
      </c>
      <c r="H27" s="2">
        <f>Population!G27</f>
        <v>1516.5973799999999</v>
      </c>
      <c r="I27" s="2">
        <f>Population!H27</f>
        <v>921.54025799999999</v>
      </c>
      <c r="J27" s="2">
        <f>Population!I27</f>
        <v>4155.0123000000003</v>
      </c>
      <c r="K27" s="2">
        <f>Population!J27</f>
        <v>712.05397200000004</v>
      </c>
      <c r="L27" s="2">
        <f>Population!K27</f>
        <v>153.08453299999999</v>
      </c>
      <c r="M27" s="2">
        <f>Population!L27</f>
        <v>1389.0560760000001</v>
      </c>
      <c r="N27" s="2"/>
      <c r="O27" t="s">
        <v>39</v>
      </c>
      <c r="P27" s="7">
        <f>('PP-regionalLandDpayment-pros'!C29*10^12)/(B27*10^6)</f>
        <v>20031.410250157554</v>
      </c>
      <c r="Q27" s="7">
        <f>('PP-regionalLandDpayment-pros'!D29*10^12)/(C27*10^6)</f>
        <v>9079.1644493465537</v>
      </c>
      <c r="R27" s="7">
        <f>('PP-regionalLandDpayment-pros'!E29*10^12)/(D27*10^6)</f>
        <v>24244.773378262544</v>
      </c>
      <c r="S27" s="7">
        <f>('PP-regionalLandDpayment-pros'!F29*10^12)/(E27*10^6)</f>
        <v>18033.201275509007</v>
      </c>
      <c r="T27" s="7">
        <f>('PP-regionalLandDpayment-pros'!G29*10^12)/(F27*10^6)</f>
        <v>14240.08720938491</v>
      </c>
      <c r="U27" s="7">
        <f>('PP-regionalLandDpayment-pros'!H29*10^12)/(G27*10^6)</f>
        <v>-5264.1665949767457</v>
      </c>
      <c r="V27" s="7">
        <f>('PP-regionalLandDpayment-pros'!I29*10^12)/(H27*10^6)</f>
        <v>1401.7527788242098</v>
      </c>
      <c r="W27" s="7">
        <f>('PP-regionalLandDpayment-pros'!J29*10^12)/(I27*10^6)</f>
        <v>-42.490638709981425</v>
      </c>
      <c r="X27" s="7">
        <f>('PP-regionalLandDpayment-pros'!K29*10^12)/(J27*10^6)</f>
        <v>-4386.7673876281124</v>
      </c>
      <c r="Y27" s="7">
        <f>('PP-regionalLandDpayment-pros'!L29*10^12)/(K27*10^6)</f>
        <v>1972.6422591616886</v>
      </c>
      <c r="Z27" s="7">
        <f>('PP-regionalLandDpayment-pros'!M29*10^12)/(L27*10^6)</f>
        <v>8210.8992950903576</v>
      </c>
      <c r="AA27" s="7">
        <f>('PP-regionalLandDpayment-pros'!N29*10^12)/(M27*10^6)</f>
        <v>-730.3169301825568</v>
      </c>
      <c r="AB27" s="2"/>
      <c r="AC27" t="s">
        <v>39</v>
      </c>
      <c r="AD27" s="7">
        <f>('PP-regionalLandDpaymentretro'!C29*10^12)/(B27*10^6)</f>
        <v>20006.314029770874</v>
      </c>
      <c r="AE27" s="7">
        <f>('PP-regionalLandDpaymentretro'!D29*10^12)/(C27*10^6)</f>
        <v>9050.6087299454339</v>
      </c>
      <c r="AF27" s="7">
        <f>('PP-regionalLandDpaymentretro'!E29*10^12)/(D27*10^6)</f>
        <v>24048.105115634837</v>
      </c>
      <c r="AG27" s="7">
        <f>('PP-regionalLandDpaymentretro'!F29*10^12)/(E27*10^6)</f>
        <v>18000.633070096916</v>
      </c>
      <c r="AH27" s="7">
        <f>('PP-regionalLandDpaymentretro'!G29*10^12)/(F27*10^6)</f>
        <v>14230.420769708935</v>
      </c>
      <c r="AI27" s="7">
        <f>('PP-regionalLandDpaymentretro'!H29*10^12)/(G27*10^6)</f>
        <v>-5238.7227423738059</v>
      </c>
      <c r="AJ27" s="7">
        <f>('PP-regionalLandDpaymentretro'!I29*10^12)/(H27*10^6)</f>
        <v>1404.8614132420169</v>
      </c>
      <c r="AK27" s="7">
        <f>('PP-regionalLandDpaymentretro'!J29*10^12)/(I27*10^6)</f>
        <v>-49.414454733365694</v>
      </c>
      <c r="AL27" s="7">
        <f>('PP-regionalLandDpaymentretro'!K29*10^12)/(J27*10^6)</f>
        <v>-4376.781787279956</v>
      </c>
      <c r="AM27" s="7">
        <f>('PP-regionalLandDpaymentretro'!L29*10^12)/(K27*10^6)</f>
        <v>1956.4492532031156</v>
      </c>
      <c r="AN27" s="7">
        <f>('PP-regionalLandDpaymentretro'!M29*10^12)/(L27*10^6)</f>
        <v>8167.471948719166</v>
      </c>
      <c r="AO27" s="7">
        <f>('PP-regionalLandDpaymentretro'!N29*10^12)/(M27*10^6)</f>
        <v>-730.98669722318562</v>
      </c>
      <c r="AP27" s="7"/>
      <c r="AQ27" s="9" t="s">
        <v>39</v>
      </c>
      <c r="AR27" s="7">
        <f>('BP-regionalLandDpayment-prosp'!C29*10^12)/(B27*10^6)</f>
        <v>29001.038571520337</v>
      </c>
      <c r="AS27" s="7">
        <f>('BP-regionalLandDpayment-prosp'!D29*10^12)/(C27*10^6)</f>
        <v>19678.995129640727</v>
      </c>
      <c r="AT27" s="7">
        <f>('BP-regionalLandDpayment-prosp'!E29*10^12)/(D27*10^6)</f>
        <v>22149.74703770925</v>
      </c>
      <c r="AU27" s="7">
        <f>('BP-regionalLandDpayment-prosp'!F29*10^12)/(E27*10^6)</f>
        <v>16776.218763730569</v>
      </c>
      <c r="AV27" s="7">
        <f>('BP-regionalLandDpayment-prosp'!G29*10^12)/(F27*10^6)</f>
        <v>21143.357239022247</v>
      </c>
      <c r="AW27" s="7">
        <f>('BP-regionalLandDpayment-prosp'!H29*10^12)/(G27*10^6)</f>
        <v>-6425.6261220760007</v>
      </c>
      <c r="AX27" s="7">
        <f>('BP-regionalLandDpayment-prosp'!I29*10^12)/(H27*10^6)</f>
        <v>-56.452465733745029</v>
      </c>
      <c r="AY27" s="7">
        <f>('BP-regionalLandDpayment-prosp'!J29*10^12)/(I27*10^6)</f>
        <v>-1893.4758074187184</v>
      </c>
      <c r="AZ27" s="7">
        <f>('BP-regionalLandDpayment-prosp'!K29*10^12)/(J27*10^6)</f>
        <v>-4716.4822246320946</v>
      </c>
      <c r="BA27" s="7">
        <f>('BP-regionalLandDpayment-prosp'!L29*10^12)/(K27*10^6)</f>
        <v>428.68989975553234</v>
      </c>
      <c r="BB27" s="7">
        <f>('BP-regionalLandDpayment-prosp'!M29*10^12)/(L27*10^6)</f>
        <v>4542.368930428459</v>
      </c>
      <c r="BC27" s="7">
        <f>('BP-regionalLandDpayment-prosp'!N29*10^12)/(M27*10^6)</f>
        <v>-1976.2354386002851</v>
      </c>
      <c r="BD27" s="8"/>
      <c r="BE27" s="9" t="s">
        <v>39</v>
      </c>
      <c r="BF27" s="7">
        <f>('BP-regionalLandDpaymentretro'!C29*10^12)/(B27*10^6)</f>
        <v>28975.942351133657</v>
      </c>
      <c r="BG27" s="7">
        <f>('BP-regionalLandDpaymentretro'!D29*10^12)/(C27*10^6)</f>
        <v>19650.4394102396</v>
      </c>
      <c r="BH27" s="7">
        <f>('BP-regionalLandDpaymentretro'!E29*10^12)/(D27*10^6)</f>
        <v>21953.078775081547</v>
      </c>
      <c r="BI27" s="7">
        <f>('BP-regionalLandDpaymentretro'!F29*10^12)/(E27*10^6)</f>
        <v>16743.650558318477</v>
      </c>
      <c r="BJ27" s="7">
        <f>('BP-regionalLandDpaymentretro'!G29*10^12)/(F27*10^6)</f>
        <v>21133.690799346274</v>
      </c>
      <c r="BK27" s="7">
        <f>('BP-regionalLandDpaymentretro'!H29*10^12)/(G27*10^6)</f>
        <v>-6400.1822694730599</v>
      </c>
      <c r="BL27" s="7">
        <f>('BP-regionalLandDpaymentretro'!I29*10^12)/(H27*10^6)</f>
        <v>-53.343831315937834</v>
      </c>
      <c r="BM27" s="7">
        <f>('BP-regionalLandDpaymentretro'!J29*10^12)/(I27*10^6)</f>
        <v>-1900.3996234421027</v>
      </c>
      <c r="BN27" s="7">
        <f>('BP-regionalLandDpaymentretro'!K29*10^12)/(J27*10^6)</f>
        <v>-4706.4966242839382</v>
      </c>
      <c r="BO27" s="7">
        <f>('BP-regionalLandDpaymentretro'!L29*10^12)/(K27*10^6)</f>
        <v>412.49689379695951</v>
      </c>
      <c r="BP27" s="7">
        <f>('BP-regionalLandDpaymentretro'!M29*10^12)/(L27*10^6)</f>
        <v>4498.9415840572674</v>
      </c>
      <c r="BQ27" s="7">
        <f>('BP-regionalLandDpaymentretro'!N29*10^12)/(M27*10^6)</f>
        <v>-1976.9052056409139</v>
      </c>
    </row>
    <row r="28" spans="1:69" x14ac:dyDescent="0.2">
      <c r="A28" t="s">
        <v>40</v>
      </c>
      <c r="B28" s="2">
        <f>Population!A28</f>
        <v>447.700129</v>
      </c>
      <c r="C28" s="2">
        <f>Population!B28</f>
        <v>476.35035299999998</v>
      </c>
      <c r="D28" s="2">
        <f>Population!C28</f>
        <v>84.532387999999997</v>
      </c>
      <c r="E28" s="2">
        <f>Population!D28</f>
        <v>124.01260499999999</v>
      </c>
      <c r="F28" s="2">
        <f>Population!E28</f>
        <v>166.87414899999999</v>
      </c>
      <c r="G28" s="2">
        <f>Population!F28</f>
        <v>1037.5520819999999</v>
      </c>
      <c r="H28" s="2">
        <f>Population!G28</f>
        <v>1516.5973799999999</v>
      </c>
      <c r="I28" s="2">
        <f>Population!H28</f>
        <v>921.54025799999999</v>
      </c>
      <c r="J28" s="2">
        <f>Population!I28</f>
        <v>4155.0123000000003</v>
      </c>
      <c r="K28" s="2">
        <f>Population!J28</f>
        <v>712.05397200000004</v>
      </c>
      <c r="L28" s="2">
        <f>Population!K28</f>
        <v>153.08453299999999</v>
      </c>
      <c r="M28" s="2">
        <f>Population!L28</f>
        <v>1389.0560760000001</v>
      </c>
      <c r="N28" s="2"/>
      <c r="O28" t="s">
        <v>40</v>
      </c>
      <c r="P28" s="7">
        <f>('PP-regionalLandDpayment-pros'!C30*10^12)/(B28*10^6)</f>
        <v>21849.002932530781</v>
      </c>
      <c r="Q28" s="7">
        <f>('PP-regionalLandDpayment-pros'!D30*10^12)/(C28*10^6)</f>
        <v>9943.1907053950727</v>
      </c>
      <c r="R28" s="7">
        <f>('PP-regionalLandDpayment-pros'!E30*10^12)/(D28*10^6)</f>
        <v>26404.630557537123</v>
      </c>
      <c r="S28" s="7">
        <f>('PP-regionalLandDpayment-pros'!F30*10^12)/(E28*10^6)</f>
        <v>19578.422626118449</v>
      </c>
      <c r="T28" s="7">
        <f>('PP-regionalLandDpayment-pros'!G30*10^12)/(F28*10^6)</f>
        <v>15453.441946867475</v>
      </c>
      <c r="U28" s="7">
        <f>('PP-regionalLandDpayment-pros'!H30*10^12)/(G28*10^6)</f>
        <v>-5851.7148707732258</v>
      </c>
      <c r="V28" s="7">
        <f>('PP-regionalLandDpayment-pros'!I30*10^12)/(H28*10^6)</f>
        <v>1581.3595388300951</v>
      </c>
      <c r="W28" s="7">
        <f>('PP-regionalLandDpayment-pros'!J30*10^12)/(I28*10^6)</f>
        <v>55.76469171518206</v>
      </c>
      <c r="X28" s="7">
        <f>('PP-regionalLandDpayment-pros'!K30*10^12)/(J28*10^6)</f>
        <v>-4809.0021844503199</v>
      </c>
      <c r="Y28" s="7">
        <f>('PP-regionalLandDpayment-pros'!L30*10^12)/(K28*10^6)</f>
        <v>2220.8857903912312</v>
      </c>
      <c r="Z28" s="7">
        <f>('PP-regionalLandDpayment-pros'!M30*10^12)/(L28*10^6)</f>
        <v>9001.7072767339105</v>
      </c>
      <c r="AA28" s="7">
        <f>('PP-regionalLandDpayment-pros'!N30*10^12)/(M28*10^6)</f>
        <v>-801.4126746820175</v>
      </c>
      <c r="AB28" s="2"/>
      <c r="AC28" t="s">
        <v>40</v>
      </c>
      <c r="AD28" s="7">
        <f>('PP-regionalLandDpaymentretro'!C30*10^12)/(B28*10^6)</f>
        <v>21824.395838033925</v>
      </c>
      <c r="AE28" s="7">
        <f>('PP-regionalLandDpaymentretro'!D30*10^12)/(C28*10^6)</f>
        <v>9915.3760445875032</v>
      </c>
      <c r="AF28" s="7">
        <f>('PP-regionalLandDpaymentretro'!E30*10^12)/(D28*10^6)</f>
        <v>26214.5132940527</v>
      </c>
      <c r="AG28" s="7">
        <f>('PP-regionalLandDpaymentretro'!F30*10^12)/(E28*10^6)</f>
        <v>19546.844743777765</v>
      </c>
      <c r="AH28" s="7">
        <f>('PP-regionalLandDpaymentretro'!G30*10^12)/(F28*10^6)</f>
        <v>15444.005593342648</v>
      </c>
      <c r="AI28" s="7">
        <f>('PP-regionalLandDpaymentretro'!H30*10^12)/(G28*10^6)</f>
        <v>-5826.8264869041623</v>
      </c>
      <c r="AJ28" s="7">
        <f>('PP-regionalLandDpaymentretro'!I30*10^12)/(H28*10^6)</f>
        <v>1584.2167929075554</v>
      </c>
      <c r="AK28" s="7">
        <f>('PP-regionalLandDpaymentretro'!J30*10^12)/(I28*10^6)</f>
        <v>48.864463894839773</v>
      </c>
      <c r="AL28" s="7">
        <f>('PP-regionalLandDpaymentretro'!K30*10^12)/(J28*10^6)</f>
        <v>-4799.2297005283253</v>
      </c>
      <c r="AM28" s="7">
        <f>('PP-regionalLandDpaymentretro'!L30*10^12)/(K28*10^6)</f>
        <v>2205.0750932462392</v>
      </c>
      <c r="AN28" s="7">
        <f>('PP-regionalLandDpaymentretro'!M30*10^12)/(L28*10^6)</f>
        <v>8959.5512493805581</v>
      </c>
      <c r="AO28" s="7">
        <f>('PP-regionalLandDpaymentretro'!N30*10^12)/(M28*10^6)</f>
        <v>-802.03382900537804</v>
      </c>
      <c r="AP28" s="7"/>
      <c r="AQ28" s="9" t="s">
        <v>40</v>
      </c>
      <c r="AR28" s="7">
        <f>('BP-regionalLandDpayment-prosp'!C30*10^12)/(B28*10^6)</f>
        <v>31550.637763522336</v>
      </c>
      <c r="AS28" s="7">
        <f>('BP-regionalLandDpayment-prosp'!D30*10^12)/(C28*10^6)</f>
        <v>21408.067826962433</v>
      </c>
      <c r="AT28" s="7">
        <f>('BP-regionalLandDpayment-prosp'!E30*10^12)/(D28*10^6)</f>
        <v>24138.630251933762</v>
      </c>
      <c r="AU28" s="7">
        <f>('BP-regionalLandDpayment-prosp'!F30*10^12)/(E28*10^6)</f>
        <v>18218.858452297234</v>
      </c>
      <c r="AV28" s="7">
        <f>('BP-regionalLandDpayment-prosp'!G30*10^12)/(F28*10^6)</f>
        <v>22920.084105022619</v>
      </c>
      <c r="AW28" s="7">
        <f>('BP-regionalLandDpayment-prosp'!H30*10^12)/(G28*10^6)</f>
        <v>-7107.9604808679278</v>
      </c>
      <c r="AX28" s="7">
        <f>('BP-regionalLandDpayment-prosp'!I30*10^12)/(H28*10^6)</f>
        <v>4.150953983335623</v>
      </c>
      <c r="AY28" s="7">
        <f>('BP-regionalLandDpayment-prosp'!J30*10^12)/(I28*10^6)</f>
        <v>-1946.2783741746548</v>
      </c>
      <c r="AZ28" s="7">
        <f>('BP-regionalLandDpayment-prosp'!K30*10^12)/(J28*10^6)</f>
        <v>-5165.6248707386785</v>
      </c>
      <c r="BA28" s="7">
        <f>('BP-regionalLandDpayment-prosp'!L30*10^12)/(K28*10^6)</f>
        <v>550.93231509153532</v>
      </c>
      <c r="BB28" s="7">
        <f>('BP-regionalLandDpayment-prosp'!M30*10^12)/(L28*10^6)</f>
        <v>5033.790135776323</v>
      </c>
      <c r="BC28" s="7">
        <f>('BP-regionalLandDpayment-prosp'!N30*10^12)/(M28*10^6)</f>
        <v>-2149.0099178201804</v>
      </c>
      <c r="BD28" s="8"/>
      <c r="BE28" s="9" t="s">
        <v>40</v>
      </c>
      <c r="BF28" s="7">
        <f>('BP-regionalLandDpaymentretro'!C30*10^12)/(B28*10^6)</f>
        <v>31526.03066902548</v>
      </c>
      <c r="BG28" s="7">
        <f>('BP-regionalLandDpaymentretro'!D30*10^12)/(C28*10^6)</f>
        <v>21380.253166154867</v>
      </c>
      <c r="BH28" s="7">
        <f>('BP-regionalLandDpaymentretro'!E30*10^12)/(D28*10^6)</f>
        <v>23948.512988449344</v>
      </c>
      <c r="BI28" s="7">
        <f>('BP-regionalLandDpaymentretro'!F30*10^12)/(E28*10^6)</f>
        <v>18187.280569956547</v>
      </c>
      <c r="BJ28" s="7">
        <f>('BP-regionalLandDpaymentretro'!G30*10^12)/(F28*10^6)</f>
        <v>22910.647751497789</v>
      </c>
      <c r="BK28" s="7">
        <f>('BP-regionalLandDpaymentretro'!H30*10^12)/(G28*10^6)</f>
        <v>-7083.0720969988624</v>
      </c>
      <c r="BL28" s="7">
        <f>('BP-regionalLandDpaymentretro'!I30*10^12)/(H28*10^6)</f>
        <v>7.0082080607958055</v>
      </c>
      <c r="BM28" s="7">
        <f>('BP-regionalLandDpaymentretro'!J30*10^12)/(I28*10^6)</f>
        <v>-1953.1786019949973</v>
      </c>
      <c r="BN28" s="7">
        <f>('BP-regionalLandDpaymentretro'!K30*10^12)/(J28*10^6)</f>
        <v>-5155.8523868166849</v>
      </c>
      <c r="BO28" s="7">
        <f>('BP-regionalLandDpaymentretro'!L30*10^12)/(K28*10^6)</f>
        <v>535.12161794654401</v>
      </c>
      <c r="BP28" s="7">
        <f>('BP-regionalLandDpaymentretro'!M30*10^12)/(L28*10^6)</f>
        <v>4991.6341084229707</v>
      </c>
      <c r="BQ28" s="7">
        <f>('BP-regionalLandDpaymentretro'!N30*10^12)/(M28*10^6)</f>
        <v>-2149.6310721435411</v>
      </c>
    </row>
    <row r="29" spans="1:69" x14ac:dyDescent="0.2">
      <c r="A29" t="s">
        <v>41</v>
      </c>
      <c r="B29" s="2">
        <f>Population!A29</f>
        <v>447.700129</v>
      </c>
      <c r="C29" s="2">
        <f>Population!B29</f>
        <v>476.35035299999998</v>
      </c>
      <c r="D29" s="2">
        <f>Population!C29</f>
        <v>84.532387999999997</v>
      </c>
      <c r="E29" s="2">
        <f>Population!D29</f>
        <v>124.01260499999999</v>
      </c>
      <c r="F29" s="2">
        <f>Population!E29</f>
        <v>166.87414899999999</v>
      </c>
      <c r="G29" s="2">
        <f>Population!F29</f>
        <v>1037.5520819999999</v>
      </c>
      <c r="H29" s="2">
        <f>Population!G29</f>
        <v>1516.5973799999999</v>
      </c>
      <c r="I29" s="2">
        <f>Population!H29</f>
        <v>921.54025799999999</v>
      </c>
      <c r="J29" s="2">
        <f>Population!I29</f>
        <v>4155.0123000000003</v>
      </c>
      <c r="K29" s="2">
        <f>Population!J29</f>
        <v>712.05397200000004</v>
      </c>
      <c r="L29" s="2">
        <f>Population!K29</f>
        <v>153.08453299999999</v>
      </c>
      <c r="M29" s="2">
        <f>Population!L29</f>
        <v>1389.0560760000001</v>
      </c>
      <c r="N29" s="2"/>
      <c r="O29" t="s">
        <v>41</v>
      </c>
      <c r="P29" s="7">
        <f>('PP-regionalLandDpayment-pros'!C31*10^12)/(B29*10^6)</f>
        <v>23767.933434776172</v>
      </c>
      <c r="Q29" s="7">
        <f>('PP-regionalLandDpayment-pros'!D31*10^12)/(C29*10^6)</f>
        <v>10856.89261722296</v>
      </c>
      <c r="R29" s="7">
        <f>('PP-regionalLandDpayment-pros'!E31*10^12)/(D29*10^6)</f>
        <v>28684.355398398719</v>
      </c>
      <c r="S29" s="7">
        <f>('PP-regionalLandDpayment-pros'!F31*10^12)/(E29*10^6)</f>
        <v>21208.81384122778</v>
      </c>
      <c r="T29" s="7">
        <f>('PP-regionalLandDpayment-pros'!G31*10^12)/(F29*10^6)</f>
        <v>16734.439836159614</v>
      </c>
      <c r="U29" s="7">
        <f>('PP-regionalLandDpayment-pros'!H31*10^12)/(G29*10^6)</f>
        <v>-6477.5388233870699</v>
      </c>
      <c r="V29" s="7">
        <f>('PP-regionalLandDpayment-pros'!I31*10^12)/(H29*10^6)</f>
        <v>1774.8246416581737</v>
      </c>
      <c r="W29" s="7">
        <f>('PP-regionalLandDpayment-pros'!J31*10^12)/(I29*10^6)</f>
        <v>163.47434915951612</v>
      </c>
      <c r="X29" s="7">
        <f>('PP-regionalLandDpayment-pros'!K31*10^12)/(J29*10^6)</f>
        <v>-5255.6341329213437</v>
      </c>
      <c r="Y29" s="7">
        <f>('PP-regionalLandDpayment-pros'!L31*10^12)/(K29*10^6)</f>
        <v>2486.0362247749399</v>
      </c>
      <c r="Z29" s="7">
        <f>('PP-regionalLandDpayment-pros'!M31*10^12)/(L29*10^6)</f>
        <v>9838.4874724491438</v>
      </c>
      <c r="AA29" s="7">
        <f>('PP-regionalLandDpayment-pros'!N31*10^12)/(M29*10^6)</f>
        <v>-878.79870484215837</v>
      </c>
      <c r="AB29" s="2"/>
      <c r="AC29" t="s">
        <v>41</v>
      </c>
      <c r="AD29" s="7">
        <f>('PP-regionalLandDpaymentretro'!C31*10^12)/(B29*10^6)</f>
        <v>23743.791950766717</v>
      </c>
      <c r="AE29" s="7">
        <f>('PP-regionalLandDpaymentretro'!D31*10^12)/(C29*10^6)</f>
        <v>10829.764757267683</v>
      </c>
      <c r="AF29" s="7">
        <f>('PP-regionalLandDpaymentretro'!E31*10^12)/(D29*10^6)</f>
        <v>28500.21977067399</v>
      </c>
      <c r="AG29" s="7">
        <f>('PP-regionalLandDpaymentretro'!F31*10^12)/(E29*10^6)</f>
        <v>21178.143885815596</v>
      </c>
      <c r="AH29" s="7">
        <f>('PP-regionalLandDpaymentretro'!G31*10^12)/(F29*10^6)</f>
        <v>16725.21562208061</v>
      </c>
      <c r="AI29" s="7">
        <f>('PP-regionalLandDpaymentretro'!H31*10^12)/(G29*10^6)</f>
        <v>-6453.1670960475876</v>
      </c>
      <c r="AJ29" s="7">
        <f>('PP-regionalLandDpaymentretro'!I31*10^12)/(H29*10^6)</f>
        <v>1777.4549499917812</v>
      </c>
      <c r="AK29" s="7">
        <f>('PP-regionalLandDpaymentretro'!J31*10^12)/(I29*10^6)</f>
        <v>156.60314028312928</v>
      </c>
      <c r="AL29" s="7">
        <f>('PP-regionalLandDpaymentretro'!K31*10^12)/(J29*10^6)</f>
        <v>-5246.0620487993683</v>
      </c>
      <c r="AM29" s="7">
        <f>('PP-regionalLandDpaymentretro'!L31*10^12)/(K29*10^6)</f>
        <v>2470.5798998072528</v>
      </c>
      <c r="AN29" s="7">
        <f>('PP-regionalLandDpaymentretro'!M31*10^12)/(L29*10^6)</f>
        <v>9797.5000248163869</v>
      </c>
      <c r="AO29" s="7">
        <f>('PP-regionalLandDpaymentretro'!N31*10^12)/(M29*10^6)</f>
        <v>-879.37256614427736</v>
      </c>
      <c r="AP29" s="7"/>
      <c r="AQ29" s="9" t="s">
        <v>41</v>
      </c>
      <c r="AR29" s="7">
        <f>('BP-regionalLandDpayment-prosp'!C31*10^12)/(B29*10^6)</f>
        <v>34240.782298068239</v>
      </c>
      <c r="AS29" s="7">
        <f>('BP-regionalLandDpayment-prosp'!D31*10^12)/(C29*10^6)</f>
        <v>23233.149549387686</v>
      </c>
      <c r="AT29" s="7">
        <f>('BP-regionalLandDpayment-prosp'!E31*10^12)/(D29*10^6)</f>
        <v>26238.223469278055</v>
      </c>
      <c r="AU29" s="7">
        <f>('BP-regionalLandDpayment-prosp'!F31*10^12)/(E29*10^6)</f>
        <v>19741.173555809939</v>
      </c>
      <c r="AV29" s="7">
        <f>('BP-regionalLandDpayment-prosp'!G31*10^12)/(F29*10^6)</f>
        <v>24794.629299160835</v>
      </c>
      <c r="AW29" s="7">
        <f>('BP-regionalLandDpayment-prosp'!H31*10^12)/(G29*10^6)</f>
        <v>-7833.6474214625241</v>
      </c>
      <c r="AX29" s="7">
        <f>('BP-regionalLandDpayment-prosp'!I31*10^12)/(H29*10^6)</f>
        <v>72.238693749570302</v>
      </c>
      <c r="AY29" s="7">
        <f>('BP-regionalLandDpayment-prosp'!J31*10^12)/(I29*10^6)</f>
        <v>-1997.7175336649595</v>
      </c>
      <c r="AZ29" s="7">
        <f>('BP-regionalLandDpayment-prosp'!K31*10^12)/(J29*10^6)</f>
        <v>-5640.605898998163</v>
      </c>
      <c r="BA29" s="7">
        <f>('BP-regionalLandDpayment-prosp'!L31*10^12)/(K29*10^6)</f>
        <v>683.33279795923693</v>
      </c>
      <c r="BB29" s="7">
        <f>('BP-regionalLandDpayment-prosp'!M31*10^12)/(L29*10^6)</f>
        <v>5555.1478865715726</v>
      </c>
      <c r="BC29" s="7">
        <f>('BP-regionalLandDpayment-prosp'!N31*10^12)/(M29*10^6)</f>
        <v>-2333.5207699204007</v>
      </c>
      <c r="BD29" s="8"/>
      <c r="BE29" s="9" t="s">
        <v>41</v>
      </c>
      <c r="BF29" s="7">
        <f>('BP-regionalLandDpaymentretro'!C31*10^12)/(B29*10^6)</f>
        <v>34216.640814058788</v>
      </c>
      <c r="BG29" s="7">
        <f>('BP-regionalLandDpaymentretro'!D31*10^12)/(C29*10^6)</f>
        <v>23206.021689432411</v>
      </c>
      <c r="BH29" s="7">
        <f>('BP-regionalLandDpaymentretro'!E31*10^12)/(D29*10^6)</f>
        <v>26054.087841553323</v>
      </c>
      <c r="BI29" s="7">
        <f>('BP-regionalLandDpaymentretro'!F31*10^12)/(E29*10^6)</f>
        <v>19710.503600397755</v>
      </c>
      <c r="BJ29" s="7">
        <f>('BP-regionalLandDpaymentretro'!G31*10^12)/(F29*10^6)</f>
        <v>24785.405085081828</v>
      </c>
      <c r="BK29" s="7">
        <f>('BP-regionalLandDpaymentretro'!H31*10^12)/(G29*10^6)</f>
        <v>-7809.2756941230409</v>
      </c>
      <c r="BL29" s="7">
        <f>('BP-regionalLandDpaymentretro'!I31*10^12)/(H29*10^6)</f>
        <v>74.869002083177818</v>
      </c>
      <c r="BM29" s="7">
        <f>('BP-regionalLandDpaymentretro'!J31*10^12)/(I29*10^6)</f>
        <v>-2004.5887425413462</v>
      </c>
      <c r="BN29" s="7">
        <f>('BP-regionalLandDpaymentretro'!K31*10^12)/(J29*10^6)</f>
        <v>-5631.0338148761884</v>
      </c>
      <c r="BO29" s="7">
        <f>('BP-regionalLandDpaymentretro'!L31*10^12)/(K29*10^6)</f>
        <v>667.8764729915498</v>
      </c>
      <c r="BP29" s="7">
        <f>('BP-regionalLandDpaymentretro'!M31*10^12)/(L29*10^6)</f>
        <v>5514.1604389388149</v>
      </c>
      <c r="BQ29" s="7">
        <f>('BP-regionalLandDpaymentretro'!N31*10^12)/(M29*10^6)</f>
        <v>-2334.0946312225201</v>
      </c>
    </row>
    <row r="30" spans="1:69" x14ac:dyDescent="0.2">
      <c r="A30" t="s">
        <v>42</v>
      </c>
      <c r="B30" s="2">
        <f>Population!A30</f>
        <v>447.700129</v>
      </c>
      <c r="C30" s="2">
        <f>Population!B30</f>
        <v>476.35035299999998</v>
      </c>
      <c r="D30" s="2">
        <f>Population!C30</f>
        <v>84.532387999999997</v>
      </c>
      <c r="E30" s="2">
        <f>Population!D30</f>
        <v>124.01260499999999</v>
      </c>
      <c r="F30" s="2">
        <f>Population!E30</f>
        <v>166.87414899999999</v>
      </c>
      <c r="G30" s="2">
        <f>Population!F30</f>
        <v>1037.5520819999999</v>
      </c>
      <c r="H30" s="2">
        <f>Population!G30</f>
        <v>1516.5973799999999</v>
      </c>
      <c r="I30" s="2">
        <f>Population!H30</f>
        <v>921.54025799999999</v>
      </c>
      <c r="J30" s="2">
        <f>Population!I30</f>
        <v>4155.0123000000003</v>
      </c>
      <c r="K30" s="2">
        <f>Population!J30</f>
        <v>712.05397200000004</v>
      </c>
      <c r="L30" s="2">
        <f>Population!K30</f>
        <v>153.08453299999999</v>
      </c>
      <c r="M30" s="2">
        <f>Population!L30</f>
        <v>1389.0560760000001</v>
      </c>
      <c r="N30" s="2"/>
      <c r="O30" t="s">
        <v>42</v>
      </c>
      <c r="P30" s="7">
        <f>('PP-regionalLandDpayment-pros'!C32*10^12)/(B30*10^6)</f>
        <v>25780.836243451107</v>
      </c>
      <c r="Q30" s="7">
        <f>('PP-regionalLandDpayment-pros'!D32*10^12)/(C30*10^6)</f>
        <v>11816.994670985081</v>
      </c>
      <c r="R30" s="7">
        <f>('PP-regionalLandDpayment-pros'!E32*10^12)/(D30*10^6)</f>
        <v>31075.196099968754</v>
      </c>
      <c r="S30" s="7">
        <f>('PP-regionalLandDpayment-pros'!F32*10^12)/(E30*10^6)</f>
        <v>22917.875644365064</v>
      </c>
      <c r="T30" s="7">
        <f>('PP-regionalLandDpayment-pros'!G32*10^12)/(F30*10^6)</f>
        <v>18077.965963575185</v>
      </c>
      <c r="U30" s="7">
        <f>('PP-regionalLandDpayment-pros'!H32*10^12)/(G30*10^6)</f>
        <v>-7139.5051994274972</v>
      </c>
      <c r="V30" s="7">
        <f>('PP-regionalLandDpayment-pros'!I32*10^12)/(H30*10^6)</f>
        <v>1981.7042901702084</v>
      </c>
      <c r="W30" s="7">
        <f>('PP-regionalLandDpayment-pros'!J32*10^12)/(I30*10^6)</f>
        <v>280.6753683742354</v>
      </c>
      <c r="X30" s="7">
        <f>('PP-regionalLandDpayment-pros'!K32*10^12)/(J30*10^6)</f>
        <v>-5725.0287759511975</v>
      </c>
      <c r="Y30" s="7">
        <f>('PP-regionalLandDpayment-pros'!L32*10^12)/(K30*10^6)</f>
        <v>2767.3512755918782</v>
      </c>
      <c r="Z30" s="7">
        <f>('PP-regionalLandDpayment-pros'!M32*10^12)/(L30*10^6)</f>
        <v>10718.293003593884</v>
      </c>
      <c r="AA30" s="7">
        <f>('PP-regionalLandDpayment-pros'!N32*10^12)/(M30*10^6)</f>
        <v>-962.56772052111751</v>
      </c>
      <c r="AB30" s="2"/>
      <c r="AC30" t="s">
        <v>42</v>
      </c>
      <c r="AD30" s="7">
        <f>('PP-regionalLandDpaymentretro'!C32*10^12)/(B30*10^6)</f>
        <v>25757.148271708156</v>
      </c>
      <c r="AE30" s="7">
        <f>('PP-regionalLandDpaymentretro'!D32*10^12)/(C30*10^6)</f>
        <v>11790.516326778952</v>
      </c>
      <c r="AF30" s="7">
        <f>('PP-regionalLandDpaymentretro'!E32*10^12)/(D30*10^6)</f>
        <v>30896.617376293358</v>
      </c>
      <c r="AG30" s="7">
        <f>('PP-regionalLandDpaymentretro'!F32*10^12)/(E30*10^6)</f>
        <v>22888.053685365499</v>
      </c>
      <c r="AH30" s="7">
        <f>('PP-regionalLandDpaymentretro'!G32*10^12)/(F30*10^6)</f>
        <v>18068.94203838049</v>
      </c>
      <c r="AI30" s="7">
        <f>('PP-regionalLandDpaymentretro'!H32*10^12)/(G30*10^6)</f>
        <v>-7115.6262154514943</v>
      </c>
      <c r="AJ30" s="7">
        <f>('PP-regionalLandDpaymentretro'!I32*10^12)/(H30*10^6)</f>
        <v>1984.1282300188293</v>
      </c>
      <c r="AK30" s="7">
        <f>('PP-regionalLandDpaymentretro'!J32*10^12)/(I30*10^6)</f>
        <v>273.8404224008741</v>
      </c>
      <c r="AL30" s="7">
        <f>('PP-regionalLandDpaymentretro'!K32*10^12)/(J30*10^6)</f>
        <v>-5715.6495086249934</v>
      </c>
      <c r="AM30" s="7">
        <f>('PP-regionalLandDpaymentretro'!L32*10^12)/(K30*10^6)</f>
        <v>2752.2310097393852</v>
      </c>
      <c r="AN30" s="7">
        <f>('PP-regionalLandDpaymentretro'!M32*10^12)/(L30*10^6)</f>
        <v>10678.400151638538</v>
      </c>
      <c r="AO30" s="7">
        <f>('PP-regionalLandDpaymentretro'!N32*10^12)/(M30*10^6)</f>
        <v>-963.09525746130055</v>
      </c>
      <c r="AP30" s="7"/>
      <c r="AQ30" s="9" t="s">
        <v>42</v>
      </c>
      <c r="AR30" s="7">
        <f>('BP-regionalLandDpayment-prosp'!C32*10^12)/(B30*10^6)</f>
        <v>37060.901215851482</v>
      </c>
      <c r="AS30" s="7">
        <f>('BP-regionalLandDpayment-prosp'!D32*10^12)/(C30*10^6)</f>
        <v>25147.176757280813</v>
      </c>
      <c r="AT30" s="7">
        <f>('BP-regionalLandDpayment-prosp'!E32*10^12)/(D30*10^6)</f>
        <v>28440.523581370919</v>
      </c>
      <c r="AU30" s="7">
        <f>('BP-regionalLandDpayment-prosp'!F32*10^12)/(E30*10^6)</f>
        <v>21337.114001403519</v>
      </c>
      <c r="AV30" s="7">
        <f>('BP-regionalLandDpayment-prosp'!G32*10^12)/(F30*10^6)</f>
        <v>26759.410909390117</v>
      </c>
      <c r="AW30" s="7">
        <f>('BP-regionalLandDpayment-prosp'!H32*10^12)/(G30*10^6)</f>
        <v>-8600.1386235895443</v>
      </c>
      <c r="AX30" s="7">
        <f>('BP-regionalLandDpayment-prosp'!I32*10^12)/(H30*10^6)</f>
        <v>147.88807032380959</v>
      </c>
      <c r="AY30" s="7">
        <f>('BP-regionalLandDpayment-prosp'!J32*10^12)/(I30*10^6)</f>
        <v>-2047.0947708026983</v>
      </c>
      <c r="AZ30" s="7">
        <f>('BP-regionalLandDpayment-prosp'!K32*10^12)/(J30*10^6)</f>
        <v>-6139.673023239724</v>
      </c>
      <c r="BA30" s="7">
        <f>('BP-regionalLandDpayment-prosp'!L32*10^12)/(K30*10^6)</f>
        <v>825.7008186924287</v>
      </c>
      <c r="BB30" s="7">
        <f>('BP-regionalLandDpayment-prosp'!M32*10^12)/(L30*10^6)</f>
        <v>6104.8063145130309</v>
      </c>
      <c r="BC30" s="7">
        <f>('BP-regionalLandDpayment-prosp'!N32*10^12)/(M30*10^6)</f>
        <v>-2529.4154450579194</v>
      </c>
      <c r="BD30" s="8"/>
      <c r="BE30" s="9" t="s">
        <v>42</v>
      </c>
      <c r="BF30" s="7">
        <f>('BP-regionalLandDpaymentretro'!C32*10^12)/(B30*10^6)</f>
        <v>37037.213244108534</v>
      </c>
      <c r="BG30" s="7">
        <f>('BP-regionalLandDpaymentretro'!D32*10^12)/(C30*10^6)</f>
        <v>25120.69841307469</v>
      </c>
      <c r="BH30" s="7">
        <f>('BP-regionalLandDpaymentretro'!E32*10^12)/(D30*10^6)</f>
        <v>28261.944857695522</v>
      </c>
      <c r="BI30" s="7">
        <f>('BP-regionalLandDpaymentretro'!F32*10^12)/(E30*10^6)</f>
        <v>21307.292042403958</v>
      </c>
      <c r="BJ30" s="7">
        <f>('BP-regionalLandDpaymentretro'!G32*10^12)/(F30*10^6)</f>
        <v>26750.386984195426</v>
      </c>
      <c r="BK30" s="7">
        <f>('BP-regionalLandDpaymentretro'!H32*10^12)/(G30*10^6)</f>
        <v>-8576.2596396135432</v>
      </c>
      <c r="BL30" s="7">
        <f>('BP-regionalLandDpaymentretro'!I32*10^12)/(H30*10^6)</f>
        <v>150.31201017243049</v>
      </c>
      <c r="BM30" s="7">
        <f>('BP-regionalLandDpaymentretro'!J32*10^12)/(I30*10^6)</f>
        <v>-2053.9297167760596</v>
      </c>
      <c r="BN30" s="7">
        <f>('BP-regionalLandDpaymentretro'!K32*10^12)/(J30*10^6)</f>
        <v>-6130.2937559135198</v>
      </c>
      <c r="BO30" s="7">
        <f>('BP-regionalLandDpaymentretro'!L32*10^12)/(K30*10^6)</f>
        <v>810.58055283993554</v>
      </c>
      <c r="BP30" s="7">
        <f>('BP-regionalLandDpaymentretro'!M32*10^12)/(L30*10^6)</f>
        <v>6064.9134625576862</v>
      </c>
      <c r="BQ30" s="7">
        <f>('BP-regionalLandDpaymentretro'!N32*10^12)/(M30*10^6)</f>
        <v>-2529.9429819981024</v>
      </c>
    </row>
    <row r="31" spans="1:69" x14ac:dyDescent="0.2">
      <c r="A31" t="s">
        <v>43</v>
      </c>
      <c r="B31" s="2">
        <f>Population!A31</f>
        <v>447.700129</v>
      </c>
      <c r="C31" s="2">
        <f>Population!B31</f>
        <v>476.35035299999998</v>
      </c>
      <c r="D31" s="2">
        <f>Population!C31</f>
        <v>84.532387999999997</v>
      </c>
      <c r="E31" s="2">
        <f>Population!D31</f>
        <v>124.01260499999999</v>
      </c>
      <c r="F31" s="2">
        <f>Population!E31</f>
        <v>166.87414899999999</v>
      </c>
      <c r="G31" s="2">
        <f>Population!F31</f>
        <v>1037.5520819999999</v>
      </c>
      <c r="H31" s="2">
        <f>Population!G31</f>
        <v>1516.5973799999999</v>
      </c>
      <c r="I31" s="2">
        <f>Population!H31</f>
        <v>921.54025799999999</v>
      </c>
      <c r="J31" s="2">
        <f>Population!I31</f>
        <v>4155.0123000000003</v>
      </c>
      <c r="K31" s="2">
        <f>Population!J31</f>
        <v>712.05397200000004</v>
      </c>
      <c r="L31" s="2">
        <f>Population!K31</f>
        <v>153.08453299999999</v>
      </c>
      <c r="M31" s="2">
        <f>Population!L31</f>
        <v>1389.0560760000001</v>
      </c>
      <c r="N31" s="2"/>
      <c r="O31" t="s">
        <v>43</v>
      </c>
      <c r="P31" s="7">
        <f>('PP-regionalLandDpayment-pros'!C33*10^12)/(B31*10^6)</f>
        <v>27885.911078796307</v>
      </c>
      <c r="Q31" s="7">
        <f>('PP-regionalLandDpayment-pros'!D33*10^12)/(C31*10^6)</f>
        <v>12822.717720130267</v>
      </c>
      <c r="R31" s="7">
        <f>('PP-regionalLandDpayment-pros'!E33*10^12)/(D31*10^6)</f>
        <v>33575.14413044208</v>
      </c>
      <c r="S31" s="7">
        <f>('PP-regionalLandDpayment-pros'!F33*10^12)/(E31*10^6)</f>
        <v>24704.150448195789</v>
      </c>
      <c r="T31" s="7">
        <f>('PP-regionalLandDpayment-pros'!G33*10^12)/(F31*10^6)</f>
        <v>19482.884563485019</v>
      </c>
      <c r="U31" s="7">
        <f>('PP-regionalLandDpayment-pros'!H33*10^12)/(G31*10^6)</f>
        <v>-7836.9071436802478</v>
      </c>
      <c r="V31" s="7">
        <f>('PP-regionalLandDpayment-pros'!I33*10^12)/(H31*10^6)</f>
        <v>2201.9012171377244</v>
      </c>
      <c r="W31" s="7">
        <f>('PP-regionalLandDpayment-pros'!J33*10^12)/(I31*10^6)</f>
        <v>407.34856468253673</v>
      </c>
      <c r="X31" s="7">
        <f>('PP-regionalLandDpayment-pros'!K33*10^12)/(J31*10^6)</f>
        <v>-6216.7603667467147</v>
      </c>
      <c r="Y31" s="7">
        <f>('PP-regionalLandDpayment-pros'!L33*10^12)/(K31*10^6)</f>
        <v>3064.6034632028618</v>
      </c>
      <c r="Z31" s="7">
        <f>('PP-regionalLandDpayment-pros'!M33*10^12)/(L31*10^6)</f>
        <v>11640.427676152438</v>
      </c>
      <c r="AA31" s="7">
        <f>('PP-regionalLandDpayment-pros'!N33*10^12)/(M31*10^6)</f>
        <v>-1052.9727179406743</v>
      </c>
      <c r="AB31" s="2"/>
      <c r="AC31" t="s">
        <v>43</v>
      </c>
      <c r="AD31" s="7">
        <f>('PP-regionalLandDpaymentretro'!C33*10^12)/(B31*10^6)</f>
        <v>27862.667260110389</v>
      </c>
      <c r="AE31" s="7">
        <f>('PP-regionalLandDpaymentretro'!D33*10^12)/(C31*10^6)</f>
        <v>12796.858025991844</v>
      </c>
      <c r="AF31" s="7">
        <f>('PP-regionalLandDpaymentretro'!E33*10^12)/(D31*10^6)</f>
        <v>33401.764501699356</v>
      </c>
      <c r="AG31" s="7">
        <f>('PP-regionalLandDpaymentretro'!F33*10^12)/(E31*10^6)</f>
        <v>24675.126382036997</v>
      </c>
      <c r="AH31" s="7">
        <f>('PP-regionalLandDpaymentretro'!G33*10^12)/(F31*10^6)</f>
        <v>19474.051477832338</v>
      </c>
      <c r="AI31" s="7">
        <f>('PP-regionalLandDpaymentretro'!H33*10^12)/(G31*10^6)</f>
        <v>-7813.5023091641042</v>
      </c>
      <c r="AJ31" s="7">
        <f>('PP-regionalLandDpaymentretro'!I33*10^12)/(H31*10^6)</f>
        <v>2204.1369676141308</v>
      </c>
      <c r="AK31" s="7">
        <f>('PP-regionalLandDpaymentretro'!J33*10^12)/(I31*10^6)</f>
        <v>400.55674961710383</v>
      </c>
      <c r="AL31" s="7">
        <f>('PP-regionalLandDpaymentretro'!K33*10^12)/(J31*10^6)</f>
        <v>-6207.5678954480554</v>
      </c>
      <c r="AM31" s="7">
        <f>('PP-regionalLandDpaymentretro'!L33*10^12)/(K31*10^6)</f>
        <v>3049.8045230611783</v>
      </c>
      <c r="AN31" s="7">
        <f>('PP-regionalLandDpaymentretro'!M33*10^12)/(L31*10^6)</f>
        <v>11601.567605729751</v>
      </c>
      <c r="AO31" s="7">
        <f>('PP-regionalLandDpaymentretro'!N33*10^12)/(M31*10^6)</f>
        <v>-1053.454884041721</v>
      </c>
      <c r="AP31" s="7"/>
      <c r="AQ31" s="9" t="s">
        <v>43</v>
      </c>
      <c r="AR31" s="7">
        <f>('BP-regionalLandDpayment-prosp'!C33*10^12)/(B31*10^6)</f>
        <v>40008.510568209</v>
      </c>
      <c r="AS31" s="7">
        <f>('BP-regionalLandDpayment-prosp'!D33*10^12)/(C31*10^6)</f>
        <v>27148.562380466425</v>
      </c>
      <c r="AT31" s="7">
        <f>('BP-regionalLandDpayment-prosp'!E33*10^12)/(D31*10^6)</f>
        <v>30743.681740210199</v>
      </c>
      <c r="AU31" s="7">
        <f>('BP-regionalLandDpayment-prosp'!F33*10^12)/(E31*10^6)</f>
        <v>23005.318009487688</v>
      </c>
      <c r="AV31" s="7">
        <f>('BP-regionalLandDpayment-prosp'!G33*10^12)/(F31*10^6)</f>
        <v>28812.766999889573</v>
      </c>
      <c r="AW31" s="7">
        <f>('BP-regionalLandDpayment-prosp'!H33*10^12)/(G31*10^6)</f>
        <v>-9406.6387050932299</v>
      </c>
      <c r="AX31" s="7">
        <f>('BP-regionalLandDpayment-prosp'!I33*10^12)/(H31*10^6)</f>
        <v>231.1129615044741</v>
      </c>
      <c r="AY31" s="7">
        <f>('BP-regionalLandDpayment-prosp'!J33*10^12)/(I31*10^6)</f>
        <v>-2094.2881873841084</v>
      </c>
      <c r="AZ31" s="7">
        <f>('BP-regionalLandDpayment-prosp'!K33*10^12)/(J31*10^6)</f>
        <v>-6662.3753656644167</v>
      </c>
      <c r="BA31" s="7">
        <f>('BP-regionalLandDpayment-prosp'!L33*10^12)/(K31*10^6)</f>
        <v>977.92657836056003</v>
      </c>
      <c r="BB31" s="7">
        <f>('BP-regionalLandDpayment-prosp'!M33*10^12)/(L31*10^6)</f>
        <v>6682.3488425371261</v>
      </c>
      <c r="BC31" s="7">
        <f>('BP-regionalLandDpayment-prosp'!N33*10^12)/(M31*10^6)</f>
        <v>-2736.8519750133692</v>
      </c>
      <c r="BD31" s="8"/>
      <c r="BE31" s="9" t="s">
        <v>43</v>
      </c>
      <c r="BF31" s="7">
        <f>('BP-regionalLandDpaymentretro'!C33*10^12)/(B31*10^6)</f>
        <v>39985.266749523085</v>
      </c>
      <c r="BG31" s="7">
        <f>('BP-regionalLandDpaymentretro'!D33*10^12)/(C31*10^6)</f>
        <v>27122.702686328004</v>
      </c>
      <c r="BH31" s="7">
        <f>('BP-regionalLandDpaymentretro'!E33*10^12)/(D31*10^6)</f>
        <v>30570.302111467467</v>
      </c>
      <c r="BI31" s="7">
        <f>('BP-regionalLandDpaymentretro'!F33*10^12)/(E31*10^6)</f>
        <v>22976.293943328899</v>
      </c>
      <c r="BJ31" s="7">
        <f>('BP-regionalLandDpaymentretro'!G33*10^12)/(F31*10^6)</f>
        <v>28803.933914236899</v>
      </c>
      <c r="BK31" s="7">
        <f>('BP-regionalLandDpaymentretro'!H33*10^12)/(G31*10^6)</f>
        <v>-9383.2338705770871</v>
      </c>
      <c r="BL31" s="7">
        <f>('BP-regionalLandDpaymentretro'!I33*10^12)/(H31*10^6)</f>
        <v>233.34871198088018</v>
      </c>
      <c r="BM31" s="7">
        <f>('BP-regionalLandDpaymentretro'!J33*10^12)/(I31*10^6)</f>
        <v>-2101.0800024495411</v>
      </c>
      <c r="BN31" s="7">
        <f>('BP-regionalLandDpaymentretro'!K33*10^12)/(J31*10^6)</f>
        <v>-6653.1828943657592</v>
      </c>
      <c r="BO31" s="7">
        <f>('BP-regionalLandDpaymentretro'!L33*10^12)/(K31*10^6)</f>
        <v>963.12763821887609</v>
      </c>
      <c r="BP31" s="7">
        <f>('BP-regionalLandDpaymentretro'!M33*10^12)/(L31*10^6)</f>
        <v>6643.4887721144387</v>
      </c>
      <c r="BQ31" s="7">
        <f>('BP-regionalLandDpaymentretro'!N33*10^12)/(M31*10^6)</f>
        <v>-2737.3341411144161</v>
      </c>
    </row>
    <row r="32" spans="1:69" x14ac:dyDescent="0.2">
      <c r="A32" t="s">
        <v>44</v>
      </c>
      <c r="B32" s="2">
        <f>Population!A32</f>
        <v>447.700129</v>
      </c>
      <c r="C32" s="2">
        <f>Population!B32</f>
        <v>476.35035299999998</v>
      </c>
      <c r="D32" s="2">
        <f>Population!C32</f>
        <v>84.532387999999997</v>
      </c>
      <c r="E32" s="2">
        <f>Population!D32</f>
        <v>124.01260499999999</v>
      </c>
      <c r="F32" s="2">
        <f>Population!E32</f>
        <v>166.87414899999999</v>
      </c>
      <c r="G32" s="2">
        <f>Population!F32</f>
        <v>1037.5520819999999</v>
      </c>
      <c r="H32" s="2">
        <f>Population!G32</f>
        <v>1516.5973799999999</v>
      </c>
      <c r="I32" s="2">
        <f>Population!H32</f>
        <v>921.54025799999999</v>
      </c>
      <c r="J32" s="2">
        <f>Population!I32</f>
        <v>4155.0123000000003</v>
      </c>
      <c r="K32" s="2">
        <f>Population!J32</f>
        <v>712.05397200000004</v>
      </c>
      <c r="L32" s="2">
        <f>Population!K32</f>
        <v>153.08453299999999</v>
      </c>
      <c r="M32" s="2">
        <f>Population!L32</f>
        <v>1389.0560760000001</v>
      </c>
      <c r="N32" s="2"/>
      <c r="O32" t="s">
        <v>44</v>
      </c>
      <c r="P32" s="7">
        <f>('PP-regionalLandDpayment-pros'!C34*10^12)/(B32*10^6)</f>
        <v>30084.799823932401</v>
      </c>
      <c r="Q32" s="7">
        <f>('PP-regionalLandDpayment-pros'!D34*10^12)/(C32*10^6)</f>
        <v>13874.823753382458</v>
      </c>
      <c r="R32" s="7">
        <f>('PP-regionalLandDpayment-pros'!E34*10^12)/(D32*10^6)</f>
        <v>36186.319355436608</v>
      </c>
      <c r="S32" s="7">
        <f>('PP-regionalLandDpayment-pros'!F34*10^12)/(E32*10^6)</f>
        <v>26569.225362589936</v>
      </c>
      <c r="T32" s="7">
        <f>('PP-regionalLandDpayment-pros'!G34*10^12)/(F32*10^6)</f>
        <v>20950.463297993385</v>
      </c>
      <c r="U32" s="7">
        <f>('PP-regionalLandDpayment-pros'!H34*10^12)/(G32*10^6)</f>
        <v>-8570.0334718044869</v>
      </c>
      <c r="V32" s="7">
        <f>('PP-regionalLandDpayment-pros'!I34*10^12)/(H32*10^6)</f>
        <v>2435.5776624330592</v>
      </c>
      <c r="W32" s="7">
        <f>('PP-regionalLandDpayment-pros'!J34*10^12)/(I32*10^6)</f>
        <v>543.50601394163152</v>
      </c>
      <c r="X32" s="7">
        <f>('PP-regionalLandDpayment-pros'!K34*10^12)/(J32*10^6)</f>
        <v>-6731.1506370811821</v>
      </c>
      <c r="Y32" s="7">
        <f>('PP-regionalLandDpayment-pros'!L34*10^12)/(K32*10^6)</f>
        <v>3377.9406840931288</v>
      </c>
      <c r="Z32" s="7">
        <f>('PP-regionalLandDpayment-pros'!M34*10^12)/(L32*10^6)</f>
        <v>12605.569083363378</v>
      </c>
      <c r="AA32" s="7">
        <f>('PP-regionalLandDpayment-pros'!N34*10^12)/(M32*10^6)</f>
        <v>-1150.3847140619093</v>
      </c>
      <c r="AB32" s="2"/>
      <c r="AC32" t="s">
        <v>44</v>
      </c>
      <c r="AD32" s="7">
        <f>('PP-regionalLandDpaymentretro'!C34*10^12)/(B32*10^6)</f>
        <v>30061.9900148325</v>
      </c>
      <c r="AE32" s="7">
        <f>('PP-regionalLandDpaymentretro'!D34*10^12)/(C32*10^6)</f>
        <v>13849.553869096993</v>
      </c>
      <c r="AF32" s="7">
        <f>('PP-regionalLandDpaymentretro'!E34*10^12)/(D32*10^6)</f>
        <v>36017.81433594985</v>
      </c>
      <c r="AG32" s="7">
        <f>('PP-regionalLandDpaymentretro'!F34*10^12)/(E32*10^6)</f>
        <v>26540.953474179263</v>
      </c>
      <c r="AH32" s="7">
        <f>('PP-regionalLandDpaymentretro'!G34*10^12)/(F32*10^6)</f>
        <v>20941.812389114828</v>
      </c>
      <c r="AI32" s="7">
        <f>('PP-regionalLandDpaymentretro'!H34*10^12)/(G32*10^6)</f>
        <v>-8547.0853591650121</v>
      </c>
      <c r="AJ32" s="7">
        <f>('PP-regionalLandDpaymentretro'!I34*10^12)/(H32*10^6)</f>
        <v>2437.6416123733857</v>
      </c>
      <c r="AK32" s="7">
        <f>('PP-regionalLandDpaymentretro'!J34*10^12)/(I32*10^6)</f>
        <v>536.76296556634577</v>
      </c>
      <c r="AL32" s="7">
        <f>('PP-regionalLandDpaymentretro'!K34*10^12)/(J32*10^6)</f>
        <v>-6722.1390487111412</v>
      </c>
      <c r="AM32" s="7">
        <f>('PP-regionalLandDpaymentretro'!L34*10^12)/(K32*10^6)</f>
        <v>3363.4493323860415</v>
      </c>
      <c r="AN32" s="7">
        <f>('PP-regionalLandDpaymentretro'!M34*10^12)/(L32*10^6)</f>
        <v>12567.685140821079</v>
      </c>
      <c r="AO32" s="7">
        <f>('PP-regionalLandDpaymentretro'!N34*10^12)/(M32*10^6)</f>
        <v>-1150.82253285449</v>
      </c>
      <c r="AP32" s="7"/>
      <c r="AQ32" s="9" t="s">
        <v>44</v>
      </c>
      <c r="AR32" s="7">
        <f>('BP-regionalLandDpayment-prosp'!C34*10^12)/(B32*10^6)</f>
        <v>43086.061888578799</v>
      </c>
      <c r="AS32" s="7">
        <f>('BP-regionalLandDpayment-prosp'!D34*10^12)/(C32*10^6)</f>
        <v>29239.025209440733</v>
      </c>
      <c r="AT32" s="7">
        <f>('BP-regionalLandDpayment-prosp'!E34*10^12)/(D32*10^6)</f>
        <v>33149.628702268936</v>
      </c>
      <c r="AU32" s="7">
        <f>('BP-regionalLandDpayment-prosp'!F34*10^12)/(E32*10^6)</f>
        <v>24747.259227450679</v>
      </c>
      <c r="AV32" s="7">
        <f>('BP-regionalLandDpayment-prosp'!G34*10^12)/(F32*10^6)</f>
        <v>30956.588361679209</v>
      </c>
      <c r="AW32" s="7">
        <f>('BP-regionalLandDpayment-prosp'!H34*10^12)/(G32*10^6)</f>
        <v>-10253.541321659677</v>
      </c>
      <c r="AX32" s="7">
        <f>('BP-regionalLandDpayment-prosp'!I34*10^12)/(H32*10^6)</f>
        <v>321.94398115925861</v>
      </c>
      <c r="AY32" s="7">
        <f>('BP-regionalLandDpayment-prosp'!J34*10^12)/(I32*10^6)</f>
        <v>-2139.4527881349882</v>
      </c>
      <c r="AZ32" s="7">
        <f>('BP-regionalLandDpayment-prosp'!K34*10^12)/(J32*10^6)</f>
        <v>-7209.064420005875</v>
      </c>
      <c r="BA32" s="7">
        <f>('BP-regionalLandDpayment-prosp'!L34*10^12)/(K32*10^6)</f>
        <v>1140.0186074157357</v>
      </c>
      <c r="BB32" s="7">
        <f>('BP-regionalLandDpayment-prosp'!M34*10^12)/(L32*10^6)</f>
        <v>7288.1219212009637</v>
      </c>
      <c r="BC32" s="7">
        <f>('BP-regionalLandDpayment-prosp'!N34*10^12)/(M32*10^6)</f>
        <v>-2956.313840528896</v>
      </c>
      <c r="BD32" s="8"/>
      <c r="BE32" s="9" t="s">
        <v>44</v>
      </c>
      <c r="BF32" s="7">
        <f>('BP-regionalLandDpaymentretro'!C34*10^12)/(B32*10^6)</f>
        <v>43063.252079478894</v>
      </c>
      <c r="BG32" s="7">
        <f>('BP-regionalLandDpaymentretro'!D34*10^12)/(C32*10^6)</f>
        <v>29213.755325155267</v>
      </c>
      <c r="BH32" s="7">
        <f>('BP-regionalLandDpaymentretro'!E34*10^12)/(D32*10^6)</f>
        <v>32981.12368278217</v>
      </c>
      <c r="BI32" s="7">
        <f>('BP-regionalLandDpaymentretro'!F34*10^12)/(E32*10^6)</f>
        <v>24718.987339040003</v>
      </c>
      <c r="BJ32" s="7">
        <f>('BP-regionalLandDpaymentretro'!G34*10^12)/(F32*10^6)</f>
        <v>30947.937452800656</v>
      </c>
      <c r="BK32" s="7">
        <f>('BP-regionalLandDpaymentretro'!H34*10^12)/(G32*10^6)</f>
        <v>-10230.593209020204</v>
      </c>
      <c r="BL32" s="7">
        <f>('BP-regionalLandDpaymentretro'!I34*10^12)/(H32*10^6)</f>
        <v>324.00793109958511</v>
      </c>
      <c r="BM32" s="7">
        <f>('BP-regionalLandDpaymentretro'!J34*10^12)/(I32*10^6)</f>
        <v>-2146.1958365102737</v>
      </c>
      <c r="BN32" s="7">
        <f>('BP-regionalLandDpaymentretro'!K34*10^12)/(J32*10^6)</f>
        <v>-7200.0528316358341</v>
      </c>
      <c r="BO32" s="7">
        <f>('BP-regionalLandDpaymentretro'!L34*10^12)/(K32*10^6)</f>
        <v>1125.5272557086487</v>
      </c>
      <c r="BP32" s="7">
        <f>('BP-regionalLandDpaymentretro'!M34*10^12)/(L32*10^6)</f>
        <v>7250.2379786586653</v>
      </c>
      <c r="BQ32" s="7">
        <f>('BP-regionalLandDpaymentretro'!N34*10^12)/(M32*10^6)</f>
        <v>-2956.7516593214764</v>
      </c>
    </row>
    <row r="33" spans="1:69" x14ac:dyDescent="0.2">
      <c r="A33" t="s">
        <v>45</v>
      </c>
      <c r="B33" s="2">
        <f>Population!A33</f>
        <v>447.700129</v>
      </c>
      <c r="C33" s="2">
        <f>Population!B33</f>
        <v>476.35035299999998</v>
      </c>
      <c r="D33" s="2">
        <f>Population!C33</f>
        <v>84.532387999999997</v>
      </c>
      <c r="E33" s="2">
        <f>Population!D33</f>
        <v>124.01260499999999</v>
      </c>
      <c r="F33" s="2">
        <f>Population!E33</f>
        <v>166.87414899999999</v>
      </c>
      <c r="G33" s="2">
        <f>Population!F33</f>
        <v>1037.5520819999999</v>
      </c>
      <c r="H33" s="2">
        <f>Population!G33</f>
        <v>1516.5973799999999</v>
      </c>
      <c r="I33" s="2">
        <f>Population!H33</f>
        <v>921.54025799999999</v>
      </c>
      <c r="J33" s="2">
        <f>Population!I33</f>
        <v>4155.0123000000003</v>
      </c>
      <c r="K33" s="2">
        <f>Population!J33</f>
        <v>712.05397200000004</v>
      </c>
      <c r="L33" s="2">
        <f>Population!K33</f>
        <v>153.08453299999999</v>
      </c>
      <c r="M33" s="2">
        <f>Population!L33</f>
        <v>1389.0560760000001</v>
      </c>
      <c r="N33" s="2"/>
      <c r="O33" t="s">
        <v>45</v>
      </c>
      <c r="P33" s="7">
        <f>('PP-regionalLandDpayment-pros'!C35*10^12)/(B33*10^6)</f>
        <v>32379.895538701541</v>
      </c>
      <c r="Q33" s="7">
        <f>('PP-regionalLandDpayment-pros'!D35*10^12)/(C33*10^6)</f>
        <v>14974.396461718541</v>
      </c>
      <c r="R33" s="7">
        <f>('PP-regionalLandDpayment-pros'!E35*10^12)/(D33*10^6)</f>
        <v>38911.717153533253</v>
      </c>
      <c r="S33" s="7">
        <f>('PP-regionalLandDpayment-pros'!F35*10^12)/(E33*10^6)</f>
        <v>28515.314653248664</v>
      </c>
      <c r="T33" s="7">
        <f>('PP-regionalLandDpayment-pros'!G35*10^12)/(F33*10^6)</f>
        <v>22482.465717553063</v>
      </c>
      <c r="U33" s="7">
        <f>('PP-regionalLandDpayment-pros'!H35*10^12)/(G33*10^6)</f>
        <v>-9339.4631893644964</v>
      </c>
      <c r="V33" s="7">
        <f>('PP-regionalLandDpayment-pros'!I35*10^12)/(H33*10^6)</f>
        <v>2682.9730257521915</v>
      </c>
      <c r="W33" s="7">
        <f>('PP-regionalLandDpayment-pros'!J35*10^12)/(I33*10^6)</f>
        <v>689.19756719848579</v>
      </c>
      <c r="X33" s="7">
        <f>('PP-regionalLandDpayment-pros'!K35*10^12)/(J33*10^6)</f>
        <v>-7268.6804663625153</v>
      </c>
      <c r="Y33" s="7">
        <f>('PP-regionalLandDpayment-pros'!L35*10^12)/(K33*10^6)</f>
        <v>3707.62261704705</v>
      </c>
      <c r="Z33" s="7">
        <f>('PP-regionalLandDpayment-pros'!M35*10^12)/(L33*10^6)</f>
        <v>13614.666254259579</v>
      </c>
      <c r="AA33" s="7">
        <f>('PP-regionalLandDpayment-pros'!N35*10^12)/(M33*10^6)</f>
        <v>-1255.1997155854908</v>
      </c>
      <c r="AB33" s="2"/>
      <c r="AC33" t="s">
        <v>45</v>
      </c>
      <c r="AD33" s="7">
        <f>('PP-regionalLandDpaymentretro'!C35*10^12)/(B33*10^6)</f>
        <v>32357.508607550615</v>
      </c>
      <c r="AE33" s="7">
        <f>('PP-regionalLandDpaymentretro'!D35*10^12)/(C33*10^6)</f>
        <v>14949.688978266453</v>
      </c>
      <c r="AF33" s="7">
        <f>('PP-regionalLandDpaymentretro'!E35*10^12)/(D33*10^6)</f>
        <v>38747.788658671183</v>
      </c>
      <c r="AG33" s="7">
        <f>('PP-regionalLandDpaymentretro'!F35*10^12)/(E33*10^6)</f>
        <v>28487.752591544639</v>
      </c>
      <c r="AH33" s="7">
        <f>('PP-regionalLandDpaymentretro'!G35*10^12)/(F33*10^6)</f>
        <v>22473.988822612653</v>
      </c>
      <c r="AI33" s="7">
        <f>('PP-regionalLandDpaymentretro'!H35*10^12)/(G33*10^6)</f>
        <v>-9316.9548818227177</v>
      </c>
      <c r="AJ33" s="7">
        <f>('PP-regionalLandDpaymentretro'!I35*10^12)/(H33*10^6)</f>
        <v>2684.8799697960826</v>
      </c>
      <c r="AK33" s="7">
        <f>('PP-regionalLandDpaymentretro'!J35*10^12)/(I33*10^6)</f>
        <v>682.5077381163502</v>
      </c>
      <c r="AL33" s="7">
        <f>('PP-regionalLandDpaymentretro'!K35*10^12)/(J33*10^6)</f>
        <v>-7259.8438207046647</v>
      </c>
      <c r="AM33" s="7">
        <f>('PP-regionalLandDpaymentretro'!L35*10^12)/(K33*10^6)</f>
        <v>3693.4257212425782</v>
      </c>
      <c r="AN33" s="7">
        <f>('PP-regionalLandDpaymentretro'!M35*10^12)/(L33*10^6)</f>
        <v>13577.705755366078</v>
      </c>
      <c r="AO33" s="7">
        <f>('PP-regionalLandDpaymentretro'!N35*10^12)/(M33*10^6)</f>
        <v>-1255.5942714730468</v>
      </c>
      <c r="AP33" s="7"/>
      <c r="AQ33" s="9" t="s">
        <v>45</v>
      </c>
      <c r="AR33" s="7">
        <f>('BP-regionalLandDpayment-prosp'!C35*10^12)/(B33*10^6)</f>
        <v>46297.049283018932</v>
      </c>
      <c r="AS33" s="7">
        <f>('BP-regionalLandDpayment-prosp'!D35*10^12)/(C33*10^6)</f>
        <v>31420.950093159689</v>
      </c>
      <c r="AT33" s="7">
        <f>('BP-regionalLandDpayment-prosp'!E35*10^12)/(D33*10^6)</f>
        <v>35661.102675959788</v>
      </c>
      <c r="AU33" s="7">
        <f>('BP-regionalLandDpayment-prosp'!F35*10^12)/(E33*10^6)</f>
        <v>26564.997622979463</v>
      </c>
      <c r="AV33" s="7">
        <f>('BP-regionalLandDpayment-prosp'!G35*10^12)/(F33*10^6)</f>
        <v>33193.485940340237</v>
      </c>
      <c r="AW33" s="7">
        <f>('BP-regionalLandDpayment-prosp'!H35*10^12)/(G33*10^6)</f>
        <v>-11141.568051161779</v>
      </c>
      <c r="AX33" s="7">
        <f>('BP-regionalLandDpayment-prosp'!I35*10^12)/(H33*10^6)</f>
        <v>420.44153033347567</v>
      </c>
      <c r="AY33" s="7">
        <f>('BP-regionalLandDpayment-prosp'!J35*10^12)/(I33*10^6)</f>
        <v>-2182.7659354605516</v>
      </c>
      <c r="AZ33" s="7">
        <f>('BP-regionalLandDpayment-prosp'!K35*10^12)/(J33*10^6)</f>
        <v>-7780.2615390629517</v>
      </c>
      <c r="BA33" s="7">
        <f>('BP-regionalLandDpayment-prosp'!L35*10^12)/(K33*10^6)</f>
        <v>1312.047060300634</v>
      </c>
      <c r="BB33" s="7">
        <f>('BP-regionalLandDpayment-prosp'!M35*10^12)/(L33*10^6)</f>
        <v>7922.6242574804537</v>
      </c>
      <c r="BC33" s="7">
        <f>('BP-regionalLandDpayment-prosp'!N35*10^12)/(M33*10^6)</f>
        <v>-3188.3499881829252</v>
      </c>
      <c r="BD33" s="8"/>
      <c r="BE33" s="9" t="s">
        <v>45</v>
      </c>
      <c r="BF33" s="7">
        <f>('BP-regionalLandDpaymentretro'!C35*10^12)/(B33*10^6)</f>
        <v>46274.662351868014</v>
      </c>
      <c r="BG33" s="7">
        <f>('BP-regionalLandDpaymentretro'!D35*10^12)/(C33*10^6)</f>
        <v>31396.242609707602</v>
      </c>
      <c r="BH33" s="7">
        <f>('BP-regionalLandDpaymentretro'!E35*10^12)/(D33*10^6)</f>
        <v>35497.174181097718</v>
      </c>
      <c r="BI33" s="7">
        <f>('BP-regionalLandDpaymentretro'!F35*10^12)/(E33*10^6)</f>
        <v>26537.435561275433</v>
      </c>
      <c r="BJ33" s="7">
        <f>('BP-regionalLandDpaymentretro'!G35*10^12)/(F33*10^6)</f>
        <v>33185.009045399827</v>
      </c>
      <c r="BK33" s="7">
        <f>('BP-regionalLandDpaymentretro'!H35*10^12)/(G33*10^6)</f>
        <v>-11119.059743620004</v>
      </c>
      <c r="BL33" s="7">
        <f>('BP-regionalLandDpaymentretro'!I35*10^12)/(H33*10^6)</f>
        <v>422.3484743773671</v>
      </c>
      <c r="BM33" s="7">
        <f>('BP-regionalLandDpaymentretro'!J35*10^12)/(I33*10^6)</f>
        <v>-2189.4557645426876</v>
      </c>
      <c r="BN33" s="7">
        <f>('BP-regionalLandDpaymentretro'!K35*10^12)/(J33*10^6)</f>
        <v>-7771.4248934051002</v>
      </c>
      <c r="BO33" s="7">
        <f>('BP-regionalLandDpaymentretro'!L35*10^12)/(K33*10^6)</f>
        <v>1297.8501644961632</v>
      </c>
      <c r="BP33" s="7">
        <f>('BP-regionalLandDpaymentretro'!M35*10^12)/(L33*10^6)</f>
        <v>7885.6637585869557</v>
      </c>
      <c r="BQ33" s="7">
        <f>('BP-regionalLandDpaymentretro'!N35*10^12)/(M33*10^6)</f>
        <v>-3188.744544070481</v>
      </c>
    </row>
    <row r="34" spans="1:69" x14ac:dyDescent="0.2">
      <c r="A34" t="s">
        <v>46</v>
      </c>
      <c r="B34" s="2">
        <f>Population!A34</f>
        <v>447.700129</v>
      </c>
      <c r="C34" s="2">
        <f>Population!B34</f>
        <v>476.35035299999998</v>
      </c>
      <c r="D34" s="2">
        <f>Population!C34</f>
        <v>84.532387999999997</v>
      </c>
      <c r="E34" s="2">
        <f>Population!D34</f>
        <v>124.01260499999999</v>
      </c>
      <c r="F34" s="2">
        <f>Population!E34</f>
        <v>166.87414899999999</v>
      </c>
      <c r="G34" s="2">
        <f>Population!F34</f>
        <v>1037.5520819999999</v>
      </c>
      <c r="H34" s="2">
        <f>Population!G34</f>
        <v>1516.5973799999999</v>
      </c>
      <c r="I34" s="2">
        <f>Population!H34</f>
        <v>921.54025799999999</v>
      </c>
      <c r="J34" s="2">
        <f>Population!I34</f>
        <v>4155.0123000000003</v>
      </c>
      <c r="K34" s="2">
        <f>Population!J34</f>
        <v>712.05397200000004</v>
      </c>
      <c r="L34" s="2">
        <f>Population!K34</f>
        <v>153.08453299999999</v>
      </c>
      <c r="M34" s="2">
        <f>Population!L34</f>
        <v>1389.0560760000001</v>
      </c>
      <c r="N34" s="2"/>
      <c r="O34" t="s">
        <v>46</v>
      </c>
      <c r="P34" s="7">
        <f>('PP-regionalLandDpayment-pros'!C36*10^12)/(B34*10^6)</f>
        <v>34773.752232965853</v>
      </c>
      <c r="Q34" s="7">
        <f>('PP-regionalLandDpayment-pros'!D36*10^12)/(C34*10^6)</f>
        <v>16122.576871025318</v>
      </c>
      <c r="R34" s="7">
        <f>('PP-regionalLandDpayment-pros'!E36*10^12)/(D34*10^6)</f>
        <v>41754.502257644635</v>
      </c>
      <c r="S34" s="7">
        <f>('PP-regionalLandDpayment-pros'!F36*10^12)/(E34*10^6)</f>
        <v>30544.740076660204</v>
      </c>
      <c r="T34" s="7">
        <f>('PP-regionalLandDpayment-pros'!G36*10^12)/(F34*10^6)</f>
        <v>24080.741402907621</v>
      </c>
      <c r="U34" s="7">
        <f>('PP-regionalLandDpayment-pros'!H36*10^12)/(G34*10^6)</f>
        <v>-10145.896563526827</v>
      </c>
      <c r="V34" s="7">
        <f>('PP-regionalLandDpayment-pros'!I36*10^12)/(H34*10^6)</f>
        <v>2944.3608920706984</v>
      </c>
      <c r="W34" s="7">
        <f>('PP-regionalLandDpayment-pros'!J36*10^12)/(I34*10^6)</f>
        <v>844.50628908452063</v>
      </c>
      <c r="X34" s="7">
        <f>('PP-regionalLandDpayment-pros'!K36*10^12)/(J34*10^6)</f>
        <v>-7829.8629301954534</v>
      </c>
      <c r="Y34" s="7">
        <f>('PP-regionalLandDpayment-pros'!L36*10^12)/(K34*10^6)</f>
        <v>4053.9569303744674</v>
      </c>
      <c r="Z34" s="7">
        <f>('PP-regionalLandDpayment-pros'!M36*10^12)/(L34*10^6)</f>
        <v>14668.704409761092</v>
      </c>
      <c r="AA34" s="7">
        <f>('PP-regionalLandDpayment-pros'!N36*10^12)/(M34*10^6)</f>
        <v>-1367.8165692045739</v>
      </c>
      <c r="AB34" s="2"/>
      <c r="AC34" t="s">
        <v>46</v>
      </c>
      <c r="AD34" s="7">
        <f>('PP-regionalLandDpaymentretro'!C36*10^12)/(B34*10^6)</f>
        <v>34751.77637450082</v>
      </c>
      <c r="AE34" s="7">
        <f>('PP-regionalLandDpaymentretro'!D36*10^12)/(C34*10^6)</f>
        <v>16098.405821991782</v>
      </c>
      <c r="AF34" s="7">
        <f>('PP-regionalLandDpaymentretro'!E36*10^12)/(D34*10^6)</f>
        <v>41594.876273850459</v>
      </c>
      <c r="AG34" s="7">
        <f>('PP-regionalLandDpaymentretro'!F36*10^12)/(E34*10^6)</f>
        <v>30517.848587903904</v>
      </c>
      <c r="AH34" s="7">
        <f>('PP-regionalLandDpaymentretro'!G36*10^12)/(F34*10^6)</f>
        <v>24072.430812203267</v>
      </c>
      <c r="AI34" s="7">
        <f>('PP-regionalLandDpaymentretro'!H36*10^12)/(G34*10^6)</f>
        <v>-10123.811631114973</v>
      </c>
      <c r="AJ34" s="7">
        <f>('PP-regionalLandDpaymentretro'!I36*10^12)/(H34*10^6)</f>
        <v>2946.1241672427386</v>
      </c>
      <c r="AK34" s="7">
        <f>('PP-regionalLandDpaymentretro'!J36*10^12)/(I34*10^6)</f>
        <v>837.87313309131935</v>
      </c>
      <c r="AL34" s="7">
        <f>('PP-regionalLandDpaymentretro'!K36*10^12)/(J34*10^6)</f>
        <v>-7821.195328988827</v>
      </c>
      <c r="AM34" s="7">
        <f>('PP-regionalLandDpaymentretro'!L36*10^12)/(K34*10^6)</f>
        <v>4040.0419474972764</v>
      </c>
      <c r="AN34" s="7">
        <f>('PP-regionalLandDpaymentretro'!M36*10^12)/(L34*10^6)</f>
        <v>14632.618400382269</v>
      </c>
      <c r="AO34" s="7">
        <f>('PP-regionalLandDpaymentretro'!N36*10^12)/(M34*10^6)</f>
        <v>-1368.1689901088055</v>
      </c>
      <c r="AP34" s="7"/>
      <c r="AQ34" s="9" t="s">
        <v>46</v>
      </c>
      <c r="AR34" s="7">
        <f>('BP-regionalLandDpayment-prosp'!C36*10^12)/(B34*10^6)</f>
        <v>49645.164493308752</v>
      </c>
      <c r="AS34" s="7">
        <f>('BP-regionalLandDpayment-prosp'!D36*10^12)/(C34*10^6)</f>
        <v>33696.822568703858</v>
      </c>
      <c r="AT34" s="7">
        <f>('BP-regionalLandDpayment-prosp'!E36*10^12)/(D34*10^6)</f>
        <v>38281.002655387769</v>
      </c>
      <c r="AU34" s="7">
        <f>('BP-regionalLandDpayment-prosp'!F36*10^12)/(E34*10^6)</f>
        <v>28460.695513500603</v>
      </c>
      <c r="AV34" s="7">
        <f>('BP-regionalLandDpayment-prosp'!G36*10^12)/(F34*10^6)</f>
        <v>35526.18494605866</v>
      </c>
      <c r="AW34" s="7">
        <f>('BP-regionalLandDpayment-prosp'!H36*10^12)/(G34*10^6)</f>
        <v>-12071.566483434013</v>
      </c>
      <c r="AX34" s="7">
        <f>('BP-regionalLandDpayment-prosp'!I36*10^12)/(H34*10^6)</f>
        <v>526.69423130534824</v>
      </c>
      <c r="AY34" s="7">
        <f>('BP-regionalLandDpayment-prosp'!J36*10^12)/(I34*10^6)</f>
        <v>-2224.3793486946984</v>
      </c>
      <c r="AZ34" s="7">
        <f>('BP-regionalLandDpayment-prosp'!K36*10^12)/(J34*10^6)</f>
        <v>-8376.5216203621148</v>
      </c>
      <c r="BA34" s="7">
        <f>('BP-regionalLandDpayment-prosp'!L36*10^12)/(K34*10^6)</f>
        <v>1494.1237662317692</v>
      </c>
      <c r="BB34" s="7">
        <f>('BP-regionalLandDpayment-prosp'!M36*10^12)/(L34*10^6)</f>
        <v>8586.3757459816043</v>
      </c>
      <c r="BC34" s="7">
        <f>('BP-regionalLandDpayment-prosp'!N36*10^12)/(M34*10^6)</f>
        <v>-3433.5173003421646</v>
      </c>
      <c r="BD34" s="8"/>
      <c r="BE34" s="9" t="s">
        <v>46</v>
      </c>
      <c r="BF34" s="7">
        <f>('BP-regionalLandDpaymentretro'!C36*10^12)/(B34*10^6)</f>
        <v>49623.188634843718</v>
      </c>
      <c r="BG34" s="7">
        <f>('BP-regionalLandDpaymentretro'!D36*10^12)/(C34*10^6)</f>
        <v>33672.651519670326</v>
      </c>
      <c r="BH34" s="7">
        <f>('BP-regionalLandDpaymentretro'!E36*10^12)/(D34*10^6)</f>
        <v>38121.3766715936</v>
      </c>
      <c r="BI34" s="7">
        <f>('BP-regionalLandDpaymentretro'!F36*10^12)/(E34*10^6)</f>
        <v>28433.804024744302</v>
      </c>
      <c r="BJ34" s="7">
        <f>('BP-regionalLandDpaymentretro'!G36*10^12)/(F34*10^6)</f>
        <v>35517.874355354303</v>
      </c>
      <c r="BK34" s="7">
        <f>('BP-regionalLandDpaymentretro'!H36*10^12)/(G34*10^6)</f>
        <v>-12049.481551022162</v>
      </c>
      <c r="BL34" s="7">
        <f>('BP-regionalLandDpaymentretro'!I36*10^12)/(H34*10^6)</f>
        <v>528.45750647738839</v>
      </c>
      <c r="BM34" s="7">
        <f>('BP-regionalLandDpaymentretro'!J36*10^12)/(I34*10^6)</f>
        <v>-2231.0125046878998</v>
      </c>
      <c r="BN34" s="7">
        <f>('BP-regionalLandDpaymentretro'!K36*10^12)/(J34*10^6)</f>
        <v>-8367.8540191554894</v>
      </c>
      <c r="BO34" s="7">
        <f>('BP-regionalLandDpaymentretro'!L36*10^12)/(K34*10^6)</f>
        <v>1480.2087833545788</v>
      </c>
      <c r="BP34" s="7">
        <f>('BP-regionalLandDpaymentretro'!M36*10^12)/(L34*10^6)</f>
        <v>8550.2897366027792</v>
      </c>
      <c r="BQ34" s="7">
        <f>('BP-regionalLandDpaymentretro'!N36*10^12)/(M34*10^6)</f>
        <v>-3433.8697212463953</v>
      </c>
    </row>
    <row r="35" spans="1:69" x14ac:dyDescent="0.2">
      <c r="A35" t="s">
        <v>47</v>
      </c>
      <c r="B35" s="2">
        <f>Population!A35</f>
        <v>447.700129</v>
      </c>
      <c r="C35" s="2">
        <f>Population!B35</f>
        <v>476.35035299999998</v>
      </c>
      <c r="D35" s="2">
        <f>Population!C35</f>
        <v>84.532387999999997</v>
      </c>
      <c r="E35" s="2">
        <f>Population!D35</f>
        <v>124.01260499999999</v>
      </c>
      <c r="F35" s="2">
        <f>Population!E35</f>
        <v>166.87414899999999</v>
      </c>
      <c r="G35" s="2">
        <f>Population!F35</f>
        <v>1037.5520819999999</v>
      </c>
      <c r="H35" s="2">
        <f>Population!G35</f>
        <v>1516.5973799999999</v>
      </c>
      <c r="I35" s="2">
        <f>Population!H35</f>
        <v>921.54025799999999</v>
      </c>
      <c r="J35" s="2">
        <f>Population!I35</f>
        <v>4155.0123000000003</v>
      </c>
      <c r="K35" s="2">
        <f>Population!J35</f>
        <v>712.05397200000004</v>
      </c>
      <c r="L35" s="2">
        <f>Population!K35</f>
        <v>153.08453299999999</v>
      </c>
      <c r="M35" s="2">
        <f>Population!L35</f>
        <v>1389.0560760000001</v>
      </c>
      <c r="N35" s="2"/>
      <c r="O35" t="s">
        <v>47</v>
      </c>
      <c r="P35" s="7">
        <f>('PP-regionalLandDpayment-pros'!C37*10^12)/(B35*10^6)</f>
        <v>37269.05767639399</v>
      </c>
      <c r="Q35" s="7">
        <f>('PP-regionalLandDpayment-pros'!D37*10^12)/(C35*10^6)</f>
        <v>17320.556055766865</v>
      </c>
      <c r="R35" s="7">
        <f>('PP-regionalLandDpayment-pros'!E37*10^12)/(D35*10^6)</f>
        <v>44717.981162420765</v>
      </c>
      <c r="S35" s="7">
        <f>('PP-regionalLandDpayment-pros'!F37*10^12)/(E35*10^6)</f>
        <v>32659.912781112849</v>
      </c>
      <c r="T35" s="7">
        <f>('PP-regionalLandDpayment-pros'!G37*10^12)/(F35*10^6)</f>
        <v>25747.211714096899</v>
      </c>
      <c r="U35" s="7">
        <f>('PP-regionalLandDpayment-pros'!H37*10^12)/(G35*10^6)</f>
        <v>-10990.138516074278</v>
      </c>
      <c r="V35" s="7">
        <f>('PP-regionalLandDpayment-pros'!I37*10^12)/(H35*10^6)</f>
        <v>3220.0465820090189</v>
      </c>
      <c r="W35" s="7">
        <f>('PP-regionalLandDpayment-pros'!J37*10^12)/(I35*10^6)</f>
        <v>1009.5468755620842</v>
      </c>
      <c r="X35" s="7">
        <f>('PP-regionalLandDpayment-pros'!K37*10^12)/(J35*10^6)</f>
        <v>-8415.240147049728</v>
      </c>
      <c r="Y35" s="7">
        <f>('PP-regionalLandDpayment-pros'!L37*10^12)/(K35*10^6)</f>
        <v>4417.2936873431099</v>
      </c>
      <c r="Z35" s="7">
        <f>('PP-regionalLandDpayment-pros'!M37*10^12)/(L35*10^6)</f>
        <v>15768.702406808619</v>
      </c>
      <c r="AA35" s="7">
        <f>('PP-regionalLandDpayment-pros'!N37*10^12)/(M35*10^6)</f>
        <v>-1488.6356554124081</v>
      </c>
      <c r="AB35" s="2"/>
      <c r="AC35" t="s">
        <v>47</v>
      </c>
      <c r="AD35" s="7">
        <f>('PP-regionalLandDpaymentretro'!C37*10^12)/(B35*10^6)</f>
        <v>37247.480675610233</v>
      </c>
      <c r="AE35" s="7">
        <f>('PP-regionalLandDpaymentretro'!D37*10^12)/(C35*10^6)</f>
        <v>17296.896902661341</v>
      </c>
      <c r="AF35" s="7">
        <f>('PP-regionalLandDpaymentretro'!E37*10^12)/(D35*10^6)</f>
        <v>44562.40563588393</v>
      </c>
      <c r="AG35" s="7">
        <f>('PP-regionalLandDpaymentretro'!F37*10^12)/(E35*10^6)</f>
        <v>32633.655468835841</v>
      </c>
      <c r="AH35" s="7">
        <f>('PP-regionalLandDpaymentretro'!G37*10^12)/(F35*10^6)</f>
        <v>25739.060138302662</v>
      </c>
      <c r="AI35" s="7">
        <f>('PP-regionalLandDpaymentretro'!H37*10^12)/(G35*10^6)</f>
        <v>-10968.461022979316</v>
      </c>
      <c r="AJ35" s="7">
        <f>('PP-regionalLandDpaymentretro'!I37*10^12)/(H35*10^6)</f>
        <v>3221.6782022459774</v>
      </c>
      <c r="AK35" s="7">
        <f>('PP-regionalLandDpaymentretro'!J37*10^12)/(I35*10^6)</f>
        <v>1002.973007754975</v>
      </c>
      <c r="AL35" s="7">
        <f>('PP-regionalLandDpaymentretro'!K37*10^12)/(J35*10^6)</f>
        <v>-8406.735785892517</v>
      </c>
      <c r="AM35" s="7">
        <f>('PP-regionalLandDpaymentretro'!L37*10^12)/(K35*10^6)</f>
        <v>4403.6486542935381</v>
      </c>
      <c r="AN35" s="7">
        <f>('PP-regionalLandDpaymentretro'!M37*10^12)/(L35*10^6)</f>
        <v>15733.445418327174</v>
      </c>
      <c r="AO35" s="7">
        <f>('PP-regionalLandDpaymentretro'!N37*10^12)/(M35*10^6)</f>
        <v>-1488.9470993825805</v>
      </c>
      <c r="AP35" s="7"/>
      <c r="AQ35" s="9" t="s">
        <v>47</v>
      </c>
      <c r="AR35" s="7">
        <f>('BP-regionalLandDpayment-prosp'!C37*10^12)/(B35*10^6)</f>
        <v>53134.262737354984</v>
      </c>
      <c r="AS35" s="7">
        <f>('BP-regionalLandDpayment-prosp'!D37*10^12)/(C35*10^6)</f>
        <v>36069.213338901893</v>
      </c>
      <c r="AT35" s="7">
        <f>('BP-regionalLandDpayment-prosp'!E37*10^12)/(D35*10^6)</f>
        <v>41012.362455586459</v>
      </c>
      <c r="AU35" s="7">
        <f>('BP-regionalLandDpayment-prosp'!F37*10^12)/(E35*10^6)</f>
        <v>30436.600443865766</v>
      </c>
      <c r="AV35" s="7">
        <f>('BP-regionalLandDpayment-prosp'!G37*10^12)/(F35*10^6)</f>
        <v>37957.505238805927</v>
      </c>
      <c r="AW35" s="7">
        <f>('BP-regionalLandDpayment-prosp'!H37*10^12)/(G35*10^6)</f>
        <v>-13044.492710835026</v>
      </c>
      <c r="AX35" s="7">
        <f>('BP-regionalLandDpayment-prosp'!I37*10^12)/(H35*10^6)</f>
        <v>640.81761097337301</v>
      </c>
      <c r="AY35" s="7">
        <f>('BP-regionalLandDpayment-prosp'!J37*10^12)/(I35*10^6)</f>
        <v>-2264.4192481423452</v>
      </c>
      <c r="AZ35" s="7">
        <f>('BP-regionalLandDpayment-prosp'!K37*10^12)/(J35*10^6)</f>
        <v>-8998.4296966379698</v>
      </c>
      <c r="BA35" s="7">
        <f>('BP-regionalLandDpayment-prosp'!L37*10^12)/(K35*10^6)</f>
        <v>1686.3978342793132</v>
      </c>
      <c r="BB35" s="7">
        <f>('BP-regionalLandDpayment-prosp'!M37*10^12)/(L35*10^6)</f>
        <v>9279.9177635135893</v>
      </c>
      <c r="BC35" s="7">
        <f>('BP-regionalLandDpayment-prosp'!N37*10^12)/(M35*10^6)</f>
        <v>-3692.3783208934105</v>
      </c>
      <c r="BD35" s="8"/>
      <c r="BE35" s="9" t="s">
        <v>47</v>
      </c>
      <c r="BF35" s="7">
        <f>('BP-regionalLandDpaymentretro'!C37*10^12)/(B35*10^6)</f>
        <v>53112.685736571228</v>
      </c>
      <c r="BG35" s="7">
        <f>('BP-regionalLandDpaymentretro'!D37*10^12)/(C35*10^6)</f>
        <v>36045.554185796376</v>
      </c>
      <c r="BH35" s="7">
        <f>('BP-regionalLandDpaymentretro'!E37*10^12)/(D35*10^6)</f>
        <v>40856.786929049646</v>
      </c>
      <c r="BI35" s="7">
        <f>('BP-regionalLandDpaymentretro'!F37*10^12)/(E35*10^6)</f>
        <v>30410.343131588757</v>
      </c>
      <c r="BJ35" s="7">
        <f>('BP-regionalLandDpaymentretro'!G37*10^12)/(F35*10^6)</f>
        <v>37949.353663011687</v>
      </c>
      <c r="BK35" s="7">
        <f>('BP-regionalLandDpaymentretro'!H37*10^12)/(G35*10^6)</f>
        <v>-13022.815217740064</v>
      </c>
      <c r="BL35" s="7">
        <f>('BP-regionalLandDpaymentretro'!I37*10^12)/(H35*10^6)</f>
        <v>642.44923121033139</v>
      </c>
      <c r="BM35" s="7">
        <f>('BP-regionalLandDpaymentretro'!J37*10^12)/(I35*10^6)</f>
        <v>-2270.9931159494549</v>
      </c>
      <c r="BN35" s="7">
        <f>('BP-regionalLandDpaymentretro'!K37*10^12)/(J35*10^6)</f>
        <v>-8989.9253354807624</v>
      </c>
      <c r="BO35" s="7">
        <f>('BP-regionalLandDpaymentretro'!L37*10^12)/(K35*10^6)</f>
        <v>1672.7528012297412</v>
      </c>
      <c r="BP35" s="7">
        <f>('BP-regionalLandDpaymentretro'!M37*10^12)/(L35*10^6)</f>
        <v>9244.6607750321418</v>
      </c>
      <c r="BQ35" s="7">
        <f>('BP-regionalLandDpaymentretro'!N37*10^12)/(M35*10^6)</f>
        <v>-3692.6897648635832</v>
      </c>
    </row>
    <row r="36" spans="1:69" x14ac:dyDescent="0.2">
      <c r="A36" t="s">
        <v>48</v>
      </c>
      <c r="B36" s="2">
        <f>Population!A36</f>
        <v>447.700129</v>
      </c>
      <c r="C36" s="2">
        <f>Population!B36</f>
        <v>476.35035299999998</v>
      </c>
      <c r="D36" s="2">
        <f>Population!C36</f>
        <v>84.532387999999997</v>
      </c>
      <c r="E36" s="2">
        <f>Population!D36</f>
        <v>124.01260499999999</v>
      </c>
      <c r="F36" s="2">
        <f>Population!E36</f>
        <v>166.87414899999999</v>
      </c>
      <c r="G36" s="2">
        <f>Population!F36</f>
        <v>1037.5520819999999</v>
      </c>
      <c r="H36" s="2">
        <f>Population!G36</f>
        <v>1516.5973799999999</v>
      </c>
      <c r="I36" s="2">
        <f>Population!H36</f>
        <v>921.54025799999999</v>
      </c>
      <c r="J36" s="2">
        <f>Population!I36</f>
        <v>4155.0123000000003</v>
      </c>
      <c r="K36" s="2">
        <f>Population!J36</f>
        <v>712.05397200000004</v>
      </c>
      <c r="L36" s="2">
        <f>Population!K36</f>
        <v>153.08453299999999</v>
      </c>
      <c r="M36" s="2">
        <f>Population!L36</f>
        <v>1389.0560760000001</v>
      </c>
      <c r="N36" s="2"/>
      <c r="O36" t="s">
        <v>48</v>
      </c>
      <c r="P36" s="7">
        <f>('PP-regionalLandDpayment-pros'!C38*10^12)/(B36*10^6)</f>
        <v>39868.710292980286</v>
      </c>
      <c r="Q36" s="7">
        <f>('PP-regionalLandDpayment-pros'!D38*10^12)/(C36*10^6)</f>
        <v>18569.615215190854</v>
      </c>
      <c r="R36" s="7">
        <f>('PP-regionalLandDpayment-pros'!E38*10^12)/(D36*10^6)</f>
        <v>47805.698181745676</v>
      </c>
      <c r="S36" s="7">
        <f>('PP-regionalLandDpayment-pros'!F38*10^12)/(E36*10^6)</f>
        <v>34863.405135401365</v>
      </c>
      <c r="T36" s="7">
        <f>('PP-regionalLandDpayment-pros'!G38*10^12)/(F36*10^6)</f>
        <v>27483.926461178486</v>
      </c>
      <c r="U36" s="7">
        <f>('PP-regionalLandDpayment-pros'!H38*10^12)/(G36*10^6)</f>
        <v>-11873.113521478133</v>
      </c>
      <c r="V36" s="7">
        <f>('PP-regionalLandDpayment-pros'!I38*10^12)/(H36*10^6)</f>
        <v>3510.3732339151702</v>
      </c>
      <c r="W36" s="7">
        <f>('PP-regionalLandDpayment-pros'!J38*10^12)/(I36*10^6)</f>
        <v>1184.4665502311518</v>
      </c>
      <c r="X36" s="7">
        <f>('PP-regionalLandDpayment-pros'!K38*10^12)/(J36*10^6)</f>
        <v>-9025.4026262440129</v>
      </c>
      <c r="Y36" s="7">
        <f>('PP-regionalLandDpayment-pros'!L38*10^12)/(K36*10^6)</f>
        <v>4798.0322118456988</v>
      </c>
      <c r="Z36" s="7">
        <f>('PP-regionalLandDpayment-pros'!M38*10^12)/(L36*10^6)</f>
        <v>16915.752418314652</v>
      </c>
      <c r="AA36" s="7">
        <f>('PP-regionalLandDpayment-pros'!N38*10^12)/(M36*10^6)</f>
        <v>-1618.062606885567</v>
      </c>
      <c r="AB36" s="2"/>
      <c r="AC36" t="s">
        <v>48</v>
      </c>
      <c r="AD36" s="7">
        <f>('PP-regionalLandDpaymentretro'!C38*10^12)/(B36*10^6)</f>
        <v>39847.519692058202</v>
      </c>
      <c r="AE36" s="7">
        <f>('PP-regionalLandDpaymentretro'!D38*10^12)/(C36*10^6)</f>
        <v>18546.444760378745</v>
      </c>
      <c r="AF36" s="7">
        <f>('PP-regionalLandDpaymentretro'!E38*10^12)/(D36*10^6)</f>
        <v>47653.94074969607</v>
      </c>
      <c r="AG36" s="7">
        <f>('PP-regionalLandDpaymentretro'!F38*10^12)/(E36*10^6)</f>
        <v>34837.748182444993</v>
      </c>
      <c r="AH36" s="7">
        <f>('PP-regionalLandDpaymentretro'!G38*10^12)/(F36*10^6)</f>
        <v>27475.926988279687</v>
      </c>
      <c r="AI36" s="7">
        <f>('PP-regionalLandDpaymentretro'!H38*10^12)/(G36*10^6)</f>
        <v>-11851.827997864162</v>
      </c>
      <c r="AJ36" s="7">
        <f>('PP-regionalLandDpaymentretro'!I38*10^12)/(H36*10^6)</f>
        <v>3511.8840222153644</v>
      </c>
      <c r="AK36" s="7">
        <f>('PP-regionalLandDpaymentretro'!J38*10^12)/(I36*10^6)</f>
        <v>1177.9538701663666</v>
      </c>
      <c r="AL36" s="7">
        <f>('PP-regionalLandDpaymentretro'!K38*10^12)/(J36*10^6)</f>
        <v>-9017.0558139491768</v>
      </c>
      <c r="AM36" s="7">
        <f>('PP-regionalLandDpaymentretro'!L38*10^12)/(K36*10^6)</f>
        <v>4784.6457060057237</v>
      </c>
      <c r="AN36" s="7">
        <f>('PP-regionalLandDpaymentretro'!M38*10^12)/(L36*10^6)</f>
        <v>16881.282146092519</v>
      </c>
      <c r="AO36" s="7">
        <f>('PP-regionalLandDpaymentretro'!N38*10^12)/(M36*10^6)</f>
        <v>-1618.3342514951066</v>
      </c>
      <c r="AP36" s="7"/>
      <c r="AQ36" s="9" t="s">
        <v>48</v>
      </c>
      <c r="AR36" s="7">
        <f>('BP-regionalLandDpayment-prosp'!C38*10^12)/(B36*10^6)</f>
        <v>56768.476052751656</v>
      </c>
      <c r="AS36" s="7">
        <f>('BP-regionalLandDpayment-prosp'!D38*10^12)/(C36*10^6)</f>
        <v>38540.861422078604</v>
      </c>
      <c r="AT36" s="7">
        <f>('BP-regionalLandDpayment-prosp'!E38*10^12)/(D36*10^6)</f>
        <v>43858.438256651883</v>
      </c>
      <c r="AU36" s="7">
        <f>('BP-regionalLandDpayment-prosp'!F38*10^12)/(E36*10^6)</f>
        <v>32495.111907175695</v>
      </c>
      <c r="AV36" s="7">
        <f>('BP-regionalLandDpayment-prosp'!G38*10^12)/(F36*10^6)</f>
        <v>40490.446051233899</v>
      </c>
      <c r="AW36" s="7">
        <f>('BP-regionalLandDpayment-prosp'!H38*10^12)/(G36*10^6)</f>
        <v>-14061.430946034472</v>
      </c>
      <c r="AX36" s="7">
        <f>('BP-regionalLandDpayment-prosp'!I38*10^12)/(H36*10^6)</f>
        <v>762.95425736660673</v>
      </c>
      <c r="AY36" s="7">
        <f>('BP-regionalLandDpayment-prosp'!J38*10^12)/(I36*10^6)</f>
        <v>-2302.9929804482504</v>
      </c>
      <c r="AZ36" s="7">
        <f>('BP-regionalLandDpayment-prosp'!K38*10^12)/(J36*10^6)</f>
        <v>-9646.6216236485689</v>
      </c>
      <c r="BA36" s="7">
        <f>('BP-regionalLandDpayment-prosp'!L38*10^12)/(K36*10^6)</f>
        <v>1889.0562450192319</v>
      </c>
      <c r="BB36" s="7">
        <f>('BP-regionalLandDpayment-prosp'!M38*10^12)/(L36*10^6)</f>
        <v>10003.83794157575</v>
      </c>
      <c r="BC36" s="7">
        <f>('BP-regionalLandDpayment-prosp'!N38*10^12)/(M36*10^6)</f>
        <v>-3965.5100365494386</v>
      </c>
      <c r="BD36" s="8"/>
      <c r="BE36" s="9" t="s">
        <v>48</v>
      </c>
      <c r="BF36" s="7">
        <f>('BP-regionalLandDpaymentretro'!C38*10^12)/(B36*10^6)</f>
        <v>56747.285451829564</v>
      </c>
      <c r="BG36" s="7">
        <f>('BP-regionalLandDpaymentretro'!D38*10^12)/(C36*10^6)</f>
        <v>38517.690967266491</v>
      </c>
      <c r="BH36" s="7">
        <f>('BP-regionalLandDpaymentretro'!E38*10^12)/(D36*10^6)</f>
        <v>43706.680824602277</v>
      </c>
      <c r="BI36" s="7">
        <f>('BP-regionalLandDpaymentretro'!F38*10^12)/(E36*10^6)</f>
        <v>32469.45495421932</v>
      </c>
      <c r="BJ36" s="7">
        <f>('BP-regionalLandDpaymentretro'!G38*10^12)/(F36*10^6)</f>
        <v>40482.446578335104</v>
      </c>
      <c r="BK36" s="7">
        <f>('BP-regionalLandDpaymentretro'!H38*10^12)/(G36*10^6)</f>
        <v>-14040.145422420501</v>
      </c>
      <c r="BL36" s="7">
        <f>('BP-regionalLandDpaymentretro'!I38*10^12)/(H36*10^6)</f>
        <v>764.46504566680153</v>
      </c>
      <c r="BM36" s="7">
        <f>('BP-regionalLandDpaymentretro'!J38*10^12)/(I36*10^6)</f>
        <v>-2309.5056605130358</v>
      </c>
      <c r="BN36" s="7">
        <f>('BP-regionalLandDpaymentretro'!K38*10^12)/(J36*10^6)</f>
        <v>-9638.2748113537327</v>
      </c>
      <c r="BO36" s="7">
        <f>('BP-regionalLandDpaymentretro'!L38*10^12)/(K36*10^6)</f>
        <v>1875.6697391792577</v>
      </c>
      <c r="BP36" s="7">
        <f>('BP-regionalLandDpaymentretro'!M38*10^12)/(L36*10^6)</f>
        <v>9969.3676693536145</v>
      </c>
      <c r="BQ36" s="7">
        <f>('BP-regionalLandDpaymentretro'!N38*10^12)/(M36*10^6)</f>
        <v>-3965.7816811589778</v>
      </c>
    </row>
    <row r="37" spans="1:69" x14ac:dyDescent="0.2">
      <c r="A37" t="s">
        <v>49</v>
      </c>
      <c r="B37" s="2">
        <f>Population!A37</f>
        <v>447.700129</v>
      </c>
      <c r="C37" s="2">
        <f>Population!B37</f>
        <v>476.35035299999998</v>
      </c>
      <c r="D37" s="2">
        <f>Population!C37</f>
        <v>84.532387999999997</v>
      </c>
      <c r="E37" s="2">
        <f>Population!D37</f>
        <v>124.01260499999999</v>
      </c>
      <c r="F37" s="2">
        <f>Population!E37</f>
        <v>166.87414899999999</v>
      </c>
      <c r="G37" s="2">
        <f>Population!F37</f>
        <v>1037.5520819999999</v>
      </c>
      <c r="H37" s="2">
        <f>Population!G37</f>
        <v>1516.5973799999999</v>
      </c>
      <c r="I37" s="2">
        <f>Population!H37</f>
        <v>921.54025799999999</v>
      </c>
      <c r="J37" s="2">
        <f>Population!I37</f>
        <v>4155.0123000000003</v>
      </c>
      <c r="K37" s="2">
        <f>Population!J37</f>
        <v>712.05397200000004</v>
      </c>
      <c r="L37" s="2">
        <f>Population!K37</f>
        <v>153.08453299999999</v>
      </c>
      <c r="M37" s="2">
        <f>Population!L37</f>
        <v>1389.0560760000001</v>
      </c>
      <c r="N37" s="2"/>
      <c r="O37" t="s">
        <v>49</v>
      </c>
      <c r="P37" s="7">
        <f>('PP-regionalLandDpayment-pros'!C39*10^12)/(B37*10^6)</f>
        <v>42575.887381699475</v>
      </c>
      <c r="Q37" s="7">
        <f>('PP-regionalLandDpayment-pros'!D39*10^12)/(C37*10^6)</f>
        <v>19871.161183672804</v>
      </c>
      <c r="R37" s="7">
        <f>('PP-regionalLandDpayment-pros'!E39*10^12)/(D37*10^6)</f>
        <v>51021.519809629965</v>
      </c>
      <c r="S37" s="7">
        <f>('PP-regionalLandDpayment-pros'!F39*10^12)/(E37*10^6)</f>
        <v>37158.01312412566</v>
      </c>
      <c r="T37" s="7">
        <f>('PP-regionalLandDpayment-pros'!G39*10^12)/(F37*10^6)</f>
        <v>29293.113161072764</v>
      </c>
      <c r="U37" s="7">
        <f>('PP-regionalLandDpayment-pros'!H39*10^12)/(G37*10^6)</f>
        <v>-12795.88022949341</v>
      </c>
      <c r="V37" s="7">
        <f>('PP-regionalLandDpayment-pros'!I39*10^12)/(H37*10^6)</f>
        <v>3815.7277136904422</v>
      </c>
      <c r="W37" s="7">
        <f>('PP-regionalLandDpayment-pros'!J39*10^12)/(I37*10^6)</f>
        <v>1369.4467696369388</v>
      </c>
      <c r="X37" s="7">
        <f>('PP-regionalLandDpayment-pros'!K39*10^12)/(J37*10^6)</f>
        <v>-9661.0061498488885</v>
      </c>
      <c r="Y37" s="7">
        <f>('PP-regionalLandDpayment-pros'!L39*10^12)/(K37*10^6)</f>
        <v>5196.6279874019256</v>
      </c>
      <c r="Z37" s="7">
        <f>('PP-regionalLandDpayment-pros'!M39*10^12)/(L37*10^6)</f>
        <v>18111.054795666187</v>
      </c>
      <c r="AA37" s="7">
        <f>('PP-regionalLandDpayment-pros'!N39*10^12)/(M37*10^6)</f>
        <v>-1756.5126380248423</v>
      </c>
      <c r="AB37" s="2"/>
      <c r="AC37" t="s">
        <v>49</v>
      </c>
      <c r="AD37" s="7">
        <f>('PP-regionalLandDpaymentretro'!C39*10^12)/(B37*10^6)</f>
        <v>42555.070587167866</v>
      </c>
      <c r="AE37" s="7">
        <f>('PP-regionalLandDpaymentretro'!D39*10^12)/(C37*10^6)</f>
        <v>19848.457452701328</v>
      </c>
      <c r="AF37" s="7">
        <f>('PP-regionalLandDpaymentretro'!E39*10^12)/(D37*10^6)</f>
        <v>50873.365596498101</v>
      </c>
      <c r="AG37" s="7">
        <f>('PP-regionalLandDpaymentretro'!F39*10^12)/(E37*10^6)</f>
        <v>37132.925013613385</v>
      </c>
      <c r="AH37" s="7">
        <f>('PP-regionalLandDpaymentretro'!G39*10^12)/(F37*10^6)</f>
        <v>29285.25921162757</v>
      </c>
      <c r="AI37" s="7">
        <f>('PP-regionalLandDpaymentretro'!H39*10^12)/(G37*10^6)</f>
        <v>-12774.971629771553</v>
      </c>
      <c r="AJ37" s="7">
        <f>('PP-regionalLandDpaymentretro'!I39*10^12)/(H37*10^6)</f>
        <v>3817.1274262169577</v>
      </c>
      <c r="AK37" s="7">
        <f>('PP-regionalLandDpaymentretro'!J39*10^12)/(I37*10^6)</f>
        <v>1362.9965591321436</v>
      </c>
      <c r="AL37" s="7">
        <f>('PP-regionalLandDpaymentretro'!K39*10^12)/(J37*10^6)</f>
        <v>-9652.8113109112892</v>
      </c>
      <c r="AM37" s="7">
        <f>('PP-regionalLandDpaymentretro'!L39*10^12)/(K37*10^6)</f>
        <v>5183.4890757352023</v>
      </c>
      <c r="AN37" s="7">
        <f>('PP-regionalLandDpaymentretro'!M39*10^12)/(L37*10^6)</f>
        <v>18077.331759949629</v>
      </c>
      <c r="AO37" s="7">
        <f>('PP-regionalLandDpaymentretro'!N39*10^12)/(M37*10^6)</f>
        <v>-1756.7456708644606</v>
      </c>
      <c r="AP37" s="7"/>
      <c r="AQ37" s="9" t="s">
        <v>49</v>
      </c>
      <c r="AR37" s="7">
        <f>('BP-regionalLandDpayment-prosp'!C39*10^12)/(B37*10^6)</f>
        <v>60552.312722860464</v>
      </c>
      <c r="AS37" s="7">
        <f>('BP-regionalLandDpayment-prosp'!D39*10^12)/(C37*10^6)</f>
        <v>41114.746539314991</v>
      </c>
      <c r="AT37" s="7">
        <f>('BP-regionalLandDpayment-prosp'!E39*10^12)/(D37*10^6)</f>
        <v>46822.785676017622</v>
      </c>
      <c r="AU37" s="7">
        <f>('BP-regionalLandDpayment-prosp'!F39*10^12)/(E37*10^6)</f>
        <v>34638.839367024317</v>
      </c>
      <c r="AV37" s="7">
        <f>('BP-regionalLandDpayment-prosp'!G39*10^12)/(F37*10^6)</f>
        <v>43128.259262064763</v>
      </c>
      <c r="AW37" s="7">
        <f>('BP-regionalLandDpayment-prosp'!H39*10^12)/(G37*10^6)</f>
        <v>-15123.612185337452</v>
      </c>
      <c r="AX37" s="7">
        <f>('BP-regionalLandDpayment-prosp'!I39*10^12)/(H37*10^6)</f>
        <v>893.27465635988051</v>
      </c>
      <c r="AY37" s="7">
        <f>('BP-regionalLandDpayment-prosp'!J39*10^12)/(I37*10^6)</f>
        <v>-2340.1937528851172</v>
      </c>
      <c r="AZ37" s="7">
        <f>('BP-regionalLandDpayment-prosp'!K39*10^12)/(J37*10^6)</f>
        <v>-10321.802109159569</v>
      </c>
      <c r="BA37" s="7">
        <f>('BP-regionalLandDpayment-prosp'!L39*10^12)/(K37*10^6)</f>
        <v>2102.3253781097214</v>
      </c>
      <c r="BB37" s="7">
        <f>('BP-regionalLandDpayment-prosp'!M39*10^12)/(L37*10^6)</f>
        <v>10758.79226600686</v>
      </c>
      <c r="BC37" s="7">
        <f>('BP-regionalLandDpayment-prosp'!N39*10^12)/(M37*10^6)</f>
        <v>-4253.5125409527118</v>
      </c>
      <c r="BD37" s="8"/>
      <c r="BE37" s="9" t="s">
        <v>49</v>
      </c>
      <c r="BF37" s="7">
        <f>('BP-regionalLandDpaymentretro'!C39*10^12)/(B37*10^6)</f>
        <v>60531.495928328855</v>
      </c>
      <c r="BG37" s="7">
        <f>('BP-regionalLandDpaymentretro'!D39*10^12)/(C37*10^6)</f>
        <v>41092.042808343504</v>
      </c>
      <c r="BH37" s="7">
        <f>('BP-regionalLandDpaymentretro'!E39*10^12)/(D37*10^6)</f>
        <v>46674.631462885751</v>
      </c>
      <c r="BI37" s="7">
        <f>('BP-regionalLandDpaymentretro'!F39*10^12)/(E37*10^6)</f>
        <v>34613.751256512041</v>
      </c>
      <c r="BJ37" s="7">
        <f>('BP-regionalLandDpaymentretro'!G39*10^12)/(F37*10^6)</f>
        <v>43120.405312619579</v>
      </c>
      <c r="BK37" s="7">
        <f>('BP-regionalLandDpaymentretro'!H39*10^12)/(G37*10^6)</f>
        <v>-15102.703585615593</v>
      </c>
      <c r="BL37" s="7">
        <f>('BP-regionalLandDpaymentretro'!I39*10^12)/(H37*10^6)</f>
        <v>894.67436888639622</v>
      </c>
      <c r="BM37" s="7">
        <f>('BP-regionalLandDpaymentretro'!J39*10^12)/(I37*10^6)</f>
        <v>-2346.6439633899131</v>
      </c>
      <c r="BN37" s="7">
        <f>('BP-regionalLandDpaymentretro'!K39*10^12)/(J37*10^6)</f>
        <v>-10313.60727022197</v>
      </c>
      <c r="BO37" s="7">
        <f>('BP-regionalLandDpaymentretro'!L39*10^12)/(K37*10^6)</f>
        <v>2089.1864664429991</v>
      </c>
      <c r="BP37" s="7">
        <f>('BP-regionalLandDpaymentretro'!M39*10^12)/(L37*10^6)</f>
        <v>10725.069230290299</v>
      </c>
      <c r="BQ37" s="7">
        <f>('BP-regionalLandDpaymentretro'!N39*10^12)/(M37*10^6)</f>
        <v>-4253.7455737923301</v>
      </c>
    </row>
    <row r="38" spans="1:69" x14ac:dyDescent="0.2">
      <c r="A38" t="s">
        <v>50</v>
      </c>
      <c r="B38" s="2">
        <f>Population!A38</f>
        <v>447.700129</v>
      </c>
      <c r="C38" s="2">
        <f>Population!B38</f>
        <v>476.35035299999998</v>
      </c>
      <c r="D38" s="2">
        <f>Population!C38</f>
        <v>84.532387999999997</v>
      </c>
      <c r="E38" s="2">
        <f>Population!D38</f>
        <v>124.01260499999999</v>
      </c>
      <c r="F38" s="2">
        <f>Population!E38</f>
        <v>166.87414899999999</v>
      </c>
      <c r="G38" s="2">
        <f>Population!F38</f>
        <v>1037.5520819999999</v>
      </c>
      <c r="H38" s="2">
        <f>Population!G38</f>
        <v>1516.5973799999999</v>
      </c>
      <c r="I38" s="2">
        <f>Population!H38</f>
        <v>921.54025799999999</v>
      </c>
      <c r="J38" s="2">
        <f>Population!I38</f>
        <v>4155.0123000000003</v>
      </c>
      <c r="K38" s="2">
        <f>Population!J38</f>
        <v>712.05397200000004</v>
      </c>
      <c r="L38" s="2">
        <f>Population!K38</f>
        <v>153.08453299999999</v>
      </c>
      <c r="M38" s="2">
        <f>Population!L38</f>
        <v>1389.0560760000001</v>
      </c>
      <c r="N38" s="2"/>
      <c r="O38" t="s">
        <v>50</v>
      </c>
      <c r="P38" s="7">
        <f>('PP-regionalLandDpayment-pros'!C40*10^12)/(B38*10^6)</f>
        <v>45394.087846904025</v>
      </c>
      <c r="Q38" s="7">
        <f>('PP-regionalLandDpayment-pros'!D40*10^12)/(C38*10^6)</f>
        <v>21226.749517361652</v>
      </c>
      <c r="R38" s="7">
        <f>('PP-regionalLandDpayment-pros'!E40*10^12)/(D38*10^6)</f>
        <v>54369.687706061617</v>
      </c>
      <c r="S38" s="7">
        <f>('PP-regionalLandDpayment-pros'!F40*10^12)/(E38*10^6)</f>
        <v>39546.795329083528</v>
      </c>
      <c r="T38" s="7">
        <f>('PP-regionalLandDpayment-pros'!G40*10^12)/(F38*10^6)</f>
        <v>31177.207858968868</v>
      </c>
      <c r="U38" s="7">
        <f>('PP-regionalLandDpayment-pros'!H40*10^12)/(G38*10^6)</f>
        <v>-13759.640120338974</v>
      </c>
      <c r="V38" s="7">
        <f>('PP-regionalLandDpayment-pros'!I40*10^12)/(H38*10^6)</f>
        <v>4136.5446851496108</v>
      </c>
      <c r="W38" s="7">
        <f>('PP-regionalLandDpayment-pros'!J40*10^12)/(I38*10^6)</f>
        <v>1564.7048259232708</v>
      </c>
      <c r="X38" s="7">
        <f>('PP-regionalLandDpayment-pros'!K40*10^12)/(J38*10^6)</f>
        <v>-10322.782504098972</v>
      </c>
      <c r="Y38" s="7">
        <f>('PP-regionalLandDpayment-pros'!L40*10^12)/(K38*10^6)</f>
        <v>5613.5971956128778</v>
      </c>
      <c r="Z38" s="7">
        <f>('PP-regionalLandDpayment-pros'!M40*10^12)/(L38*10^6)</f>
        <v>19355.94108630058</v>
      </c>
      <c r="AA38" s="7">
        <f>('PP-regionalLandDpayment-pros'!N40*10^12)/(M38*10^6)</f>
        <v>-1904.414446996248</v>
      </c>
      <c r="AB38" s="2"/>
      <c r="AC38" t="s">
        <v>50</v>
      </c>
      <c r="AD38" s="7">
        <f>('PP-regionalLandDpaymentretro'!C40*10^12)/(B38*10^6)</f>
        <v>45373.632207992508</v>
      </c>
      <c r="AE38" s="7">
        <f>('PP-regionalLandDpaymentretro'!D40*10^12)/(C38*10^6)</f>
        <v>21204.491642502253</v>
      </c>
      <c r="AF38" s="7">
        <f>('PP-regionalLandDpaymentretro'!E40*10^12)/(D38*10^6)</f>
        <v>54224.937346736871</v>
      </c>
      <c r="AG38" s="7">
        <f>('PP-regionalLandDpaymentretro'!F40*10^12)/(E38*10^6)</f>
        <v>39522.246592307005</v>
      </c>
      <c r="AH38" s="7">
        <f>('PP-regionalLandDpaymentretro'!G40*10^12)/(F38*10^6)</f>
        <v>31169.493147037174</v>
      </c>
      <c r="AI38" s="7">
        <f>('PP-regionalLandDpaymentretro'!H40*10^12)/(G38*10^6)</f>
        <v>-13739.093787356658</v>
      </c>
      <c r="AJ38" s="7">
        <f>('PP-regionalLandDpaymentretro'!I40*10^12)/(H38*10^6)</f>
        <v>4137.8421243411249</v>
      </c>
      <c r="AK38" s="7">
        <f>('PP-regionalLandDpaymentretro'!J40*10^12)/(I38*10^6)</f>
        <v>1558.3178314672032</v>
      </c>
      <c r="AL38" s="7">
        <f>('PP-regionalLandDpaymentretro'!K40*10^12)/(J38*10^6)</f>
        <v>-10314.734176321786</v>
      </c>
      <c r="AM38" s="7">
        <f>('PP-regionalLandDpaymentretro'!L40*10^12)/(K38*10^6)</f>
        <v>5600.6953870528941</v>
      </c>
      <c r="AN38" s="7">
        <f>('PP-regionalLandDpaymentretro'!M40*10^12)/(L38*10^6)</f>
        <v>19322.928319364357</v>
      </c>
      <c r="AO38" s="7">
        <f>('PP-regionalLandDpaymentretro'!N40*10^12)/(M38*10^6)</f>
        <v>-1904.610056624133</v>
      </c>
      <c r="AP38" s="7"/>
      <c r="AQ38" s="9" t="s">
        <v>50</v>
      </c>
      <c r="AR38" s="7">
        <f>('BP-regionalLandDpayment-prosp'!C40*10^12)/(B38*10^6)</f>
        <v>64490.719431884259</v>
      </c>
      <c r="AS38" s="7">
        <f>('BP-regionalLandDpayment-prosp'!D40*10^12)/(C38*10^6)</f>
        <v>43794.135156145145</v>
      </c>
      <c r="AT38" s="7">
        <f>('BP-regionalLandDpayment-prosp'!E40*10^12)/(D38*10^6)</f>
        <v>49909.308217305166</v>
      </c>
      <c r="AU38" s="7">
        <f>('BP-regionalLandDpayment-prosp'!F40*10^12)/(E38*10^6)</f>
        <v>36870.638516763247</v>
      </c>
      <c r="AV38" s="7">
        <f>('BP-regionalLandDpayment-prosp'!G40*10^12)/(F38*10^6)</f>
        <v>45874.495167256202</v>
      </c>
      <c r="AW38" s="7">
        <f>('BP-regionalLandDpayment-prosp'!H40*10^12)/(G38*10^6)</f>
        <v>-16232.425379127711</v>
      </c>
      <c r="AX38" s="7">
        <f>('BP-regionalLandDpayment-prosp'!I40*10^12)/(H38*10^6)</f>
        <v>1031.9781041367642</v>
      </c>
      <c r="AY38" s="7">
        <f>('BP-regionalLandDpayment-prosp'!J40*10^12)/(I38*10^6)</f>
        <v>-2376.1030392038274</v>
      </c>
      <c r="AZ38" s="7">
        <f>('BP-regionalLandDpayment-prosp'!K40*10^12)/(J38*10^6)</f>
        <v>-11024.756158388609</v>
      </c>
      <c r="BA38" s="7">
        <f>('BP-regionalLandDpayment-prosp'!L40*10^12)/(K38*10^6)</f>
        <v>2326.4722071539682</v>
      </c>
      <c r="BB38" s="7">
        <f>('BP-regionalLandDpayment-prosp'!M40*10^12)/(L38*10^6)</f>
        <v>11545.520149971577</v>
      </c>
      <c r="BC38" s="7">
        <f>('BP-regionalLandDpayment-prosp'!N40*10^12)/(M38*10^6)</f>
        <v>-4557.0156348843248</v>
      </c>
      <c r="BD38" s="8"/>
      <c r="BE38" s="9" t="s">
        <v>50</v>
      </c>
      <c r="BF38" s="7">
        <f>('BP-regionalLandDpaymentretro'!C40*10^12)/(B38*10^6)</f>
        <v>64470.263792972743</v>
      </c>
      <c r="BG38" s="7">
        <f>('BP-regionalLandDpaymentretro'!D40*10^12)/(C38*10^6)</f>
        <v>43771.87728128575</v>
      </c>
      <c r="BH38" s="7">
        <f>('BP-regionalLandDpaymentretro'!E40*10^12)/(D38*10^6)</f>
        <v>49764.557857980421</v>
      </c>
      <c r="BI38" s="7">
        <f>('BP-regionalLandDpaymentretro'!F40*10^12)/(E38*10^6)</f>
        <v>36846.089779986723</v>
      </c>
      <c r="BJ38" s="7">
        <f>('BP-regionalLandDpaymentretro'!G40*10^12)/(F38*10^6)</f>
        <v>45866.780455324493</v>
      </c>
      <c r="BK38" s="7">
        <f>('BP-regionalLandDpaymentretro'!H40*10^12)/(G38*10^6)</f>
        <v>-16211.87904614539</v>
      </c>
      <c r="BL38" s="7">
        <f>('BP-regionalLandDpaymentretro'!I40*10^12)/(H38*10^6)</f>
        <v>1033.2755433282778</v>
      </c>
      <c r="BM38" s="7">
        <f>('BP-regionalLandDpaymentretro'!J40*10^12)/(I38*10^6)</f>
        <v>-2382.4900336598953</v>
      </c>
      <c r="BN38" s="7">
        <f>('BP-regionalLandDpaymentretro'!K40*10^12)/(J38*10^6)</f>
        <v>-11016.707830611424</v>
      </c>
      <c r="BO38" s="7">
        <f>('BP-regionalLandDpaymentretro'!L40*10^12)/(K38*10^6)</f>
        <v>2313.570398593984</v>
      </c>
      <c r="BP38" s="7">
        <f>('BP-regionalLandDpaymentretro'!M40*10^12)/(L38*10^6)</f>
        <v>11512.507383035354</v>
      </c>
      <c r="BQ38" s="7">
        <f>('BP-regionalLandDpaymentretro'!N40*10^12)/(M38*10^6)</f>
        <v>-4557.2112445122093</v>
      </c>
    </row>
    <row r="39" spans="1:69" x14ac:dyDescent="0.2">
      <c r="A39" t="s">
        <v>51</v>
      </c>
      <c r="B39" s="2">
        <f>Population!A39</f>
        <v>447.700129</v>
      </c>
      <c r="C39" s="2">
        <f>Population!B39</f>
        <v>476.35035299999998</v>
      </c>
      <c r="D39" s="2">
        <f>Population!C39</f>
        <v>84.532387999999997</v>
      </c>
      <c r="E39" s="2">
        <f>Population!D39</f>
        <v>124.01260499999999</v>
      </c>
      <c r="F39" s="2">
        <f>Population!E39</f>
        <v>166.87414899999999</v>
      </c>
      <c r="G39" s="2">
        <f>Population!F39</f>
        <v>1037.5520819999999</v>
      </c>
      <c r="H39" s="2">
        <f>Population!G39</f>
        <v>1516.5973799999999</v>
      </c>
      <c r="I39" s="2">
        <f>Population!H39</f>
        <v>921.54025799999999</v>
      </c>
      <c r="J39" s="2">
        <f>Population!I39</f>
        <v>4155.0123000000003</v>
      </c>
      <c r="K39" s="2">
        <f>Population!J39</f>
        <v>712.05397200000004</v>
      </c>
      <c r="L39" s="2">
        <f>Population!K39</f>
        <v>153.08453299999999</v>
      </c>
      <c r="M39" s="2">
        <f>Population!L39</f>
        <v>1389.0560760000001</v>
      </c>
      <c r="N39" s="2"/>
      <c r="O39" t="s">
        <v>51</v>
      </c>
      <c r="P39" s="7">
        <f>('PP-regionalLandDpayment-pros'!C41*10^12)/(B39*10^6)</f>
        <v>48327.154639252949</v>
      </c>
      <c r="Q39" s="7">
        <f>('PP-regionalLandDpayment-pros'!D41*10^12)/(C39*10^6)</f>
        <v>22638.097537466379</v>
      </c>
      <c r="R39" s="7">
        <f>('PP-regionalLandDpayment-pros'!E41*10^12)/(D39*10^6)</f>
        <v>57854.84691336297</v>
      </c>
      <c r="S39" s="7">
        <f>('PP-regionalLandDpayment-pros'!F41*10^12)/(E39*10^6)</f>
        <v>42033.093639725201</v>
      </c>
      <c r="T39" s="7">
        <f>('PP-regionalLandDpayment-pros'!G41*10^12)/(F39*10^6)</f>
        <v>33138.871562410139</v>
      </c>
      <c r="U39" s="7">
        <f>('PP-regionalLandDpayment-pros'!H41*10^12)/(G39*10^6)</f>
        <v>-14765.741048943109</v>
      </c>
      <c r="V39" s="7">
        <f>('PP-regionalLandDpayment-pros'!I41*10^12)/(H39*10^6)</f>
        <v>4473.3090255862962</v>
      </c>
      <c r="W39" s="7">
        <f>('PP-regionalLandDpayment-pros'!J41*10^12)/(I39*10^6)</f>
        <v>1770.4950320420494</v>
      </c>
      <c r="X39" s="7">
        <f>('PP-regionalLandDpayment-pros'!K41*10^12)/(J39*10^6)</f>
        <v>-11011.545291160759</v>
      </c>
      <c r="Y39" s="7">
        <f>('PP-regionalLandDpayment-pros'!L41*10^12)/(K39*10^6)</f>
        <v>6049.5191263196493</v>
      </c>
      <c r="Z39" s="7">
        <f>('PP-regionalLandDpayment-pros'!M41*10^12)/(L39*10^6)</f>
        <v>20651.887460536298</v>
      </c>
      <c r="AA39" s="7">
        <f>('PP-regionalLandDpayment-pros'!N41*10^12)/(M39*10^6)</f>
        <v>-2062.2135690250348</v>
      </c>
      <c r="AB39" s="2"/>
      <c r="AC39" t="s">
        <v>51</v>
      </c>
      <c r="AD39" s="7">
        <f>('PP-regionalLandDpaymentretro'!C41*10^12)/(B39*10^6)</f>
        <v>48307.047513461432</v>
      </c>
      <c r="AE39" s="7">
        <f>('PP-regionalLandDpaymentretro'!D41*10^12)/(C39*10^6)</f>
        <v>22616.265656580435</v>
      </c>
      <c r="AF39" s="7">
        <f>('PP-regionalLandDpaymentretro'!E41*10^12)/(D39*10^6)</f>
        <v>57713.314856274403</v>
      </c>
      <c r="AG39" s="7">
        <f>('PP-regionalLandDpaymentretro'!F41*10^12)/(E39*10^6)</f>
        <v>42009.056640946437</v>
      </c>
      <c r="AH39" s="7">
        <f>('PP-regionalLandDpaymentretro'!G41*10^12)/(F39*10^6)</f>
        <v>33131.290064763394</v>
      </c>
      <c r="AI39" s="7">
        <f>('PP-regionalLandDpaymentretro'!H41*10^12)/(G39*10^6)</f>
        <v>-14745.542691501791</v>
      </c>
      <c r="AJ39" s="7">
        <f>('PP-regionalLandDpaymentretro'!I41*10^12)/(H39*10^6)</f>
        <v>4474.5121416611209</v>
      </c>
      <c r="AK39" s="7">
        <f>('PP-regionalLandDpaymentretro'!J41*10^12)/(I39*10^6)</f>
        <v>1764.171537374172</v>
      </c>
      <c r="AL39" s="7">
        <f>('PP-regionalLandDpaymentretro'!K41*10^12)/(J39*10^6)</f>
        <v>-11003.638124098567</v>
      </c>
      <c r="AM39" s="7">
        <f>('PP-regionalLandDpaymentretro'!L41*10^12)/(K39*10^6)</f>
        <v>6036.8443335226957</v>
      </c>
      <c r="AN39" s="7">
        <f>('PP-regionalLandDpaymentretro'!M41*10^12)/(L39*10^6)</f>
        <v>20619.550237429175</v>
      </c>
      <c r="AO39" s="7">
        <f>('PP-regionalLandDpaymentretro'!N41*10^12)/(M39*10^6)</f>
        <v>-2062.3729363847278</v>
      </c>
      <c r="AP39" s="7"/>
      <c r="AQ39" s="9" t="s">
        <v>51</v>
      </c>
      <c r="AR39" s="7">
        <f>('BP-regionalLandDpayment-prosp'!C41*10^12)/(B39*10^6)</f>
        <v>68589.114069884512</v>
      </c>
      <c r="AS39" s="7">
        <f>('BP-regionalLandDpayment-prosp'!D41*10^12)/(C39*10^6)</f>
        <v>46582.605773572752</v>
      </c>
      <c r="AT39" s="7">
        <f>('BP-regionalLandDpayment-prosp'!E41*10^12)/(D39*10^6)</f>
        <v>53122.283065951975</v>
      </c>
      <c r="AU39" s="7">
        <f>('BP-regionalLandDpayment-prosp'!F41*10^12)/(E39*10^6)</f>
        <v>39193.630537557496</v>
      </c>
      <c r="AV39" s="7">
        <f>('BP-regionalLandDpayment-prosp'!G41*10^12)/(F39*10^6)</f>
        <v>48733.026890571498</v>
      </c>
      <c r="AW39" s="7">
        <f>('BP-regionalLandDpayment-prosp'!H41*10^12)/(G39*10^6)</f>
        <v>-17389.422318138677</v>
      </c>
      <c r="AX39" s="7">
        <f>('BP-regionalLandDpayment-prosp'!I41*10^12)/(H39*10^6)</f>
        <v>1179.2934378502803</v>
      </c>
      <c r="AY39" s="7">
        <f>('BP-regionalLandDpayment-prosp'!J41*10^12)/(I39*10^6)</f>
        <v>-2410.7915331719414</v>
      </c>
      <c r="AZ39" s="7">
        <f>('BP-regionalLandDpayment-prosp'!K41*10^12)/(J39*10^6)</f>
        <v>-11756.355266747014</v>
      </c>
      <c r="BA39" s="7">
        <f>('BP-regionalLandDpayment-prosp'!L41*10^12)/(K39*10^6)</f>
        <v>2561.8049258763458</v>
      </c>
      <c r="BB39" s="7">
        <f>('BP-regionalLandDpayment-prosp'!M41*10^12)/(L39*10^6)</f>
        <v>12364.853621933948</v>
      </c>
      <c r="BC39" s="7">
        <f>('BP-regionalLandDpayment-prosp'!N41*10^12)/(M39*10^6)</f>
        <v>-4876.6836191728289</v>
      </c>
      <c r="BD39" s="8"/>
      <c r="BE39" s="9" t="s">
        <v>51</v>
      </c>
      <c r="BF39" s="7">
        <f>('BP-regionalLandDpaymentretro'!C41*10^12)/(B39*10^6)</f>
        <v>68569.006944092995</v>
      </c>
      <c r="BG39" s="7">
        <f>('BP-regionalLandDpaymentretro'!D41*10^12)/(C39*10^6)</f>
        <v>46560.773892686811</v>
      </c>
      <c r="BH39" s="7">
        <f>('BP-regionalLandDpaymentretro'!E41*10^12)/(D39*10^6)</f>
        <v>52980.751008863408</v>
      </c>
      <c r="BI39" s="7">
        <f>('BP-regionalLandDpaymentretro'!F41*10^12)/(E39*10^6)</f>
        <v>39169.593538778739</v>
      </c>
      <c r="BJ39" s="7">
        <f>('BP-regionalLandDpaymentretro'!G41*10^12)/(F39*10^6)</f>
        <v>48725.445392924747</v>
      </c>
      <c r="BK39" s="7">
        <f>('BP-regionalLandDpaymentretro'!H41*10^12)/(G39*10^6)</f>
        <v>-17369.22396069736</v>
      </c>
      <c r="BL39" s="7">
        <f>('BP-regionalLandDpaymentretro'!I41*10^12)/(H39*10^6)</f>
        <v>1180.4965539251048</v>
      </c>
      <c r="BM39" s="7">
        <f>('BP-regionalLandDpaymentretro'!J41*10^12)/(I39*10^6)</f>
        <v>-2417.1150278398195</v>
      </c>
      <c r="BN39" s="7">
        <f>('BP-regionalLandDpaymentretro'!K41*10^12)/(J39*10^6)</f>
        <v>-11748.448099684821</v>
      </c>
      <c r="BO39" s="7">
        <f>('BP-regionalLandDpaymentretro'!L41*10^12)/(K39*10^6)</f>
        <v>2549.1301330793926</v>
      </c>
      <c r="BP39" s="7">
        <f>('BP-regionalLandDpaymentretro'!M41*10^12)/(L39*10^6)</f>
        <v>12332.516398826825</v>
      </c>
      <c r="BQ39" s="7">
        <f>('BP-regionalLandDpaymentretro'!N41*10^12)/(M39*10^6)</f>
        <v>-4876.8429865325224</v>
      </c>
    </row>
    <row r="40" spans="1:69" x14ac:dyDescent="0.2">
      <c r="A40" t="s">
        <v>52</v>
      </c>
      <c r="B40" s="2">
        <f>Population!A40</f>
        <v>447.700129</v>
      </c>
      <c r="C40" s="2">
        <f>Population!B40</f>
        <v>476.35035299999998</v>
      </c>
      <c r="D40" s="2">
        <f>Population!C40</f>
        <v>84.532387999999997</v>
      </c>
      <c r="E40" s="2">
        <f>Population!D40</f>
        <v>124.01260499999999</v>
      </c>
      <c r="F40" s="2">
        <f>Population!E40</f>
        <v>166.87414899999999</v>
      </c>
      <c r="G40" s="2">
        <f>Population!F40</f>
        <v>1037.5520819999999</v>
      </c>
      <c r="H40" s="2">
        <f>Population!G40</f>
        <v>1516.5973799999999</v>
      </c>
      <c r="I40" s="2">
        <f>Population!H40</f>
        <v>921.54025799999999</v>
      </c>
      <c r="J40" s="2">
        <f>Population!I40</f>
        <v>4155.0123000000003</v>
      </c>
      <c r="K40" s="2">
        <f>Population!J40</f>
        <v>712.05397200000004</v>
      </c>
      <c r="L40" s="2">
        <f>Population!K40</f>
        <v>153.08453299999999</v>
      </c>
      <c r="M40" s="2">
        <f>Population!L40</f>
        <v>1389.0560760000001</v>
      </c>
      <c r="N40" s="2"/>
      <c r="O40" t="s">
        <v>52</v>
      </c>
      <c r="P40" s="7">
        <f>('PP-regionalLandDpayment-pros'!C42*10^12)/(B40*10^6)</f>
        <v>51379.284375770738</v>
      </c>
      <c r="Q40" s="7">
        <f>('PP-regionalLandDpayment-pros'!D42*10^12)/(C40*10^6)</f>
        <v>24107.090826586482</v>
      </c>
      <c r="R40" s="7">
        <f>('PP-regionalLandDpayment-pros'!E42*10^12)/(D40*10^6)</f>
        <v>61482.058462668225</v>
      </c>
      <c r="S40" s="7">
        <f>('PP-regionalLandDpayment-pros'!F42*10^12)/(E40*10^6)</f>
        <v>44620.542541348492</v>
      </c>
      <c r="T40" s="7">
        <f>('PP-regionalLandDpayment-pros'!G42*10^12)/(F40*10^6)</f>
        <v>35180.997680039705</v>
      </c>
      <c r="U40" s="7">
        <f>('PP-regionalLandDpayment-pros'!H42*10^12)/(G40*10^6)</f>
        <v>-15815.677512547993</v>
      </c>
      <c r="V40" s="7">
        <f>('PP-regionalLandDpayment-pros'!I42*10^12)/(H40*10^6)</f>
        <v>4826.5570914078544</v>
      </c>
      <c r="W40" s="7">
        <f>('PP-regionalLandDpayment-pros'!J42*10^12)/(I40*10^6)</f>
        <v>1987.1094629594008</v>
      </c>
      <c r="X40" s="7">
        <f>('PP-regionalLandDpayment-pros'!K42*10^12)/(J40*10^6)</f>
        <v>-11728.192562936212</v>
      </c>
      <c r="Y40" s="7">
        <f>('PP-regionalLandDpayment-pros'!L42*10^12)/(K40*10^6)</f>
        <v>6505.0371407701168</v>
      </c>
      <c r="Z40" s="7">
        <f>('PP-regionalLandDpayment-pros'!M42*10^12)/(L40*10^6)</f>
        <v>22000.521800061018</v>
      </c>
      <c r="AA40" s="7">
        <f>('PP-regionalLandDpayment-pros'!N42*10^12)/(M40*10^6)</f>
        <v>-2230.3752651264631</v>
      </c>
      <c r="AB40" s="2"/>
      <c r="AC40" t="s">
        <v>52</v>
      </c>
      <c r="AD40" s="7">
        <f>('PP-regionalLandDpaymentretro'!C42*10^12)/(B40*10^6)</f>
        <v>51359.513188043435</v>
      </c>
      <c r="AE40" s="7">
        <f>('PP-regionalLandDpaymentretro'!D42*10^12)/(C40*10^6)</f>
        <v>24085.666000564634</v>
      </c>
      <c r="AF40" s="7">
        <f>('PP-regionalLandDpaymentretro'!E42*10^12)/(D40*10^6)</f>
        <v>61343.571541683348</v>
      </c>
      <c r="AG40" s="7">
        <f>('PP-regionalLandDpaymentretro'!F42*10^12)/(E40*10^6)</f>
        <v>44596.991298877874</v>
      </c>
      <c r="AH40" s="7">
        <f>('PP-regionalLandDpaymentretro'!G42*10^12)/(F40*10^6)</f>
        <v>35173.543613372094</v>
      </c>
      <c r="AI40" s="7">
        <f>('PP-regionalLandDpaymentretro'!H42*10^12)/(G40*10^6)</f>
        <v>-15795.813196200113</v>
      </c>
      <c r="AJ40" s="7">
        <f>('PP-regionalLandDpaymentretro'!I42*10^12)/(H40*10^6)</f>
        <v>4827.6730728172088</v>
      </c>
      <c r="AK40" s="7">
        <f>('PP-regionalLandDpaymentretro'!J42*10^12)/(I40*10^6)</f>
        <v>1980.849354423864</v>
      </c>
      <c r="AL40" s="7">
        <f>('PP-regionalLandDpaymentretro'!K42*10^12)/(J40*10^6)</f>
        <v>-11720.421318858</v>
      </c>
      <c r="AM40" s="7">
        <f>('PP-regionalLandDpaymentretro'!L42*10^12)/(K40*10^6)</f>
        <v>6492.5796519489386</v>
      </c>
      <c r="AN40" s="7">
        <f>('PP-regionalLandDpaymentretro'!M42*10^12)/(L40*10^6)</f>
        <v>21968.8274145164</v>
      </c>
      <c r="AO40" s="7">
        <f>('PP-regionalLandDpaymentretro'!N42*10^12)/(M40*10^6)</f>
        <v>-2230.4995556611893</v>
      </c>
      <c r="AP40" s="7"/>
      <c r="AQ40" s="9" t="s">
        <v>52</v>
      </c>
      <c r="AR40" s="7">
        <f>('BP-regionalLandDpayment-prosp'!C42*10^12)/(B40*10^6)</f>
        <v>72853.400100953295</v>
      </c>
      <c r="AS40" s="7">
        <f>('BP-regionalLandDpayment-prosp'!D42*10^12)/(C40*10^6)</f>
        <v>49484.061035469589</v>
      </c>
      <c r="AT40" s="7">
        <f>('BP-regionalLandDpayment-prosp'!E42*10^12)/(D40*10^6)</f>
        <v>56466.372586677375</v>
      </c>
      <c r="AU40" s="7">
        <f>('BP-regionalLandDpayment-prosp'!F42*10^12)/(E40*10^6)</f>
        <v>41611.210721191215</v>
      </c>
      <c r="AV40" s="7">
        <f>('BP-regionalLandDpayment-prosp'!G42*10^12)/(F40*10^6)</f>
        <v>51708.061476602204</v>
      </c>
      <c r="AW40" s="7">
        <f>('BP-regionalLandDpayment-prosp'!H42*10^12)/(G40*10^6)</f>
        <v>-18596.318515881761</v>
      </c>
      <c r="AX40" s="7">
        <f>('BP-regionalLandDpayment-prosp'!I42*10^12)/(H40*10^6)</f>
        <v>1335.479529350293</v>
      </c>
      <c r="AY40" s="7">
        <f>('BP-regionalLandDpayment-prosp'!J42*10^12)/(I40*10^6)</f>
        <v>-2444.3193871948811</v>
      </c>
      <c r="AZ40" s="7">
        <f>('BP-regionalLandDpayment-prosp'!K42*10^12)/(J40*10^6)</f>
        <v>-12517.560228179391</v>
      </c>
      <c r="BA40" s="7">
        <f>('BP-regionalLandDpayment-prosp'!L42*10^12)/(K40*10^6)</f>
        <v>2808.6730939910749</v>
      </c>
      <c r="BB40" s="7">
        <f>('BP-regionalLandDpayment-prosp'!M42*10^12)/(L40*10^6)</f>
        <v>13217.72247219247</v>
      </c>
      <c r="BC40" s="7">
        <f>('BP-regionalLandDpayment-prosp'!N42*10^12)/(M40*10^6)</f>
        <v>-5213.2188429575845</v>
      </c>
      <c r="BD40" s="8"/>
      <c r="BE40" s="9" t="s">
        <v>52</v>
      </c>
      <c r="BF40" s="7">
        <f>('BP-regionalLandDpaymentretro'!C42*10^12)/(B40*10^6)</f>
        <v>72833.628913225984</v>
      </c>
      <c r="BG40" s="7">
        <f>('BP-regionalLandDpaymentretro'!D42*10^12)/(C40*10^6)</f>
        <v>49462.63620944773</v>
      </c>
      <c r="BH40" s="7">
        <f>('BP-regionalLandDpaymentretro'!E42*10^12)/(D40*10^6)</f>
        <v>56327.885665692454</v>
      </c>
      <c r="BI40" s="7">
        <f>('BP-regionalLandDpaymentretro'!F42*10^12)/(E40*10^6)</f>
        <v>41587.659478720612</v>
      </c>
      <c r="BJ40" s="7">
        <f>('BP-regionalLandDpaymentretro'!G42*10^12)/(F40*10^6)</f>
        <v>51700.607409934608</v>
      </c>
      <c r="BK40" s="7">
        <f>('BP-regionalLandDpaymentretro'!H42*10^12)/(G40*10^6)</f>
        <v>-18576.454199533877</v>
      </c>
      <c r="BL40" s="7">
        <f>('BP-regionalLandDpaymentretro'!I42*10^12)/(H40*10^6)</f>
        <v>1336.5955107596474</v>
      </c>
      <c r="BM40" s="7">
        <f>('BP-regionalLandDpaymentretro'!J42*10^12)/(I40*10^6)</f>
        <v>-2450.5794957304174</v>
      </c>
      <c r="BN40" s="7">
        <f>('BP-regionalLandDpaymentretro'!K42*10^12)/(J40*10^6)</f>
        <v>-12509.788984101177</v>
      </c>
      <c r="BO40" s="7">
        <f>('BP-regionalLandDpaymentretro'!L42*10^12)/(K40*10^6)</f>
        <v>2796.2156051698976</v>
      </c>
      <c r="BP40" s="7">
        <f>('BP-regionalLandDpaymentretro'!M42*10^12)/(L40*10^6)</f>
        <v>13186.028086647852</v>
      </c>
      <c r="BQ40" s="7">
        <f>('BP-regionalLandDpaymentretro'!N42*10^12)/(M40*10^6)</f>
        <v>-5213.3431334923116</v>
      </c>
    </row>
    <row r="41" spans="1:69" x14ac:dyDescent="0.2">
      <c r="A41" t="s">
        <v>53</v>
      </c>
      <c r="B41" s="2">
        <f>Population!A41</f>
        <v>447.700129</v>
      </c>
      <c r="C41" s="2">
        <f>Population!B41</f>
        <v>476.35035299999998</v>
      </c>
      <c r="D41" s="2">
        <f>Population!C41</f>
        <v>84.532387999999997</v>
      </c>
      <c r="E41" s="2">
        <f>Population!D41</f>
        <v>124.01260499999999</v>
      </c>
      <c r="F41" s="2">
        <f>Population!E41</f>
        <v>166.87414899999999</v>
      </c>
      <c r="G41" s="2">
        <f>Population!F41</f>
        <v>1037.5520819999999</v>
      </c>
      <c r="H41" s="2">
        <f>Population!G41</f>
        <v>1516.5973799999999</v>
      </c>
      <c r="I41" s="2">
        <f>Population!H41</f>
        <v>921.54025799999999</v>
      </c>
      <c r="J41" s="2">
        <f>Population!I41</f>
        <v>4155.0123000000003</v>
      </c>
      <c r="K41" s="2">
        <f>Population!J41</f>
        <v>712.05397200000004</v>
      </c>
      <c r="L41" s="2">
        <f>Population!K41</f>
        <v>153.08453299999999</v>
      </c>
      <c r="M41" s="2">
        <f>Population!L41</f>
        <v>1389.0560760000001</v>
      </c>
      <c r="N41" s="2"/>
      <c r="O41" t="s">
        <v>53</v>
      </c>
      <c r="P41" s="7">
        <f>('PP-regionalLandDpayment-pros'!C43*10^12)/(B41*10^6)</f>
        <v>54555.029738248893</v>
      </c>
      <c r="Q41" s="7">
        <f>('PP-regionalLandDpayment-pros'!D43*10^12)/(C41*10^6)</f>
        <v>25635.785843930837</v>
      </c>
      <c r="R41" s="7">
        <f>('PP-regionalLandDpayment-pros'!E43*10^12)/(D41*10^6)</f>
        <v>65256.803183422846</v>
      </c>
      <c r="S41" s="7">
        <f>('PP-regionalLandDpayment-pros'!F43*10^12)/(E41*10^6)</f>
        <v>47313.072014374826</v>
      </c>
      <c r="T41" s="7">
        <f>('PP-regionalLandDpayment-pros'!G43*10^12)/(F41*10^6)</f>
        <v>37306.714427727537</v>
      </c>
      <c r="U41" s="7">
        <f>('PP-regionalLandDpayment-pros'!H43*10^12)/(G41*10^6)</f>
        <v>-16911.089131525951</v>
      </c>
      <c r="V41" s="7">
        <f>('PP-regionalLandDpayment-pros'!I43*10^12)/(H41*10^6)</f>
        <v>5196.8772712139862</v>
      </c>
      <c r="W41" s="7">
        <f>('PP-regionalLandDpayment-pros'!J43*10^12)/(I41*10^6)</f>
        <v>2214.8783329130761</v>
      </c>
      <c r="X41" s="7">
        <f>('PP-regionalLandDpayment-pros'!K43*10^12)/(J41*10^6)</f>
        <v>-12473.707596599914</v>
      </c>
      <c r="Y41" s="7">
        <f>('PP-regionalLandDpayment-pros'!L43*10^12)/(K41*10^6)</f>
        <v>6980.8587725277403</v>
      </c>
      <c r="Z41" s="7">
        <f>('PP-regionalLandDpayment-pros'!M43*10^12)/(L41*10^6)</f>
        <v>23403.626934533542</v>
      </c>
      <c r="AA41" s="7">
        <f>('PP-regionalLandDpayment-pros'!N43*10^12)/(M41*10^6)</f>
        <v>-2409.3870491928737</v>
      </c>
      <c r="AB41" s="2"/>
      <c r="AC41" t="s">
        <v>53</v>
      </c>
      <c r="AD41" s="7">
        <f>('PP-regionalLandDpaymentretro'!C43*10^12)/(B41*10^6)</f>
        <v>54535.582035450687</v>
      </c>
      <c r="AE41" s="7">
        <f>('PP-regionalLandDpaymentretro'!D43*10^12)/(C41*10^6)</f>
        <v>25614.749991009387</v>
      </c>
      <c r="AF41" s="7">
        <f>('PP-regionalLandDpaymentretro'!E43*10^12)/(D41*10^6)</f>
        <v>65121.199421868892</v>
      </c>
      <c r="AG41" s="7">
        <f>('PP-regionalLandDpaymentretro'!F43*10^12)/(E41*10^6)</f>
        <v>47289.982052882959</v>
      </c>
      <c r="AH41" s="7">
        <f>('PP-regionalLandDpaymentretro'!G43*10^12)/(F41*10^6)</f>
        <v>37299.382232407705</v>
      </c>
      <c r="AI41" s="7">
        <f>('PP-regionalLandDpaymentretro'!H43*10^12)/(G41*10^6)</f>
        <v>-16891.545279555983</v>
      </c>
      <c r="AJ41" s="7">
        <f>('PP-regionalLandDpaymentretro'!I43*10^12)/(H41*10^6)</f>
        <v>5197.9126250389418</v>
      </c>
      <c r="AK41" s="7">
        <f>('PP-regionalLandDpaymentretro'!J43*10^12)/(I41*10^6)</f>
        <v>2208.6811586784111</v>
      </c>
      <c r="AL41" s="7">
        <f>('PP-regionalLandDpaymentretro'!K43*10^12)/(J41*10^6)</f>
        <v>-12466.067153837621</v>
      </c>
      <c r="AM41" s="7">
        <f>('PP-regionalLandDpaymentretro'!L43*10^12)/(K41*10^6)</f>
        <v>6968.609231765573</v>
      </c>
      <c r="AN41" s="7">
        <f>('PP-regionalLandDpaymentretro'!M43*10^12)/(L41*10^6)</f>
        <v>23372.54451472958</v>
      </c>
      <c r="AO41" s="7">
        <f>('PP-regionalLandDpaymentretro'!N43*10^12)/(M41*10^6)</f>
        <v>-2409.4774058806206</v>
      </c>
      <c r="AP41" s="7"/>
      <c r="AQ41" s="9" t="s">
        <v>53</v>
      </c>
      <c r="AR41" s="7">
        <f>('BP-regionalLandDpayment-prosp'!C43*10^12)/(B41*10^6)</f>
        <v>77289.970587073345</v>
      </c>
      <c r="AS41" s="7">
        <f>('BP-regionalLandDpayment-prosp'!D43*10^12)/(C41*10^6)</f>
        <v>52502.732264674902</v>
      </c>
      <c r="AT41" s="7">
        <f>('BP-regionalLandDpayment-prosp'!E43*10^12)/(D41*10^6)</f>
        <v>59946.627753325258</v>
      </c>
      <c r="AU41" s="7">
        <f>('BP-regionalLandDpayment-prosp'!F43*10^12)/(E41*10^6)</f>
        <v>44127.051141555901</v>
      </c>
      <c r="AV41" s="7">
        <f>('BP-regionalLandDpayment-prosp'!G43*10^12)/(F41*10^6)</f>
        <v>54804.143547892272</v>
      </c>
      <c r="AW41" s="7">
        <f>('BP-regionalLandDpayment-prosp'!H43*10^12)/(G41*10^6)</f>
        <v>-19854.991899940018</v>
      </c>
      <c r="AX41" s="7">
        <f>('BP-regionalLandDpayment-prosp'!I43*10^12)/(H41*10^6)</f>
        <v>1500.8255740090181</v>
      </c>
      <c r="AY41" s="7">
        <f>('BP-regionalLandDpayment-prosp'!J43*10^12)/(I41*10^6)</f>
        <v>-2476.7361704904265</v>
      </c>
      <c r="AZ41" s="7">
        <f>('BP-regionalLandDpayment-prosp'!K43*10^12)/(J41*10^6)</f>
        <v>-13309.421970451076</v>
      </c>
      <c r="BA41" s="7">
        <f>('BP-regionalLandDpayment-prosp'!L43*10^12)/(K41*10^6)</f>
        <v>3067.4674583189949</v>
      </c>
      <c r="BB41" s="7">
        <f>('BP-regionalLandDpayment-prosp'!M43*10^12)/(L41*10^6)</f>
        <v>14105.156824678113</v>
      </c>
      <c r="BC41" s="7">
        <f>('BP-regionalLandDpayment-prosp'!N43*10^12)/(M41*10^6)</f>
        <v>-5567.3644565587329</v>
      </c>
      <c r="BD41" s="8"/>
      <c r="BE41" s="9" t="s">
        <v>53</v>
      </c>
      <c r="BF41" s="7">
        <f>('BP-regionalLandDpaymentretro'!C43*10^12)/(B41*10^6)</f>
        <v>77270.522884275124</v>
      </c>
      <c r="BG41" s="7">
        <f>('BP-regionalLandDpaymentretro'!D43*10^12)/(C41*10^6)</f>
        <v>52481.696411753452</v>
      </c>
      <c r="BH41" s="7">
        <f>('BP-regionalLandDpaymentretro'!E43*10^12)/(D41*10^6)</f>
        <v>59811.02399177129</v>
      </c>
      <c r="BI41" s="7">
        <f>('BP-regionalLandDpaymentretro'!F43*10^12)/(E41*10^6)</f>
        <v>44103.961180064034</v>
      </c>
      <c r="BJ41" s="7">
        <f>('BP-regionalLandDpaymentretro'!G43*10^12)/(F41*10^6)</f>
        <v>54796.811352572426</v>
      </c>
      <c r="BK41" s="7">
        <f>('BP-regionalLandDpaymentretro'!H43*10^12)/(G41*10^6)</f>
        <v>-19835.448047970054</v>
      </c>
      <c r="BL41" s="7">
        <f>('BP-regionalLandDpaymentretro'!I43*10^12)/(H41*10^6)</f>
        <v>1501.8609278339727</v>
      </c>
      <c r="BM41" s="7">
        <f>('BP-regionalLandDpaymentretro'!J43*10^12)/(I41*10^6)</f>
        <v>-2482.933344725092</v>
      </c>
      <c r="BN41" s="7">
        <f>('BP-regionalLandDpaymentretro'!K43*10^12)/(J41*10^6)</f>
        <v>-13301.781527688783</v>
      </c>
      <c r="BO41" s="7">
        <f>('BP-regionalLandDpaymentretro'!L43*10^12)/(K41*10^6)</f>
        <v>3055.2179175568272</v>
      </c>
      <c r="BP41" s="7">
        <f>('BP-regionalLandDpaymentretro'!M43*10^12)/(L41*10^6)</f>
        <v>14074.074404874147</v>
      </c>
      <c r="BQ41" s="7">
        <f>('BP-regionalLandDpaymentretro'!N43*10^12)/(M41*10^6)</f>
        <v>-5567.4548132464797</v>
      </c>
    </row>
    <row r="42" spans="1:69" x14ac:dyDescent="0.2">
      <c r="A42" t="s">
        <v>54</v>
      </c>
      <c r="B42" s="2">
        <f>Population!A42</f>
        <v>447.700129</v>
      </c>
      <c r="C42" s="2">
        <f>Population!B42</f>
        <v>476.35035299999998</v>
      </c>
      <c r="D42" s="2">
        <f>Population!C42</f>
        <v>84.532387999999997</v>
      </c>
      <c r="E42" s="2">
        <f>Population!D42</f>
        <v>124.01260499999999</v>
      </c>
      <c r="F42" s="2">
        <f>Population!E42</f>
        <v>166.87414899999999</v>
      </c>
      <c r="G42" s="2">
        <f>Population!F42</f>
        <v>1037.5520819999999</v>
      </c>
      <c r="H42" s="2">
        <f>Population!G42</f>
        <v>1516.5973799999999</v>
      </c>
      <c r="I42" s="2">
        <f>Population!H42</f>
        <v>921.54025799999999</v>
      </c>
      <c r="J42" s="2">
        <f>Population!I42</f>
        <v>4155.0123000000003</v>
      </c>
      <c r="K42" s="2">
        <f>Population!J42</f>
        <v>712.05397200000004</v>
      </c>
      <c r="L42" s="2">
        <f>Population!K42</f>
        <v>153.08453299999999</v>
      </c>
      <c r="M42" s="2">
        <f>Population!L42</f>
        <v>1389.0560760000001</v>
      </c>
      <c r="N42" s="2"/>
      <c r="O42" t="s">
        <v>54</v>
      </c>
      <c r="P42" s="7">
        <f>('PP-regionalLandDpayment-pros'!C44*10^12)/(B42*10^6)</f>
        <v>57859.298238189782</v>
      </c>
      <c r="Q42" s="7">
        <f>('PP-regionalLandDpayment-pros'!D44*10^12)/(C42*10^6)</f>
        <v>27226.410405070303</v>
      </c>
      <c r="R42" s="7">
        <f>('PP-regionalLandDpayment-pros'!E44*10^12)/(D42*10^6)</f>
        <v>69184.981062675215</v>
      </c>
      <c r="S42" s="7">
        <f>('PP-regionalLandDpayment-pros'!F44*10^12)/(E42*10^6)</f>
        <v>50114.907227561147</v>
      </c>
      <c r="T42" s="7">
        <f>('PP-regionalLandDpayment-pros'!G44*10^12)/(F42*10^6)</f>
        <v>39519.384708114849</v>
      </c>
      <c r="U42" s="7">
        <f>('PP-regionalLandDpayment-pros'!H44*10^12)/(G42*10^6)</f>
        <v>-18053.758342616213</v>
      </c>
      <c r="V42" s="7">
        <f>('PP-regionalLandDpayment-pros'!I44*10^12)/(H42*10^6)</f>
        <v>5584.9101387138908</v>
      </c>
      <c r="W42" s="7">
        <f>('PP-regionalLandDpayment-pros'!J44*10^12)/(I42*10^6)</f>
        <v>2454.1701128231039</v>
      </c>
      <c r="X42" s="7">
        <f>('PP-regionalLandDpayment-pros'!K44*10^12)/(J42*10^6)</f>
        <v>-13249.158673086355</v>
      </c>
      <c r="Y42" s="7">
        <f>('PP-regionalLandDpayment-pros'!L44*10^12)/(K42*10^6)</f>
        <v>7477.7553762597554</v>
      </c>
      <c r="Z42" s="7">
        <f>('PP-regionalLandDpayment-pros'!M44*10^12)/(L42*10^6)</f>
        <v>24863.141668092947</v>
      </c>
      <c r="AA42" s="7">
        <f>('PP-regionalLandDpayment-pros'!N44*10^12)/(M42*10^6)</f>
        <v>-2599.7609371734961</v>
      </c>
      <c r="AB42" s="2"/>
      <c r="AC42" t="s">
        <v>54</v>
      </c>
      <c r="AD42" s="7">
        <f>('PP-regionalLandDpaymentretro'!C44*10^12)/(B42*10^6)</f>
        <v>57840.161738759649</v>
      </c>
      <c r="AE42" s="7">
        <f>('PP-regionalLandDpaymentretro'!D44*10^12)/(C42*10^6)</f>
        <v>27205.746248695177</v>
      </c>
      <c r="AF42" s="7">
        <f>('PP-regionalLandDpaymentretro'!E44*10^12)/(D42*10^6)</f>
        <v>69052.108667552471</v>
      </c>
      <c r="AG42" s="7">
        <f>('PP-regionalLandDpaymentretro'!F44*10^12)/(E42*10^6)</f>
        <v>50092.255455575985</v>
      </c>
      <c r="AH42" s="7">
        <f>('PP-regionalLandDpaymentretro'!G44*10^12)/(F42*10^6)</f>
        <v>39512.16903678573</v>
      </c>
      <c r="AI42" s="7">
        <f>('PP-regionalLandDpaymentretro'!H44*10^12)/(G42*10^6)</f>
        <v>-18034.521743511548</v>
      </c>
      <c r="AJ42" s="7">
        <f>('PP-regionalLandDpaymentretro'!I44*10^12)/(H42*10^6)</f>
        <v>5585.87076208695</v>
      </c>
      <c r="AK42" s="7">
        <f>('PP-regionalLandDpaymentretro'!J44*10^12)/(I42*10^6)</f>
        <v>2448.0351364154953</v>
      </c>
      <c r="AL42" s="7">
        <f>('PP-regionalLandDpaymentretro'!K44*10^12)/(J42*10^6)</f>
        <v>-13241.644030992917</v>
      </c>
      <c r="AM42" s="7">
        <f>('PP-regionalLandDpaymentretro'!L44*10^12)/(K42*10^6)</f>
        <v>7465.7047700861003</v>
      </c>
      <c r="AN42" s="7">
        <f>('PP-regionalLandDpaymentretro'!M44*10^12)/(L42*10^6)</f>
        <v>24832.642024981433</v>
      </c>
      <c r="AO42" s="7">
        <f>('PP-regionalLandDpaymentretro'!N44*10^12)/(M42*10^6)</f>
        <v>-2599.8184746241473</v>
      </c>
      <c r="AP42" s="7"/>
      <c r="AQ42" s="9" t="s">
        <v>54</v>
      </c>
      <c r="AR42" s="7">
        <f>('BP-regionalLandDpayment-prosp'!C44*10^12)/(B42*10^6)</f>
        <v>81905.707015057895</v>
      </c>
      <c r="AS42" s="7">
        <f>('BP-regionalLandDpayment-prosp'!D44*10^12)/(C42*10^6)</f>
        <v>55643.180016011735</v>
      </c>
      <c r="AT42" s="7">
        <f>('BP-regionalLandDpayment-prosp'!E44*10^12)/(D42*10^6)</f>
        <v>63568.487493675646</v>
      </c>
      <c r="AU42" s="7">
        <f>('BP-regionalLandDpayment-prosp'!F44*10^12)/(E42*10^6)</f>
        <v>46745.10033917422</v>
      </c>
      <c r="AV42" s="7">
        <f>('BP-regionalLandDpayment-prosp'!G44*10^12)/(F42*10^6)</f>
        <v>58026.155232196179</v>
      </c>
      <c r="AW42" s="7">
        <f>('BP-regionalLandDpayment-prosp'!H44*10^12)/(G42*10^6)</f>
        <v>-21167.480513232676</v>
      </c>
      <c r="AX42" s="7">
        <f>('BP-regionalLandDpayment-prosp'!I44*10^12)/(H42*10^6)</f>
        <v>1675.6512335593868</v>
      </c>
      <c r="AY42" s="7">
        <f>('BP-regionalLandDpayment-prosp'!J44*10^12)/(I42*10^6)</f>
        <v>-2508.0807644716638</v>
      </c>
      <c r="AZ42" s="7">
        <f>('BP-regionalLandDpayment-prosp'!K44*10^12)/(J42*10^6)</f>
        <v>-14133.081335914329</v>
      </c>
      <c r="BA42" s="7">
        <f>('BP-regionalLandDpayment-prosp'!L44*10^12)/(K42*10^6)</f>
        <v>3338.6195909043076</v>
      </c>
      <c r="BB42" s="7">
        <f>('BP-regionalLandDpayment-prosp'!M44*10^12)/(L42*10^6)</f>
        <v>15028.288138107406</v>
      </c>
      <c r="BC42" s="7">
        <f>('BP-regionalLandDpayment-prosp'!N44*10^12)/(M42*10^6)</f>
        <v>-5939.9066692685119</v>
      </c>
      <c r="BD42" s="8"/>
      <c r="BE42" s="9" t="s">
        <v>54</v>
      </c>
      <c r="BF42" s="7">
        <f>('BP-regionalLandDpaymentretro'!C44*10^12)/(B42*10^6)</f>
        <v>81886.57051562774</v>
      </c>
      <c r="BG42" s="7">
        <f>('BP-regionalLandDpaymentretro'!D44*10^12)/(C42*10^6)</f>
        <v>55622.515859636609</v>
      </c>
      <c r="BH42" s="7">
        <f>('BP-regionalLandDpaymentretro'!E44*10^12)/(D42*10^6)</f>
        <v>63435.615098552917</v>
      </c>
      <c r="BI42" s="7">
        <f>('BP-regionalLandDpaymentretro'!F44*10^12)/(E42*10^6)</f>
        <v>46722.448567189058</v>
      </c>
      <c r="BJ42" s="7">
        <f>('BP-regionalLandDpaymentretro'!G44*10^12)/(F42*10^6)</f>
        <v>58018.939560867053</v>
      </c>
      <c r="BK42" s="7">
        <f>('BP-regionalLandDpaymentretro'!H44*10^12)/(G42*10^6)</f>
        <v>-21148.243914128005</v>
      </c>
      <c r="BL42" s="7">
        <f>('BP-regionalLandDpaymentretro'!I44*10^12)/(H42*10^6)</f>
        <v>1676.6118569324472</v>
      </c>
      <c r="BM42" s="7">
        <f>('BP-regionalLandDpaymentretro'!J44*10^12)/(I42*10^6)</f>
        <v>-2514.2157408792714</v>
      </c>
      <c r="BN42" s="7">
        <f>('BP-regionalLandDpaymentretro'!K44*10^12)/(J42*10^6)</f>
        <v>-14125.566693820891</v>
      </c>
      <c r="BO42" s="7">
        <f>('BP-regionalLandDpaymentretro'!L44*10^12)/(K42*10^6)</f>
        <v>3326.5689847306517</v>
      </c>
      <c r="BP42" s="7">
        <f>('BP-regionalLandDpaymentretro'!M44*10^12)/(L42*10^6)</f>
        <v>14997.788494995897</v>
      </c>
      <c r="BQ42" s="7">
        <f>('BP-regionalLandDpaymentretro'!N44*10^12)/(M42*10^6)</f>
        <v>-5939.9642067191635</v>
      </c>
    </row>
    <row r="43" spans="1:69" x14ac:dyDescent="0.2">
      <c r="A43" t="s">
        <v>55</v>
      </c>
      <c r="B43" s="2">
        <f>Population!A43</f>
        <v>447.700129</v>
      </c>
      <c r="C43" s="2">
        <f>Population!B43</f>
        <v>476.35035299999998</v>
      </c>
      <c r="D43" s="2">
        <f>Population!C43</f>
        <v>84.532387999999997</v>
      </c>
      <c r="E43" s="2">
        <f>Population!D43</f>
        <v>124.01260499999999</v>
      </c>
      <c r="F43" s="2">
        <f>Population!E43</f>
        <v>166.87414899999999</v>
      </c>
      <c r="G43" s="2">
        <f>Population!F43</f>
        <v>1037.5520819999999</v>
      </c>
      <c r="H43" s="2">
        <f>Population!G43</f>
        <v>1516.5973799999999</v>
      </c>
      <c r="I43" s="2">
        <f>Population!H43</f>
        <v>921.54025799999999</v>
      </c>
      <c r="J43" s="2">
        <f>Population!I43</f>
        <v>4155.0123000000003</v>
      </c>
      <c r="K43" s="2">
        <f>Population!J43</f>
        <v>712.05397200000004</v>
      </c>
      <c r="L43" s="2">
        <f>Population!K43</f>
        <v>153.08453299999999</v>
      </c>
      <c r="M43" s="2">
        <f>Population!L43</f>
        <v>1389.0560760000001</v>
      </c>
      <c r="N43" s="2"/>
      <c r="O43" t="s">
        <v>55</v>
      </c>
      <c r="P43" s="7">
        <f>('PP-regionalLandDpayment-pros'!C45*10^12)/(B43*10^6)</f>
        <v>61297.349515170376</v>
      </c>
      <c r="Q43" s="7">
        <f>('PP-regionalLandDpayment-pros'!D45*10^12)/(C43*10^6)</f>
        <v>28881.36311185118</v>
      </c>
      <c r="R43" s="7">
        <f>('PP-regionalLandDpayment-pros'!E45*10^12)/(D43*10^6)</f>
        <v>73272.908771054615</v>
      </c>
      <c r="S43" s="7">
        <f>('PP-regionalLandDpayment-pros'!F45*10^12)/(E43*10^6)</f>
        <v>53030.566924883737</v>
      </c>
      <c r="T43" s="7">
        <f>('PP-regionalLandDpayment-pros'!G45*10^12)/(F43*10^6)</f>
        <v>41822.604959676326</v>
      </c>
      <c r="U43" s="7">
        <f>('PP-regionalLandDpayment-pros'!H45*10^12)/(G43*10^6)</f>
        <v>-19245.60792620806</v>
      </c>
      <c r="V43" s="7">
        <f>('PP-regionalLandDpayment-pros'!I45*10^12)/(H43*10^6)</f>
        <v>5991.3484148429134</v>
      </c>
      <c r="W43" s="7">
        <f>('PP-regionalLandDpayment-pros'!J45*10^12)/(I43*10^6)</f>
        <v>2705.3914843970033</v>
      </c>
      <c r="X43" s="7">
        <f>('PP-regionalLandDpayment-pros'!K45*10^12)/(J43*10^6)</f>
        <v>-14055.698391899512</v>
      </c>
      <c r="Y43" s="7">
        <f>('PP-regionalLandDpayment-pros'!L45*10^12)/(K43*10^6)</f>
        <v>7996.5615927035242</v>
      </c>
      <c r="Z43" s="7">
        <f>('PP-regionalLandDpayment-pros'!M45*10^12)/(L43*10^6)</f>
        <v>26381.160630723953</v>
      </c>
      <c r="AA43" s="7">
        <f>('PP-regionalLandDpayment-pros'!N45*10^12)/(M43*10^6)</f>
        <v>-2802.0354820863854</v>
      </c>
      <c r="AB43" s="2"/>
      <c r="AC43" t="s">
        <v>55</v>
      </c>
      <c r="AD43" s="7">
        <f>('PP-regionalLandDpaymentretro'!C45*10^12)/(B43*10^6)</f>
        <v>61278.512153375377</v>
      </c>
      <c r="AE43" s="7">
        <f>('PP-regionalLandDpaymentretro'!D45*10^12)/(C43*10^6)</f>
        <v>28861.054138667514</v>
      </c>
      <c r="AF43" s="7">
        <f>('PP-regionalLandDpaymentretro'!E45*10^12)/(D43*10^6)</f>
        <v>73142.625279117477</v>
      </c>
      <c r="AG43" s="7">
        <f>('PP-regionalLandDpaymentretro'!F45*10^12)/(E43*10^6)</f>
        <v>53008.331531903641</v>
      </c>
      <c r="AH43" s="7">
        <f>('PP-regionalLandDpaymentretro'!G45*10^12)/(F43*10^6)</f>
        <v>41815.500669192123</v>
      </c>
      <c r="AI43" s="7">
        <f>('PP-regionalLandDpaymentretro'!H45*10^12)/(G43*10^6)</f>
        <v>-19226.665744381247</v>
      </c>
      <c r="AJ43" s="7">
        <f>('PP-regionalLandDpaymentretro'!I45*10^12)/(H43*10^6)</f>
        <v>5992.239658419122</v>
      </c>
      <c r="AK43" s="7">
        <f>('PP-regionalLandDpaymentretro'!J45*10^12)/(I43*10^6)</f>
        <v>2699.3177327859221</v>
      </c>
      <c r="AL43" s="7">
        <f>('PP-regionalLandDpaymentretro'!K45*10^12)/(J43*10^6)</f>
        <v>-14048.304676559967</v>
      </c>
      <c r="AM43" s="7">
        <f>('PP-regionalLandDpaymentretro'!L45*10^12)/(K43*10^6)</f>
        <v>7984.7012408554874</v>
      </c>
      <c r="AN43" s="7">
        <f>('PP-regionalLandDpaymentretro'!M45*10^12)/(L43*10^6)</f>
        <v>26351.216131909816</v>
      </c>
      <c r="AO43" s="7">
        <f>('PP-regionalLandDpaymentretro'!N45*10^12)/(M43*10^6)</f>
        <v>-2802.0612817505189</v>
      </c>
      <c r="AP43" s="7"/>
      <c r="AQ43" s="9" t="s">
        <v>55</v>
      </c>
      <c r="AR43" s="7">
        <f>('BP-regionalLandDpayment-prosp'!C45*10^12)/(B43*10^6)</f>
        <v>86707.976014361513</v>
      </c>
      <c r="AS43" s="7">
        <f>('BP-regionalLandDpayment-prosp'!D45*10^12)/(C43*10^6)</f>
        <v>58910.292820133611</v>
      </c>
      <c r="AT43" s="7">
        <f>('BP-regionalLandDpayment-prosp'!E45*10^12)/(D43*10^6)</f>
        <v>67337.776351021559</v>
      </c>
      <c r="AU43" s="7">
        <f>('BP-regionalLandDpayment-prosp'!F45*10^12)/(E43*10^6)</f>
        <v>49469.581789441225</v>
      </c>
      <c r="AV43" s="7">
        <f>('BP-regionalLandDpayment-prosp'!G45*10^12)/(F43*10^6)</f>
        <v>61379.314564731969</v>
      </c>
      <c r="AW43" s="7">
        <f>('BP-regionalLandDpayment-prosp'!H45*10^12)/(G43*10^6)</f>
        <v>-22535.979966123563</v>
      </c>
      <c r="AX43" s="7">
        <f>('BP-regionalLandDpayment-prosp'!I45*10^12)/(H43*10^6)</f>
        <v>1860.3066925930277</v>
      </c>
      <c r="AY43" s="7">
        <f>('BP-regionalLandDpayment-prosp'!J45*10^12)/(I43*10^6)</f>
        <v>-2538.3812888380307</v>
      </c>
      <c r="AZ43" s="7">
        <f>('BP-regionalLandDpayment-prosp'!K45*10^12)/(J43*10^6)</f>
        <v>-14989.768374977359</v>
      </c>
      <c r="BA43" s="7">
        <f>('BP-regionalLandDpayment-prosp'!L45*10^12)/(K43*10^6)</f>
        <v>3622.6014539121766</v>
      </c>
      <c r="BB43" s="7">
        <f>('BP-regionalLandDpayment-prosp'!M45*10^12)/(L43*10^6)</f>
        <v>15988.349294790936</v>
      </c>
      <c r="BC43" s="7">
        <f>('BP-regionalLandDpayment-prosp'!N45*10^12)/(M43*10^6)</f>
        <v>-6331.6767037219879</v>
      </c>
      <c r="BD43" s="8"/>
      <c r="BE43" s="9" t="s">
        <v>55</v>
      </c>
      <c r="BF43" s="7">
        <f>('BP-regionalLandDpaymentretro'!C45*10^12)/(B43*10^6)</f>
        <v>86689.138652566529</v>
      </c>
      <c r="BG43" s="7">
        <f>('BP-regionalLandDpaymentretro'!D45*10^12)/(C43*10^6)</f>
        <v>58889.983846949952</v>
      </c>
      <c r="BH43" s="7">
        <f>('BP-regionalLandDpaymentretro'!E45*10^12)/(D43*10^6)</f>
        <v>67207.492859084407</v>
      </c>
      <c r="BI43" s="7">
        <f>('BP-regionalLandDpaymentretro'!F45*10^12)/(E43*10^6)</f>
        <v>49447.346396461122</v>
      </c>
      <c r="BJ43" s="7">
        <f>('BP-regionalLandDpaymentretro'!G45*10^12)/(F43*10^6)</f>
        <v>61372.210274247765</v>
      </c>
      <c r="BK43" s="7">
        <f>('BP-regionalLandDpaymentretro'!H45*10^12)/(G43*10^6)</f>
        <v>-22517.03778429675</v>
      </c>
      <c r="BL43" s="7">
        <f>('BP-regionalLandDpaymentretro'!I45*10^12)/(H43*10^6)</f>
        <v>1861.1979361692352</v>
      </c>
      <c r="BM43" s="7">
        <f>('BP-regionalLandDpaymentretro'!J45*10^12)/(I43*10^6)</f>
        <v>-2544.4550404491115</v>
      </c>
      <c r="BN43" s="7">
        <f>('BP-regionalLandDpaymentretro'!K45*10^12)/(J43*10^6)</f>
        <v>-14982.37465963781</v>
      </c>
      <c r="BO43" s="7">
        <f>('BP-regionalLandDpaymentretro'!L45*10^12)/(K43*10^6)</f>
        <v>3610.7411020641393</v>
      </c>
      <c r="BP43" s="7">
        <f>('BP-regionalLandDpaymentretro'!M45*10^12)/(L43*10^6)</f>
        <v>15958.404795976794</v>
      </c>
      <c r="BQ43" s="7">
        <f>('BP-regionalLandDpaymentretro'!N45*10^12)/(M43*10^6)</f>
        <v>-6331.702503386121</v>
      </c>
    </row>
    <row r="44" spans="1:69" x14ac:dyDescent="0.2">
      <c r="A44" t="s">
        <v>56</v>
      </c>
      <c r="B44" s="2">
        <f>Population!A44</f>
        <v>447.700129</v>
      </c>
      <c r="C44" s="2">
        <f>Population!B44</f>
        <v>476.35035299999998</v>
      </c>
      <c r="D44" s="2">
        <f>Population!C44</f>
        <v>84.532387999999997</v>
      </c>
      <c r="E44" s="2">
        <f>Population!D44</f>
        <v>124.01260499999999</v>
      </c>
      <c r="F44" s="2">
        <f>Population!E44</f>
        <v>166.87414899999999</v>
      </c>
      <c r="G44" s="2">
        <f>Population!F44</f>
        <v>1037.5520819999999</v>
      </c>
      <c r="H44" s="2">
        <f>Population!G44</f>
        <v>1516.5973799999999</v>
      </c>
      <c r="I44" s="2">
        <f>Population!H44</f>
        <v>921.54025799999999</v>
      </c>
      <c r="J44" s="2">
        <f>Population!I44</f>
        <v>4155.0123000000003</v>
      </c>
      <c r="K44" s="2">
        <f>Population!J44</f>
        <v>712.05397200000004</v>
      </c>
      <c r="L44" s="2">
        <f>Population!K44</f>
        <v>153.08453299999999</v>
      </c>
      <c r="M44" s="2">
        <f>Population!L44</f>
        <v>1389.0560760000001</v>
      </c>
      <c r="N44" s="2"/>
      <c r="O44" t="s">
        <v>56</v>
      </c>
      <c r="P44" s="7">
        <f>('PP-regionalLandDpayment-pros'!C46*10^12)/(B44*10^6)</f>
        <v>64874.792444924475</v>
      </c>
      <c r="Q44" s="7">
        <f>('PP-regionalLandDpayment-pros'!D46*10^12)/(C44*10^6)</f>
        <v>30603.212398068874</v>
      </c>
      <c r="R44" s="7">
        <f>('PP-regionalLandDpayment-pros'!E46*10^12)/(D44*10^6)</f>
        <v>77527.316893603624</v>
      </c>
      <c r="S44" s="7">
        <f>('PP-regionalLandDpayment-pros'!F46*10^12)/(E44*10^6)</f>
        <v>56064.861612574852</v>
      </c>
      <c r="T44" s="7">
        <f>('PP-regionalLandDpayment-pros'!G46*10^12)/(F44*10^6)</f>
        <v>44220.203847057834</v>
      </c>
      <c r="U44" s="7">
        <f>('PP-regionalLandDpayment-pros'!H46*10^12)/(G44*10^6)</f>
        <v>-20488.698739128755</v>
      </c>
      <c r="V44" s="7">
        <f>('PP-regionalLandDpayment-pros'!I46*10^12)/(H44*10^6)</f>
        <v>6416.9368763742968</v>
      </c>
      <c r="W44" s="7">
        <f>('PP-regionalLandDpayment-pros'!J46*10^12)/(I44*10^6)</f>
        <v>2968.9872105990898</v>
      </c>
      <c r="X44" s="7">
        <f>('PP-regionalLandDpayment-pros'!K46*10^12)/(J44*10^6)</f>
        <v>-14894.562847048563</v>
      </c>
      <c r="Y44" s="7">
        <f>('PP-regionalLandDpayment-pros'!L46*10^12)/(K44*10^6)</f>
        <v>8538.1748005425834</v>
      </c>
      <c r="Z44" s="7">
        <f>('PP-regionalLandDpayment-pros'!M46*10^12)/(L44*10^6)</f>
        <v>27959.933601381381</v>
      </c>
      <c r="AA44" s="7">
        <f>('PP-regionalLandDpayment-pros'!N46*10^12)/(M44*10^6)</f>
        <v>-3016.7776441363976</v>
      </c>
      <c r="AB44" s="2"/>
      <c r="AC44" t="s">
        <v>56</v>
      </c>
      <c r="AD44" s="7">
        <f>('PP-regionalLandDpaymentretro'!C46*10^12)/(B44*10^6)</f>
        <v>64856.242409243787</v>
      </c>
      <c r="AE44" s="7">
        <f>('PP-regionalLandDpaymentretro'!D46*10^12)/(C44*10^6)</f>
        <v>30583.242823112927</v>
      </c>
      <c r="AF44" s="7">
        <f>('PP-regionalLandDpaymentretro'!E46*10^12)/(D44*10^6)</f>
        <v>77399.488437432476</v>
      </c>
      <c r="AG44" s="7">
        <f>('PP-regionalLandDpaymentretro'!F46*10^12)/(E44*10^6)</f>
        <v>56043.021981198006</v>
      </c>
      <c r="AH44" s="7">
        <f>('PP-regionalLandDpaymentretro'!G46*10^12)/(F44*10^6)</f>
        <v>44213.205992557494</v>
      </c>
      <c r="AI44" s="7">
        <f>('PP-regionalLandDpaymentretro'!H46*10^12)/(G44*10^6)</f>
        <v>-20470.038526429307</v>
      </c>
      <c r="AJ44" s="7">
        <f>('PP-regionalLandDpaymentretro'!I46*10^12)/(H44*10^6)</f>
        <v>6417.7636007747369</v>
      </c>
      <c r="AK44" s="7">
        <f>('PP-regionalLandDpaymentretro'!J46*10^12)/(I44*10^6)</f>
        <v>2962.9735170520944</v>
      </c>
      <c r="AL44" s="7">
        <f>('PP-regionalLandDpaymentretro'!K46*10^12)/(J44*10^6)</f>
        <v>-14887.285317026875</v>
      </c>
      <c r="AM44" s="7">
        <f>('PP-regionalLandDpaymentretro'!L46*10^12)/(K44*10^6)</f>
        <v>8526.4963492404531</v>
      </c>
      <c r="AN44" s="7">
        <f>('PP-regionalLandDpaymentretro'!M46*10^12)/(L44*10^6)</f>
        <v>27930.518064605712</v>
      </c>
      <c r="AO44" s="7">
        <f>('PP-regionalLandDpaymentretro'!N46*10^12)/(M44*10^6)</f>
        <v>-3016.7727506015081</v>
      </c>
      <c r="AP44" s="7"/>
      <c r="AQ44" s="9" t="s">
        <v>56</v>
      </c>
      <c r="AR44" s="7">
        <f>('BP-regionalLandDpayment-prosp'!C46*10^12)/(B44*10^6)</f>
        <v>91704.625772722677</v>
      </c>
      <c r="AS44" s="7">
        <f>('BP-regionalLandDpayment-prosp'!D46*10^12)/(C44*10^6)</f>
        <v>62309.285410909797</v>
      </c>
      <c r="AT44" s="7">
        <f>('BP-regionalLandDpayment-prosp'!E46*10^12)/(D44*10^6)</f>
        <v>71260.701876733918</v>
      </c>
      <c r="AU44" s="7">
        <f>('BP-regionalLandDpayment-prosp'!F46*10^12)/(E44*10^6)</f>
        <v>52304.992186697818</v>
      </c>
      <c r="AV44" s="7">
        <f>('BP-regionalLandDpayment-prosp'!G46*10^12)/(F44*10^6)</f>
        <v>64869.173645598392</v>
      </c>
      <c r="AW44" s="7">
        <f>('BP-regionalLandDpayment-prosp'!H46*10^12)/(G44*10^6)</f>
        <v>-23962.841079546466</v>
      </c>
      <c r="AX44" s="7">
        <f>('BP-regionalLandDpayment-prosp'!I46*10^12)/(H44*10^6)</f>
        <v>2055.1726797429069</v>
      </c>
      <c r="AY44" s="7">
        <f>('BP-regionalLandDpayment-prosp'!J46*10^12)/(I44*10^6)</f>
        <v>-2567.6550882131942</v>
      </c>
      <c r="AZ44" s="7">
        <f>('BP-regionalLandDpayment-prosp'!K46*10^12)/(J44*10^6)</f>
        <v>-15880.801496586602</v>
      </c>
      <c r="BA44" s="7">
        <f>('BP-regionalLandDpayment-prosp'!L46*10^12)/(K44*10^6)</f>
        <v>3919.9249706952005</v>
      </c>
      <c r="BB44" s="7">
        <f>('BP-regionalLandDpayment-prosp'!M46*10^12)/(L44*10^6)</f>
        <v>16986.674206961878</v>
      </c>
      <c r="BC44" s="7">
        <f>('BP-regionalLandDpayment-prosp'!N46*10^12)/(M44*10^6)</f>
        <v>-6743.5525698322917</v>
      </c>
      <c r="BD44" s="8"/>
      <c r="BE44" s="9" t="s">
        <v>56</v>
      </c>
      <c r="BF44" s="7">
        <f>('BP-regionalLandDpaymentretro'!C46*10^12)/(B44*10^6)</f>
        <v>91686.075737041974</v>
      </c>
      <c r="BG44" s="7">
        <f>('BP-regionalLandDpaymentretro'!D46*10^12)/(C44*10^6)</f>
        <v>62289.31583595385</v>
      </c>
      <c r="BH44" s="7">
        <f>('BP-regionalLandDpaymentretro'!E46*10^12)/(D44*10^6)</f>
        <v>71132.87342056277</v>
      </c>
      <c r="BI44" s="7">
        <f>('BP-regionalLandDpaymentretro'!F46*10^12)/(E44*10^6)</f>
        <v>52283.152555320972</v>
      </c>
      <c r="BJ44" s="7">
        <f>('BP-regionalLandDpaymentretro'!G46*10^12)/(F44*10^6)</f>
        <v>64862.175791098074</v>
      </c>
      <c r="BK44" s="7">
        <f>('BP-regionalLandDpaymentretro'!H46*10^12)/(G44*10^6)</f>
        <v>-23944.180866847018</v>
      </c>
      <c r="BL44" s="7">
        <f>('BP-regionalLandDpaymentretro'!I46*10^12)/(H44*10^6)</f>
        <v>2055.999404143347</v>
      </c>
      <c r="BM44" s="7">
        <f>('BP-regionalLandDpaymentretro'!J46*10^12)/(I44*10^6)</f>
        <v>-2573.6687817601896</v>
      </c>
      <c r="BN44" s="7">
        <f>('BP-regionalLandDpaymentretro'!K46*10^12)/(J44*10^6)</f>
        <v>-15873.523966564919</v>
      </c>
      <c r="BO44" s="7">
        <f>('BP-regionalLandDpaymentretro'!L46*10^12)/(K44*10^6)</f>
        <v>3908.2465193930711</v>
      </c>
      <c r="BP44" s="7">
        <f>('BP-regionalLandDpaymentretro'!M46*10^12)/(L44*10^6)</f>
        <v>16957.258670186209</v>
      </c>
      <c r="BQ44" s="7">
        <f>('BP-regionalLandDpaymentretro'!N46*10^12)/(M44*10^6)</f>
        <v>-6743.5476762974013</v>
      </c>
    </row>
    <row r="45" spans="1:69" x14ac:dyDescent="0.2">
      <c r="A45" t="s">
        <v>57</v>
      </c>
      <c r="B45" s="2">
        <f>Population!A45</f>
        <v>447.700129</v>
      </c>
      <c r="C45" s="2">
        <f>Population!B45</f>
        <v>476.35035299999998</v>
      </c>
      <c r="D45" s="2">
        <f>Population!C45</f>
        <v>84.532387999999997</v>
      </c>
      <c r="E45" s="2">
        <f>Population!D45</f>
        <v>124.01260499999999</v>
      </c>
      <c r="F45" s="2">
        <f>Population!E45</f>
        <v>166.87414899999999</v>
      </c>
      <c r="G45" s="2">
        <f>Population!F45</f>
        <v>1037.5520819999999</v>
      </c>
      <c r="H45" s="2">
        <f>Population!G45</f>
        <v>1516.5973799999999</v>
      </c>
      <c r="I45" s="2">
        <f>Population!H45</f>
        <v>921.54025799999999</v>
      </c>
      <c r="J45" s="2">
        <f>Population!I45</f>
        <v>4155.0123000000003</v>
      </c>
      <c r="K45" s="2">
        <f>Population!J45</f>
        <v>712.05397200000004</v>
      </c>
      <c r="L45" s="2">
        <f>Population!K45</f>
        <v>153.08453299999999</v>
      </c>
      <c r="M45" s="2">
        <f>Population!L45</f>
        <v>1389.0560760000001</v>
      </c>
      <c r="N45" s="2"/>
      <c r="O45" t="s">
        <v>57</v>
      </c>
      <c r="P45" s="7">
        <f>('PP-regionalLandDpayment-pros'!C47*10^12)/(B45*10^6)</f>
        <v>68597.58279891171</v>
      </c>
      <c r="Q45" s="7">
        <f>('PP-regionalLandDpayment-pros'!D47*10^12)/(C45*10^6)</f>
        <v>32394.695599290608</v>
      </c>
      <c r="R45" s="7">
        <f>('PP-regionalLandDpayment-pros'!E47*10^12)/(D45*10^6)</f>
        <v>81955.347758714546</v>
      </c>
      <c r="S45" s="7">
        <f>('PP-regionalLandDpayment-pros'!F47*10^12)/(E45*10^6)</f>
        <v>59222.89218245192</v>
      </c>
      <c r="T45" s="7">
        <f>('PP-regionalLandDpayment-pros'!G47*10^12)/(F45*10^6)</f>
        <v>46716.241294235631</v>
      </c>
      <c r="U45" s="7">
        <f>('PP-regionalLandDpayment-pros'!H47*10^12)/(G45*10^6)</f>
        <v>-21785.227867332818</v>
      </c>
      <c r="V45" s="7">
        <f>('PP-regionalLandDpayment-pros'!I47*10^12)/(H45*10^6)</f>
        <v>6862.4723004336602</v>
      </c>
      <c r="W45" s="7">
        <f>('PP-regionalLandDpayment-pros'!J47*10^12)/(I45*10^6)</f>
        <v>3245.4399846374986</v>
      </c>
      <c r="X45" s="7">
        <f>('PP-regionalLandDpayment-pros'!K47*10^12)/(J45*10^6)</f>
        <v>-15767.070861193726</v>
      </c>
      <c r="Y45" s="7">
        <f>('PP-regionalLandDpayment-pros'!L47*10^12)/(K45*10^6)</f>
        <v>9103.5546623440987</v>
      </c>
      <c r="Z45" s="7">
        <f>('PP-regionalLandDpayment-pros'!M47*10^12)/(L45*10^6)</f>
        <v>29601.864710152571</v>
      </c>
      <c r="AA45" s="7">
        <f>('PP-regionalLandDpayment-pros'!N47*10^12)/(M45*10^6)</f>
        <v>-3244.5845354648045</v>
      </c>
      <c r="AB45" s="2"/>
      <c r="AC45" t="s">
        <v>57</v>
      </c>
      <c r="AD45" s="7">
        <f>('PP-regionalLandDpaymentretro'!C47*10^12)/(B45*10^6)</f>
        <v>68579.30856435193</v>
      </c>
      <c r="AE45" s="7">
        <f>('PP-regionalLandDpaymentretro'!D47*10^12)/(C45*10^6)</f>
        <v>32375.05033610377</v>
      </c>
      <c r="AF45" s="7">
        <f>('PP-regionalLandDpaymentretro'!E47*10^12)/(D45*10^6)</f>
        <v>81829.848427508448</v>
      </c>
      <c r="AG45" s="7">
        <f>('PP-regionalLandDpaymentretro'!F47*10^12)/(E45*10^6)</f>
        <v>59201.428811933874</v>
      </c>
      <c r="AH45" s="7">
        <f>('PP-regionalLandDpaymentretro'!G47*10^12)/(F45*10^6)</f>
        <v>46709.345124464744</v>
      </c>
      <c r="AI45" s="7">
        <f>('PP-regionalLandDpaymentretro'!H47*10^12)/(G45*10^6)</f>
        <v>-21766.837573653476</v>
      </c>
      <c r="AJ45" s="7">
        <f>('PP-regionalLandDpaymentretro'!I47*10^12)/(H45*10^6)</f>
        <v>6863.238926476718</v>
      </c>
      <c r="AK45" s="7">
        <f>('PP-regionalLandDpaymentretro'!J47*10^12)/(I45*10^6)</f>
        <v>3239.4850266038538</v>
      </c>
      <c r="AL45" s="7">
        <f>('PP-regionalLandDpaymentretro'!K47*10^12)/(J45*10^6)</f>
        <v>-15759.904912793716</v>
      </c>
      <c r="AM45" s="7">
        <f>('PP-regionalLandDpaymentretro'!L47*10^12)/(K45*10^6)</f>
        <v>9092.0500788485951</v>
      </c>
      <c r="AN45" s="7">
        <f>('PP-regionalLandDpaymentretro'!M47*10^12)/(L45*10^6)</f>
        <v>29572.953311657056</v>
      </c>
      <c r="AO45" s="7">
        <f>('PP-regionalLandDpaymentretro'!N47*10^12)/(M45*10^6)</f>
        <v>-3244.5499537640385</v>
      </c>
      <c r="AP45" s="7"/>
      <c r="AQ45" s="9" t="s">
        <v>57</v>
      </c>
      <c r="AR45" s="7">
        <f>('BP-regionalLandDpayment-prosp'!C47*10^12)/(B45*10^6)</f>
        <v>96903.983193127948</v>
      </c>
      <c r="AS45" s="7">
        <f>('BP-regionalLandDpayment-prosp'!D47*10^12)/(C45*10^6)</f>
        <v>65845.697201296527</v>
      </c>
      <c r="AT45" s="7">
        <f>('BP-regionalLandDpayment-prosp'!E47*10^12)/(D45*10^6)</f>
        <v>75343.852576590754</v>
      </c>
      <c r="AU45" s="7">
        <f>('BP-regionalLandDpayment-prosp'!F47*10^12)/(E45*10^6)</f>
        <v>55256.100137993802</v>
      </c>
      <c r="AV45" s="7">
        <f>('BP-regionalLandDpayment-prosp'!G47*10^12)/(F45*10^6)</f>
        <v>68501.617286116045</v>
      </c>
      <c r="AW45" s="7">
        <f>('BP-regionalLandDpayment-prosp'!H47*10^12)/(G45*10^6)</f>
        <v>-25450.567972613058</v>
      </c>
      <c r="AX45" s="7">
        <f>('BP-regionalLandDpayment-prosp'!I47*10^12)/(H45*10^6)</f>
        <v>2260.660493906968</v>
      </c>
      <c r="AY45" s="7">
        <f>('BP-regionalLandDpayment-prosp'!J47*10^12)/(I45*10^6)</f>
        <v>-2595.9087794398156</v>
      </c>
      <c r="AZ45" s="7">
        <f>('BP-regionalLandDpayment-prosp'!K47*10^12)/(J45*10^6)</f>
        <v>-16807.586683897349</v>
      </c>
      <c r="BA45" s="7">
        <f>('BP-regionalLandDpayment-prosp'!L47*10^12)/(K45*10^6)</f>
        <v>4231.141658244791</v>
      </c>
      <c r="BB45" s="7">
        <f>('BP-regionalLandDpayment-prosp'!M47*10^12)/(L45*10^6)</f>
        <v>18024.697224501106</v>
      </c>
      <c r="BC45" s="7">
        <f>('BP-regionalLandDpayment-prosp'!N47*10^12)/(M45*10^6)</f>
        <v>-7176.4607397263635</v>
      </c>
      <c r="BD45" s="8"/>
      <c r="BE45" s="9" t="s">
        <v>57</v>
      </c>
      <c r="BF45" s="7">
        <f>('BP-regionalLandDpaymentretro'!C47*10^12)/(B45*10^6)</f>
        <v>96885.708958568139</v>
      </c>
      <c r="BG45" s="7">
        <f>('BP-regionalLandDpaymentretro'!D47*10^12)/(C45*10^6)</f>
        <v>65826.051938109696</v>
      </c>
      <c r="BH45" s="7">
        <f>('BP-regionalLandDpaymentretro'!E47*10^12)/(D45*10^6)</f>
        <v>75218.353245384671</v>
      </c>
      <c r="BI45" s="7">
        <f>('BP-regionalLandDpaymentretro'!F47*10^12)/(E45*10^6)</f>
        <v>55234.636767475742</v>
      </c>
      <c r="BJ45" s="7">
        <f>('BP-regionalLandDpaymentretro'!G47*10^12)/(F45*10^6)</f>
        <v>68494.721116345143</v>
      </c>
      <c r="BK45" s="7">
        <f>('BP-regionalLandDpaymentretro'!H47*10^12)/(G45*10^6)</f>
        <v>-25432.177678933724</v>
      </c>
      <c r="BL45" s="7">
        <f>('BP-regionalLandDpaymentretro'!I47*10^12)/(H45*10^6)</f>
        <v>2261.4271199500263</v>
      </c>
      <c r="BM45" s="7">
        <f>('BP-regionalLandDpaymentretro'!J47*10^12)/(I45*10^6)</f>
        <v>-2601.8637374734603</v>
      </c>
      <c r="BN45" s="7">
        <f>('BP-regionalLandDpaymentretro'!K47*10^12)/(J45*10^6)</f>
        <v>-16800.420735497337</v>
      </c>
      <c r="BO45" s="7">
        <f>('BP-regionalLandDpaymentretro'!L47*10^12)/(K45*10^6)</f>
        <v>4219.6370747492874</v>
      </c>
      <c r="BP45" s="7">
        <f>('BP-regionalLandDpaymentretro'!M47*10^12)/(L45*10^6)</f>
        <v>17995.785826005595</v>
      </c>
      <c r="BQ45" s="7">
        <f>('BP-regionalLandDpaymentretro'!N47*10^12)/(M45*10^6)</f>
        <v>-7176.4261580255961</v>
      </c>
    </row>
    <row r="46" spans="1:69" x14ac:dyDescent="0.2">
      <c r="A46" t="s">
        <v>58</v>
      </c>
      <c r="B46" s="2">
        <f>Population!A46</f>
        <v>447.700129</v>
      </c>
      <c r="C46" s="2">
        <f>Population!B46</f>
        <v>476.35035299999998</v>
      </c>
      <c r="D46" s="2">
        <f>Population!C46</f>
        <v>84.532387999999997</v>
      </c>
      <c r="E46" s="2">
        <f>Population!D46</f>
        <v>124.01260499999999</v>
      </c>
      <c r="F46" s="2">
        <f>Population!E46</f>
        <v>166.87414899999999</v>
      </c>
      <c r="G46" s="2">
        <f>Population!F46</f>
        <v>1037.5520819999999</v>
      </c>
      <c r="H46" s="2">
        <f>Population!G46</f>
        <v>1516.5973799999999</v>
      </c>
      <c r="I46" s="2">
        <f>Population!H46</f>
        <v>921.54025799999999</v>
      </c>
      <c r="J46" s="2">
        <f>Population!I46</f>
        <v>4155.0123000000003</v>
      </c>
      <c r="K46" s="2">
        <f>Population!J46</f>
        <v>712.05397200000004</v>
      </c>
      <c r="L46" s="2">
        <f>Population!K46</f>
        <v>153.08453299999999</v>
      </c>
      <c r="M46" s="2">
        <f>Population!L46</f>
        <v>1389.0560760000001</v>
      </c>
      <c r="N46" s="2"/>
      <c r="O46" t="s">
        <v>58</v>
      </c>
      <c r="P46" s="7">
        <f>('PP-regionalLandDpayment-pros'!C48*10^12)/(B46*10^6)</f>
        <v>72472.021879674037</v>
      </c>
      <c r="Q46" s="7">
        <f>('PP-regionalLandDpayment-pros'!D48*10^12)/(C46*10^6)</f>
        <v>34258.718298271597</v>
      </c>
      <c r="R46" s="7">
        <f>('PP-regionalLandDpayment-pros'!E48*10^12)/(D46*10^6)</f>
        <v>86564.554376732849</v>
      </c>
      <c r="S46" s="7">
        <f>('PP-regionalLandDpayment-pros'!F48*10^12)/(E46*10^6)</f>
        <v>62510.04933173849</v>
      </c>
      <c r="T46" s="7">
        <f>('PP-regionalLandDpayment-pros'!G48*10^12)/(F46*10^6)</f>
        <v>49315.008144815409</v>
      </c>
      <c r="U46" s="7">
        <f>('PP-regionalLandDpayment-pros'!H48*10^12)/(G46*10^6)</f>
        <v>-23137.52731608662</v>
      </c>
      <c r="V46" s="7">
        <f>('PP-regionalLandDpayment-pros'!I48*10^12)/(H46*10^6)</f>
        <v>7328.8035028313188</v>
      </c>
      <c r="W46" s="7">
        <f>('PP-regionalLandDpayment-pros'!J48*10^12)/(I46*10^6)</f>
        <v>3535.2703043307201</v>
      </c>
      <c r="X46" s="7">
        <f>('PP-regionalLandDpayment-pros'!K48*10^12)/(J46*10^6)</f>
        <v>-16674.623397231699</v>
      </c>
      <c r="Y46" s="7">
        <f>('PP-regionalLandDpayment-pros'!L48*10^12)/(K46*10^6)</f>
        <v>9693.7228308220674</v>
      </c>
      <c r="Z46" s="7">
        <f>('PP-regionalLandDpayment-pros'!M48*10^12)/(L46*10^6)</f>
        <v>31309.511778651111</v>
      </c>
      <c r="AA46" s="7">
        <f>('PP-regionalLandDpayment-pros'!N48*10^12)/(M46*10^6)</f>
        <v>-3486.0850723336207</v>
      </c>
      <c r="AB46" s="2"/>
      <c r="AC46" t="s">
        <v>58</v>
      </c>
      <c r="AD46" s="7">
        <f>('PP-regionalLandDpaymentretro'!C48*10^12)/(B46*10^6)</f>
        <v>72454.012234089474</v>
      </c>
      <c r="AE46" s="7">
        <f>('PP-regionalLandDpaymentretro'!D48*10^12)/(C46*10^6)</f>
        <v>34239.382932257286</v>
      </c>
      <c r="AF46" s="7">
        <f>('PP-regionalLandDpaymentretro'!E48*10^12)/(D46*10^6)</f>
        <v>86441.265652308939</v>
      </c>
      <c r="AG46" s="7">
        <f>('PP-regionalLandDpaymentretro'!F48*10^12)/(E46*10^6)</f>
        <v>62488.943770272337</v>
      </c>
      <c r="AH46" s="7">
        <f>('PP-regionalLandDpaymentretro'!G48*10^12)/(F46*10^6)</f>
        <v>49308.209098074025</v>
      </c>
      <c r="AI46" s="7">
        <f>('PP-regionalLandDpaymentretro'!H48*10^12)/(G46*10^6)</f>
        <v>-23119.395298008272</v>
      </c>
      <c r="AJ46" s="7">
        <f>('PP-regionalLandDpaymentretro'!I48*10^12)/(H46*10^6)</f>
        <v>7329.5140562676734</v>
      </c>
      <c r="AK46" s="7">
        <f>('PP-regionalLandDpaymentretro'!J48*10^12)/(I46*10^6)</f>
        <v>3529.3726366653968</v>
      </c>
      <c r="AL46" s="7">
        <f>('PP-regionalLandDpaymentretro'!K48*10^12)/(J46*10^6)</f>
        <v>-16667.564568935195</v>
      </c>
      <c r="AM46" s="7">
        <f>('PP-regionalLandDpaymentretro'!L48*10^12)/(K46*10^6)</f>
        <v>9682.3843984236537</v>
      </c>
      <c r="AN46" s="7">
        <f>('PP-regionalLandDpaymentretro'!M48*10^12)/(L46*10^6)</f>
        <v>31281.080972812844</v>
      </c>
      <c r="AO46" s="7">
        <f>('PP-regionalLandDpaymentretro'!N48*10^12)/(M46*10^6)</f>
        <v>-3486.0217661625102</v>
      </c>
      <c r="AP46" s="7"/>
      <c r="AQ46" s="9" t="s">
        <v>58</v>
      </c>
      <c r="AR46" s="7">
        <f>('BP-regionalLandDpayment-prosp'!C48*10^12)/(B46*10^6)</f>
        <v>102314.85238530036</v>
      </c>
      <c r="AS46" s="7">
        <f>('BP-regionalLandDpayment-prosp'!D48*10^12)/(C46*10^6)</f>
        <v>69525.391458737169</v>
      </c>
      <c r="AT46" s="7">
        <f>('BP-regionalLandDpayment-prosp'!E48*10^12)/(D46*10^6)</f>
        <v>79594.19688298383</v>
      </c>
      <c r="AU46" s="7">
        <f>('BP-regionalLandDpayment-prosp'!F48*10^12)/(E46*10^6)</f>
        <v>58327.945603070162</v>
      </c>
      <c r="AV46" s="7">
        <f>('BP-regionalLandDpayment-prosp'!G48*10^12)/(F46*10^6)</f>
        <v>72282.862558401292</v>
      </c>
      <c r="AW46" s="7">
        <f>('BP-regionalLandDpayment-prosp'!H48*10^12)/(G46*10^6)</f>
        <v>-27001.8167341683</v>
      </c>
      <c r="AX46" s="7">
        <f>('BP-regionalLandDpayment-prosp'!I48*10^12)/(H46*10^6)</f>
        <v>2477.2120659693337</v>
      </c>
      <c r="AY46" s="7">
        <f>('BP-regionalLandDpayment-prosp'!J48*10^12)/(I46*10^6)</f>
        <v>-2623.1383475241432</v>
      </c>
      <c r="AZ46" s="7">
        <f>('BP-regionalLandDpayment-prosp'!K48*10^12)/(J46*10^6)</f>
        <v>-17771.616900570654</v>
      </c>
      <c r="BA46" s="7">
        <f>('BP-regionalLandDpayment-prosp'!L48*10^12)/(K46*10^6)</f>
        <v>4556.8423582185687</v>
      </c>
      <c r="BB46" s="7">
        <f>('BP-regionalLandDpayment-prosp'!M48*10^12)/(L46*10^6)</f>
        <v>19103.952534172291</v>
      </c>
      <c r="BC46" s="7">
        <f>('BP-regionalLandDpayment-prosp'!N48*10^12)/(M46*10^6)</f>
        <v>-7631.3777799453774</v>
      </c>
      <c r="BD46" s="8"/>
      <c r="BE46" s="9" t="s">
        <v>58</v>
      </c>
      <c r="BF46" s="7">
        <f>('BP-regionalLandDpaymentretro'!C48*10^12)/(B46*10^6)</f>
        <v>102296.84273971579</v>
      </c>
      <c r="BG46" s="7">
        <f>('BP-regionalLandDpaymentretro'!D48*10^12)/(C46*10^6)</f>
        <v>69506.056092722851</v>
      </c>
      <c r="BH46" s="7">
        <f>('BP-regionalLandDpaymentretro'!E48*10^12)/(D46*10^6)</f>
        <v>79470.908158559905</v>
      </c>
      <c r="BI46" s="7">
        <f>('BP-regionalLandDpaymentretro'!F48*10^12)/(E46*10^6)</f>
        <v>58306.840041603995</v>
      </c>
      <c r="BJ46" s="7">
        <f>('BP-regionalLandDpaymentretro'!G48*10^12)/(F46*10^6)</f>
        <v>72276.063511659915</v>
      </c>
      <c r="BK46" s="7">
        <f>('BP-regionalLandDpaymentretro'!H48*10^12)/(G46*10^6)</f>
        <v>-26983.684716089956</v>
      </c>
      <c r="BL46" s="7">
        <f>('BP-regionalLandDpaymentretro'!I48*10^12)/(H46*10^6)</f>
        <v>2477.9226194056891</v>
      </c>
      <c r="BM46" s="7">
        <f>('BP-regionalLandDpaymentretro'!J48*10^12)/(I46*10^6)</f>
        <v>-2629.0360151894679</v>
      </c>
      <c r="BN46" s="7">
        <f>('BP-regionalLandDpaymentretro'!K48*10^12)/(J46*10^6)</f>
        <v>-17764.558072274147</v>
      </c>
      <c r="BO46" s="7">
        <f>('BP-regionalLandDpaymentretro'!L48*10^12)/(K46*10^6)</f>
        <v>4545.503925820155</v>
      </c>
      <c r="BP46" s="7">
        <f>('BP-regionalLandDpaymentretro'!M48*10^12)/(L46*10^6)</f>
        <v>19075.521728334024</v>
      </c>
      <c r="BQ46" s="7">
        <f>('BP-regionalLandDpaymentretro'!N48*10^12)/(M46*10^6)</f>
        <v>-7631.3144737742678</v>
      </c>
    </row>
    <row r="47" spans="1:69" x14ac:dyDescent="0.2">
      <c r="A47" t="s">
        <v>59</v>
      </c>
      <c r="B47" s="2">
        <f>Population!A47</f>
        <v>447.700129</v>
      </c>
      <c r="C47" s="2">
        <f>Population!B47</f>
        <v>476.35035299999998</v>
      </c>
      <c r="D47" s="2">
        <f>Population!C47</f>
        <v>84.532387999999997</v>
      </c>
      <c r="E47" s="2">
        <f>Population!D47</f>
        <v>124.01260499999999</v>
      </c>
      <c r="F47" s="2">
        <f>Population!E47</f>
        <v>166.87414899999999</v>
      </c>
      <c r="G47" s="2">
        <f>Population!F47</f>
        <v>1037.5520819999999</v>
      </c>
      <c r="H47" s="2">
        <f>Population!G47</f>
        <v>1516.5973799999999</v>
      </c>
      <c r="I47" s="2">
        <f>Population!H47</f>
        <v>921.54025799999999</v>
      </c>
      <c r="J47" s="2">
        <f>Population!I47</f>
        <v>4155.0123000000003</v>
      </c>
      <c r="K47" s="2">
        <f>Population!J47</f>
        <v>712.05397200000004</v>
      </c>
      <c r="L47" s="2">
        <f>Population!K47</f>
        <v>153.08453299999999</v>
      </c>
      <c r="M47" s="2">
        <f>Population!L47</f>
        <v>1389.0560760000001</v>
      </c>
      <c r="N47" s="2"/>
      <c r="O47" t="s">
        <v>59</v>
      </c>
      <c r="P47" s="7">
        <f>('PP-regionalLandDpayment-pros'!C49*10^12)/(B47*10^6)</f>
        <v>76504.756366762405</v>
      </c>
      <c r="Q47" s="7">
        <f>('PP-regionalLandDpayment-pros'!D49*10^12)/(C47*10^6)</f>
        <v>36198.354100300072</v>
      </c>
      <c r="R47" s="7">
        <f>('PP-regionalLandDpayment-pros'!E49*10^12)/(D47*10^6)</f>
        <v>91362.900772651221</v>
      </c>
      <c r="S47" s="7">
        <f>('PP-regionalLandDpayment-pros'!F49*10^12)/(E47*10^6)</f>
        <v>65932.013976919086</v>
      </c>
      <c r="T47" s="7">
        <f>('PP-regionalLandDpayment-pros'!G49*10^12)/(F47*10^6)</f>
        <v>52021.026605708314</v>
      </c>
      <c r="U47" s="7">
        <f>('PP-regionalLandDpayment-pros'!H49*10^12)/(G47*10^6)</f>
        <v>-24548.063295854154</v>
      </c>
      <c r="V47" s="7">
        <f>('PP-regionalLandDpayment-pros'!I49*10^12)/(H47*10^6)</f>
        <v>7816.8315072859268</v>
      </c>
      <c r="W47" s="7">
        <f>('PP-regionalLandDpayment-pros'!J49*10^12)/(I47*10^6)</f>
        <v>3839.0364062542963</v>
      </c>
      <c r="X47" s="7">
        <f>('PP-regionalLandDpayment-pros'!K49*10^12)/(J47*10^6)</f>
        <v>-17618.703218528248</v>
      </c>
      <c r="Y47" s="7">
        <f>('PP-regionalLandDpayment-pros'!L49*10^12)/(K47*10^6)</f>
        <v>10309.762855294588</v>
      </c>
      <c r="Z47" s="7">
        <f>('PP-regionalLandDpayment-pros'!M49*10^12)/(L47*10^6)</f>
        <v>33085.585964582133</v>
      </c>
      <c r="AA47" s="7">
        <f>('PP-regionalLandDpayment-pros'!N49*10^12)/(M47*10^6)</f>
        <v>-3741.9415626053533</v>
      </c>
      <c r="AB47" s="2"/>
      <c r="AC47" t="s">
        <v>59</v>
      </c>
      <c r="AD47" s="7">
        <f>('PP-regionalLandDpaymentretro'!C49*10^12)/(B47*10^6)</f>
        <v>76487.00043146743</v>
      </c>
      <c r="AE47" s="7">
        <f>('PP-regionalLandDpaymentretro'!D49*10^12)/(C47*10^6)</f>
        <v>36179.314864141401</v>
      </c>
      <c r="AF47" s="7">
        <f>('PP-regionalLandDpaymentretro'!E49*10^12)/(D47*10^6)</f>
        <v>91241.711025794153</v>
      </c>
      <c r="AG47" s="7">
        <f>('PP-regionalLandDpaymentretro'!F49*10^12)/(E47*10^6)</f>
        <v>65911.24876064164</v>
      </c>
      <c r="AH47" s="7">
        <f>('PP-regionalLandDpaymentretro'!G49*10^12)/(F47*10^6)</f>
        <v>52014.320306010872</v>
      </c>
      <c r="AI47" s="7">
        <f>('PP-regionalLandDpaymentretro'!H49*10^12)/(G47*10^6)</f>
        <v>-24530.178322759075</v>
      </c>
      <c r="AJ47" s="7">
        <f>('PP-regionalLandDpaymentretro'!I49*10^12)/(H47*10^6)</f>
        <v>7817.4896586660216</v>
      </c>
      <c r="AK47" s="7">
        <f>('PP-regionalLandDpaymentretro'!J49*10^12)/(I47*10^6)</f>
        <v>3833.1944901340739</v>
      </c>
      <c r="AL47" s="7">
        <f>('PP-regionalLandDpaymentretro'!K49*10^12)/(J47*10^6)</f>
        <v>-17611.747194423915</v>
      </c>
      <c r="AM47" s="7">
        <f>('PP-regionalLandDpaymentretro'!L49*10^12)/(K47*10^6)</f>
        <v>10298.583168188083</v>
      </c>
      <c r="AN47" s="7">
        <f>('PP-regionalLandDpaymentretro'!M49*10^12)/(L47*10^6)</f>
        <v>33057.613412124745</v>
      </c>
      <c r="AO47" s="7">
        <f>('PP-regionalLandDpaymentretro'!N49*10^12)/(M47*10^6)</f>
        <v>-3741.8504533284413</v>
      </c>
      <c r="AP47" s="7"/>
      <c r="AQ47" s="9" t="s">
        <v>59</v>
      </c>
      <c r="AR47" s="7">
        <f>('BP-regionalLandDpayment-prosp'!C49*10^12)/(B47*10^6)</f>
        <v>107946.51481803431</v>
      </c>
      <c r="AS47" s="7">
        <f>('BP-regionalLandDpayment-prosp'!D49*10^12)/(C47*10^6)</f>
        <v>73354.555442604396</v>
      </c>
      <c r="AT47" s="7">
        <f>('BP-regionalLandDpayment-prosp'!E49*10^12)/(D47*10^6)</f>
        <v>84019.083416045207</v>
      </c>
      <c r="AU47" s="7">
        <f>('BP-regionalLandDpayment-prosp'!F49*10^12)/(E47*10^6)</f>
        <v>61525.840265274572</v>
      </c>
      <c r="AV47" s="7">
        <f>('BP-regionalLandDpayment-prosp'!G49*10^12)/(F47*10^6)</f>
        <v>76219.459474862553</v>
      </c>
      <c r="AW47" s="7">
        <f>('BP-regionalLandDpayment-prosp'!H49*10^12)/(G47*10^6)</f>
        <v>-28619.394748352388</v>
      </c>
      <c r="AX47" s="7">
        <f>('BP-regionalLandDpayment-prosp'!I49*10^12)/(H47*10^6)</f>
        <v>2705.3000782107015</v>
      </c>
      <c r="AY47" s="7">
        <f>('BP-regionalLandDpayment-prosp'!J49*10^12)/(I47*10^6)</f>
        <v>-2649.3292747201731</v>
      </c>
      <c r="AZ47" s="7">
        <f>('BP-regionalLandDpayment-prosp'!K49*10^12)/(J47*10^6)</f>
        <v>-18774.471762269273</v>
      </c>
      <c r="BA47" s="7">
        <f>('BP-regionalLandDpayment-prosp'!L49*10^12)/(K47*10^6)</f>
        <v>4897.6570906552552</v>
      </c>
      <c r="BB47" s="7">
        <f>('BP-regionalLandDpayment-prosp'!M49*10^12)/(L47*10^6)</f>
        <v>20226.073678867793</v>
      </c>
      <c r="BC47" s="7">
        <f>('BP-regionalLandDpayment-prosp'!N49*10^12)/(M47*10^6)</f>
        <v>-8109.3319814858778</v>
      </c>
      <c r="BD47" s="8"/>
      <c r="BE47" s="9" t="s">
        <v>59</v>
      </c>
      <c r="BF47" s="7">
        <f>('BP-regionalLandDpaymentretro'!C49*10^12)/(B47*10^6)</f>
        <v>107928.75888273935</v>
      </c>
      <c r="BG47" s="7">
        <f>('BP-regionalLandDpaymentretro'!D49*10^12)/(C47*10^6)</f>
        <v>73335.516206445711</v>
      </c>
      <c r="BH47" s="7">
        <f>('BP-regionalLandDpaymentretro'!E49*10^12)/(D47*10^6)</f>
        <v>83897.893669188139</v>
      </c>
      <c r="BI47" s="7">
        <f>('BP-regionalLandDpaymentretro'!F49*10^12)/(E47*10^6)</f>
        <v>61505.07504899714</v>
      </c>
      <c r="BJ47" s="7">
        <f>('BP-regionalLandDpaymentretro'!G49*10^12)/(F47*10^6)</f>
        <v>76212.753175165111</v>
      </c>
      <c r="BK47" s="7">
        <f>('BP-regionalLandDpaymentretro'!H49*10^12)/(G47*10^6)</f>
        <v>-28601.50977525732</v>
      </c>
      <c r="BL47" s="7">
        <f>('BP-regionalLandDpaymentretro'!I49*10^12)/(H47*10^6)</f>
        <v>2705.9582295907962</v>
      </c>
      <c r="BM47" s="7">
        <f>('BP-regionalLandDpaymentretro'!J49*10^12)/(I47*10^6)</f>
        <v>-2655.171190840395</v>
      </c>
      <c r="BN47" s="7">
        <f>('BP-regionalLandDpaymentretro'!K49*10^12)/(J47*10^6)</f>
        <v>-18767.515738164941</v>
      </c>
      <c r="BO47" s="7">
        <f>('BP-regionalLandDpaymentretro'!L49*10^12)/(K47*10^6)</f>
        <v>4886.477403548749</v>
      </c>
      <c r="BP47" s="7">
        <f>('BP-regionalLandDpaymentretro'!M49*10^12)/(L47*10^6)</f>
        <v>20198.101126410416</v>
      </c>
      <c r="BQ47" s="7">
        <f>('BP-regionalLandDpaymentretro'!N49*10^12)/(M47*10^6)</f>
        <v>-8109.2408722089649</v>
      </c>
    </row>
    <row r="48" spans="1:69" x14ac:dyDescent="0.2">
      <c r="A48" t="s">
        <v>60</v>
      </c>
      <c r="B48" s="2">
        <f>Population!A48</f>
        <v>447.700129</v>
      </c>
      <c r="C48" s="2">
        <f>Population!B48</f>
        <v>476.35035299999998</v>
      </c>
      <c r="D48" s="2">
        <f>Population!C48</f>
        <v>84.532387999999997</v>
      </c>
      <c r="E48" s="2">
        <f>Population!D48</f>
        <v>124.01260499999999</v>
      </c>
      <c r="F48" s="2">
        <f>Population!E48</f>
        <v>166.87414899999999</v>
      </c>
      <c r="G48" s="2">
        <f>Population!F48</f>
        <v>1037.5520819999999</v>
      </c>
      <c r="H48" s="2">
        <f>Population!G48</f>
        <v>1516.5973799999999</v>
      </c>
      <c r="I48" s="2">
        <f>Population!H48</f>
        <v>921.54025799999999</v>
      </c>
      <c r="J48" s="2">
        <f>Population!I48</f>
        <v>4155.0123000000003</v>
      </c>
      <c r="K48" s="2">
        <f>Population!J48</f>
        <v>712.05397200000004</v>
      </c>
      <c r="L48" s="2">
        <f>Population!K48</f>
        <v>153.08453299999999</v>
      </c>
      <c r="M48" s="2">
        <f>Population!L48</f>
        <v>1389.0560760000001</v>
      </c>
      <c r="N48" s="2"/>
      <c r="O48" t="s">
        <v>60</v>
      </c>
      <c r="P48" s="7">
        <f>('PP-regionalLandDpayment-pros'!C50*10^12)/(B48*10^6)</f>
        <v>80702.09488407032</v>
      </c>
      <c r="Q48" s="7">
        <f>('PP-regionalLandDpayment-pros'!D50*10^12)/(C48*10^6)</f>
        <v>38219.878502236774</v>
      </c>
      <c r="R48" s="7">
        <f>('PP-regionalLandDpayment-pros'!E50*10^12)/(D48*10^6)</f>
        <v>96361.758428600777</v>
      </c>
      <c r="S48" s="7">
        <f>('PP-regionalLandDpayment-pros'!F50*10^12)/(E48*10^6)</f>
        <v>69494.207486630083</v>
      </c>
      <c r="T48" s="7">
        <f>('PP-regionalLandDpayment-pros'!G50*10^12)/(F48*10^6)</f>
        <v>54838.60549058779</v>
      </c>
      <c r="U48" s="7">
        <f>('PP-regionalLandDpayment-pros'!H50*10^12)/(G48*10^6)</f>
        <v>-26019.691576102665</v>
      </c>
      <c r="V48" s="7">
        <f>('PP-regionalLandDpayment-pros'!I50*10^12)/(H48*10^6)</f>
        <v>8327.3581229421015</v>
      </c>
      <c r="W48" s="7">
        <f>('PP-regionalLandDpayment-pros'!J50*10^12)/(I48*10^6)</f>
        <v>4157.1902587384957</v>
      </c>
      <c r="X48" s="7">
        <f>('PP-regionalLandDpayment-pros'!K50*10^12)/(J48*10^6)</f>
        <v>-18600.941915445033</v>
      </c>
      <c r="Y48" s="7">
        <f>('PP-regionalLandDpayment-pros'!L50*10^12)/(K48*10^6)</f>
        <v>10952.683655240106</v>
      </c>
      <c r="Z48" s="7">
        <f>('PP-regionalLandDpayment-pros'!M50*10^12)/(L48*10^6)</f>
        <v>34932.367676354865</v>
      </c>
      <c r="AA48" s="7">
        <f>('PP-regionalLandDpayment-pros'!N50*10^12)/(M48*10^6)</f>
        <v>-4012.9632281375311</v>
      </c>
      <c r="AB48" s="2"/>
      <c r="AC48" t="s">
        <v>60</v>
      </c>
      <c r="AD48" s="7">
        <f>('PP-regionalLandDpaymentretro'!C50*10^12)/(B48*10^6)</f>
        <v>80684.582096425351</v>
      </c>
      <c r="AE48" s="7">
        <f>('PP-regionalLandDpaymentretro'!D50*10^12)/(C48*10^6)</f>
        <v>38201.122216510783</v>
      </c>
      <c r="AF48" s="7">
        <f>('PP-regionalLandDpaymentretro'!E50*10^12)/(D48*10^6)</f>
        <v>96242.562237218852</v>
      </c>
      <c r="AG48" s="7">
        <f>('PP-regionalLandDpaymentretro'!F50*10^12)/(E48*10^6)</f>
        <v>69473.766045227589</v>
      </c>
      <c r="AH48" s="7">
        <f>('PP-regionalLandDpaymentretro'!G50*10^12)/(F48*10^6)</f>
        <v>54831.987731598085</v>
      </c>
      <c r="AI48" s="7">
        <f>('PP-regionalLandDpaymentretro'!H50*10^12)/(G48*10^6)</f>
        <v>-26002.042801585972</v>
      </c>
      <c r="AJ48" s="7">
        <f>('PP-regionalLandDpaymentretro'!I50*10^12)/(H48*10^6)</f>
        <v>8327.9672250329259</v>
      </c>
      <c r="AK48" s="7">
        <f>('PP-regionalLandDpaymentretro'!J50*10^12)/(I48*10^6)</f>
        <v>4151.4024759676349</v>
      </c>
      <c r="AL48" s="7">
        <f>('PP-regionalLandDpaymentretro'!K50*10^12)/(J48*10^6)</f>
        <v>-18594.084514644306</v>
      </c>
      <c r="AM48" s="7">
        <f>('PP-regionalLandDpaymentretro'!L50*10^12)/(K48*10^6)</f>
        <v>10941.655592487214</v>
      </c>
      <c r="AN48" s="7">
        <f>('PP-regionalLandDpaymentretro'!M50*10^12)/(L48*10^6)</f>
        <v>34904.83212585633</v>
      </c>
      <c r="AO48" s="7">
        <f>('PP-regionalLandDpaymentretro'!N50*10^12)/(M48*10^6)</f>
        <v>-4012.8451939098154</v>
      </c>
      <c r="AP48" s="7"/>
      <c r="AQ48" s="9" t="s">
        <v>60</v>
      </c>
      <c r="AR48" s="7">
        <f>('BP-regionalLandDpayment-prosp'!C50*10^12)/(B48*10^6)</f>
        <v>113808.41916027114</v>
      </c>
      <c r="AS48" s="7">
        <f>('BP-regionalLandDpayment-prosp'!D50*10^12)/(C48*10^6)</f>
        <v>77341.069019289498</v>
      </c>
      <c r="AT48" s="7">
        <f>('BP-regionalLandDpayment-prosp'!E50*10^12)/(D48*10^6)</f>
        <v>88627.765727381091</v>
      </c>
      <c r="AU48" s="7">
        <f>('BP-regionalLandDpayment-prosp'!F50*10^12)/(E48*10^6)</f>
        <v>64855.197389316454</v>
      </c>
      <c r="AV48" s="7">
        <f>('BP-regionalLandDpayment-prosp'!G50*10^12)/(F48*10^6)</f>
        <v>80318.082687178161</v>
      </c>
      <c r="AW48" s="7">
        <f>('BP-regionalLandDpayment-prosp'!H50*10^12)/(G48*10^6)</f>
        <v>-30306.395852747341</v>
      </c>
      <c r="AX48" s="7">
        <f>('BP-regionalLandDpayment-prosp'!I50*10^12)/(H48*10^6)</f>
        <v>2945.3781585190545</v>
      </c>
      <c r="AY48" s="7">
        <f>('BP-regionalLandDpayment-prosp'!J50*10^12)/(I48*10^6)</f>
        <v>-2674.503755178685</v>
      </c>
      <c r="AZ48" s="7">
        <f>('BP-regionalLandDpayment-prosp'!K50*10^12)/(J48*10^6)</f>
        <v>-19817.866015761341</v>
      </c>
      <c r="BA48" s="7">
        <f>('BP-regionalLandDpayment-prosp'!L50*10^12)/(K48*10^6)</f>
        <v>5254.2158255156974</v>
      </c>
      <c r="BB48" s="7">
        <f>('BP-regionalLandDpayment-prosp'!M50*10^12)/(L48*10^6)</f>
        <v>21392.591343199332</v>
      </c>
      <c r="BC48" s="7">
        <f>('BP-regionalLandDpayment-prosp'!N50*10^12)/(M48*10^6)</f>
        <v>-8611.4512436723817</v>
      </c>
      <c r="BD48" s="8"/>
      <c r="BE48" s="9" t="s">
        <v>60</v>
      </c>
      <c r="BF48" s="7">
        <f>('BP-regionalLandDpaymentretro'!C50*10^12)/(B48*10^6)</f>
        <v>113790.90637262617</v>
      </c>
      <c r="BG48" s="7">
        <f>('BP-regionalLandDpaymentretro'!D50*10^12)/(C48*10^6)</f>
        <v>77322.312733563507</v>
      </c>
      <c r="BH48" s="7">
        <f>('BP-regionalLandDpaymentretro'!E50*10^12)/(D48*10^6)</f>
        <v>88508.569535999151</v>
      </c>
      <c r="BI48" s="7">
        <f>('BP-regionalLandDpaymentretro'!F50*10^12)/(E48*10^6)</f>
        <v>64834.755947913975</v>
      </c>
      <c r="BJ48" s="7">
        <f>('BP-regionalLandDpaymentretro'!G50*10^12)/(F48*10^6)</f>
        <v>80311.464928188463</v>
      </c>
      <c r="BK48" s="7">
        <f>('BP-regionalLandDpaymentretro'!H50*10^12)/(G48*10^6)</f>
        <v>-30288.747078230655</v>
      </c>
      <c r="BL48" s="7">
        <f>('BP-regionalLandDpaymentretro'!I50*10^12)/(H48*10^6)</f>
        <v>2945.9872606098761</v>
      </c>
      <c r="BM48" s="7">
        <f>('BP-regionalLandDpaymentretro'!J50*10^12)/(I48*10^6)</f>
        <v>-2680.2915379495457</v>
      </c>
      <c r="BN48" s="7">
        <f>('BP-regionalLandDpaymentretro'!K50*10^12)/(J48*10^6)</f>
        <v>-19811.008614960607</v>
      </c>
      <c r="BO48" s="7">
        <f>('BP-regionalLandDpaymentretro'!L50*10^12)/(K48*10^6)</f>
        <v>5243.1877627628055</v>
      </c>
      <c r="BP48" s="7">
        <f>('BP-regionalLandDpaymentretro'!M50*10^12)/(L48*10^6)</f>
        <v>21365.055792700787</v>
      </c>
      <c r="BQ48" s="7">
        <f>('BP-regionalLandDpaymentretro'!N50*10^12)/(M48*10^6)</f>
        <v>-8611.333209444665</v>
      </c>
    </row>
    <row r="49" spans="1:69" x14ac:dyDescent="0.2">
      <c r="A49" t="s">
        <v>61</v>
      </c>
      <c r="B49" s="2">
        <f>Population!A49</f>
        <v>447.700129</v>
      </c>
      <c r="C49" s="2">
        <f>Population!B49</f>
        <v>476.35035299999998</v>
      </c>
      <c r="D49" s="2">
        <f>Population!C49</f>
        <v>84.532387999999997</v>
      </c>
      <c r="E49" s="2">
        <f>Population!D49</f>
        <v>124.01260499999999</v>
      </c>
      <c r="F49" s="2">
        <f>Population!E49</f>
        <v>166.87414899999999</v>
      </c>
      <c r="G49" s="2">
        <f>Population!F49</f>
        <v>1037.5520819999999</v>
      </c>
      <c r="H49" s="2">
        <f>Population!G49</f>
        <v>1516.5973799999999</v>
      </c>
      <c r="I49" s="2">
        <f>Population!H49</f>
        <v>921.54025799999999</v>
      </c>
      <c r="J49" s="2">
        <f>Population!I49</f>
        <v>4155.0123000000003</v>
      </c>
      <c r="K49" s="2">
        <f>Population!J49</f>
        <v>712.05397200000004</v>
      </c>
      <c r="L49" s="2">
        <f>Population!K49</f>
        <v>153.08453299999999</v>
      </c>
      <c r="M49" s="2">
        <f>Population!L49</f>
        <v>1389.0560760000001</v>
      </c>
      <c r="N49" s="2"/>
      <c r="O49" t="s">
        <v>61</v>
      </c>
      <c r="P49" s="7">
        <f>('PP-regionalLandDpayment-pros'!C51*10^12)/(B49*10^6)</f>
        <v>85072.979307302143</v>
      </c>
      <c r="Q49" s="7">
        <f>('PP-regionalLandDpayment-pros'!D51*10^12)/(C49*10^6)</f>
        <v>40320.923927858268</v>
      </c>
      <c r="R49" s="7">
        <f>('PP-regionalLandDpayment-pros'!E51*10^12)/(D49*10^6)</f>
        <v>101564.40694842166</v>
      </c>
      <c r="S49" s="7">
        <f>('PP-regionalLandDpayment-pros'!F51*10^12)/(E49*10^6)</f>
        <v>73204.200904344485</v>
      </c>
      <c r="T49" s="7">
        <f>('PP-regionalLandDpayment-pros'!G51*10^12)/(F49*10^6)</f>
        <v>57773.784210586004</v>
      </c>
      <c r="U49" s="7">
        <f>('PP-regionalLandDpayment-pros'!H51*10^12)/(G49*10^6)</f>
        <v>-27554.725764417632</v>
      </c>
      <c r="V49" s="7">
        <f>('PP-regionalLandDpayment-pros'!I51*10^12)/(H49*10^6)</f>
        <v>8861.7093079319002</v>
      </c>
      <c r="W49" s="7">
        <f>('PP-regionalLandDpayment-pros'!J51*10^12)/(I49*10^6)</f>
        <v>4490.6581720368713</v>
      </c>
      <c r="X49" s="7">
        <f>('PP-regionalLandDpayment-pros'!K51*10^12)/(J49*10^6)</f>
        <v>-19622.91665508414</v>
      </c>
      <c r="Y49" s="7">
        <f>('PP-regionalLandDpayment-pros'!L51*10^12)/(K49*10^6)</f>
        <v>11623.992470408415</v>
      </c>
      <c r="Z49" s="7">
        <f>('PP-regionalLandDpayment-pros'!M51*10^12)/(L49*10^6)</f>
        <v>36854.134615259238</v>
      </c>
      <c r="AA49" s="7">
        <f>('PP-regionalLandDpayment-pros'!N51*10^12)/(M49*10^6)</f>
        <v>-4299.6817018921947</v>
      </c>
      <c r="AB49" s="2"/>
      <c r="AC49" t="s">
        <v>61</v>
      </c>
      <c r="AD49" s="7">
        <f>('PP-regionalLandDpaymentretro'!C51*10^12)/(B49*10^6)</f>
        <v>85055.699482537762</v>
      </c>
      <c r="AE49" s="7">
        <f>('PP-regionalLandDpaymentretro'!D51*10^12)/(C49*10^6)</f>
        <v>40302.438034078317</v>
      </c>
      <c r="AF49" s="7">
        <f>('PP-regionalLandDpaymentretro'!E51*10^12)/(D49*10^6)</f>
        <v>101447.10503660131</v>
      </c>
      <c r="AG49" s="7">
        <f>('PP-regionalLandDpaymentretro'!F51*10^12)/(E49*10^6)</f>
        <v>73184.067569823383</v>
      </c>
      <c r="AH49" s="7">
        <f>('PP-regionalLandDpaymentretro'!G51*10^12)/(F49*10^6)</f>
        <v>57767.250970760659</v>
      </c>
      <c r="AI49" s="7">
        <f>('PP-regionalLandDpaymentretro'!H51*10^12)/(G49*10^6)</f>
        <v>-27537.302777823028</v>
      </c>
      <c r="AJ49" s="7">
        <f>('PP-regionalLandDpaymentretro'!I51*10^12)/(H49*10^6)</f>
        <v>8862.2724250304127</v>
      </c>
      <c r="AK49" s="7">
        <f>('PP-regionalLandDpaymentretro'!J51*10^12)/(I49*10^6)</f>
        <v>4484.9228632067015</v>
      </c>
      <c r="AL49" s="7">
        <f>('PP-regionalLandDpaymentretro'!K51*10^12)/(J49*10^6)</f>
        <v>-19616.15385314462</v>
      </c>
      <c r="AM49" s="7">
        <f>('PP-regionalLandDpaymentretro'!L51*10^12)/(K49*10^6)</f>
        <v>11613.109221947319</v>
      </c>
      <c r="AN49" s="7">
        <f>('PP-regionalLandDpaymentretro'!M51*10^12)/(L49*10^6)</f>
        <v>36827.015925089981</v>
      </c>
      <c r="AO49" s="7">
        <f>('PP-regionalLandDpaymentretro'!N51*10^12)/(M49*10^6)</f>
        <v>-4299.5375783045574</v>
      </c>
      <c r="AP49" s="7"/>
      <c r="AQ49" s="9" t="s">
        <v>61</v>
      </c>
      <c r="AR49" s="7">
        <f>('BP-regionalLandDpayment-prosp'!C51*10^12)/(B49*10^6)</f>
        <v>119911.79440990491</v>
      </c>
      <c r="AS49" s="7">
        <f>('BP-regionalLandDpayment-prosp'!D51*10^12)/(C49*10^6)</f>
        <v>81489.369921636913</v>
      </c>
      <c r="AT49" s="7">
        <f>('BP-regionalLandDpayment-prosp'!E51*10^12)/(D49*10^6)</f>
        <v>93425.685794277524</v>
      </c>
      <c r="AU49" s="7">
        <f>('BP-regionalLandDpayment-prosp'!F51*10^12)/(E49*10^6)</f>
        <v>68322.426241259993</v>
      </c>
      <c r="AV49" s="7">
        <f>('BP-regionalLandDpayment-prosp'!G51*10^12)/(F49*10^6)</f>
        <v>84586.630830381822</v>
      </c>
      <c r="AW49" s="7">
        <f>('BP-regionalLandDpayment-prosp'!H51*10^12)/(G49*10^6)</f>
        <v>-32065.758050805263</v>
      </c>
      <c r="AX49" s="7">
        <f>('BP-regionalLandDpayment-prosp'!I51*10^12)/(H49*10^6)</f>
        <v>3198.0843370003863</v>
      </c>
      <c r="AY49" s="7">
        <f>('BP-regionalLandDpayment-prosp'!J51*10^12)/(I49*10^6)</f>
        <v>-2698.5459994306289</v>
      </c>
      <c r="AZ49" s="7">
        <f>('BP-regionalLandDpayment-prosp'!K51*10^12)/(J49*10^6)</f>
        <v>-20903.523749097847</v>
      </c>
      <c r="BA49" s="7">
        <f>('BP-regionalLandDpayment-prosp'!L51*10^12)/(K49*10^6)</f>
        <v>5627.3174716495059</v>
      </c>
      <c r="BB49" s="7">
        <f>('BP-regionalLandDpayment-prosp'!M51*10^12)/(L49*10^6)</f>
        <v>22605.806704676274</v>
      </c>
      <c r="BC49" s="7">
        <f>('BP-regionalLandDpayment-prosp'!N51*10^12)/(M49*10^6)</f>
        <v>-9138.813717521025</v>
      </c>
      <c r="BD49" s="8"/>
      <c r="BE49" s="9" t="s">
        <v>61</v>
      </c>
      <c r="BF49" s="7">
        <f>('BP-regionalLandDpaymentretro'!C51*10^12)/(B49*10^6)</f>
        <v>119894.51458514051</v>
      </c>
      <c r="BG49" s="7">
        <f>('BP-regionalLandDpaymentretro'!D51*10^12)/(C49*10^6)</f>
        <v>81470.88402785697</v>
      </c>
      <c r="BH49" s="7">
        <f>('BP-regionalLandDpaymentretro'!E51*10^12)/(D49*10^6)</f>
        <v>93308.383882457158</v>
      </c>
      <c r="BI49" s="7">
        <f>('BP-regionalLandDpaymentretro'!F51*10^12)/(E49*10^6)</f>
        <v>68302.292906738876</v>
      </c>
      <c r="BJ49" s="7">
        <f>('BP-regionalLandDpaymentretro'!G51*10^12)/(F49*10^6)</f>
        <v>84580.097590556485</v>
      </c>
      <c r="BK49" s="7">
        <f>('BP-regionalLandDpaymentretro'!H51*10^12)/(G49*10^6)</f>
        <v>-32048.335064210652</v>
      </c>
      <c r="BL49" s="7">
        <f>('BP-regionalLandDpaymentretro'!I51*10^12)/(H49*10^6)</f>
        <v>3198.6474540988984</v>
      </c>
      <c r="BM49" s="7">
        <f>('BP-regionalLandDpaymentretro'!J51*10^12)/(I49*10^6)</f>
        <v>-2704.2813082607986</v>
      </c>
      <c r="BN49" s="7">
        <f>('BP-regionalLandDpaymentretro'!K51*10^12)/(J49*10^6)</f>
        <v>-20896.76094715832</v>
      </c>
      <c r="BO49" s="7">
        <f>('BP-regionalLandDpaymentretro'!L51*10^12)/(K49*10^6)</f>
        <v>5616.4342231884084</v>
      </c>
      <c r="BP49" s="7">
        <f>('BP-regionalLandDpaymentretro'!M51*10^12)/(L49*10^6)</f>
        <v>22578.688014507017</v>
      </c>
      <c r="BQ49" s="7">
        <f>('BP-regionalLandDpaymentretro'!N51*10^12)/(M49*10^6)</f>
        <v>-9138.6695939333877</v>
      </c>
    </row>
    <row r="50" spans="1:69" x14ac:dyDescent="0.2">
      <c r="A50" t="s">
        <v>62</v>
      </c>
      <c r="B50" s="2">
        <f>Population!A50</f>
        <v>447.700129</v>
      </c>
      <c r="C50" s="2">
        <f>Population!B50</f>
        <v>476.35035299999998</v>
      </c>
      <c r="D50" s="2">
        <f>Population!C50</f>
        <v>84.532387999999997</v>
      </c>
      <c r="E50" s="2">
        <f>Population!D50</f>
        <v>124.01260499999999</v>
      </c>
      <c r="F50" s="2">
        <f>Population!E50</f>
        <v>166.87414899999999</v>
      </c>
      <c r="G50" s="2">
        <f>Population!F50</f>
        <v>1037.5520819999999</v>
      </c>
      <c r="H50" s="2">
        <f>Population!G50</f>
        <v>1516.5973799999999</v>
      </c>
      <c r="I50" s="2">
        <f>Population!H50</f>
        <v>921.54025799999999</v>
      </c>
      <c r="J50" s="2">
        <f>Population!I50</f>
        <v>4155.0123000000003</v>
      </c>
      <c r="K50" s="2">
        <f>Population!J50</f>
        <v>712.05397200000004</v>
      </c>
      <c r="L50" s="2">
        <f>Population!K50</f>
        <v>153.08453299999999</v>
      </c>
      <c r="M50" s="2">
        <f>Population!L50</f>
        <v>1389.0560760000001</v>
      </c>
      <c r="N50" s="2"/>
      <c r="O50" t="s">
        <v>62</v>
      </c>
      <c r="P50" s="7">
        <f>('PP-regionalLandDpayment-pros'!C52*10^12)/(B50*10^6)</f>
        <v>89624.089506320102</v>
      </c>
      <c r="Q50" s="7">
        <f>('PP-regionalLandDpayment-pros'!D52*10^12)/(C50*10^6)</f>
        <v>42507.778201374895</v>
      </c>
      <c r="R50" s="7">
        <f>('PP-regionalLandDpayment-pros'!E52*10^12)/(D50*10^6)</f>
        <v>106982.46860985868</v>
      </c>
      <c r="S50" s="7">
        <f>('PP-regionalLandDpayment-pros'!F52*10^12)/(E50*10^6)</f>
        <v>77067.720437269963</v>
      </c>
      <c r="T50" s="7">
        <f>('PP-regionalLandDpayment-pros'!G52*10^12)/(F50*10^6)</f>
        <v>60831.118551558691</v>
      </c>
      <c r="U50" s="7">
        <f>('PP-regionalLandDpayment-pros'!H52*10^12)/(G50*10^6)</f>
        <v>-29156.167927732255</v>
      </c>
      <c r="V50" s="7">
        <f>('PP-regionalLandDpayment-pros'!I52*10^12)/(H50*10^6)</f>
        <v>9420.7660143175908</v>
      </c>
      <c r="W50" s="7">
        <f>('PP-regionalLandDpayment-pros'!J52*10^12)/(I50*10^6)</f>
        <v>4839.9578777579345</v>
      </c>
      <c r="X50" s="7">
        <f>('PP-regionalLandDpayment-pros'!K52*10^12)/(J50*10^6)</f>
        <v>-20686.336085103587</v>
      </c>
      <c r="Y50" s="7">
        <f>('PP-regionalLandDpayment-pros'!L52*10^12)/(K50*10^6)</f>
        <v>12324.782971766052</v>
      </c>
      <c r="Z50" s="7">
        <f>('PP-regionalLandDpayment-pros'!M52*10^12)/(L50*10^6)</f>
        <v>38853.343194118068</v>
      </c>
      <c r="AA50" s="7">
        <f>('PP-regionalLandDpayment-pros'!N52*10^12)/(M50*10^6)</f>
        <v>-4602.9553425755266</v>
      </c>
      <c r="AB50" s="2"/>
      <c r="AC50" t="s">
        <v>62</v>
      </c>
      <c r="AD50" s="7">
        <f>('PP-regionalLandDpaymentretro'!C52*10^12)/(B50*10^6)</f>
        <v>89607.032866839669</v>
      </c>
      <c r="AE50" s="7">
        <f>('PP-regionalLandDpaymentretro'!D52*10^12)/(C50*10^6)</f>
        <v>42489.550765514177</v>
      </c>
      <c r="AF50" s="7">
        <f>('PP-regionalLandDpaymentretro'!E52*10^12)/(D50*10^6)</f>
        <v>106866.96762749688</v>
      </c>
      <c r="AG50" s="7">
        <f>('PP-regionalLandDpaymentretro'!F52*10^12)/(E50*10^6)</f>
        <v>77047.880423010181</v>
      </c>
      <c r="AH50" s="7">
        <f>('PP-regionalLandDpaymentretro'!G52*10^12)/(F50*10^6)</f>
        <v>60824.665998245349</v>
      </c>
      <c r="AI50" s="7">
        <f>('PP-regionalLandDpaymentretro'!H52*10^12)/(G50*10^6)</f>
        <v>-29138.960774037481</v>
      </c>
      <c r="AJ50" s="7">
        <f>('PP-regionalLandDpaymentretro'!I52*10^12)/(H50*10^6)</f>
        <v>9421.2859491441559</v>
      </c>
      <c r="AK50" s="7">
        <f>('PP-regionalLandDpaymentretro'!J52*10^12)/(I50*10^6)</f>
        <v>4834.2733680638603</v>
      </c>
      <c r="AL50" s="7">
        <f>('PP-regionalLandDpaymentretro'!K52*10^12)/(J50*10^6)</f>
        <v>-20679.664023363053</v>
      </c>
      <c r="AM50" s="7">
        <f>('PP-regionalLandDpaymentretro'!L52*10^12)/(K50*10^6)</f>
        <v>12314.038045870748</v>
      </c>
      <c r="AN50" s="7">
        <f>('PP-regionalLandDpaymentretro'!M52*10^12)/(L50*10^6)</f>
        <v>38826.622314520719</v>
      </c>
      <c r="AO50" s="7">
        <f>('PP-regionalLandDpaymentretro'!N52*10^12)/(M50*10^6)</f>
        <v>-4602.7859240846738</v>
      </c>
      <c r="AP50" s="7"/>
      <c r="AQ50" s="9" t="s">
        <v>62</v>
      </c>
      <c r="AR50" s="7">
        <f>('BP-regionalLandDpayment-prosp'!C52*10^12)/(B50*10^6)</f>
        <v>126266.56077922114</v>
      </c>
      <c r="AS50" s="7">
        <f>('BP-regionalLandDpayment-prosp'!D52*10^12)/(C50*10^6)</f>
        <v>85807.574570290846</v>
      </c>
      <c r="AT50" s="7">
        <f>('BP-regionalLandDpayment-prosp'!E52*10^12)/(D50*10^6)</f>
        <v>98422.394014594975</v>
      </c>
      <c r="AU50" s="7">
        <f>('BP-regionalLandDpayment-prosp'!F52*10^12)/(E50*10^6)</f>
        <v>71933.209193818242</v>
      </c>
      <c r="AV50" s="7">
        <f>('BP-regionalLandDpayment-prosp'!G52*10^12)/(F50*10^6)</f>
        <v>89032.105270454602</v>
      </c>
      <c r="AW50" s="7">
        <f>('BP-regionalLandDpayment-prosp'!H52*10^12)/(G50*10^6)</f>
        <v>-33900.742921981669</v>
      </c>
      <c r="AX50" s="7">
        <f>('BP-regionalLandDpayment-prosp'!I52*10^12)/(H50*10^6)</f>
        <v>3463.926934496566</v>
      </c>
      <c r="AY50" s="7">
        <f>('BP-regionalLandDpayment-prosp'!J52*10^12)/(I50*10^6)</f>
        <v>-2721.4418584902073</v>
      </c>
      <c r="AZ50" s="7">
        <f>('BP-regionalLandDpayment-prosp'!K52*10^12)/(J50*10^6)</f>
        <v>-22033.242072464931</v>
      </c>
      <c r="BA50" s="7">
        <f>('BP-regionalLandDpayment-prosp'!L52*10^12)/(K50*10^6)</f>
        <v>6017.6513793792783</v>
      </c>
      <c r="BB50" s="7">
        <f>('BP-regionalLandDpayment-prosp'!M52*10^12)/(L50*10^6)</f>
        <v>23867.358607305712</v>
      </c>
      <c r="BC50" s="7">
        <f>('BP-regionalLandDpayment-prosp'!N52*10^12)/(M50*10^6)</f>
        <v>-9692.61626664088</v>
      </c>
      <c r="BD50" s="8"/>
      <c r="BE50" s="9" t="s">
        <v>62</v>
      </c>
      <c r="BF50" s="7">
        <f>('BP-regionalLandDpaymentretro'!C52*10^12)/(B50*10^6)</f>
        <v>126249.50413974072</v>
      </c>
      <c r="BG50" s="7">
        <f>('BP-regionalLandDpaymentretro'!D52*10^12)/(C50*10^6)</f>
        <v>85789.347134430107</v>
      </c>
      <c r="BH50" s="7">
        <f>('BP-regionalLandDpaymentretro'!E52*10^12)/(D50*10^6)</f>
        <v>98306.893032233187</v>
      </c>
      <c r="BI50" s="7">
        <f>('BP-regionalLandDpaymentretro'!F52*10^12)/(E50*10^6)</f>
        <v>71913.369179558445</v>
      </c>
      <c r="BJ50" s="7">
        <f>('BP-regionalLandDpaymentretro'!G52*10^12)/(F50*10^6)</f>
        <v>89025.65271714126</v>
      </c>
      <c r="BK50" s="7">
        <f>('BP-regionalLandDpaymentretro'!H52*10^12)/(G50*10^6)</f>
        <v>-33883.535768286893</v>
      </c>
      <c r="BL50" s="7">
        <f>('BP-regionalLandDpaymentretro'!I52*10^12)/(H50*10^6)</f>
        <v>3464.4468693231297</v>
      </c>
      <c r="BM50" s="7">
        <f>('BP-regionalLandDpaymentretro'!J52*10^12)/(I50*10^6)</f>
        <v>-2727.1263681842815</v>
      </c>
      <c r="BN50" s="7">
        <f>('BP-regionalLandDpaymentretro'!K52*10^12)/(J50*10^6)</f>
        <v>-22026.570010724397</v>
      </c>
      <c r="BO50" s="7">
        <f>('BP-regionalLandDpaymentretro'!L52*10^12)/(K50*10^6)</f>
        <v>6006.9064534839754</v>
      </c>
      <c r="BP50" s="7">
        <f>('BP-regionalLandDpaymentretro'!M52*10^12)/(L50*10^6)</f>
        <v>23840.637727708356</v>
      </c>
      <c r="BQ50" s="7">
        <f>('BP-regionalLandDpaymentretro'!N52*10^12)/(M50*10^6)</f>
        <v>-9692.446848150028</v>
      </c>
    </row>
    <row r="51" spans="1:69" x14ac:dyDescent="0.2">
      <c r="A51" t="s">
        <v>63</v>
      </c>
      <c r="B51" s="2">
        <f>Population!A51</f>
        <v>447.700129</v>
      </c>
      <c r="C51" s="2">
        <f>Population!B51</f>
        <v>476.35035299999998</v>
      </c>
      <c r="D51" s="2">
        <f>Population!C51</f>
        <v>84.532387999999997</v>
      </c>
      <c r="E51" s="2">
        <f>Population!D51</f>
        <v>124.01260499999999</v>
      </c>
      <c r="F51" s="2">
        <f>Population!E51</f>
        <v>166.87414899999999</v>
      </c>
      <c r="G51" s="2">
        <f>Population!F51</f>
        <v>1037.5520819999999</v>
      </c>
      <c r="H51" s="2">
        <f>Population!G51</f>
        <v>1516.5973799999999</v>
      </c>
      <c r="I51" s="2">
        <f>Population!H51</f>
        <v>921.54025799999999</v>
      </c>
      <c r="J51" s="2">
        <f>Population!I51</f>
        <v>4155.0123000000003</v>
      </c>
      <c r="K51" s="2">
        <f>Population!J51</f>
        <v>712.05397200000004</v>
      </c>
      <c r="L51" s="2">
        <f>Population!K51</f>
        <v>153.08453299999999</v>
      </c>
      <c r="M51" s="2">
        <f>Population!L51</f>
        <v>1389.0560760000001</v>
      </c>
      <c r="N51" s="2"/>
      <c r="O51" t="s">
        <v>63</v>
      </c>
      <c r="P51" s="7">
        <f>('PP-regionalLandDpayment-pros'!C53*10^12)/(B51*10^6)</f>
        <v>94363.514315647</v>
      </c>
      <c r="Q51" s="7">
        <f>('PP-regionalLandDpayment-pros'!D53*10^12)/(C51*10^6)</f>
        <v>44784.212116450668</v>
      </c>
      <c r="R51" s="7">
        <f>('PP-regionalLandDpayment-pros'!E53*10^12)/(D51*10^6)</f>
        <v>112625.62842469597</v>
      </c>
      <c r="S51" s="7">
        <f>('PP-regionalLandDpayment-pros'!F53*10^12)/(E51*10^6)</f>
        <v>81091.66442553814</v>
      </c>
      <c r="T51" s="7">
        <f>('PP-regionalLandDpayment-pros'!G53*10^12)/(F51*10^6)</f>
        <v>64016.102109091145</v>
      </c>
      <c r="U51" s="7">
        <f>('PP-regionalLandDpayment-pros'!H53*10^12)/(G51*10^6)</f>
        <v>-30827.039059732197</v>
      </c>
      <c r="V51" s="7">
        <f>('PP-regionalLandDpayment-pros'!I53*10^12)/(H51*10^6)</f>
        <v>10005.647160832459</v>
      </c>
      <c r="W51" s="7">
        <f>('PP-regionalLandDpayment-pros'!J53*10^12)/(I51*10^6)</f>
        <v>5205.8017709832047</v>
      </c>
      <c r="X51" s="7">
        <f>('PP-regionalLandDpayment-pros'!K53*10^12)/(J51*10^6)</f>
        <v>-21793.020894661844</v>
      </c>
      <c r="Y51" s="7">
        <f>('PP-regionalLandDpayment-pros'!L53*10^12)/(K51*10^6)</f>
        <v>13056.395112028626</v>
      </c>
      <c r="Z51" s="7">
        <f>('PP-regionalLandDpayment-pros'!M53*10^12)/(L51*10^6)</f>
        <v>40933.337376791576</v>
      </c>
      <c r="AA51" s="7">
        <f>('PP-regionalLandDpayment-pros'!N53*10^12)/(M51*10^6)</f>
        <v>-4923.5966171523778</v>
      </c>
      <c r="AB51" s="2"/>
      <c r="AC51" t="s">
        <v>63</v>
      </c>
      <c r="AD51" s="7">
        <f>('PP-regionalLandDpaymentretro'!C53*10^12)/(B51*10^6)</f>
        <v>94346.671440498889</v>
      </c>
      <c r="AE51" s="7">
        <f>('PP-regionalLandDpaymentretro'!D53*10^12)/(C51*10^6)</f>
        <v>44766.231749671759</v>
      </c>
      <c r="AF51" s="7">
        <f>('PP-regionalLandDpaymentretro'!E53*10^12)/(D51*10^6)</f>
        <v>112511.84023296437</v>
      </c>
      <c r="AG51" s="7">
        <f>('PP-regionalLandDpaymentretro'!F53*10^12)/(E51*10^6)</f>
        <v>81072.103718911152</v>
      </c>
      <c r="AH51" s="7">
        <f>('PP-regionalLandDpaymentretro'!G53*10^12)/(F51*10^6)</f>
        <v>64009.726573868887</v>
      </c>
      <c r="AI51" s="7">
        <f>('PP-regionalLandDpaymentretro'!H53*10^12)/(G51*10^6)</f>
        <v>-30810.038182051107</v>
      </c>
      <c r="AJ51" s="7">
        <f>('PP-regionalLandDpaymentretro'!I53*10^12)/(H51*10^6)</f>
        <v>10006.126481993992</v>
      </c>
      <c r="AK51" s="7">
        <f>('PP-regionalLandDpaymentretro'!J53*10^12)/(I51*10^6)</f>
        <v>5200.166368122289</v>
      </c>
      <c r="AL51" s="7">
        <f>('PP-regionalLandDpaymentretro'!K53*10^12)/(J51*10^6)</f>
        <v>-21786.435858649438</v>
      </c>
      <c r="AM51" s="7">
        <f>('PP-regionalLandDpaymentretro'!L53*10^12)/(K51*10^6)</f>
        <v>13045.782294410779</v>
      </c>
      <c r="AN51" s="7">
        <f>('PP-regionalLandDpaymentretro'!M53*10^12)/(L51*10^6)</f>
        <v>40906.996212971273</v>
      </c>
      <c r="AO51" s="7">
        <f>('PP-regionalLandDpaymentretro'!N53*10^12)/(M51*10^6)</f>
        <v>-4923.4026576398555</v>
      </c>
      <c r="AP51" s="7"/>
      <c r="AQ51" s="9" t="s">
        <v>63</v>
      </c>
      <c r="AR51" s="7">
        <f>('BP-regionalLandDpayment-prosp'!C53*10^12)/(B51*10^6)</f>
        <v>132883.99724088801</v>
      </c>
      <c r="AS51" s="7">
        <f>('BP-regionalLandDpayment-prosp'!D53*10^12)/(C51*10^6)</f>
        <v>90303.223491885801</v>
      </c>
      <c r="AT51" s="7">
        <f>('BP-regionalLandDpayment-prosp'!E53*10^12)/(D51*10^6)</f>
        <v>103626.83014960522</v>
      </c>
      <c r="AU51" s="7">
        <f>('BP-regionalLandDpayment-prosp'!F53*10^12)/(E51*10^6)</f>
        <v>75693.997570324922</v>
      </c>
      <c r="AV51" s="7">
        <f>('BP-regionalLandDpayment-prosp'!G53*10^12)/(F51*10^6)</f>
        <v>93662.454815207951</v>
      </c>
      <c r="AW51" s="7">
        <f>('BP-regionalLandDpayment-prosp'!H53*10^12)/(G51*10^6)</f>
        <v>-35814.784528435681</v>
      </c>
      <c r="AX51" s="7">
        <f>('BP-regionalLandDpayment-prosp'!I53*10^12)/(H51*10^6)</f>
        <v>3743.5062600807237</v>
      </c>
      <c r="AY51" s="7">
        <f>('BP-regionalLandDpayment-prosp'!J53*10^12)/(I51*10^6)</f>
        <v>-2743.1372419396566</v>
      </c>
      <c r="AZ51" s="7">
        <f>('BP-regionalLandDpayment-prosp'!K53*10^12)/(J51*10^6)</f>
        <v>-23208.9589382956</v>
      </c>
      <c r="BA51" s="7">
        <f>('BP-regionalLandDpayment-prosp'!L53*10^12)/(K51*10^6)</f>
        <v>6426.0083948680012</v>
      </c>
      <c r="BB51" s="7">
        <f>('BP-regionalLandDpayment-prosp'!M53*10^12)/(L51*10^6)</f>
        <v>25179.286316890812</v>
      </c>
      <c r="BC51" s="7">
        <f>('BP-regionalLandDpayment-prosp'!N53*10^12)/(M51*10^6)</f>
        <v>-10274.114470071299</v>
      </c>
      <c r="BD51" s="8"/>
      <c r="BE51" s="9" t="s">
        <v>63</v>
      </c>
      <c r="BF51" s="7">
        <f>('BP-regionalLandDpaymentretro'!C53*10^12)/(B51*10^6)</f>
        <v>132867.15436573987</v>
      </c>
      <c r="BG51" s="7">
        <f>('BP-regionalLandDpaymentretro'!D53*10^12)/(C51*10^6)</f>
        <v>90285.243125106892</v>
      </c>
      <c r="BH51" s="7">
        <f>('BP-regionalLandDpaymentretro'!E53*10^12)/(D51*10^6)</f>
        <v>103513.04195787362</v>
      </c>
      <c r="BI51" s="7">
        <f>('BP-regionalLandDpaymentretro'!F53*10^12)/(E51*10^6)</f>
        <v>75674.43686369792</v>
      </c>
      <c r="BJ51" s="7">
        <f>('BP-regionalLandDpaymentretro'!G53*10^12)/(F51*10^6)</f>
        <v>93656.079279985715</v>
      </c>
      <c r="BK51" s="7">
        <f>('BP-regionalLandDpaymentretro'!H53*10^12)/(G51*10^6)</f>
        <v>-35797.783650754587</v>
      </c>
      <c r="BL51" s="7">
        <f>('BP-regionalLandDpaymentretro'!I53*10^12)/(H51*10^6)</f>
        <v>3743.9855812422588</v>
      </c>
      <c r="BM51" s="7">
        <f>('BP-regionalLandDpaymentretro'!J53*10^12)/(I51*10^6)</f>
        <v>-2748.7726448005724</v>
      </c>
      <c r="BN51" s="7">
        <f>('BP-regionalLandDpaymentretro'!K53*10^12)/(J51*10^6)</f>
        <v>-23202.373902283187</v>
      </c>
      <c r="BO51" s="7">
        <f>('BP-regionalLandDpaymentretro'!L53*10^12)/(K51*10^6)</f>
        <v>6415.3955772501567</v>
      </c>
      <c r="BP51" s="7">
        <f>('BP-regionalLandDpaymentretro'!M53*10^12)/(L51*10^6)</f>
        <v>25152.945153070501</v>
      </c>
      <c r="BQ51" s="7">
        <f>('BP-regionalLandDpaymentretro'!N53*10^12)/(M51*10^6)</f>
        <v>-10273.920510558777</v>
      </c>
    </row>
    <row r="52" spans="1:69" x14ac:dyDescent="0.2">
      <c r="A52" t="s">
        <v>64</v>
      </c>
      <c r="B52" s="2">
        <f>Population!A52</f>
        <v>447.700129</v>
      </c>
      <c r="C52" s="2">
        <f>Population!B52</f>
        <v>476.35035299999998</v>
      </c>
      <c r="D52" s="2">
        <f>Population!C52</f>
        <v>84.532387999999997</v>
      </c>
      <c r="E52" s="2">
        <f>Population!D52</f>
        <v>124.01260499999999</v>
      </c>
      <c r="F52" s="2">
        <f>Population!E52</f>
        <v>166.87414899999999</v>
      </c>
      <c r="G52" s="2">
        <f>Population!F52</f>
        <v>1037.5520819999999</v>
      </c>
      <c r="H52" s="2">
        <f>Population!G52</f>
        <v>1516.5973799999999</v>
      </c>
      <c r="I52" s="2">
        <f>Population!H52</f>
        <v>921.54025799999999</v>
      </c>
      <c r="J52" s="2">
        <f>Population!I52</f>
        <v>4155.0123000000003</v>
      </c>
      <c r="K52" s="2">
        <f>Population!J52</f>
        <v>712.05397200000004</v>
      </c>
      <c r="L52" s="2">
        <f>Population!K52</f>
        <v>153.08453299999999</v>
      </c>
      <c r="M52" s="2">
        <f>Population!L52</f>
        <v>1389.0560760000001</v>
      </c>
      <c r="N52" s="2"/>
      <c r="O52" t="s">
        <v>64</v>
      </c>
      <c r="P52" s="7">
        <f>('PP-regionalLandDpayment-pros'!C54*10^12)/(B52*10^6)</f>
        <v>99299.695789305828</v>
      </c>
      <c r="Q52" s="7">
        <f>('PP-regionalLandDpayment-pros'!D54*10^12)/(C52*10^6)</f>
        <v>47154.166628941362</v>
      </c>
      <c r="R52" s="7">
        <f>('PP-regionalLandDpayment-pros'!E54*10^12)/(D52*10^6)</f>
        <v>118503.99379082918</v>
      </c>
      <c r="S52" s="7">
        <f>('PP-regionalLandDpayment-pros'!F54*10^12)/(E52*10^6)</f>
        <v>85283.23015211559</v>
      </c>
      <c r="T52" s="7">
        <f>('PP-regionalLandDpayment-pros'!G54*10^12)/(F52*10^6)</f>
        <v>67334.467262393067</v>
      </c>
      <c r="U52" s="7">
        <f>('PP-regionalLandDpayment-pros'!H54*10^12)/(G52*10^6)</f>
        <v>-32570.495544917674</v>
      </c>
      <c r="V52" s="7">
        <f>('PP-regionalLandDpayment-pros'!I54*10^12)/(H52*10^6)</f>
        <v>10617.525838111405</v>
      </c>
      <c r="W52" s="7">
        <f>('PP-regionalLandDpayment-pros'!J54*10^12)/(I52*10^6)</f>
        <v>5588.9405566856221</v>
      </c>
      <c r="X52" s="7">
        <f>('PP-regionalLandDpayment-pros'!K54*10^12)/(J52*10^6)</f>
        <v>-22944.873794389983</v>
      </c>
      <c r="Y52" s="7">
        <f>('PP-regionalLandDpayment-pros'!L54*10^12)/(K52*10^6)</f>
        <v>13820.232018954785</v>
      </c>
      <c r="Z52" s="7">
        <f>('PP-regionalLandDpayment-pros'!M54*10^12)/(L52*10^6)</f>
        <v>43097.615128808429</v>
      </c>
      <c r="AA52" s="7">
        <f>('PP-regionalLandDpayment-pros'!N54*10^12)/(M52*10^6)</f>
        <v>-5262.4587131700373</v>
      </c>
      <c r="AB52" s="2"/>
      <c r="AC52" t="s">
        <v>64</v>
      </c>
      <c r="AD52" s="7">
        <f>('PP-regionalLandDpaymentretro'!C54*10^12)/(B52*10^6)</f>
        <v>99283.057618529929</v>
      </c>
      <c r="AE52" s="7">
        <f>('PP-regionalLandDpaymentretro'!D54*10^12)/(C52*10^6)</f>
        <v>47136.422470855025</v>
      </c>
      <c r="AF52" s="7">
        <f>('PP-regionalLandDpaymentretro'!E54*10^12)/(D52*10^6)</f>
        <v>118391.83516914604</v>
      </c>
      <c r="AG52" s="7">
        <f>('PP-regionalLandDpaymentretro'!F54*10^12)/(E52*10^6)</f>
        <v>85263.93547749774</v>
      </c>
      <c r="AH52" s="7">
        <f>('PP-regionalLandDpaymentretro'!G54*10^12)/(F52*10^6)</f>
        <v>67328.165238021975</v>
      </c>
      <c r="AI52" s="7">
        <f>('PP-regionalLandDpaymentretro'!H54*10^12)/(G52*10^6)</f>
        <v>-32553.691783195947</v>
      </c>
      <c r="AJ52" s="7">
        <f>('PP-regionalLandDpaymentretro'!I54*10^12)/(H52*10^6)</f>
        <v>10617.96690267713</v>
      </c>
      <c r="AK52" s="7">
        <f>('PP-regionalLandDpaymentretro'!J54*10^12)/(I52*10^6)</f>
        <v>5583.3525653617235</v>
      </c>
      <c r="AL52" s="7">
        <f>('PP-regionalLandDpaymentretro'!K54*10^12)/(J52*10^6)</f>
        <v>-22938.372214148996</v>
      </c>
      <c r="AM52" s="7">
        <f>('PP-regionalLandDpaymentretro'!L54*10^12)/(K52*10^6)</f>
        <v>13809.745367791638</v>
      </c>
      <c r="AN52" s="7">
        <f>('PP-regionalLandDpaymentretro'!M54*10^12)/(L52*10^6)</f>
        <v>43071.636498506166</v>
      </c>
      <c r="AO52" s="7">
        <f>('PP-regionalLandDpaymentretro'!N54*10^12)/(M52*10^6)</f>
        <v>-5262.240927156864</v>
      </c>
      <c r="AP52" s="7"/>
      <c r="AQ52" s="9" t="s">
        <v>64</v>
      </c>
      <c r="AR52" s="7">
        <f>('BP-regionalLandDpayment-prosp'!C54*10^12)/(B52*10^6)</f>
        <v>139775.87232568537</v>
      </c>
      <c r="AS52" s="7">
        <f>('BP-regionalLandDpayment-prosp'!D54*10^12)/(C52*10^6)</f>
        <v>94984.188484308688</v>
      </c>
      <c r="AT52" s="7">
        <f>('BP-regionalLandDpayment-prosp'!E54*10^12)/(D52*10^6)</f>
        <v>109048.32449652834</v>
      </c>
      <c r="AU52" s="7">
        <f>('BP-regionalLandDpayment-prosp'!F54*10^12)/(E52*10^6)</f>
        <v>79611.522532556774</v>
      </c>
      <c r="AV52" s="7">
        <f>('BP-regionalLandDpayment-prosp'!G54*10^12)/(F52*10^6)</f>
        <v>98485.97198577394</v>
      </c>
      <c r="AW52" s="7">
        <f>('BP-regionalLandDpayment-prosp'!H54*10^12)/(G52*10^6)</f>
        <v>-37811.469976665554</v>
      </c>
      <c r="AX52" s="7">
        <f>('BP-regionalLandDpayment-prosp'!I54*10^12)/(H52*10^6)</f>
        <v>4037.4546306338298</v>
      </c>
      <c r="AY52" s="7">
        <f>('BP-regionalLandDpayment-prosp'!J54*10^12)/(I52*10^6)</f>
        <v>-2763.5678837824098</v>
      </c>
      <c r="AZ52" s="7">
        <f>('BP-regionalLandDpayment-prosp'!K54*10^12)/(J52*10^6)</f>
        <v>-24432.699332037686</v>
      </c>
      <c r="BA52" s="7">
        <f>('BP-regionalLandDpayment-prosp'!L54*10^12)/(K52*10^6)</f>
        <v>6853.2190718661896</v>
      </c>
      <c r="BB52" s="7">
        <f>('BP-regionalLandDpayment-prosp'!M54*10^12)/(L52*10^6)</f>
        <v>26543.727341336169</v>
      </c>
      <c r="BC52" s="7">
        <f>('BP-regionalLandDpayment-prosp'!N54*10^12)/(M52*10^6)</f>
        <v>-10884.623564947831</v>
      </c>
      <c r="BD52" s="8"/>
      <c r="BE52" s="9" t="s">
        <v>64</v>
      </c>
      <c r="BF52" s="7">
        <f>('BP-regionalLandDpaymentretro'!C54*10^12)/(B52*10^6)</f>
        <v>139759.23415490947</v>
      </c>
      <c r="BG52" s="7">
        <f>('BP-regionalLandDpaymentretro'!D54*10^12)/(C52*10^6)</f>
        <v>94966.444326222336</v>
      </c>
      <c r="BH52" s="7">
        <f>('BP-regionalLandDpaymentretro'!E54*10^12)/(D52*10^6)</f>
        <v>108936.16587484519</v>
      </c>
      <c r="BI52" s="7">
        <f>('BP-regionalLandDpaymentretro'!F54*10^12)/(E52*10^6)</f>
        <v>79592.227857938924</v>
      </c>
      <c r="BJ52" s="7">
        <f>('BP-regionalLandDpaymentretro'!G54*10^12)/(F52*10^6)</f>
        <v>98479.669961402848</v>
      </c>
      <c r="BK52" s="7">
        <f>('BP-regionalLandDpaymentretro'!H54*10^12)/(G52*10^6)</f>
        <v>-37794.666214943827</v>
      </c>
      <c r="BL52" s="7">
        <f>('BP-regionalLandDpaymentretro'!I54*10^12)/(H52*10^6)</f>
        <v>4037.8956951995551</v>
      </c>
      <c r="BM52" s="7">
        <f>('BP-regionalLandDpaymentretro'!J54*10^12)/(I52*10^6)</f>
        <v>-2769.1558751063085</v>
      </c>
      <c r="BN52" s="7">
        <f>('BP-regionalLandDpaymentretro'!K54*10^12)/(J52*10^6)</f>
        <v>-24426.197751796692</v>
      </c>
      <c r="BO52" s="7">
        <f>('BP-regionalLandDpaymentretro'!L54*10^12)/(K52*10^6)</f>
        <v>6842.7324207030424</v>
      </c>
      <c r="BP52" s="7">
        <f>('BP-regionalLandDpaymentretro'!M54*10^12)/(L52*10^6)</f>
        <v>26517.748711033913</v>
      </c>
      <c r="BQ52" s="7">
        <f>('BP-regionalLandDpaymentretro'!N54*10^12)/(M52*10^6)</f>
        <v>-10884.405778934659</v>
      </c>
    </row>
    <row r="53" spans="1:69" x14ac:dyDescent="0.2">
      <c r="A53" t="s">
        <v>65</v>
      </c>
      <c r="B53" s="2">
        <f>Population!A53</f>
        <v>447.700129</v>
      </c>
      <c r="C53" s="2">
        <f>Population!B53</f>
        <v>476.35035299999998</v>
      </c>
      <c r="D53" s="2">
        <f>Population!C53</f>
        <v>84.532387999999997</v>
      </c>
      <c r="E53" s="2">
        <f>Population!D53</f>
        <v>124.01260499999999</v>
      </c>
      <c r="F53" s="2">
        <f>Population!E53</f>
        <v>166.87414899999999</v>
      </c>
      <c r="G53" s="2">
        <f>Population!F53</f>
        <v>1037.5520819999999</v>
      </c>
      <c r="H53" s="2">
        <f>Population!G53</f>
        <v>1516.5973799999999</v>
      </c>
      <c r="I53" s="2">
        <f>Population!H53</f>
        <v>921.54025799999999</v>
      </c>
      <c r="J53" s="2">
        <f>Population!I53</f>
        <v>4155.0123000000003</v>
      </c>
      <c r="K53" s="2">
        <f>Population!J53</f>
        <v>712.05397200000004</v>
      </c>
      <c r="L53" s="2">
        <f>Population!K53</f>
        <v>153.08453299999999</v>
      </c>
      <c r="M53" s="2">
        <f>Population!L53</f>
        <v>1389.0560760000001</v>
      </c>
      <c r="N53" s="2"/>
      <c r="O53" t="s">
        <v>65</v>
      </c>
      <c r="P53" s="7">
        <f>('PP-regionalLandDpayment-pros'!C55*10^12)/(B53*10^6)</f>
        <v>104441.44084208117</v>
      </c>
      <c r="Q53" s="7">
        <f>('PP-regionalLandDpayment-pros'!D55*10^12)/(C53*10^6)</f>
        <v>49621.757805933252</v>
      </c>
      <c r="R53" s="7">
        <f>('PP-regionalLandDpayment-pros'!E55*10^12)/(D53*10^6)</f>
        <v>124628.10867535515</v>
      </c>
      <c r="S53" s="7">
        <f>('PP-regionalLandDpayment-pros'!F55*10^12)/(E53*10^6)</f>
        <v>89649.924115773538</v>
      </c>
      <c r="T53" s="7">
        <f>('PP-regionalLandDpayment-pros'!G55*10^12)/(F53*10^6)</f>
        <v>70792.193419936142</v>
      </c>
      <c r="U53" s="7">
        <f>('PP-regionalLandDpayment-pros'!H55*10^12)/(G53*10^6)</f>
        <v>-34389.833321805636</v>
      </c>
      <c r="V53" s="7">
        <f>('PP-regionalLandDpayment-pros'!I55*10^12)/(H53*10^6)</f>
        <v>11257.630929498431</v>
      </c>
      <c r="W53" s="7">
        <f>('PP-regionalLandDpayment-pros'!J55*10^12)/(I53*10^6)</f>
        <v>5990.164027254119</v>
      </c>
      <c r="X53" s="7">
        <f>('PP-regionalLandDpayment-pros'!K55*10^12)/(J53*10^6)</f>
        <v>-24143.881882617192</v>
      </c>
      <c r="Y53" s="7">
        <f>('PP-regionalLandDpayment-pros'!L55*10^12)/(K53*10^6)</f>
        <v>14617.761824585024</v>
      </c>
      <c r="Z53" s="7">
        <f>('PP-regionalLandDpayment-pros'!M55*10^12)/(L53*10^6)</f>
        <v>45349.832503270765</v>
      </c>
      <c r="AA53" s="7">
        <f>('PP-regionalLandDpayment-pros'!N55*10^12)/(M53*10^6)</f>
        <v>-5620.4372446399893</v>
      </c>
      <c r="AB53" s="2"/>
      <c r="AC53" t="s">
        <v>65</v>
      </c>
      <c r="AD53" s="7">
        <f>('PP-regionalLandDpaymentretro'!C55*10^12)/(B53*10^6)</f>
        <v>104424.99867662117</v>
      </c>
      <c r="AE53" s="7">
        <f>('PP-regionalLandDpaymentretro'!D55*10^12)/(C53*10^6)</f>
        <v>49604.239506202088</v>
      </c>
      <c r="AF53" s="7">
        <f>('PP-regionalLandDpaymentretro'!E55*10^12)/(D53*10^6)</f>
        <v>124517.50103872801</v>
      </c>
      <c r="AG53" s="7">
        <f>('PP-regionalLandDpaymentretro'!F55*10^12)/(E53*10^6)</f>
        <v>89630.882897743562</v>
      </c>
      <c r="AH53" s="7">
        <f>('PP-regionalLandDpaymentretro'!G55*10^12)/(F53*10^6)</f>
        <v>70785.961556373833</v>
      </c>
      <c r="AI53" s="7">
        <f>('PP-regionalLandDpaymentretro'!H55*10^12)/(G53*10^6)</f>
        <v>-34373.217907853934</v>
      </c>
      <c r="AJ53" s="7">
        <f>('PP-regionalLandDpaymentretro'!I55*10^12)/(H53*10^6)</f>
        <v>11258.035903222401</v>
      </c>
      <c r="AK53" s="7">
        <f>('PP-regionalLandDpaymentretro'!J55*10^12)/(I53*10^6)</f>
        <v>5984.6217609139294</v>
      </c>
      <c r="AL53" s="7">
        <f>('PP-regionalLandDpaymentretro'!K55*10^12)/(J53*10^6)</f>
        <v>-24137.460331614711</v>
      </c>
      <c r="AM53" s="7">
        <f>('PP-regionalLandDpaymentretro'!L55*10^12)/(K53*10^6)</f>
        <v>14607.395663916208</v>
      </c>
      <c r="AN53" s="7">
        <f>('PP-regionalLandDpaymentretro'!M55*10^12)/(L53*10^6)</f>
        <v>45324.200094160064</v>
      </c>
      <c r="AO53" s="7">
        <f>('PP-regionalLandDpaymentretro'!N55*10^12)/(M53*10^6)</f>
        <v>-5620.1963087409522</v>
      </c>
      <c r="AP53" s="7"/>
      <c r="AQ53" s="9" t="s">
        <v>65</v>
      </c>
      <c r="AR53" s="7">
        <f>('BP-regionalLandDpayment-prosp'!C55*10^12)/(B53*10^6)</f>
        <v>146954.46060139537</v>
      </c>
      <c r="AS53" s="7">
        <f>('BP-regionalLandDpayment-prosp'!D55*10^12)/(C53*10^6)</f>
        <v>99858.683282282669</v>
      </c>
      <c r="AT53" s="7">
        <f>('BP-regionalLandDpayment-prosp'!E55*10^12)/(D53*10^6)</f>
        <v>114696.61094150053</v>
      </c>
      <c r="AU53" s="7">
        <f>('BP-regionalLandDpayment-prosp'!F55*10^12)/(E53*10^6)</f>
        <v>83692.804675832405</v>
      </c>
      <c r="AV53" s="7">
        <f>('BP-regionalLandDpayment-prosp'!G55*10^12)/(F53*10^6)</f>
        <v>103511.30498540614</v>
      </c>
      <c r="AW53" s="7">
        <f>('BP-regionalLandDpayment-prosp'!H55*10^12)/(G53*10^6)</f>
        <v>-39894.544207101324</v>
      </c>
      <c r="AX53" s="7">
        <f>('BP-regionalLandDpayment-prosp'!I55*10^12)/(H53*10^6)</f>
        <v>4346.4372052156405</v>
      </c>
      <c r="AY53" s="7">
        <f>('BP-regionalLandDpayment-prosp'!J55*10^12)/(I53*10^6)</f>
        <v>-2782.6595631930859</v>
      </c>
      <c r="AZ53" s="7">
        <f>('BP-regionalLandDpayment-prosp'!K55*10^12)/(J53*10^6)</f>
        <v>-25706.577816201199</v>
      </c>
      <c r="BA53" s="7">
        <f>('BP-regionalLandDpayment-prosp'!L55*10^12)/(K53*10^6)</f>
        <v>7300.1546682676772</v>
      </c>
      <c r="BB53" s="7">
        <f>('BP-regionalLandDpayment-prosp'!M55*10^12)/(L53*10^6)</f>
        <v>27962.919538066399</v>
      </c>
      <c r="BC53" s="7">
        <f>('BP-regionalLandDpayment-prosp'!N55*10^12)/(M53*10^6)</f>
        <v>-11525.520824333515</v>
      </c>
      <c r="BD53" s="8"/>
      <c r="BE53" s="9" t="s">
        <v>65</v>
      </c>
      <c r="BF53" s="7">
        <f>('BP-regionalLandDpaymentretro'!C55*10^12)/(B53*10^6)</f>
        <v>146938.01843593534</v>
      </c>
      <c r="BG53" s="7">
        <f>('BP-regionalLandDpaymentretro'!D55*10^12)/(C53*10^6)</f>
        <v>99841.164982551491</v>
      </c>
      <c r="BH53" s="7">
        <f>('BP-regionalLandDpaymentretro'!E55*10^12)/(D53*10^6)</f>
        <v>114586.00330487342</v>
      </c>
      <c r="BI53" s="7">
        <f>('BP-regionalLandDpaymentretro'!F55*10^12)/(E53*10^6)</f>
        <v>83673.763457802415</v>
      </c>
      <c r="BJ53" s="7">
        <f>('BP-regionalLandDpaymentretro'!G55*10^12)/(F53*10^6)</f>
        <v>103505.07312184383</v>
      </c>
      <c r="BK53" s="7">
        <f>('BP-regionalLandDpaymentretro'!H55*10^12)/(G53*10^6)</f>
        <v>-39877.928793149622</v>
      </c>
      <c r="BL53" s="7">
        <f>('BP-regionalLandDpaymentretro'!I55*10^12)/(H53*10^6)</f>
        <v>4346.8421789396098</v>
      </c>
      <c r="BM53" s="7">
        <f>('BP-regionalLandDpaymentretro'!J55*10^12)/(I53*10^6)</f>
        <v>-2788.2018295332759</v>
      </c>
      <c r="BN53" s="7">
        <f>('BP-regionalLandDpaymentretro'!K55*10^12)/(J53*10^6)</f>
        <v>-25700.156265198719</v>
      </c>
      <c r="BO53" s="7">
        <f>('BP-regionalLandDpaymentretro'!L55*10^12)/(K53*10^6)</f>
        <v>7289.7885075988588</v>
      </c>
      <c r="BP53" s="7">
        <f>('BP-regionalLandDpaymentretro'!M55*10^12)/(L53*10^6)</f>
        <v>27937.287128955701</v>
      </c>
      <c r="BQ53" s="7">
        <f>('BP-regionalLandDpaymentretro'!N55*10^12)/(M53*10^6)</f>
        <v>-11525.279888434477</v>
      </c>
    </row>
    <row r="54" spans="1:69" x14ac:dyDescent="0.2">
      <c r="A54" t="s">
        <v>66</v>
      </c>
      <c r="B54" s="2">
        <f>Population!A54</f>
        <v>447.700129</v>
      </c>
      <c r="C54" s="2">
        <f>Population!B54</f>
        <v>476.35035299999998</v>
      </c>
      <c r="D54" s="2">
        <f>Population!C54</f>
        <v>84.532387999999997</v>
      </c>
      <c r="E54" s="2">
        <f>Population!D54</f>
        <v>124.01260499999999</v>
      </c>
      <c r="F54" s="2">
        <f>Population!E54</f>
        <v>166.87414899999999</v>
      </c>
      <c r="G54" s="2">
        <f>Population!F54</f>
        <v>1037.5520819999999</v>
      </c>
      <c r="H54" s="2">
        <f>Population!G54</f>
        <v>1516.5973799999999</v>
      </c>
      <c r="I54" s="2">
        <f>Population!H54</f>
        <v>921.54025799999999</v>
      </c>
      <c r="J54" s="2">
        <f>Population!I54</f>
        <v>4155.0123000000003</v>
      </c>
      <c r="K54" s="2">
        <f>Population!J54</f>
        <v>712.05397200000004</v>
      </c>
      <c r="L54" s="2">
        <f>Population!K54</f>
        <v>153.08453299999999</v>
      </c>
      <c r="M54" s="2">
        <f>Population!L54</f>
        <v>1389.0560760000001</v>
      </c>
      <c r="N54" s="2"/>
      <c r="O54" t="s">
        <v>66</v>
      </c>
      <c r="P54" s="7">
        <f>('PP-regionalLandDpayment-pros'!C56*10^12)/(B54*10^6)</f>
        <v>109797.93349713489</v>
      </c>
      <c r="Q54" s="7">
        <f>('PP-regionalLandDpayment-pros'!D56*10^12)/(C54*10^6)</f>
        <v>52191.282097879914</v>
      </c>
      <c r="R54" s="7">
        <f>('PP-regionalLandDpayment-pros'!E56*10^12)/(D54*10^6)</f>
        <v>131008.96849793479</v>
      </c>
      <c r="S54" s="7">
        <f>('PP-regionalLandDpayment-pros'!F56*10^12)/(E54*10^6)</f>
        <v>94199.572774682587</v>
      </c>
      <c r="T54" s="7">
        <f>('PP-regionalLandDpayment-pros'!G56*10^12)/(F54*10^6)</f>
        <v>74395.515634600917</v>
      </c>
      <c r="U54" s="7">
        <f>('PP-regionalLandDpayment-pros'!H56*10^12)/(G54*10^6)</f>
        <v>-36288.492291309944</v>
      </c>
      <c r="V54" s="7">
        <f>('PP-regionalLandDpayment-pros'!I56*10^12)/(H54*10^6)</f>
        <v>11927.248832405408</v>
      </c>
      <c r="W54" s="7">
        <f>('PP-regionalLandDpayment-pros'!J56*10^12)/(I54*10^6)</f>
        <v>6410.3019454370788</v>
      </c>
      <c r="X54" s="7">
        <f>('PP-regionalLandDpayment-pros'!K56*10^12)/(J54*10^6)</f>
        <v>-25392.119174391002</v>
      </c>
      <c r="Y54" s="7">
        <f>('PP-regionalLandDpayment-pros'!L56*10^12)/(K54*10^6)</f>
        <v>15450.519626988063</v>
      </c>
      <c r="Z54" s="7">
        <f>('PP-regionalLandDpayment-pros'!M56*10^12)/(L54*10^6)</f>
        <v>47693.808040169584</v>
      </c>
      <c r="AA54" s="7">
        <f>('PP-regionalLandDpayment-pros'!N56*10^12)/(M54*10^6)</f>
        <v>-5998.4720052678149</v>
      </c>
      <c r="AB54" s="2"/>
      <c r="AC54" t="s">
        <v>66</v>
      </c>
      <c r="AD54" s="7">
        <f>('PP-regionalLandDpaymentretro'!C56*10^12)/(B54*10^6)</f>
        <v>109781.67899537827</v>
      </c>
      <c r="AE54" s="7">
        <f>('PP-regionalLandDpaymentretro'!D56*10^12)/(C54*10^6)</f>
        <v>52173.979796821201</v>
      </c>
      <c r="AF54" s="7">
        <f>('PP-regionalLandDpaymentretro'!E56*10^12)/(D54*10^6)</f>
        <v>130899.83762648277</v>
      </c>
      <c r="AG54" s="7">
        <f>('PP-regionalLandDpaymentretro'!F56*10^12)/(E54*10^6)</f>
        <v>94180.773101917002</v>
      </c>
      <c r="AH54" s="7">
        <f>('PP-regionalLandDpaymentretro'!G56*10^12)/(F54*10^6)</f>
        <v>74389.350734368578</v>
      </c>
      <c r="AI54" s="7">
        <f>('PP-regionalLandDpaymentretro'!H56*10^12)/(G54*10^6)</f>
        <v>-36272.056841135622</v>
      </c>
      <c r="AJ54" s="7">
        <f>('PP-regionalLandDpaymentretro'!I56*10^12)/(H54*10^6)</f>
        <v>11927.619707848331</v>
      </c>
      <c r="AK54" s="7">
        <f>('PP-regionalLandDpaymentretro'!J56*10^12)/(I54*10^6)</f>
        <v>6404.8037357131025</v>
      </c>
      <c r="AL54" s="7">
        <f>('PP-regionalLandDpaymentretro'!K56*10^12)/(J54*10^6)</f>
        <v>-25385.774367359216</v>
      </c>
      <c r="AM54" s="7">
        <f>('PP-regionalLandDpaymentretro'!L56*10^12)/(K54*10^6)</f>
        <v>15440.268538969036</v>
      </c>
      <c r="AN54" s="7">
        <f>('PP-regionalLandDpaymentretro'!M56*10^12)/(L54*10^6)</f>
        <v>47668.506367730552</v>
      </c>
      <c r="AO54" s="7">
        <f>('PP-regionalLandDpaymentretro'!N56*10^12)/(M54*10^6)</f>
        <v>-5998.2085598059539</v>
      </c>
      <c r="AP54" s="7"/>
      <c r="AQ54" s="9" t="s">
        <v>66</v>
      </c>
      <c r="AR54" s="7">
        <f>('BP-regionalLandDpayment-prosp'!C56*10^12)/(B54*10^6)</f>
        <v>154432.55995639143</v>
      </c>
      <c r="AS54" s="7">
        <f>('BP-regionalLandDpayment-prosp'!D56*10^12)/(C54*10^6)</f>
        <v>104935.27478042975</v>
      </c>
      <c r="AT54" s="7">
        <f>('BP-regionalLandDpayment-prosp'!E56*10^12)/(D54*10^6)</f>
        <v>120581.84066647952</v>
      </c>
      <c r="AU54" s="7">
        <f>('BP-regionalLandDpayment-prosp'!F56*10^12)/(E54*10^6)</f>
        <v>87945.164066943253</v>
      </c>
      <c r="AV54" s="7">
        <f>('BP-regionalLandDpayment-prosp'!G56*10^12)/(F54*10^6)</f>
        <v>108747.47019044105</v>
      </c>
      <c r="AW54" s="7">
        <f>('BP-regionalLandDpayment-prosp'!H56*10^12)/(G54*10^6)</f>
        <v>-42067.915054557576</v>
      </c>
      <c r="AX54" s="7">
        <f>('BP-regionalLandDpayment-prosp'!I56*10^12)/(H54*10^6)</f>
        <v>4671.1528877428136</v>
      </c>
      <c r="AY54" s="7">
        <f>('BP-regionalLandDpayment-prosp'!J56*10^12)/(I54*10^6)</f>
        <v>-2800.3282607781698</v>
      </c>
      <c r="AZ54" s="7">
        <f>('BP-regionalLandDpayment-prosp'!K56*10^12)/(J54*10^6)</f>
        <v>-27032.801244491184</v>
      </c>
      <c r="BA54" s="7">
        <f>('BP-regionalLandDpayment-prosp'!L56*10^12)/(K54*10^6)</f>
        <v>7767.728241032738</v>
      </c>
      <c r="BB54" s="7">
        <f>('BP-regionalLandDpayment-prosp'!M56*10^12)/(L54*10^6)</f>
        <v>29439.203453736398</v>
      </c>
      <c r="BC54" s="7">
        <f>('BP-regionalLandDpayment-prosp'!N56*10^12)/(M54*10^6)</f>
        <v>-12198.248009948455</v>
      </c>
      <c r="BD54" s="8"/>
      <c r="BE54" s="9" t="s">
        <v>66</v>
      </c>
      <c r="BF54" s="7">
        <f>('BP-regionalLandDpaymentretro'!C56*10^12)/(B54*10^6)</f>
        <v>154416.3054546348</v>
      </c>
      <c r="BG54" s="7">
        <f>('BP-regionalLandDpaymentretro'!D56*10^12)/(C54*10^6)</f>
        <v>104917.97247937105</v>
      </c>
      <c r="BH54" s="7">
        <f>('BP-regionalLandDpaymentretro'!E56*10^12)/(D54*10^6)</f>
        <v>120472.70979502749</v>
      </c>
      <c r="BI54" s="7">
        <f>('BP-regionalLandDpaymentretro'!F56*10^12)/(E54*10^6)</f>
        <v>87926.364394177668</v>
      </c>
      <c r="BJ54" s="7">
        <f>('BP-regionalLandDpaymentretro'!G56*10^12)/(F54*10^6)</f>
        <v>108741.30529020869</v>
      </c>
      <c r="BK54" s="7">
        <f>('BP-regionalLandDpaymentretro'!H56*10^12)/(G54*10^6)</f>
        <v>-42051.479604383254</v>
      </c>
      <c r="BL54" s="7">
        <f>('BP-regionalLandDpaymentretro'!I56*10^12)/(H54*10^6)</f>
        <v>4671.5237631857335</v>
      </c>
      <c r="BM54" s="7">
        <f>('BP-regionalLandDpaymentretro'!J56*10^12)/(I54*10^6)</f>
        <v>-2805.8264705021465</v>
      </c>
      <c r="BN54" s="7">
        <f>('BP-regionalLandDpaymentretro'!K56*10^12)/(J54*10^6)</f>
        <v>-27026.456437459401</v>
      </c>
      <c r="BO54" s="7">
        <f>('BP-regionalLandDpaymentretro'!L56*10^12)/(K54*10^6)</f>
        <v>7757.4771530137114</v>
      </c>
      <c r="BP54" s="7">
        <f>('BP-regionalLandDpaymentretro'!M56*10^12)/(L54*10^6)</f>
        <v>29413.901781297358</v>
      </c>
      <c r="BQ54" s="7">
        <f>('BP-regionalLandDpaymentretro'!N56*10^12)/(M54*10^6)</f>
        <v>-12197.984564486596</v>
      </c>
    </row>
    <row r="55" spans="1:69" x14ac:dyDescent="0.2">
      <c r="A55" t="s">
        <v>67</v>
      </c>
      <c r="B55" s="2">
        <f>Population!A55</f>
        <v>447.700129</v>
      </c>
      <c r="C55" s="2">
        <f>Population!B55</f>
        <v>476.35035299999998</v>
      </c>
      <c r="D55" s="2">
        <f>Population!C55</f>
        <v>84.532387999999997</v>
      </c>
      <c r="E55" s="2">
        <f>Population!D55</f>
        <v>124.01260499999999</v>
      </c>
      <c r="F55" s="2">
        <f>Population!E55</f>
        <v>166.87414899999999</v>
      </c>
      <c r="G55" s="2">
        <f>Population!F55</f>
        <v>1037.5520819999999</v>
      </c>
      <c r="H55" s="2">
        <f>Population!G55</f>
        <v>1516.5973799999999</v>
      </c>
      <c r="I55" s="2">
        <f>Population!H55</f>
        <v>921.54025799999999</v>
      </c>
      <c r="J55" s="2">
        <f>Population!I55</f>
        <v>4155.0123000000003</v>
      </c>
      <c r="K55" s="2">
        <f>Population!J55</f>
        <v>712.05397200000004</v>
      </c>
      <c r="L55" s="2">
        <f>Population!K55</f>
        <v>153.08453299999999</v>
      </c>
      <c r="M55" s="2">
        <f>Population!L55</f>
        <v>1389.0560760000001</v>
      </c>
      <c r="N55" s="2"/>
      <c r="O55" t="s">
        <v>67</v>
      </c>
      <c r="P55" s="7">
        <f>('PP-regionalLandDpayment-pros'!C57*10^12)/(B55*10^6)</f>
        <v>115378.74705738791</v>
      </c>
      <c r="Q55" s="7">
        <f>('PP-regionalLandDpayment-pros'!D57*10^12)/(C55*10^6)</f>
        <v>54867.22160037484</v>
      </c>
      <c r="R55" s="7">
        <f>('PP-regionalLandDpayment-pros'!E57*10^12)/(D55*10^6)</f>
        <v>137658.03490401444</v>
      </c>
      <c r="S55" s="7">
        <f>('PP-regionalLandDpayment-pros'!F57*10^12)/(E55*10^6)</f>
        <v>98940.33318200463</v>
      </c>
      <c r="T55" s="7">
        <f>('PP-regionalLandDpayment-pros'!G57*10^12)/(F55*10^6)</f>
        <v>78150.933133346043</v>
      </c>
      <c r="U55" s="7">
        <f>('PP-regionalLandDpayment-pros'!H57*10^12)/(G55*10^6)</f>
        <v>-38270.060758776541</v>
      </c>
      <c r="V55" s="7">
        <f>('PP-regionalLandDpayment-pros'!I57*10^12)/(H55*10^6)</f>
        <v>12627.725209030905</v>
      </c>
      <c r="W55" s="7">
        <f>('PP-regionalLandDpayment-pros'!J57*10^12)/(I55*10^6)</f>
        <v>6850.2249884620796</v>
      </c>
      <c r="X55" s="7">
        <f>('PP-regionalLandDpayment-pros'!K57*10^12)/(J55*10^6)</f>
        <v>-26691.749130259024</v>
      </c>
      <c r="Y55" s="7">
        <f>('PP-regionalLandDpayment-pros'!L57*10^12)/(K55*10^6)</f>
        <v>16320.109486898964</v>
      </c>
      <c r="Z55" s="7">
        <f>('PP-regionalLandDpayment-pros'!M57*10^12)/(L55*10^6)</f>
        <v>50133.527168172928</v>
      </c>
      <c r="AA55" s="7">
        <f>('PP-regionalLandDpayment-pros'!N57*10^12)/(M55*10^6)</f>
        <v>-6397.5487333194787</v>
      </c>
      <c r="AB55" s="2"/>
      <c r="AC55" t="s">
        <v>67</v>
      </c>
      <c r="AD55" s="7">
        <f>('PP-regionalLandDpaymentretro'!C57*10^12)/(B55*10^6)</f>
        <v>115362.67222926115</v>
      </c>
      <c r="AE55" s="7">
        <f>('PP-regionalLandDpaymentretro'!D57*10^12)/(C55*10^6)</f>
        <v>54850.125909152586</v>
      </c>
      <c r="AF55" s="7">
        <f>('PP-regionalLandDpaymentretro'!E57*10^12)/(D55*10^6)</f>
        <v>137550.31068630153</v>
      </c>
      <c r="AG55" s="7">
        <f>('PP-regionalLandDpaymentretro'!F57*10^12)/(E55*10^6)</f>
        <v>98921.763772327933</v>
      </c>
      <c r="AH55" s="7">
        <f>('PP-regionalLandDpaymentretro'!G57*10^12)/(F55*10^6)</f>
        <v>78144.832146493878</v>
      </c>
      <c r="AI55" s="7">
        <f>('PP-regionalLandDpaymentretro'!H57*10^12)/(G55*10^6)</f>
        <v>-38253.797263048495</v>
      </c>
      <c r="AJ55" s="7">
        <f>('PP-regionalLandDpaymentretro'!I57*10^12)/(H55*10^6)</f>
        <v>12628.063821805783</v>
      </c>
      <c r="AK55" s="7">
        <f>('PP-regionalLandDpaymentretro'!J57*10^12)/(I55*10^6)</f>
        <v>6844.7691927457363</v>
      </c>
      <c r="AL55" s="7">
        <f>('PP-regionalLandDpaymentretro'!K57*10^12)/(J55*10^6)</f>
        <v>-26685.477920276157</v>
      </c>
      <c r="AM55" s="7">
        <f>('PP-regionalLandDpaymentretro'!L57*10^12)/(K55*10^6)</f>
        <v>16309.968303342737</v>
      </c>
      <c r="AN55" s="7">
        <f>('PP-regionalLandDpaymentretro'!M57*10^12)/(L55*10^6)</f>
        <v>50108.541534647818</v>
      </c>
      <c r="AO55" s="7">
        <f>('PP-regionalLandDpaymentretro'!N57*10^12)/(M55*10^6)</f>
        <v>-6397.2633840415892</v>
      </c>
      <c r="AP55" s="7"/>
      <c r="AQ55" s="9" t="s">
        <v>67</v>
      </c>
      <c r="AR55" s="7">
        <f>('BP-regionalLandDpayment-prosp'!C57*10^12)/(B55*10^6)</f>
        <v>162223.50873297287</v>
      </c>
      <c r="AS55" s="7">
        <f>('BP-regionalLandDpayment-prosp'!D57*10^12)/(C55*10^6)</f>
        <v>110222.89415850019</v>
      </c>
      <c r="AT55" s="7">
        <f>('BP-regionalLandDpayment-prosp'!E57*10^12)/(D55*10^6)</f>
        <v>126714.59576330034</v>
      </c>
      <c r="AU55" s="7">
        <f>('BP-regionalLandDpayment-prosp'!F57*10^12)/(E55*10^6)</f>
        <v>92376.230184454151</v>
      </c>
      <c r="AV55" s="7">
        <f>('BP-regionalLandDpayment-prosp'!G57*10^12)/(F55*10^6)</f>
        <v>114203.86449881349</v>
      </c>
      <c r="AW55" s="7">
        <f>('BP-regionalLandDpayment-prosp'!H57*10^12)/(G55*10^6)</f>
        <v>-44335.658332756888</v>
      </c>
      <c r="AX55" s="7">
        <f>('BP-regionalLandDpayment-prosp'!I57*10^12)/(H55*10^6)</f>
        <v>5012.3352710603294</v>
      </c>
      <c r="AY55" s="7">
        <f>('BP-regionalLandDpayment-prosp'!J57*10^12)/(I55*10^6)</f>
        <v>-2816.4802383857777</v>
      </c>
      <c r="AZ55" s="7">
        <f>('BP-regionalLandDpayment-prosp'!K57*10^12)/(J55*10^6)</f>
        <v>-28413.671472981114</v>
      </c>
      <c r="BA55" s="7">
        <f>('BP-regionalLandDpayment-prosp'!L57*10^12)/(K55*10^6)</f>
        <v>8256.8957887438537</v>
      </c>
      <c r="BB55" s="7">
        <f>('BP-regionalLandDpayment-prosp'!M57*10^12)/(L55*10^6)</f>
        <v>30975.024696687349</v>
      </c>
      <c r="BC55" s="7">
        <f>('BP-regionalLandDpayment-prosp'!N57*10^12)/(M55*10^6)</f>
        <v>-12904.313826254283</v>
      </c>
      <c r="BD55" s="8"/>
      <c r="BE55" s="9" t="s">
        <v>67</v>
      </c>
      <c r="BF55" s="7">
        <f>('BP-regionalLandDpaymentretro'!C57*10^12)/(B55*10^6)</f>
        <v>162207.43390484608</v>
      </c>
      <c r="BG55" s="7">
        <f>('BP-regionalLandDpaymentretro'!D57*10^12)/(C55*10^6)</f>
        <v>110205.79846727793</v>
      </c>
      <c r="BH55" s="7">
        <f>('BP-regionalLandDpaymentretro'!E57*10^12)/(D55*10^6)</f>
        <v>126606.87154558745</v>
      </c>
      <c r="BI55" s="7">
        <f>('BP-regionalLandDpaymentretro'!F57*10^12)/(E55*10^6)</f>
        <v>92357.66077477744</v>
      </c>
      <c r="BJ55" s="7">
        <f>('BP-regionalLandDpaymentretro'!G57*10^12)/(F55*10^6)</f>
        <v>114197.76351196137</v>
      </c>
      <c r="BK55" s="7">
        <f>('BP-regionalLandDpaymentretro'!H57*10^12)/(G55*10^6)</f>
        <v>-44319.394837028842</v>
      </c>
      <c r="BL55" s="7">
        <f>('BP-regionalLandDpaymentretro'!I57*10^12)/(H55*10^6)</f>
        <v>5012.6738838352048</v>
      </c>
      <c r="BM55" s="7">
        <f>('BP-regionalLandDpaymentretro'!J57*10^12)/(I55*10^6)</f>
        <v>-2821.9360341021211</v>
      </c>
      <c r="BN55" s="7">
        <f>('BP-regionalLandDpaymentretro'!K57*10^12)/(J55*10^6)</f>
        <v>-28407.400262998239</v>
      </c>
      <c r="BO55" s="7">
        <f>('BP-regionalLandDpaymentretro'!L57*10^12)/(K55*10^6)</f>
        <v>8246.7546051876252</v>
      </c>
      <c r="BP55" s="7">
        <f>('BP-regionalLandDpaymentretro'!M57*10^12)/(L55*10^6)</f>
        <v>30950.039063162243</v>
      </c>
      <c r="BQ55" s="7">
        <f>('BP-regionalLandDpaymentretro'!N57*10^12)/(M55*10^6)</f>
        <v>-12904.028476976397</v>
      </c>
    </row>
    <row r="56" spans="1:69" x14ac:dyDescent="0.2">
      <c r="A56" t="s">
        <v>68</v>
      </c>
      <c r="B56" s="2">
        <f>Population!A56</f>
        <v>447.700129</v>
      </c>
      <c r="C56" s="2">
        <f>Population!B56</f>
        <v>476.35035299999998</v>
      </c>
      <c r="D56" s="2">
        <f>Population!C56</f>
        <v>84.532387999999997</v>
      </c>
      <c r="E56" s="2">
        <f>Population!D56</f>
        <v>124.01260499999999</v>
      </c>
      <c r="F56" s="2">
        <f>Population!E56</f>
        <v>166.87414899999999</v>
      </c>
      <c r="G56" s="2">
        <f>Population!F56</f>
        <v>1037.5520819999999</v>
      </c>
      <c r="H56" s="2">
        <f>Population!G56</f>
        <v>1516.5973799999999</v>
      </c>
      <c r="I56" s="2">
        <f>Population!H56</f>
        <v>921.54025799999999</v>
      </c>
      <c r="J56" s="2">
        <f>Population!I56</f>
        <v>4155.0123000000003</v>
      </c>
      <c r="K56" s="2">
        <f>Population!J56</f>
        <v>712.05397200000004</v>
      </c>
      <c r="L56" s="2">
        <f>Population!K56</f>
        <v>153.08453299999999</v>
      </c>
      <c r="M56" s="2">
        <f>Population!L56</f>
        <v>1389.0560760000001</v>
      </c>
      <c r="N56" s="2"/>
      <c r="O56" t="s">
        <v>68</v>
      </c>
      <c r="P56" s="7">
        <f>('PP-regionalLandDpayment-pros'!C58*10^12)/(B56*10^6)</f>
        <v>121193.8568034264</v>
      </c>
      <c r="Q56" s="7">
        <f>('PP-regionalLandDpayment-pros'!D58*10^12)/(C56*10^6)</f>
        <v>57654.249586118938</v>
      </c>
      <c r="R56" s="7">
        <f>('PP-regionalLandDpayment-pros'!E58*10^12)/(D56*10^6)</f>
        <v>144587.25115061493</v>
      </c>
      <c r="S56" s="7">
        <f>('PP-regionalLandDpayment-pros'!F58*10^12)/(E56*10^6)</f>
        <v>103880.70403744405</v>
      </c>
      <c r="T56" s="7">
        <f>('PP-regionalLandDpayment-pros'!G58*10^12)/(F56*10^6)</f>
        <v>82065.218176412163</v>
      </c>
      <c r="U56" s="7">
        <f>('PP-regionalLandDpayment-pros'!H58*10^12)/(G56*10^6)</f>
        <v>-40338.280107826016</v>
      </c>
      <c r="V56" s="7">
        <f>('PP-regionalLandDpayment-pros'!I58*10^12)/(H56*10^6)</f>
        <v>13360.466830944457</v>
      </c>
      <c r="W56" s="7">
        <f>('PP-regionalLandDpayment-pros'!J58*10^12)/(I56*10^6)</f>
        <v>7310.8457816733298</v>
      </c>
      <c r="X56" s="7">
        <f>('PP-regionalLandDpayment-pros'!K58*10^12)/(J56*10^6)</f>
        <v>-28045.027321480506</v>
      </c>
      <c r="Y56" s="7">
        <f>('PP-regionalLandDpayment-pros'!L58*10^12)/(K56*10^6)</f>
        <v>17228.206540425155</v>
      </c>
      <c r="Z56" s="7">
        <f>('PP-regionalLandDpayment-pros'!M58*10^12)/(L56*10^6)</f>
        <v>52673.146861879912</v>
      </c>
      <c r="AA56" s="7">
        <f>('PP-regionalLandDpayment-pros'!N58*10^12)/(M56*10^6)</f>
        <v>-6818.7009211330569</v>
      </c>
      <c r="AB56" s="2"/>
      <c r="AC56" t="s">
        <v>68</v>
      </c>
      <c r="AD56" s="7">
        <f>('PP-regionalLandDpaymentretro'!C58*10^12)/(B56*10^6)</f>
        <v>121177.95400267949</v>
      </c>
      <c r="AE56" s="7">
        <f>('PP-regionalLandDpaymentretro'!D58*10^12)/(C56*10^6)</f>
        <v>57637.351566868856</v>
      </c>
      <c r="AF56" s="7">
        <f>('PP-regionalLandDpaymentretro'!E58*10^12)/(D56*10^6)</f>
        <v>144480.86734108784</v>
      </c>
      <c r="AG56" s="7">
        <f>('PP-regionalLandDpaymentretro'!F58*10^12)/(E56*10^6)</f>
        <v>103862.35420423726</v>
      </c>
      <c r="AH56" s="7">
        <f>('PP-regionalLandDpaymentretro'!G58*10^12)/(F56*10^6)</f>
        <v>82059.178195240704</v>
      </c>
      <c r="AI56" s="7">
        <f>('PP-regionalLandDpaymentretro'!H58*10^12)/(G56*10^6)</f>
        <v>-40322.18092102449</v>
      </c>
      <c r="AJ56" s="7">
        <f>('PP-regionalLandDpaymentretro'!I58*10^12)/(H56*10^6)</f>
        <v>13360.774874290133</v>
      </c>
      <c r="AK56" s="7">
        <f>('PP-regionalLandDpaymentretro'!J58*10^12)/(I56*10^6)</f>
        <v>7305.4307891346734</v>
      </c>
      <c r="AL56" s="7">
        <f>('PP-regionalLandDpaymentretro'!K58*10^12)/(J56*10^6)</f>
        <v>-28038.826696496511</v>
      </c>
      <c r="AM56" s="7">
        <f>('PP-regionalLandDpaymentretro'!L58*10^12)/(K56*10^6)</f>
        <v>17218.170333903938</v>
      </c>
      <c r="AN56" s="7">
        <f>('PP-regionalLandDpaymentretro'!M58*10^12)/(L56*10^6)</f>
        <v>52648.463316589754</v>
      </c>
      <c r="AO56" s="7">
        <f>('PP-regionalLandDpaymentretro'!N58*10^12)/(M56*10^6)</f>
        <v>-6818.3942409799793</v>
      </c>
      <c r="AP56" s="7"/>
      <c r="AQ56" s="9" t="s">
        <v>68</v>
      </c>
      <c r="AR56" s="7">
        <f>('BP-regionalLandDpayment-prosp'!C58*10^12)/(B56*10^6)</f>
        <v>170341.20356391201</v>
      </c>
      <c r="AS56" s="7">
        <f>('BP-regionalLandDpayment-prosp'!D58*10^12)/(C56*10^6)</f>
        <v>115730.84848558623</v>
      </c>
      <c r="AT56" s="7">
        <f>('BP-regionalLandDpayment-prosp'!E58*10^12)/(D56*10^6)</f>
        <v>133105.90341902291</v>
      </c>
      <c r="AU56" s="7">
        <f>('BP-regionalLandDpayment-prosp'!F58*10^12)/(E56*10^6)</f>
        <v>96993.952250204253</v>
      </c>
      <c r="AV56" s="7">
        <f>('BP-regionalLandDpayment-prosp'!G58*10^12)/(F56*10^6)</f>
        <v>119890.27814409087</v>
      </c>
      <c r="AW56" s="7">
        <f>('BP-regionalLandDpayment-prosp'!H58*10^12)/(G56*10^6)</f>
        <v>-46702.02317353883</v>
      </c>
      <c r="AX56" s="7">
        <f>('BP-regionalLandDpayment-prosp'!I58*10^12)/(H56*10^6)</f>
        <v>5370.7536461547388</v>
      </c>
      <c r="AY56" s="7">
        <f>('BP-regionalLandDpayment-prosp'!J58*10^12)/(I56*10^6)</f>
        <v>-2831.0120658585215</v>
      </c>
      <c r="AZ56" s="7">
        <f>('BP-regionalLandDpayment-prosp'!K58*10^12)/(J56*10^6)</f>
        <v>-29851.588214210966</v>
      </c>
      <c r="BA56" s="7">
        <f>('BP-regionalLandDpayment-prosp'!L58*10^12)/(K56*10^6)</f>
        <v>8768.6574798165857</v>
      </c>
      <c r="BB56" s="7">
        <f>('BP-regionalLandDpayment-prosp'!M58*10^12)/(L56*10^6)</f>
        <v>32572.936492606743</v>
      </c>
      <c r="BC56" s="7">
        <f>('BP-regionalLandDpayment-prosp'!N58*10^12)/(M56*10^6)</f>
        <v>-13645.296443726183</v>
      </c>
      <c r="BD56" s="8"/>
      <c r="BE56" s="9" t="s">
        <v>68</v>
      </c>
      <c r="BF56" s="7">
        <f>('BP-regionalLandDpaymentretro'!C58*10^12)/(B56*10^6)</f>
        <v>170325.30076316508</v>
      </c>
      <c r="BG56" s="7">
        <f>('BP-regionalLandDpaymentretro'!D58*10^12)/(C56*10^6)</f>
        <v>115713.95046633616</v>
      </c>
      <c r="BH56" s="7">
        <f>('BP-regionalLandDpaymentretro'!E58*10^12)/(D56*10^6)</f>
        <v>132999.51960949579</v>
      </c>
      <c r="BI56" s="7">
        <f>('BP-regionalLandDpaymentretro'!F58*10^12)/(E56*10^6)</f>
        <v>96975.60241699747</v>
      </c>
      <c r="BJ56" s="7">
        <f>('BP-regionalLandDpaymentretro'!G58*10^12)/(F56*10^6)</f>
        <v>119884.23816291943</v>
      </c>
      <c r="BK56" s="7">
        <f>('BP-regionalLandDpaymentretro'!H58*10^12)/(G56*10^6)</f>
        <v>-46685.923986737289</v>
      </c>
      <c r="BL56" s="7">
        <f>('BP-regionalLandDpaymentretro'!I58*10^12)/(H56*10^6)</f>
        <v>5371.0616895004159</v>
      </c>
      <c r="BM56" s="7">
        <f>('BP-regionalLandDpaymentretro'!J58*10^12)/(I56*10^6)</f>
        <v>-2836.4270583971766</v>
      </c>
      <c r="BN56" s="7">
        <f>('BP-regionalLandDpaymentretro'!K58*10^12)/(J56*10^6)</f>
        <v>-29845.387589226972</v>
      </c>
      <c r="BO56" s="7">
        <f>('BP-regionalLandDpaymentretro'!L58*10^12)/(K56*10^6)</f>
        <v>8758.6212732953682</v>
      </c>
      <c r="BP56" s="7">
        <f>('BP-regionalLandDpaymentretro'!M58*10^12)/(L56*10^6)</f>
        <v>32548.252947316585</v>
      </c>
      <c r="BQ56" s="7">
        <f>('BP-regionalLandDpaymentretro'!N58*10^12)/(M56*10^6)</f>
        <v>-13644.989763573107</v>
      </c>
    </row>
    <row r="57" spans="1:69" x14ac:dyDescent="0.2">
      <c r="A57" t="s">
        <v>69</v>
      </c>
      <c r="B57" s="2">
        <f>Population!A57</f>
        <v>447.700129</v>
      </c>
      <c r="C57" s="2">
        <f>Population!B57</f>
        <v>476.35035299999998</v>
      </c>
      <c r="D57" s="2">
        <f>Population!C57</f>
        <v>84.532387999999997</v>
      </c>
      <c r="E57" s="2">
        <f>Population!D57</f>
        <v>124.01260499999999</v>
      </c>
      <c r="F57" s="2">
        <f>Population!E57</f>
        <v>166.87414899999999</v>
      </c>
      <c r="G57" s="2">
        <f>Population!F57</f>
        <v>1037.5520819999999</v>
      </c>
      <c r="H57" s="2">
        <f>Population!G57</f>
        <v>1516.5973799999999</v>
      </c>
      <c r="I57" s="2">
        <f>Population!H57</f>
        <v>921.54025799999999</v>
      </c>
      <c r="J57" s="2">
        <f>Population!I57</f>
        <v>4155.0123000000003</v>
      </c>
      <c r="K57" s="2">
        <f>Population!J57</f>
        <v>712.05397200000004</v>
      </c>
      <c r="L57" s="2">
        <f>Population!K57</f>
        <v>153.08453299999999</v>
      </c>
      <c r="M57" s="2">
        <f>Population!L57</f>
        <v>1389.0560760000001</v>
      </c>
      <c r="N57" s="2"/>
      <c r="O57" t="s">
        <v>69</v>
      </c>
      <c r="P57" s="7">
        <f>('PP-regionalLandDpayment-pros'!C59*10^12)/(B57*10^6)</f>
        <v>127253.65346162267</v>
      </c>
      <c r="Q57" s="7">
        <f>('PP-regionalLandDpayment-pros'!D59*10^12)/(C57*10^6)</f>
        <v>60557.236419583649</v>
      </c>
      <c r="R57" s="7">
        <f>('PP-regionalLandDpayment-pros'!E59*10^12)/(D57*10^6)</f>
        <v>151809.05839811612</v>
      </c>
      <c r="S57" s="7">
        <f>('PP-regionalLandDpayment-pros'!F59*10^12)/(E57*10^6)</f>
        <v>109029.53736812357</v>
      </c>
      <c r="T57" s="7">
        <f>('PP-regionalLandDpayment-pros'!G59*10^12)/(F57*10^6)</f>
        <v>86145.425415720674</v>
      </c>
      <c r="U57" s="7">
        <f>('PP-regionalLandDpayment-pros'!H59*10^12)/(G57*10^6)</f>
        <v>-42497.049785756113</v>
      </c>
      <c r="V57" s="7">
        <f>('PP-regionalLandDpayment-pros'!I59*10^12)/(H57*10^6)</f>
        <v>14126.943545182052</v>
      </c>
      <c r="W57" s="7">
        <f>('PP-regionalLandDpayment-pros'!J59*10^12)/(I57*10^6)</f>
        <v>7793.1200332322842</v>
      </c>
      <c r="X57" s="7">
        <f>('PP-regionalLandDpayment-pros'!K59*10^12)/(J57*10^6)</f>
        <v>-29454.304286524544</v>
      </c>
      <c r="Y57" s="7">
        <f>('PP-regionalLandDpayment-pros'!L59*10^12)/(K57*10^6)</f>
        <v>18176.559261118899</v>
      </c>
      <c r="Z57" s="7">
        <f>('PP-regionalLandDpayment-pros'!M59*10^12)/(L57*10^6)</f>
        <v>55317.000655121621</v>
      </c>
      <c r="AA57" s="7">
        <f>('PP-regionalLandDpayment-pros'!N59*10^12)/(M57*10^6)</f>
        <v>-7263.0116860214939</v>
      </c>
      <c r="AB57" s="2"/>
      <c r="AC57" t="s">
        <v>69</v>
      </c>
      <c r="AD57" s="7">
        <f>('PP-regionalLandDpaymentretro'!C59*10^12)/(B57*10^6)</f>
        <v>127237.91537677417</v>
      </c>
      <c r="AE57" s="7">
        <f>('PP-regionalLandDpaymentretro'!D59*10^12)/(C57*10^6)</f>
        <v>60540.527565694574</v>
      </c>
      <c r="AF57" s="7">
        <f>('PP-regionalLandDpaymentretro'!E59*10^12)/(D57*10^6)</f>
        <v>151703.95238839264</v>
      </c>
      <c r="AG57" s="7">
        <f>('PP-regionalLandDpaymentretro'!F59*10^12)/(E57*10^6)</f>
        <v>109011.39698818041</v>
      </c>
      <c r="AH57" s="7">
        <f>('PP-regionalLandDpaymentretro'!G59*10^12)/(F57*10^6)</f>
        <v>86139.443669365748</v>
      </c>
      <c r="AI57" s="7">
        <f>('PP-regionalLandDpaymentretro'!H59*10^12)/(G57*10^6)</f>
        <v>-42481.107614407949</v>
      </c>
      <c r="AJ57" s="7">
        <f>('PP-regionalLandDpaymentretro'!I59*10^12)/(H57*10^6)</f>
        <v>14127.222583047163</v>
      </c>
      <c r="AK57" s="7">
        <f>('PP-regionalLandDpaymentretro'!J59*10^12)/(I57*10^6)</f>
        <v>7787.7442695390864</v>
      </c>
      <c r="AL57" s="7">
        <f>('PP-regionalLandDpaymentretro'!K59*10^12)/(J57*10^6)</f>
        <v>-29448.171365482121</v>
      </c>
      <c r="AM57" s="7">
        <f>('PP-regionalLandDpaymentretro'!L59*10^12)/(K57*10^6)</f>
        <v>18166.623335815035</v>
      </c>
      <c r="AN57" s="7">
        <f>('PP-regionalLandDpaymentretro'!M59*10^12)/(L57*10^6)</f>
        <v>55292.605956279811</v>
      </c>
      <c r="AO57" s="7">
        <f>('PP-regionalLandDpaymentretro'!N59*10^12)/(M57*10^6)</f>
        <v>-7262.684216917336</v>
      </c>
      <c r="AP57" s="7"/>
      <c r="AQ57" s="9" t="s">
        <v>69</v>
      </c>
      <c r="AR57" s="7">
        <f>('BP-regionalLandDpayment-prosp'!C59*10^12)/(B57*10^6)</f>
        <v>178800.11825810873</v>
      </c>
      <c r="AS57" s="7">
        <f>('BP-regionalLandDpayment-prosp'!D59*10^12)/(C57*10^6)</f>
        <v>121468.83303659402</v>
      </c>
      <c r="AT57" s="7">
        <f>('BP-regionalLandDpayment-prosp'!E59*10^12)/(D57*10^6)</f>
        <v>139767.25094212242</v>
      </c>
      <c r="AU57" s="7">
        <f>('BP-regionalLandDpayment-prosp'!F59*10^12)/(E57*10^6)</f>
        <v>101806.61015105345</v>
      </c>
      <c r="AV57" s="7">
        <f>('BP-regionalLandDpayment-prosp'!G59*10^12)/(F57*10^6)</f>
        <v>125816.90822334436</v>
      </c>
      <c r="AW57" s="7">
        <f>('BP-regionalLandDpayment-prosp'!H59*10^12)/(G57*10^6)</f>
        <v>-49171.437713740488</v>
      </c>
      <c r="AX57" s="7">
        <f>('BP-regionalLandDpayment-prosp'!I59*10^12)/(H57*10^6)</f>
        <v>5747.214087540131</v>
      </c>
      <c r="AY57" s="7">
        <f>('BP-regionalLandDpayment-prosp'!J59*10^12)/(I57*10^6)</f>
        <v>-2843.8106042742374</v>
      </c>
      <c r="AZ57" s="7">
        <f>('BP-regionalLandDpayment-prosp'!K59*10^12)/(J57*10^6)</f>
        <v>-31349.052092823393</v>
      </c>
      <c r="BA57" s="7">
        <f>('BP-regionalLandDpayment-prosp'!L59*10^12)/(K57*10^6)</f>
        <v>9304.058982072349</v>
      </c>
      <c r="BB57" s="7">
        <f>('BP-regionalLandDpayment-prosp'!M59*10^12)/(L57*10^6)</f>
        <v>34235.602482174429</v>
      </c>
      <c r="BC57" s="7">
        <f>('BP-regionalLandDpayment-prosp'!N59*10^12)/(M57*10^6)</f>
        <v>-14422.846122254221</v>
      </c>
      <c r="BD57" s="8"/>
      <c r="BE57" s="9" t="s">
        <v>69</v>
      </c>
      <c r="BF57" s="7">
        <f>('BP-regionalLandDpaymentretro'!C59*10^12)/(B57*10^6)</f>
        <v>178784.38017326026</v>
      </c>
      <c r="BG57" s="7">
        <f>('BP-regionalLandDpaymentretro'!D59*10^12)/(C57*10^6)</f>
        <v>121452.12418270494</v>
      </c>
      <c r="BH57" s="7">
        <f>('BP-regionalLandDpaymentretro'!E59*10^12)/(D57*10^6)</f>
        <v>139662.14493239895</v>
      </c>
      <c r="BI57" s="7">
        <f>('BP-regionalLandDpaymentretro'!F59*10^12)/(E57*10^6)</f>
        <v>101788.46977111031</v>
      </c>
      <c r="BJ57" s="7">
        <f>('BP-regionalLandDpaymentretro'!G59*10^12)/(F57*10^6)</f>
        <v>125810.92647698941</v>
      </c>
      <c r="BK57" s="7">
        <f>('BP-regionalLandDpaymentretro'!H59*10^12)/(G57*10^6)</f>
        <v>-49155.495542392324</v>
      </c>
      <c r="BL57" s="7">
        <f>('BP-regionalLandDpaymentretro'!I59*10^12)/(H57*10^6)</f>
        <v>5747.4931254052408</v>
      </c>
      <c r="BM57" s="7">
        <f>('BP-regionalLandDpaymentretro'!J59*10^12)/(I57*10^6)</f>
        <v>-2849.1863679674348</v>
      </c>
      <c r="BN57" s="7">
        <f>('BP-regionalLandDpaymentretro'!K59*10^12)/(J57*10^6)</f>
        <v>-31342.919171780966</v>
      </c>
      <c r="BO57" s="7">
        <f>('BP-regionalLandDpaymentretro'!L59*10^12)/(K57*10^6)</f>
        <v>9294.1230567684834</v>
      </c>
      <c r="BP57" s="7">
        <f>('BP-regionalLandDpaymentretro'!M59*10^12)/(L57*10^6)</f>
        <v>34211.20778333264</v>
      </c>
      <c r="BQ57" s="7">
        <f>('BP-regionalLandDpaymentretro'!N59*10^12)/(M57*10^6)</f>
        <v>-14422.518653150064</v>
      </c>
    </row>
    <row r="58" spans="1:69" x14ac:dyDescent="0.2">
      <c r="A58" t="s">
        <v>70</v>
      </c>
      <c r="B58" s="2">
        <f>Population!A58</f>
        <v>447.700129</v>
      </c>
      <c r="C58" s="2">
        <f>Population!B58</f>
        <v>476.35035299999998</v>
      </c>
      <c r="D58" s="2">
        <f>Population!C58</f>
        <v>84.532387999999997</v>
      </c>
      <c r="E58" s="2">
        <f>Population!D58</f>
        <v>124.01260499999999</v>
      </c>
      <c r="F58" s="2">
        <f>Population!E58</f>
        <v>166.87414899999999</v>
      </c>
      <c r="G58" s="2">
        <f>Population!F58</f>
        <v>1037.5520819999999</v>
      </c>
      <c r="H58" s="2">
        <f>Population!G58</f>
        <v>1516.5973799999999</v>
      </c>
      <c r="I58" s="2">
        <f>Population!H58</f>
        <v>921.54025799999999</v>
      </c>
      <c r="J58" s="2">
        <f>Population!I58</f>
        <v>4155.0123000000003</v>
      </c>
      <c r="K58" s="2">
        <f>Population!J58</f>
        <v>712.05397200000004</v>
      </c>
      <c r="L58" s="2">
        <f>Population!K58</f>
        <v>153.08453299999999</v>
      </c>
      <c r="M58" s="2">
        <f>Population!L58</f>
        <v>1389.0560760000001</v>
      </c>
      <c r="N58" s="2"/>
      <c r="O58" t="s">
        <v>70</v>
      </c>
      <c r="P58" s="7">
        <f>('PP-regionalLandDpayment-pros'!C60*10^12)/(B58*10^6)</f>
        <v>133568.95754766639</v>
      </c>
      <c r="Q58" s="7">
        <f>('PP-regionalLandDpayment-pros'!D60*10^12)/(C58*10^6)</f>
        <v>63581.255902022793</v>
      </c>
      <c r="R58" s="7">
        <f>('PP-regionalLandDpayment-pros'!E60*10^12)/(D58*10^6)</f>
        <v>159336.41303585141</v>
      </c>
      <c r="S58" s="7">
        <f>('PP-regionalLandDpayment-pros'!F60*10^12)/(E58*10^6)</f>
        <v>114396.0509323326</v>
      </c>
      <c r="T58" s="7">
        <f>('PP-regionalLandDpayment-pros'!G60*10^12)/(F58*10^6)</f>
        <v>90398.901827328795</v>
      </c>
      <c r="U58" s="7">
        <f>('PP-regionalLandDpayment-pros'!H60*10^12)/(G58*10^6)</f>
        <v>-44750.432634163699</v>
      </c>
      <c r="V58" s="7">
        <f>('PP-regionalLandDpayment-pros'!I60*10^12)/(H58*10^6)</f>
        <v>14928.690374760274</v>
      </c>
      <c r="W58" s="7">
        <f>('PP-regionalLandDpayment-pros'!J60*10^12)/(I58*10^6)</f>
        <v>8298.0477746583929</v>
      </c>
      <c r="X58" s="7">
        <f>('PP-regionalLandDpayment-pros'!K60*10^12)/(J58*10^6)</f>
        <v>-30922.028601983384</v>
      </c>
      <c r="Y58" s="7">
        <f>('PP-regionalLandDpayment-pros'!L60*10^12)/(K58*10^6)</f>
        <v>19166.991885902804</v>
      </c>
      <c r="Z58" s="7">
        <f>('PP-regionalLandDpayment-pros'!M60*10^12)/(L58*10^6)</f>
        <v>58069.604052178656</v>
      </c>
      <c r="AA58" s="7">
        <f>('PP-regionalLandDpayment-pros'!N60*10^12)/(M58*10^6)</f>
        <v>-7731.6157129159674</v>
      </c>
      <c r="AB58" s="2"/>
      <c r="AC58" t="s">
        <v>70</v>
      </c>
      <c r="AD58" s="7">
        <f>('PP-regionalLandDpaymentretro'!C60*10^12)/(B58*10^6)</f>
        <v>133553.37719197533</v>
      </c>
      <c r="AE58" s="7">
        <f>('PP-regionalLandDpaymentretro'!D60*10^12)/(C58*10^6)</f>
        <v>63564.728118730978</v>
      </c>
      <c r="AF58" s="7">
        <f>('PP-regionalLandDpaymentretro'!E60*10^12)/(D58*10^6)</f>
        <v>159232.52563937052</v>
      </c>
      <c r="AG58" s="7">
        <f>('PP-regionalLandDpaymentretro'!F60*10^12)/(E58*10^6)</f>
        <v>114378.11041519517</v>
      </c>
      <c r="AH58" s="7">
        <f>('PP-regionalLandDpaymentretro'!G60*10^12)/(F58*10^6)</f>
        <v>90392.975676289832</v>
      </c>
      <c r="AI58" s="7">
        <f>('PP-regionalLandDpaymentretro'!H60*10^12)/(G58*10^6)</f>
        <v>-44734.640524468239</v>
      </c>
      <c r="AJ58" s="7">
        <f>('PP-regionalLandDpaymentretro'!I60*10^12)/(H58*10^6)</f>
        <v>14928.941853559914</v>
      </c>
      <c r="AK58" s="7">
        <f>('PP-regionalLandDpaymentretro'!J60*10^12)/(I58*10^6)</f>
        <v>8292.7097056032253</v>
      </c>
      <c r="AL58" s="7">
        <f>('PP-regionalLandDpaymentretro'!K60*10^12)/(J58*10^6)</f>
        <v>-30915.960630650752</v>
      </c>
      <c r="AM58" s="7">
        <f>('PP-regionalLandDpaymentretro'!L60*10^12)/(K58*10^6)</f>
        <v>19157.151768349184</v>
      </c>
      <c r="AN58" s="7">
        <f>('PP-regionalLandDpaymentretro'!M60*10^12)/(L58*10^6)</f>
        <v>58045.48563026559</v>
      </c>
      <c r="AO58" s="7">
        <f>('PP-regionalLandDpaymentretro'!N60*10^12)/(M58*10^6)</f>
        <v>-7731.2679675484405</v>
      </c>
      <c r="AP58" s="7"/>
      <c r="AQ58" s="9" t="s">
        <v>70</v>
      </c>
      <c r="AR58" s="7">
        <f>('BP-regionalLandDpayment-prosp'!C60*10^12)/(B58*10^6)</f>
        <v>187615.32388556068</v>
      </c>
      <c r="AS58" s="7">
        <f>('BP-regionalLandDpayment-prosp'!D60*10^12)/(C58*10^6)</f>
        <v>127446.94442181835</v>
      </c>
      <c r="AT58" s="7">
        <f>('BP-regionalLandDpayment-prosp'!E60*10^12)/(D58*10^6)</f>
        <v>146710.60174682218</v>
      </c>
      <c r="AU58" s="7">
        <f>('BP-regionalLandDpayment-prosp'!F60*10^12)/(E58*10^6)</f>
        <v>106822.82603811385</v>
      </c>
      <c r="AV58" s="7">
        <f>('BP-regionalLandDpayment-prosp'!G60*10^12)/(F58*10^6)</f>
        <v>131994.37304836334</v>
      </c>
      <c r="AW58" s="7">
        <f>('BP-regionalLandDpayment-prosp'!H60*10^12)/(G58*10^6)</f>
        <v>-51748.515169237056</v>
      </c>
      <c r="AX58" s="7">
        <f>('BP-regionalLandDpayment-prosp'!I60*10^12)/(H58*10^6)</f>
        <v>6142.5606204064161</v>
      </c>
      <c r="AY58" s="7">
        <f>('BP-regionalLandDpayment-prosp'!J60*10^12)/(I58*10^6)</f>
        <v>-2854.7529501866479</v>
      </c>
      <c r="AZ58" s="7">
        <f>('BP-regionalLandDpayment-prosp'!K60*10^12)/(J58*10^6)</f>
        <v>-32908.667927521179</v>
      </c>
      <c r="BA58" s="7">
        <f>('BP-regionalLandDpayment-prosp'!L60*10^12)/(K58*10^6)</f>
        <v>9864.1929004113881</v>
      </c>
      <c r="BB58" s="7">
        <f>('BP-regionalLandDpayment-prosp'!M60*10^12)/(L58*10^6)</f>
        <v>35965.799784154624</v>
      </c>
      <c r="BC58" s="7">
        <f>('BP-regionalLandDpayment-prosp'!N60*10^12)/(M58*10^6)</f>
        <v>-15238.687951276033</v>
      </c>
      <c r="BD58" s="8"/>
      <c r="BE58" s="9" t="s">
        <v>70</v>
      </c>
      <c r="BF58" s="7">
        <f>('BP-regionalLandDpaymentretro'!C60*10^12)/(B58*10^6)</f>
        <v>187599.74352986962</v>
      </c>
      <c r="BG58" s="7">
        <f>('BP-regionalLandDpaymentretro'!D60*10^12)/(C58*10^6)</f>
        <v>127430.41663852656</v>
      </c>
      <c r="BH58" s="7">
        <f>('BP-regionalLandDpaymentretro'!E60*10^12)/(D58*10^6)</f>
        <v>146606.71435034127</v>
      </c>
      <c r="BI58" s="7">
        <f>('BP-regionalLandDpaymentretro'!F60*10^12)/(E58*10^6)</f>
        <v>106804.88552097643</v>
      </c>
      <c r="BJ58" s="7">
        <f>('BP-regionalLandDpaymentretro'!G60*10^12)/(F58*10^6)</f>
        <v>131988.44689732438</v>
      </c>
      <c r="BK58" s="7">
        <f>('BP-regionalLandDpaymentretro'!H60*10^12)/(G58*10^6)</f>
        <v>-51732.723059541589</v>
      </c>
      <c r="BL58" s="7">
        <f>('BP-regionalLandDpaymentretro'!I60*10^12)/(H58*10^6)</f>
        <v>6142.8120992060567</v>
      </c>
      <c r="BM58" s="7">
        <f>('BP-regionalLandDpaymentretro'!J60*10^12)/(I58*10^6)</f>
        <v>-2860.091019241816</v>
      </c>
      <c r="BN58" s="7">
        <f>('BP-regionalLandDpaymentretro'!K60*10^12)/(J58*10^6)</f>
        <v>-32902.599956188555</v>
      </c>
      <c r="BO58" s="7">
        <f>('BP-regionalLandDpaymentretro'!L60*10^12)/(K58*10^6)</f>
        <v>9854.352782857768</v>
      </c>
      <c r="BP58" s="7">
        <f>('BP-regionalLandDpaymentretro'!M60*10^12)/(L58*10^6)</f>
        <v>35941.68136224155</v>
      </c>
      <c r="BQ58" s="7">
        <f>('BP-regionalLandDpaymentretro'!N60*10^12)/(M58*10^6)</f>
        <v>-15238.340205908509</v>
      </c>
    </row>
    <row r="59" spans="1:69" x14ac:dyDescent="0.2">
      <c r="A59" t="s">
        <v>71</v>
      </c>
      <c r="B59" s="2">
        <f>Population!A59</f>
        <v>447.700129</v>
      </c>
      <c r="C59" s="2">
        <f>Population!B59</f>
        <v>476.35035299999998</v>
      </c>
      <c r="D59" s="2">
        <f>Population!C59</f>
        <v>84.532387999999997</v>
      </c>
      <c r="E59" s="2">
        <f>Population!D59</f>
        <v>124.01260499999999</v>
      </c>
      <c r="F59" s="2">
        <f>Population!E59</f>
        <v>166.87414899999999</v>
      </c>
      <c r="G59" s="2">
        <f>Population!F59</f>
        <v>1037.5520819999999</v>
      </c>
      <c r="H59" s="2">
        <f>Population!G59</f>
        <v>1516.5973799999999</v>
      </c>
      <c r="I59" s="2">
        <f>Population!H59</f>
        <v>921.54025799999999</v>
      </c>
      <c r="J59" s="2">
        <f>Population!I59</f>
        <v>4155.0123000000003</v>
      </c>
      <c r="K59" s="2">
        <f>Population!J59</f>
        <v>712.05397200000004</v>
      </c>
      <c r="L59" s="2">
        <f>Population!K59</f>
        <v>153.08453299999999</v>
      </c>
      <c r="M59" s="2">
        <f>Population!L59</f>
        <v>1389.0560760000001</v>
      </c>
      <c r="N59" s="2"/>
      <c r="O59" t="s">
        <v>71</v>
      </c>
      <c r="P59" s="7">
        <f>('PP-regionalLandDpayment-pros'!C61*10^12)/(B59*10^6)</f>
        <v>140151.03463708429</v>
      </c>
      <c r="Q59" s="7">
        <f>('PP-regionalLandDpayment-pros'!D61*10^12)/(C59*10^6)</f>
        <v>66731.592069370934</v>
      </c>
      <c r="R59" s="7">
        <f>('PP-regionalLandDpayment-pros'!E61*10^12)/(D59*10^6)</f>
        <v>167182.80510512833</v>
      </c>
      <c r="S59" s="7">
        <f>('PP-regionalLandDpayment-pros'!F61*10^12)/(E59*10^6)</f>
        <v>119989.84139319106</v>
      </c>
      <c r="T59" s="7">
        <f>('PP-regionalLandDpayment-pros'!G61*10^12)/(F59*10^6)</f>
        <v>94833.29725591364</v>
      </c>
      <c r="U59" s="7">
        <f>('PP-regionalLandDpayment-pros'!H61*10^12)/(G59*10^6)</f>
        <v>-47102.660580488482</v>
      </c>
      <c r="V59" s="7">
        <f>('PP-regionalLandDpayment-pros'!I61*10^12)/(H59*10^6)</f>
        <v>15767.309760556456</v>
      </c>
      <c r="W59" s="7">
        <f>('PP-regionalLandDpayment-pros'!J61*10^12)/(I59*10^6)</f>
        <v>8826.6747093041395</v>
      </c>
      <c r="X59" s="7">
        <f>('PP-regionalLandDpayment-pros'!K61*10^12)/(J59*10^6)</f>
        <v>-32450.750178674443</v>
      </c>
      <c r="Y59" s="7">
        <f>('PP-regionalLandDpayment-pros'!L61*10^12)/(K59*10^6)</f>
        <v>20201.40701193703</v>
      </c>
      <c r="Z59" s="7">
        <f>('PP-regionalLandDpayment-pros'!M61*10^12)/(L59*10^6)</f>
        <v>60935.660356095999</v>
      </c>
      <c r="AA59" s="7">
        <f>('PP-regionalLandDpayment-pros'!N61*10^12)/(M59*10^6)</f>
        <v>-8225.7012765012623</v>
      </c>
      <c r="AB59" s="2"/>
      <c r="AC59" t="s">
        <v>71</v>
      </c>
      <c r="AD59" s="7">
        <f>('PP-regionalLandDpaymentretro'!C61*10^12)/(B59*10^6)</f>
        <v>140135.60533783905</v>
      </c>
      <c r="AE59" s="7">
        <f>('PP-regionalLandDpaymentretro'!D61*10^12)/(C59*10^6)</f>
        <v>66715.23765477963</v>
      </c>
      <c r="AF59" s="7">
        <f>('PP-regionalLandDpaymentretro'!E61*10^12)/(D59*10^6)</f>
        <v>167080.08035456823</v>
      </c>
      <c r="AG59" s="7">
        <f>('PP-regionalLandDpaymentretro'!F61*10^12)/(E59*10^6)</f>
        <v>119972.09165196258</v>
      </c>
      <c r="AH59" s="7">
        <f>('PP-regionalLandDpaymentretro'!G61*10^12)/(F59*10^6)</f>
        <v>94827.42418658617</v>
      </c>
      <c r="AI59" s="7">
        <f>('PP-regionalLandDpaymentretro'!H61*10^12)/(G59*10^6)</f>
        <v>-47087.011905572283</v>
      </c>
      <c r="AJ59" s="7">
        <f>('PP-regionalLandDpaymentretro'!I61*10^12)/(H59*10^6)</f>
        <v>15767.535019745745</v>
      </c>
      <c r="AK59" s="7">
        <f>('PP-regionalLandDpaymentretro'!J61*10^12)/(I59*10^6)</f>
        <v>8821.3728435144549</v>
      </c>
      <c r="AL59" s="7">
        <f>('PP-regionalLandDpaymentretro'!K61*10^12)/(J59*10^6)</f>
        <v>-32444.744525282396</v>
      </c>
      <c r="AM59" s="7">
        <f>('PP-regionalLandDpaymentretro'!L61*10^12)/(K59*10^6)</f>
        <v>20191.658441753712</v>
      </c>
      <c r="AN59" s="7">
        <f>('PP-regionalLandDpaymentretro'!M61*10^12)/(L59*10^6)</f>
        <v>60911.806278817472</v>
      </c>
      <c r="AO59" s="7">
        <f>('PP-regionalLandDpaymentretro'!N61*10^12)/(M59*10^6)</f>
        <v>-8225.3337400719211</v>
      </c>
      <c r="AP59" s="7"/>
      <c r="AQ59" s="9" t="s">
        <v>71</v>
      </c>
      <c r="AR59" s="7">
        <f>('BP-regionalLandDpayment-prosp'!C61*10^12)/(B59*10^6)</f>
        <v>196802.51013605596</v>
      </c>
      <c r="AS59" s="7">
        <f>('BP-regionalLandDpayment-prosp'!D61*10^12)/(C59*10^6)</f>
        <v>133675.69457913309</v>
      </c>
      <c r="AT59" s="7">
        <f>('BP-regionalLandDpayment-prosp'!E61*10^12)/(D59*10^6)</f>
        <v>153948.41235385145</v>
      </c>
      <c r="AU59" s="7">
        <f>('BP-regionalLandDpayment-prosp'!F61*10^12)/(E59*10^6)</f>
        <v>112051.57664731081</v>
      </c>
      <c r="AV59" s="7">
        <f>('BP-regionalLandDpayment-prosp'!G61*10^12)/(F59*10^6)</f>
        <v>138433.7273757534</v>
      </c>
      <c r="AW59" s="7">
        <f>('BP-regionalLandDpayment-prosp'!H61*10^12)/(G59*10^6)</f>
        <v>-54438.060314799957</v>
      </c>
      <c r="AX59" s="7">
        <f>('BP-regionalLandDpayment-prosp'!I61*10^12)/(H59*10^6)</f>
        <v>6557.6764727664759</v>
      </c>
      <c r="AY59" s="7">
        <f>('BP-regionalLandDpayment-prosp'!J61*10^12)/(I59*10^6)</f>
        <v>-2863.7063434822603</v>
      </c>
      <c r="AZ59" s="7">
        <f>('BP-regionalLandDpayment-prosp'!K61*10^12)/(J59*10^6)</f>
        <v>-34533.148250958671</v>
      </c>
      <c r="BA59" s="7">
        <f>('BP-regionalLandDpayment-prosp'!L61*10^12)/(K59*10^6)</f>
        <v>10450.200325745622</v>
      </c>
      <c r="BB59" s="7">
        <f>('BP-regionalLandDpayment-prosp'!M61*10^12)/(L59*10^6)</f>
        <v>37766.422333778733</v>
      </c>
      <c r="BC59" s="7">
        <f>('BP-regionalLandDpayment-prosp'!N61*10^12)/(M59*10^6)</f>
        <v>-16094.624717562985</v>
      </c>
      <c r="BD59" s="8"/>
      <c r="BE59" s="9" t="s">
        <v>71</v>
      </c>
      <c r="BF59" s="7">
        <f>('BP-regionalLandDpaymentretro'!C61*10^12)/(B59*10^6)</f>
        <v>196787.0808368107</v>
      </c>
      <c r="BG59" s="7">
        <f>('BP-regionalLandDpaymentretro'!D61*10^12)/(C59*10^6)</f>
        <v>133659.34016454179</v>
      </c>
      <c r="BH59" s="7">
        <f>('BP-regionalLandDpaymentretro'!E61*10^12)/(D59*10^6)</f>
        <v>153845.68760329139</v>
      </c>
      <c r="BI59" s="7">
        <f>('BP-regionalLandDpaymentretro'!F61*10^12)/(E59*10^6)</f>
        <v>112033.82690608232</v>
      </c>
      <c r="BJ59" s="7">
        <f>('BP-regionalLandDpaymentretro'!G61*10^12)/(F59*10^6)</f>
        <v>138427.85430642587</v>
      </c>
      <c r="BK59" s="7">
        <f>('BP-regionalLandDpaymentretro'!H61*10^12)/(G59*10^6)</f>
        <v>-54422.411639883758</v>
      </c>
      <c r="BL59" s="7">
        <f>('BP-regionalLandDpaymentretro'!I61*10^12)/(H59*10^6)</f>
        <v>6557.9017319557606</v>
      </c>
      <c r="BM59" s="7">
        <f>('BP-regionalLandDpaymentretro'!J61*10^12)/(I59*10^6)</f>
        <v>-2869.0082092719449</v>
      </c>
      <c r="BN59" s="7">
        <f>('BP-regionalLandDpaymentretro'!K61*10^12)/(J59*10^6)</f>
        <v>-34527.142597566621</v>
      </c>
      <c r="BO59" s="7">
        <f>('BP-regionalLandDpaymentretro'!L61*10^12)/(K59*10^6)</f>
        <v>10440.451755562302</v>
      </c>
      <c r="BP59" s="7">
        <f>('BP-regionalLandDpaymentretro'!M61*10^12)/(L59*10^6)</f>
        <v>37742.568256500206</v>
      </c>
      <c r="BQ59" s="7">
        <f>('BP-regionalLandDpaymentretro'!N61*10^12)/(M59*10^6)</f>
        <v>-16094.257181133644</v>
      </c>
    </row>
    <row r="60" spans="1:69" x14ac:dyDescent="0.2">
      <c r="A60" t="s">
        <v>72</v>
      </c>
      <c r="B60" s="2">
        <f>Population!A60</f>
        <v>447.700129</v>
      </c>
      <c r="C60" s="2">
        <f>Population!B60</f>
        <v>476.35035299999998</v>
      </c>
      <c r="D60" s="2">
        <f>Population!C60</f>
        <v>84.532387999999997</v>
      </c>
      <c r="E60" s="2">
        <f>Population!D60</f>
        <v>124.01260499999999</v>
      </c>
      <c r="F60" s="2">
        <f>Population!E60</f>
        <v>166.87414899999999</v>
      </c>
      <c r="G60" s="2">
        <f>Population!F60</f>
        <v>1037.5520819999999</v>
      </c>
      <c r="H60" s="2">
        <f>Population!G60</f>
        <v>1516.5973799999999</v>
      </c>
      <c r="I60" s="2">
        <f>Population!H60</f>
        <v>921.54025799999999</v>
      </c>
      <c r="J60" s="2">
        <f>Population!I60</f>
        <v>4155.0123000000003</v>
      </c>
      <c r="K60" s="2">
        <f>Population!J60</f>
        <v>712.05397200000004</v>
      </c>
      <c r="L60" s="2">
        <f>Population!K60</f>
        <v>153.08453299999999</v>
      </c>
      <c r="M60" s="2">
        <f>Population!L60</f>
        <v>1389.0560760000001</v>
      </c>
      <c r="N60" s="2"/>
      <c r="O60" t="s">
        <v>72</v>
      </c>
      <c r="P60" s="7">
        <f>('PP-regionalLandDpayment-pros'!C62*10^12)/(B60*10^6)</f>
        <v>147011.61159121504</v>
      </c>
      <c r="Q60" s="7">
        <f>('PP-regionalLandDpayment-pros'!D62*10^12)/(C60*10^6)</f>
        <v>70013.746454700406</v>
      </c>
      <c r="R60" s="7">
        <f>('PP-regionalLandDpayment-pros'!E62*10^12)/(D60*10^6)</f>
        <v>175362.27785553169</v>
      </c>
      <c r="S60" s="7">
        <f>('PP-regionalLandDpayment-pros'!F62*10^12)/(E60*10^6)</f>
        <v>125820.8982891027</v>
      </c>
      <c r="T60" s="7">
        <f>('PP-regionalLandDpayment-pros'!G62*10^12)/(F60*10^6)</f>
        <v>99456.57559320578</v>
      </c>
      <c r="U60" s="7">
        <f>('PP-regionalLandDpayment-pros'!H62*10^12)/(G60*10^6)</f>
        <v>-49558.140698501564</v>
      </c>
      <c r="V60" s="7">
        <f>('PP-regionalLandDpayment-pros'!I62*10^12)/(H60*10^6)</f>
        <v>16644.473948812712</v>
      </c>
      <c r="W60" s="7">
        <f>('PP-regionalLandDpayment-pros'!J62*10^12)/(I60*10^6)</f>
        <v>9380.0936697055186</v>
      </c>
      <c r="X60" s="7">
        <f>('PP-regionalLandDpayment-pros'!K62*10^12)/(J60*10^6)</f>
        <v>-34043.123788351164</v>
      </c>
      <c r="Y60" s="7">
        <f>('PP-regionalLandDpayment-pros'!L62*10^12)/(K60*10^6)</f>
        <v>21281.788368305937</v>
      </c>
      <c r="Z60" s="7">
        <f>('PP-regionalLandDpayment-pros'!M62*10^12)/(L60*10^6)</f>
        <v>63920.066923463826</v>
      </c>
      <c r="AA60" s="7">
        <f>('PP-regionalLandDpayment-pros'!N62*10^12)/(M60*10^6)</f>
        <v>-8746.512349324119</v>
      </c>
      <c r="AB60" s="2"/>
      <c r="AC60" t="s">
        <v>72</v>
      </c>
      <c r="AD60" s="7">
        <f>('PP-regionalLandDpaymentretro'!C62*10^12)/(B60*10^6)</f>
        <v>146996.32697857177</v>
      </c>
      <c r="AE60" s="7">
        <f>('PP-regionalLandDpaymentretro'!D62*10^12)/(C60*10^6)</f>
        <v>69997.558081306401</v>
      </c>
      <c r="AF60" s="7">
        <f>('PP-regionalLandDpaymentretro'!E62*10^12)/(D60*10^6)</f>
        <v>175260.66281236085</v>
      </c>
      <c r="AG60" s="7">
        <f>('PP-regionalLandDpaymentretro'!F62*10^12)/(E60*10^6)</f>
        <v>125803.33071271596</v>
      </c>
      <c r="AH60" s="7">
        <f>('PP-regionalLandDpaymentretro'!G62*10^12)/(F60*10^6)</f>
        <v>99450.753212464188</v>
      </c>
      <c r="AI60" s="7">
        <f>('PP-regionalLandDpaymentretro'!H62*10^12)/(G60*10^6)</f>
        <v>-49542.629145490799</v>
      </c>
      <c r="AJ60" s="7">
        <f>('PP-regionalLandDpaymentretro'!I62*10^12)/(H60*10^6)</f>
        <v>16644.674230404933</v>
      </c>
      <c r="AK60" s="7">
        <f>('PP-regionalLandDpaymentretro'!J62*10^12)/(I60*10^6)</f>
        <v>9374.82656058457</v>
      </c>
      <c r="AL60" s="7">
        <f>('PP-regionalLandDpaymentretro'!K62*10^12)/(J60*10^6)</f>
        <v>-34037.177939108886</v>
      </c>
      <c r="AM60" s="7">
        <f>('PP-regionalLandDpaymentretro'!L62*10^12)/(K60*10^6)</f>
        <v>21272.127289015367</v>
      </c>
      <c r="AN60" s="7">
        <f>('PP-regionalLandDpaymentretro'!M62*10^12)/(L60*10^6)</f>
        <v>63896.46586229105</v>
      </c>
      <c r="AO60" s="7">
        <f>('PP-regionalLandDpaymentretro'!N62*10^12)/(M60*10^6)</f>
        <v>-8746.1254812526295</v>
      </c>
      <c r="AP60" s="7"/>
      <c r="AQ60" s="9" t="s">
        <v>72</v>
      </c>
      <c r="AR60" s="7">
        <f>('BP-regionalLandDpayment-prosp'!C62*10^12)/(B60*10^6)</f>
        <v>206378.00799324014</v>
      </c>
      <c r="AS60" s="7">
        <f>('BP-regionalLandDpayment-prosp'!D62*10^12)/(C60*10^6)</f>
        <v>140166.02565605115</v>
      </c>
      <c r="AT60" s="7">
        <f>('BP-regionalLandDpayment-prosp'!E62*10^12)/(D60*10^6)</f>
        <v>161493.6504404055</v>
      </c>
      <c r="AU60" s="7">
        <f>('BP-regionalLandDpayment-prosp'!F62*10^12)/(E60*10^6)</f>
        <v>117502.20636630004</v>
      </c>
      <c r="AV60" s="7">
        <f>('BP-regionalLandDpayment-prosp'!G62*10^12)/(F60*10^6)</f>
        <v>145146.4785479873</v>
      </c>
      <c r="AW60" s="7">
        <f>('BP-regionalLandDpayment-prosp'!H62*10^12)/(G60*10^6)</f>
        <v>-57245.076379503364</v>
      </c>
      <c r="AX60" s="7">
        <f>('BP-regionalLandDpayment-prosp'!I62*10^12)/(H60*10^6)</f>
        <v>6993.4854147161923</v>
      </c>
      <c r="AY60" s="7">
        <f>('BP-regionalLandDpayment-prosp'!J62*10^12)/(I60*10^6)</f>
        <v>-2870.5280406334891</v>
      </c>
      <c r="AZ60" s="7">
        <f>('BP-regionalLandDpayment-prosp'!K62*10^12)/(J60*10^6)</f>
        <v>-36225.317073471902</v>
      </c>
      <c r="BA60" s="7">
        <f>('BP-regionalLandDpayment-prosp'!L62*10^12)/(K60*10^6)</f>
        <v>11063.272496799205</v>
      </c>
      <c r="BB60" s="7">
        <f>('BP-regionalLandDpayment-prosp'!M62*10^12)/(L60*10^6)</f>
        <v>39640.484500394792</v>
      </c>
      <c r="BC60" s="7">
        <f>('BP-regionalLandDpayment-prosp'!N62*10^12)/(M60*10^6)</f>
        <v>-16992.539908972361</v>
      </c>
      <c r="BD60" s="8"/>
      <c r="BE60" s="9" t="s">
        <v>72</v>
      </c>
      <c r="BF60" s="7">
        <f>('BP-regionalLandDpaymentretro'!C62*10^12)/(B60*10^6)</f>
        <v>206362.72338059678</v>
      </c>
      <c r="BG60" s="7">
        <f>('BP-regionalLandDpaymentretro'!D62*10^12)/(C60*10^6)</f>
        <v>140149.83728265716</v>
      </c>
      <c r="BH60" s="7">
        <f>('BP-regionalLandDpaymentretro'!E62*10^12)/(D60*10^6)</f>
        <v>161392.03539723466</v>
      </c>
      <c r="BI60" s="7">
        <f>('BP-regionalLandDpaymentretro'!F62*10^12)/(E60*10^6)</f>
        <v>117484.63878991333</v>
      </c>
      <c r="BJ60" s="7">
        <f>('BP-regionalLandDpaymentretro'!G62*10^12)/(F60*10^6)</f>
        <v>145140.65616724573</v>
      </c>
      <c r="BK60" s="7">
        <f>('BP-regionalLandDpaymentretro'!H62*10^12)/(G60*10^6)</f>
        <v>-57229.564826492591</v>
      </c>
      <c r="BL60" s="7">
        <f>('BP-regionalLandDpaymentretro'!I62*10^12)/(H60*10^6)</f>
        <v>6993.6856963084092</v>
      </c>
      <c r="BM60" s="7">
        <f>('BP-regionalLandDpaymentretro'!J62*10^12)/(I60*10^6)</f>
        <v>-2875.7951497544377</v>
      </c>
      <c r="BN60" s="7">
        <f>('BP-regionalLandDpaymentretro'!K62*10^12)/(J60*10^6)</f>
        <v>-36219.371224229639</v>
      </c>
      <c r="BO60" s="7">
        <f>('BP-regionalLandDpaymentretro'!L62*10^12)/(K60*10^6)</f>
        <v>11053.611417508637</v>
      </c>
      <c r="BP60" s="7">
        <f>('BP-regionalLandDpaymentretro'!M62*10^12)/(L60*10^6)</f>
        <v>39616.883439222016</v>
      </c>
      <c r="BQ60" s="7">
        <f>('BP-regionalLandDpaymentretro'!N62*10^12)/(M60*10^6)</f>
        <v>-16992.15304090087</v>
      </c>
    </row>
    <row r="61" spans="1:69" x14ac:dyDescent="0.2">
      <c r="A61" t="s">
        <v>73</v>
      </c>
      <c r="B61" s="2">
        <f>Population!A61</f>
        <v>447.700129</v>
      </c>
      <c r="C61" s="2">
        <f>Population!B61</f>
        <v>476.35035299999998</v>
      </c>
      <c r="D61" s="2">
        <f>Population!C61</f>
        <v>84.532387999999997</v>
      </c>
      <c r="E61" s="2">
        <f>Population!D61</f>
        <v>124.01260499999999</v>
      </c>
      <c r="F61" s="2">
        <f>Population!E61</f>
        <v>166.87414899999999</v>
      </c>
      <c r="G61" s="2">
        <f>Population!F61</f>
        <v>1037.5520819999999</v>
      </c>
      <c r="H61" s="2">
        <f>Population!G61</f>
        <v>1516.5973799999999</v>
      </c>
      <c r="I61" s="2">
        <f>Population!H61</f>
        <v>921.54025799999999</v>
      </c>
      <c r="J61" s="2">
        <f>Population!I61</f>
        <v>4155.0123000000003</v>
      </c>
      <c r="K61" s="2">
        <f>Population!J61</f>
        <v>712.05397200000004</v>
      </c>
      <c r="L61" s="2">
        <f>Population!K61</f>
        <v>153.08453299999999</v>
      </c>
      <c r="M61" s="2">
        <f>Population!L61</f>
        <v>1389.0560760000001</v>
      </c>
      <c r="N61" s="2"/>
      <c r="O61" t="s">
        <v>73</v>
      </c>
      <c r="P61" s="7">
        <f>('PP-regionalLandDpayment-pros'!C63*10^12)/(B61*10^6)</f>
        <v>154162.89375635108</v>
      </c>
      <c r="Q61" s="7">
        <f>('PP-regionalLandDpayment-pros'!D63*10^12)/(C61*10^6)</f>
        <v>73433.4458218121</v>
      </c>
      <c r="R61" s="7">
        <f>('PP-regionalLandDpayment-pros'!E63*10^12)/(D61*10^6)</f>
        <v>183889.44845737243</v>
      </c>
      <c r="S61" s="7">
        <f>('PP-regionalLandDpayment-pros'!F63*10^12)/(E61*10^6)</f>
        <v>131899.61881837586</v>
      </c>
      <c r="T61" s="7">
        <f>('PP-regionalLandDpayment-pros'!G63*10^12)/(F61*10^6)</f>
        <v>104277.02660469923</v>
      </c>
      <c r="U61" s="7">
        <f>('PP-regionalLandDpayment-pros'!H63*10^12)/(G61*10^6)</f>
        <v>-52121.461642314243</v>
      </c>
      <c r="V61" s="7">
        <f>('PP-regionalLandDpayment-pros'!I63*10^12)/(H61*10^6)</f>
        <v>17561.927527219821</v>
      </c>
      <c r="W61" s="7">
        <f>('PP-regionalLandDpayment-pros'!J63*10^12)/(I61*10^6)</f>
        <v>9959.4461842475703</v>
      </c>
      <c r="X61" s="7">
        <f>('PP-regionalLandDpayment-pros'!K63*10^12)/(J61*10^6)</f>
        <v>-35701.912823946834</v>
      </c>
      <c r="Y61" s="7">
        <f>('PP-regionalLandDpayment-pros'!L63*10^12)/(K61*10^6)</f>
        <v>22410.203764930033</v>
      </c>
      <c r="Z61" s="7">
        <f>('PP-regionalLandDpayment-pros'!M63*10^12)/(L61*10^6)</f>
        <v>67027.921850421713</v>
      </c>
      <c r="AA61" s="7">
        <f>('PP-regionalLandDpayment-pros'!N63*10^12)/(M61*10^6)</f>
        <v>-9295.350801613944</v>
      </c>
      <c r="AB61" s="2"/>
      <c r="AC61" t="s">
        <v>73</v>
      </c>
      <c r="AD61" s="7">
        <f>('PP-regionalLandDpaymentretro'!C63*10^12)/(B61*10^6)</f>
        <v>154147.74775190832</v>
      </c>
      <c r="AE61" s="7">
        <f>('PP-regionalLandDpaymentretro'!D63*10^12)/(C61*10^6)</f>
        <v>73417.416518597936</v>
      </c>
      <c r="AF61" s="7">
        <f>('PP-regionalLandDpaymentretro'!E63*10^12)/(D61*10^6)</f>
        <v>183788.89303288824</v>
      </c>
      <c r="AG61" s="7">
        <f>('PP-regionalLandDpaymentretro'!F63*10^12)/(E61*10^6)</f>
        <v>131882.2252452822</v>
      </c>
      <c r="AH61" s="7">
        <f>('PP-regionalLandDpaymentretro'!G63*10^12)/(F61*10^6)</f>
        <v>104271.2526345667</v>
      </c>
      <c r="AI61" s="7">
        <f>('PP-regionalLandDpaymentretro'!H63*10^12)/(G61*10^6)</f>
        <v>-52106.081199374348</v>
      </c>
      <c r="AJ61" s="7">
        <f>('PP-regionalLandDpaymentretro'!I63*10^12)/(H61*10^6)</f>
        <v>17562.103984362569</v>
      </c>
      <c r="AK61" s="7">
        <f>('PP-regionalLandDpaymentretro'!J63*10^12)/(I61*10^6)</f>
        <v>9954.212431271786</v>
      </c>
      <c r="AL61" s="7">
        <f>('PP-regionalLandDpaymentretro'!K63*10^12)/(J61*10^6)</f>
        <v>-35696.024378496659</v>
      </c>
      <c r="AM61" s="7">
        <f>('PP-regionalLandDpaymentretro'!L63*10^12)/(K61*10^6)</f>
        <v>22400.626314914545</v>
      </c>
      <c r="AN61" s="7">
        <f>('PP-regionalLandDpaymentretro'!M63*10^12)/(L61*10^6)</f>
        <v>67004.563048693235</v>
      </c>
      <c r="AO61" s="7">
        <f>('PP-regionalLandDpaymentretro'!N63*10^12)/(M61*10^6)</f>
        <v>-9294.9450371847161</v>
      </c>
      <c r="AP61" s="7"/>
      <c r="AQ61" s="9" t="s">
        <v>73</v>
      </c>
      <c r="AR61" s="7">
        <f>('BP-regionalLandDpayment-prosp'!C63*10^12)/(B61*10^6)</f>
        <v>216358.81375038595</v>
      </c>
      <c r="AS61" s="7">
        <f>('BP-regionalLandDpayment-prosp'!D63*10^12)/(C61*10^6)</f>
        <v>146929.32579841069</v>
      </c>
      <c r="AT61" s="7">
        <f>('BP-regionalLandDpayment-prosp'!E63*10^12)/(D61*10^6)</f>
        <v>169359.81396015637</v>
      </c>
      <c r="AU61" s="7">
        <f>('BP-regionalLandDpayment-prosp'!F63*10^12)/(E61*10^6)</f>
        <v>123184.44106391126</v>
      </c>
      <c r="AV61" s="7">
        <f>('BP-regionalLandDpayment-prosp'!G63*10^12)/(F61*10^6)</f>
        <v>152144.60356636695</v>
      </c>
      <c r="AW61" s="7">
        <f>('BP-regionalLandDpayment-prosp'!H63*10^12)/(G61*10^6)</f>
        <v>-60174.772363370088</v>
      </c>
      <c r="AX61" s="7">
        <f>('BP-regionalLandDpayment-prosp'!I63*10^12)/(H61*10^6)</f>
        <v>7450.95318636292</v>
      </c>
      <c r="AY61" s="7">
        <f>('BP-regionalLandDpayment-prosp'!J63*10^12)/(I61*10^6)</f>
        <v>-2875.0651546862628</v>
      </c>
      <c r="AZ61" s="7">
        <f>('BP-regionalLandDpayment-prosp'!K63*10^12)/(J61*10^6)</f>
        <v>-37988.113893888483</v>
      </c>
      <c r="BA61" s="7">
        <f>('BP-regionalLandDpayment-prosp'!L63*10^12)/(K61*10^6)</f>
        <v>11704.652575699889</v>
      </c>
      <c r="BB61" s="7">
        <f>('BP-regionalLandDpayment-prosp'!M63*10^12)/(L61*10^6)</f>
        <v>41591.124985617149</v>
      </c>
      <c r="BC61" s="7">
        <f>('BP-regionalLandDpayment-prosp'!N63*10^12)/(M61*10^6)</f>
        <v>-17934.400861101702</v>
      </c>
      <c r="BD61" s="8"/>
      <c r="BE61" s="9" t="s">
        <v>73</v>
      </c>
      <c r="BF61" s="7">
        <f>('BP-regionalLandDpaymentretro'!C63*10^12)/(B61*10^6)</f>
        <v>216343.66774594318</v>
      </c>
      <c r="BG61" s="7">
        <f>('BP-regionalLandDpaymentretro'!D63*10^12)/(C61*10^6)</f>
        <v>146913.29649519653</v>
      </c>
      <c r="BH61" s="7">
        <f>('BP-regionalLandDpaymentretro'!E63*10^12)/(D61*10^6)</f>
        <v>169259.25853567218</v>
      </c>
      <c r="BI61" s="7">
        <f>('BP-regionalLandDpaymentretro'!F63*10^12)/(E61*10^6)</f>
        <v>123167.04749081755</v>
      </c>
      <c r="BJ61" s="7">
        <f>('BP-regionalLandDpaymentretro'!G63*10^12)/(F61*10^6)</f>
        <v>152138.82959623443</v>
      </c>
      <c r="BK61" s="7">
        <f>('BP-regionalLandDpaymentretro'!H63*10^12)/(G61*10^6)</f>
        <v>-60159.3919204302</v>
      </c>
      <c r="BL61" s="7">
        <f>('BP-regionalLandDpaymentretro'!I63*10^12)/(H61*10^6)</f>
        <v>7451.1296435056611</v>
      </c>
      <c r="BM61" s="7">
        <f>('BP-regionalLandDpaymentretro'!J63*10^12)/(I61*10^6)</f>
        <v>-2880.2989076620443</v>
      </c>
      <c r="BN61" s="7">
        <f>('BP-regionalLandDpaymentretro'!K63*10^12)/(J61*10^6)</f>
        <v>-37982.225448438316</v>
      </c>
      <c r="BO61" s="7">
        <f>('BP-regionalLandDpaymentretro'!L63*10^12)/(K61*10^6)</f>
        <v>11695.075125684398</v>
      </c>
      <c r="BP61" s="7">
        <f>('BP-regionalLandDpaymentretro'!M63*10^12)/(L61*10^6)</f>
        <v>41567.766183888663</v>
      </c>
      <c r="BQ61" s="7">
        <f>('BP-regionalLandDpaymentretro'!N63*10^12)/(M61*10^6)</f>
        <v>-17933.995096672475</v>
      </c>
    </row>
    <row r="62" spans="1:69" x14ac:dyDescent="0.2">
      <c r="A62" t="s">
        <v>74</v>
      </c>
      <c r="B62" s="2">
        <f>Population!A62</f>
        <v>447.700129</v>
      </c>
      <c r="C62" s="2">
        <f>Population!B62</f>
        <v>476.35035299999998</v>
      </c>
      <c r="D62" s="2">
        <f>Population!C62</f>
        <v>84.532387999999997</v>
      </c>
      <c r="E62" s="2">
        <f>Population!D62</f>
        <v>124.01260499999999</v>
      </c>
      <c r="F62" s="2">
        <f>Population!E62</f>
        <v>166.87414899999999</v>
      </c>
      <c r="G62" s="2">
        <f>Population!F62</f>
        <v>1037.5520819999999</v>
      </c>
      <c r="H62" s="2">
        <f>Population!G62</f>
        <v>1516.5973799999999</v>
      </c>
      <c r="I62" s="2">
        <f>Population!H62</f>
        <v>921.54025799999999</v>
      </c>
      <c r="J62" s="2">
        <f>Population!I62</f>
        <v>4155.0123000000003</v>
      </c>
      <c r="K62" s="2">
        <f>Population!J62</f>
        <v>712.05397200000004</v>
      </c>
      <c r="L62" s="2">
        <f>Population!K62</f>
        <v>153.08453299999999</v>
      </c>
      <c r="M62" s="2">
        <f>Population!L62</f>
        <v>1389.0560760000001</v>
      </c>
      <c r="N62" s="2"/>
      <c r="O62" t="s">
        <v>74</v>
      </c>
      <c r="P62" s="7">
        <f>('PP-regionalLandDpayment-pros'!C64*10^12)/(B62*10^6)</f>
        <v>161617.58314887999</v>
      </c>
      <c r="Q62" s="7">
        <f>('PP-regionalLandDpayment-pros'!D64*10^12)/(C62*10^6)</f>
        <v>76996.650374191304</v>
      </c>
      <c r="R62" s="7">
        <f>('PP-regionalLandDpayment-pros'!E64*10^12)/(D62*10^6)</f>
        <v>192779.52988716774</v>
      </c>
      <c r="S62" s="7">
        <f>('PP-regionalLandDpayment-pros'!F64*10^12)/(E62*10^6)</f>
        <v>138236.82345096732</v>
      </c>
      <c r="T62" s="7">
        <f>('PP-regionalLandDpayment-pros'!G64*10^12)/(F62*10^6)</f>
        <v>109303.27841540771</v>
      </c>
      <c r="U62" s="7">
        <f>('PP-regionalLandDpayment-pros'!H64*10^12)/(G62*10^6)</f>
        <v>-54797.400457067954</v>
      </c>
      <c r="V62" s="7">
        <f>('PP-regionalLandDpayment-pros'!I64*10^12)/(H62*10^6)</f>
        <v>18521.490111930121</v>
      </c>
      <c r="W62" s="7">
        <f>('PP-regionalLandDpayment-pros'!J64*10^12)/(I62*10^6)</f>
        <v>10565.924153412825</v>
      </c>
      <c r="X62" s="7">
        <f>('PP-regionalLandDpayment-pros'!K64*10^12)/(J62*10^6)</f>
        <v>-37429.993295153326</v>
      </c>
      <c r="Y62" s="7">
        <f>('PP-regionalLandDpayment-pros'!L64*10^12)/(K62*10^6)</f>
        <v>23588.808220486299</v>
      </c>
      <c r="Z62" s="7">
        <f>('PP-regionalLandDpayment-pros'!M64*10^12)/(L62*10^6)</f>
        <v>70264.531092510602</v>
      </c>
      <c r="AA62" s="7">
        <f>('PP-regionalLandDpayment-pros'!N64*10^12)/(M62*10^6)</f>
        <v>-9873.5786980753637</v>
      </c>
      <c r="AB62" s="2"/>
      <c r="AC62" t="s">
        <v>74</v>
      </c>
      <c r="AD62" s="7">
        <f>('PP-regionalLandDpaymentretro'!C64*10^12)/(B62*10^6)</f>
        <v>161602.5699541411</v>
      </c>
      <c r="AE62" s="7">
        <f>('PP-regionalLandDpaymentretro'!D64*10^12)/(C62*10^6)</f>
        <v>76980.773509324645</v>
      </c>
      <c r="AF62" s="7">
        <f>('PP-regionalLandDpaymentretro'!E64*10^12)/(D62*10^6)</f>
        <v>192679.98667438788</v>
      </c>
      <c r="AG62" s="7">
        <f>('PP-regionalLandDpaymentretro'!F64*10^12)/(E62*10^6)</f>
        <v>138219.59614420289</v>
      </c>
      <c r="AH62" s="7">
        <f>('PP-regionalLandDpaymentretro'!G64*10^12)/(F62*10^6)</f>
        <v>109297.55068784021</v>
      </c>
      <c r="AI62" s="7">
        <f>('PP-regionalLandDpaymentretro'!H64*10^12)/(G62*10^6)</f>
        <v>-54782.145400528985</v>
      </c>
      <c r="AJ62" s="7">
        <f>('PP-regionalLandDpaymentretro'!I64*10^12)/(H62*10^6)</f>
        <v>18521.643816639982</v>
      </c>
      <c r="AK62" s="7">
        <f>('PP-regionalLandDpaymentretro'!J64*10^12)/(I62*10^6)</f>
        <v>10560.722402892647</v>
      </c>
      <c r="AL62" s="7">
        <f>('PP-regionalLandDpaymentretro'!K64*10^12)/(J62*10^6)</f>
        <v>-37424.159962013116</v>
      </c>
      <c r="AM62" s="7">
        <f>('PP-regionalLandDpaymentretro'!L64*10^12)/(K62*10^6)</f>
        <v>23579.310724136962</v>
      </c>
      <c r="AN62" s="7">
        <f>('PP-regionalLandDpaymentretro'!M64*10^12)/(L62*10^6)</f>
        <v>70241.404335065527</v>
      </c>
      <c r="AO62" s="7">
        <f>('PP-regionalLandDpaymentretro'!N64*10^12)/(M62*10^6)</f>
        <v>-9873.1544500182463</v>
      </c>
      <c r="AP62" s="7"/>
      <c r="AQ62" s="9" t="s">
        <v>74</v>
      </c>
      <c r="AR62" s="7">
        <f>('BP-regionalLandDpayment-prosp'!C64*10^12)/(B62*10^6)</f>
        <v>226762.61438714934</v>
      </c>
      <c r="AS62" s="7">
        <f>('BP-regionalLandDpayment-prosp'!D64*10^12)/(C62*10^6)</f>
        <v>153977.44585754146</v>
      </c>
      <c r="AT62" s="7">
        <f>('BP-regionalLandDpayment-prosp'!E64*10^12)/(D62*10^6)</f>
        <v>177560.95134869521</v>
      </c>
      <c r="AU62" s="7">
        <f>('BP-regionalLandDpayment-prosp'!F64*10^12)/(E62*10^6)</f>
        <v>129108.40269416978</v>
      </c>
      <c r="AV62" s="7">
        <f>('BP-regionalLandDpayment-prosp'!G64*10^12)/(F62*10^6)</f>
        <v>159440.56711163057</v>
      </c>
      <c r="AW62" s="7">
        <f>('BP-regionalLandDpayment-prosp'!H64*10^12)/(G62*10^6)</f>
        <v>-63232.570779252892</v>
      </c>
      <c r="AX62" s="7">
        <f>('BP-regionalLandDpayment-prosp'!I64*10^12)/(H62*10^6)</f>
        <v>7931.0890157225913</v>
      </c>
      <c r="AY62" s="7">
        <f>('BP-regionalLandDpayment-prosp'!J64*10^12)/(I62*10^6)</f>
        <v>-2877.1544630455578</v>
      </c>
      <c r="AZ62" s="7">
        <f>('BP-regionalLandDpayment-prosp'!K64*10^12)/(J62*10^6)</f>
        <v>-39824.597959456027</v>
      </c>
      <c r="BA62" s="7">
        <f>('BP-regionalLandDpayment-prosp'!L64*10^12)/(K62*10^6)</f>
        <v>12375.63753803353</v>
      </c>
      <c r="BB62" s="7">
        <f>('BP-regionalLandDpayment-prosp'!M64*10^12)/(L62*10^6)</f>
        <v>43621.611001962308</v>
      </c>
      <c r="BC62" s="7">
        <f>('BP-regionalLandDpayment-prosp'!N64*10^12)/(M62*10^6)</f>
        <v>-18922.262053000886</v>
      </c>
      <c r="BD62" s="8"/>
      <c r="BE62" s="9" t="s">
        <v>74</v>
      </c>
      <c r="BF62" s="7">
        <f>('BP-regionalLandDpaymentretro'!C64*10^12)/(B62*10^6)</f>
        <v>226747.60119241045</v>
      </c>
      <c r="BG62" s="7">
        <f>('BP-regionalLandDpaymentretro'!D64*10^12)/(C62*10^6)</f>
        <v>153961.56899267485</v>
      </c>
      <c r="BH62" s="7">
        <f>('BP-regionalLandDpaymentretro'!E64*10^12)/(D62*10^6)</f>
        <v>177461.40813591529</v>
      </c>
      <c r="BI62" s="7">
        <f>('BP-regionalLandDpaymentretro'!F64*10^12)/(E62*10^6)</f>
        <v>129091.17538740535</v>
      </c>
      <c r="BJ62" s="7">
        <f>('BP-regionalLandDpaymentretro'!G64*10^12)/(F62*10^6)</f>
        <v>159434.83938406306</v>
      </c>
      <c r="BK62" s="7">
        <f>('BP-regionalLandDpaymentretro'!H64*10^12)/(G62*10^6)</f>
        <v>-63217.315722713916</v>
      </c>
      <c r="BL62" s="7">
        <f>('BP-regionalLandDpaymentretro'!I64*10^12)/(H62*10^6)</f>
        <v>7931.2427204324495</v>
      </c>
      <c r="BM62" s="7">
        <f>('BP-regionalLandDpaymentretro'!J64*10^12)/(I62*10^6)</f>
        <v>-2882.3562135657353</v>
      </c>
      <c r="BN62" s="7">
        <f>('BP-regionalLandDpaymentretro'!K64*10^12)/(J62*10^6)</f>
        <v>-39818.764626315831</v>
      </c>
      <c r="BO62" s="7">
        <f>('BP-regionalLandDpaymentretro'!L64*10^12)/(K62*10^6)</f>
        <v>12366.140041684195</v>
      </c>
      <c r="BP62" s="7">
        <f>('BP-regionalLandDpaymentretro'!M64*10^12)/(L62*10^6)</f>
        <v>43598.484244517247</v>
      </c>
      <c r="BQ62" s="7">
        <f>('BP-regionalLandDpaymentretro'!N64*10^12)/(M62*10^6)</f>
        <v>-18921.837804943767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OptimalCarbonTax</vt:lpstr>
      <vt:lpstr>Transfers</vt:lpstr>
      <vt:lpstr>PayersAndBeneficiaries</vt:lpstr>
      <vt:lpstr>DamagesByRegion</vt:lpstr>
      <vt:lpstr>EmissionsByRegion</vt:lpstr>
      <vt:lpstr>NetOutput</vt:lpstr>
      <vt:lpstr>Consumption</vt:lpstr>
      <vt:lpstr>TransfersAsOutputShare</vt:lpstr>
      <vt:lpstr>TransfersPerCapita</vt:lpstr>
      <vt:lpstr>Sheet8</vt:lpstr>
      <vt:lpstr>Sheet8 (2)</vt:lpstr>
      <vt:lpstr>Population</vt:lpstr>
      <vt:lpstr>GrossGDP</vt:lpstr>
      <vt:lpstr>PP-regionalLandDpayment-pros</vt:lpstr>
      <vt:lpstr>BP-regionalLandDpayment-prosp</vt:lpstr>
      <vt:lpstr>PP-regionalLandDpaymentretro</vt:lpstr>
      <vt:lpstr>BP-regionalLandDpaymentretro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Kiran Chawla</dc:creator>
  <cp:keywords/>
  <dc:description/>
  <cp:lastModifiedBy>Kiran Chawla</cp:lastModifiedBy>
  <dcterms:created xsi:type="dcterms:W3CDTF">2024-07-16T15:35:25Z</dcterms:created>
  <dcterms:modified xsi:type="dcterms:W3CDTF">2024-07-26T22:36:53Z</dcterms:modified>
  <cp:category/>
</cp:coreProperties>
</file>