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41F25EE7-B398-BE4D-BA8C-619CBF5404F8}" xr6:coauthVersionLast="47" xr6:coauthVersionMax="47" xr10:uidLastSave="{00000000-0000-0000-0000-000000000000}"/>
  <bookViews>
    <workbookView xWindow="3000" yWindow="1240" windowWidth="27240" windowHeight="16240" xr2:uid="{5720ED0B-CBDF-AD47-AC09-0B39121B5DC0}"/>
  </bookViews>
  <sheets>
    <sheet name="OptimalCarbonTax" sheetId="15" r:id="rId1"/>
    <sheet name="Transfers" sheetId="16" r:id="rId2"/>
    <sheet name="PayersAndBeneficiaries" sheetId="17" r:id="rId3"/>
    <sheet name="DamagesByRegion" sheetId="24" r:id="rId4"/>
    <sheet name="EmissionsByRegion" sheetId="25" r:id="rId5"/>
    <sheet name="NetOutput" sheetId="26" r:id="rId6"/>
    <sheet name="Consumption" sheetId="27" r:id="rId7"/>
    <sheet name="TransfersAsOutputShare" sheetId="19" r:id="rId8"/>
    <sheet name="TransfersPerCapita" sheetId="20" r:id="rId9"/>
    <sheet name="Sheet8" sheetId="29" r:id="rId10"/>
    <sheet name="Sheet8 (2)" sheetId="31" r:id="rId11"/>
    <sheet name="Population" sheetId="21" r:id="rId12"/>
    <sheet name="GrossGDP" sheetId="18" r:id="rId13"/>
    <sheet name="PP-regionalLandDpayment-pros" sheetId="1" r:id="rId14"/>
    <sheet name="BP-regionalLandDpayment-prosp" sheetId="22" r:id="rId15"/>
    <sheet name="PP-regionalLandDpaymentretro" sheetId="23" r:id="rId16"/>
    <sheet name="BP-regionalLandDpaymentretro" sheetId="9" r:id="rId17"/>
    <sheet name="ProspATP-regionalLandDpayment" sheetId="34" r:id="rId18"/>
    <sheet name="RetrospATP_LandDpayment" sheetId="33" r:id="rId19"/>
    <sheet name="Sheet1" sheetId="32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6" l="1"/>
  <c r="M24" i="16"/>
  <c r="M23" i="16"/>
  <c r="M21" i="16"/>
  <c r="M17" i="16"/>
  <c r="M16" i="16"/>
  <c r="M15" i="16"/>
  <c r="M13" i="16"/>
  <c r="M10" i="16"/>
  <c r="M9" i="16"/>
  <c r="M8" i="16"/>
  <c r="M7" i="16"/>
  <c r="M6" i="16"/>
  <c r="M5" i="16"/>
  <c r="L20" i="16"/>
  <c r="L19" i="16"/>
  <c r="L17" i="16"/>
  <c r="L16" i="16"/>
  <c r="L15" i="16"/>
  <c r="L11" i="16"/>
  <c r="L9" i="16"/>
  <c r="L8" i="16"/>
  <c r="L7" i="16"/>
  <c r="L5" i="16"/>
  <c r="L24" i="16"/>
  <c r="L32" i="16"/>
  <c r="L40" i="16"/>
  <c r="K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39" i="16"/>
  <c r="L38" i="16"/>
  <c r="L37" i="16"/>
  <c r="L36" i="16"/>
  <c r="L35" i="16"/>
  <c r="L34" i="16"/>
  <c r="L33" i="16"/>
  <c r="L31" i="16"/>
  <c r="L30" i="16"/>
  <c r="L29" i="16"/>
  <c r="L28" i="16"/>
  <c r="L27" i="16"/>
  <c r="L26" i="16"/>
  <c r="L25" i="16"/>
  <c r="L23" i="16"/>
  <c r="L22" i="16"/>
  <c r="L21" i="16"/>
  <c r="L18" i="16"/>
  <c r="L14" i="16"/>
  <c r="L13" i="16"/>
  <c r="L12" i="16"/>
  <c r="L10" i="16"/>
  <c r="L6" i="16"/>
  <c r="L4" i="16"/>
  <c r="L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5" i="16"/>
  <c r="M22" i="16"/>
  <c r="M20" i="16"/>
  <c r="M19" i="16"/>
  <c r="M18" i="16"/>
  <c r="M14" i="16"/>
  <c r="M12" i="16"/>
  <c r="M11" i="16"/>
  <c r="M4" i="16"/>
  <c r="M3" i="16"/>
  <c r="E4" i="32" l="1"/>
  <c r="E5" i="32"/>
  <c r="E6" i="32"/>
  <c r="E7" i="32"/>
  <c r="E3" i="32"/>
  <c r="B4" i="32"/>
  <c r="B5" i="32"/>
  <c r="B6" i="32"/>
  <c r="B7" i="32"/>
  <c r="B3" i="32"/>
  <c r="H2" i="16"/>
  <c r="I2" i="16"/>
  <c r="J2" i="16"/>
  <c r="K2" i="16"/>
  <c r="G2" i="16"/>
  <c r="BW58" i="27"/>
  <c r="BW50" i="27"/>
  <c r="BW42" i="27"/>
  <c r="BW34" i="27"/>
  <c r="BW26" i="27"/>
  <c r="BW18" i="27"/>
  <c r="BW10" i="27"/>
  <c r="ET63" i="27"/>
  <c r="ES63" i="27"/>
  <c r="ER63" i="27"/>
  <c r="EQ63" i="27"/>
  <c r="EP63" i="27"/>
  <c r="EO63" i="27"/>
  <c r="EN63" i="27"/>
  <c r="EM63" i="27"/>
  <c r="EL63" i="27"/>
  <c r="EK63" i="27"/>
  <c r="EJ63" i="27"/>
  <c r="EI63" i="27"/>
  <c r="ET62" i="27"/>
  <c r="ES62" i="27"/>
  <c r="ER62" i="27"/>
  <c r="EQ62" i="27"/>
  <c r="EP62" i="27"/>
  <c r="EO62" i="27"/>
  <c r="EN62" i="27"/>
  <c r="EM62" i="27"/>
  <c r="EL62" i="27"/>
  <c r="EK62" i="27"/>
  <c r="EJ62" i="27"/>
  <c r="EI62" i="27"/>
  <c r="ET61" i="27"/>
  <c r="ES61" i="27"/>
  <c r="ER61" i="27"/>
  <c r="EQ61" i="27"/>
  <c r="EP61" i="27"/>
  <c r="EO61" i="27"/>
  <c r="EN61" i="27"/>
  <c r="EM61" i="27"/>
  <c r="EL61" i="27"/>
  <c r="EK61" i="27"/>
  <c r="EJ61" i="27"/>
  <c r="EI61" i="27"/>
  <c r="ET60" i="27"/>
  <c r="ES60" i="27"/>
  <c r="ER60" i="27"/>
  <c r="EQ60" i="27"/>
  <c r="EP60" i="27"/>
  <c r="EO60" i="27"/>
  <c r="EN60" i="27"/>
  <c r="EM60" i="27"/>
  <c r="EL60" i="27"/>
  <c r="EK60" i="27"/>
  <c r="EJ60" i="27"/>
  <c r="EI60" i="27"/>
  <c r="ET59" i="27"/>
  <c r="ES59" i="27"/>
  <c r="ER59" i="27"/>
  <c r="EQ59" i="27"/>
  <c r="EP59" i="27"/>
  <c r="EO59" i="27"/>
  <c r="EN59" i="27"/>
  <c r="EM59" i="27"/>
  <c r="EL59" i="27"/>
  <c r="EK59" i="27"/>
  <c r="EJ59" i="27"/>
  <c r="EI59" i="27"/>
  <c r="ET58" i="27"/>
  <c r="ES58" i="27"/>
  <c r="ER58" i="27"/>
  <c r="EQ58" i="27"/>
  <c r="EP58" i="27"/>
  <c r="EO58" i="27"/>
  <c r="EN58" i="27"/>
  <c r="EM58" i="27"/>
  <c r="EL58" i="27"/>
  <c r="EK58" i="27"/>
  <c r="EJ58" i="27"/>
  <c r="EI58" i="27"/>
  <c r="ET57" i="27"/>
  <c r="ES57" i="27"/>
  <c r="ER57" i="27"/>
  <c r="EQ57" i="27"/>
  <c r="EP57" i="27"/>
  <c r="EO57" i="27"/>
  <c r="EN57" i="27"/>
  <c r="EM57" i="27"/>
  <c r="EL57" i="27"/>
  <c r="EK57" i="27"/>
  <c r="EJ57" i="27"/>
  <c r="EI57" i="27"/>
  <c r="ET56" i="27"/>
  <c r="ES56" i="27"/>
  <c r="ER56" i="27"/>
  <c r="EQ56" i="27"/>
  <c r="EP56" i="27"/>
  <c r="EO56" i="27"/>
  <c r="EN56" i="27"/>
  <c r="EM56" i="27"/>
  <c r="EL56" i="27"/>
  <c r="EK56" i="27"/>
  <c r="EJ56" i="27"/>
  <c r="EI56" i="27"/>
  <c r="ET55" i="27"/>
  <c r="ES55" i="27"/>
  <c r="ER55" i="27"/>
  <c r="EQ55" i="27"/>
  <c r="EP55" i="27"/>
  <c r="EO55" i="27"/>
  <c r="EN55" i="27"/>
  <c r="EM55" i="27"/>
  <c r="EL55" i="27"/>
  <c r="EK55" i="27"/>
  <c r="EJ55" i="27"/>
  <c r="EI55" i="27"/>
  <c r="ET54" i="27"/>
  <c r="ES54" i="27"/>
  <c r="ER54" i="27"/>
  <c r="EQ54" i="27"/>
  <c r="EP54" i="27"/>
  <c r="EO54" i="27"/>
  <c r="EN54" i="27"/>
  <c r="EM54" i="27"/>
  <c r="EL54" i="27"/>
  <c r="EK54" i="27"/>
  <c r="EJ54" i="27"/>
  <c r="EI54" i="27"/>
  <c r="ET53" i="27"/>
  <c r="ES53" i="27"/>
  <c r="ER53" i="27"/>
  <c r="EQ53" i="27"/>
  <c r="EP53" i="27"/>
  <c r="EO53" i="27"/>
  <c r="EN53" i="27"/>
  <c r="EM53" i="27"/>
  <c r="EL53" i="27"/>
  <c r="EK53" i="27"/>
  <c r="EJ53" i="27"/>
  <c r="EI53" i="27"/>
  <c r="ET52" i="27"/>
  <c r="ES52" i="27"/>
  <c r="ER52" i="27"/>
  <c r="EQ52" i="27"/>
  <c r="EP52" i="27"/>
  <c r="EO52" i="27"/>
  <c r="EN52" i="27"/>
  <c r="EM52" i="27"/>
  <c r="EL52" i="27"/>
  <c r="EK52" i="27"/>
  <c r="EJ52" i="27"/>
  <c r="EI52" i="27"/>
  <c r="ET51" i="27"/>
  <c r="ES51" i="27"/>
  <c r="ER51" i="27"/>
  <c r="EQ51" i="27"/>
  <c r="EP51" i="27"/>
  <c r="EO51" i="27"/>
  <c r="EN51" i="27"/>
  <c r="EM51" i="27"/>
  <c r="EL51" i="27"/>
  <c r="EK51" i="27"/>
  <c r="EJ51" i="27"/>
  <c r="EI51" i="27"/>
  <c r="ET50" i="27"/>
  <c r="ES50" i="27"/>
  <c r="ER50" i="27"/>
  <c r="EQ50" i="27"/>
  <c r="EP50" i="27"/>
  <c r="EO50" i="27"/>
  <c r="EN50" i="27"/>
  <c r="EM50" i="27"/>
  <c r="EL50" i="27"/>
  <c r="EK50" i="27"/>
  <c r="EJ50" i="27"/>
  <c r="EI50" i="27"/>
  <c r="ET49" i="27"/>
  <c r="ES49" i="27"/>
  <c r="ER49" i="27"/>
  <c r="EQ49" i="27"/>
  <c r="EP49" i="27"/>
  <c r="EO49" i="27"/>
  <c r="EN49" i="27"/>
  <c r="EM49" i="27"/>
  <c r="EL49" i="27"/>
  <c r="EK49" i="27"/>
  <c r="EJ49" i="27"/>
  <c r="EI49" i="27"/>
  <c r="ET48" i="27"/>
  <c r="ES48" i="27"/>
  <c r="ER48" i="27"/>
  <c r="EQ48" i="27"/>
  <c r="EP48" i="27"/>
  <c r="EO48" i="27"/>
  <c r="EN48" i="27"/>
  <c r="EM48" i="27"/>
  <c r="EL48" i="27"/>
  <c r="EK48" i="27"/>
  <c r="EJ48" i="27"/>
  <c r="EI48" i="27"/>
  <c r="ET47" i="27"/>
  <c r="ES47" i="27"/>
  <c r="ER47" i="27"/>
  <c r="EQ47" i="27"/>
  <c r="EP47" i="27"/>
  <c r="EO47" i="27"/>
  <c r="EN47" i="27"/>
  <c r="EM47" i="27"/>
  <c r="EL47" i="27"/>
  <c r="EK47" i="27"/>
  <c r="EJ47" i="27"/>
  <c r="EI47" i="27"/>
  <c r="ET46" i="27"/>
  <c r="ES46" i="27"/>
  <c r="ER46" i="27"/>
  <c r="EQ46" i="27"/>
  <c r="EP46" i="27"/>
  <c r="EO46" i="27"/>
  <c r="EN46" i="27"/>
  <c r="EM46" i="27"/>
  <c r="EL46" i="27"/>
  <c r="EK46" i="27"/>
  <c r="EJ46" i="27"/>
  <c r="EI46" i="27"/>
  <c r="ET45" i="27"/>
  <c r="ES45" i="27"/>
  <c r="ER45" i="27"/>
  <c r="EQ45" i="27"/>
  <c r="EP45" i="27"/>
  <c r="EO45" i="27"/>
  <c r="EN45" i="27"/>
  <c r="EM45" i="27"/>
  <c r="EL45" i="27"/>
  <c r="EK45" i="27"/>
  <c r="EJ45" i="27"/>
  <c r="EI45" i="27"/>
  <c r="ET44" i="27"/>
  <c r="ES44" i="27"/>
  <c r="ER44" i="27"/>
  <c r="EQ44" i="27"/>
  <c r="EP44" i="27"/>
  <c r="EO44" i="27"/>
  <c r="EN44" i="27"/>
  <c r="EM44" i="27"/>
  <c r="EL44" i="27"/>
  <c r="EK44" i="27"/>
  <c r="EJ44" i="27"/>
  <c r="EI44" i="27"/>
  <c r="ET43" i="27"/>
  <c r="ES43" i="27"/>
  <c r="ER43" i="27"/>
  <c r="EQ43" i="27"/>
  <c r="EP43" i="27"/>
  <c r="EO43" i="27"/>
  <c r="EN43" i="27"/>
  <c r="EM43" i="27"/>
  <c r="EL43" i="27"/>
  <c r="EK43" i="27"/>
  <c r="EJ43" i="27"/>
  <c r="EI43" i="27"/>
  <c r="ET42" i="27"/>
  <c r="ES42" i="27"/>
  <c r="ER42" i="27"/>
  <c r="EQ42" i="27"/>
  <c r="EP42" i="27"/>
  <c r="EO42" i="27"/>
  <c r="EN42" i="27"/>
  <c r="EM42" i="27"/>
  <c r="EL42" i="27"/>
  <c r="EK42" i="27"/>
  <c r="EJ42" i="27"/>
  <c r="EI42" i="27"/>
  <c r="ET41" i="27"/>
  <c r="ES41" i="27"/>
  <c r="ER41" i="27"/>
  <c r="EQ41" i="27"/>
  <c r="EP41" i="27"/>
  <c r="EO41" i="27"/>
  <c r="EN41" i="27"/>
  <c r="EM41" i="27"/>
  <c r="EL41" i="27"/>
  <c r="EK41" i="27"/>
  <c r="EJ41" i="27"/>
  <c r="EI41" i="27"/>
  <c r="ET40" i="27"/>
  <c r="ES40" i="27"/>
  <c r="ER40" i="27"/>
  <c r="EQ40" i="27"/>
  <c r="EP40" i="27"/>
  <c r="EO40" i="27"/>
  <c r="EN40" i="27"/>
  <c r="EM40" i="27"/>
  <c r="EL40" i="27"/>
  <c r="EK40" i="27"/>
  <c r="EJ40" i="27"/>
  <c r="EI40" i="27"/>
  <c r="ET39" i="27"/>
  <c r="ES39" i="27"/>
  <c r="ER39" i="27"/>
  <c r="EQ39" i="27"/>
  <c r="EP39" i="27"/>
  <c r="EO39" i="27"/>
  <c r="EN39" i="27"/>
  <c r="EM39" i="27"/>
  <c r="EL39" i="27"/>
  <c r="EK39" i="27"/>
  <c r="EJ39" i="27"/>
  <c r="EI39" i="27"/>
  <c r="ET38" i="27"/>
  <c r="ES38" i="27"/>
  <c r="ER38" i="27"/>
  <c r="EQ38" i="27"/>
  <c r="EP38" i="27"/>
  <c r="EO38" i="27"/>
  <c r="EN38" i="27"/>
  <c r="EM38" i="27"/>
  <c r="EL38" i="27"/>
  <c r="EK38" i="27"/>
  <c r="EJ38" i="27"/>
  <c r="EI38" i="27"/>
  <c r="ET37" i="27"/>
  <c r="ES37" i="27"/>
  <c r="ER37" i="27"/>
  <c r="EQ37" i="27"/>
  <c r="EP37" i="27"/>
  <c r="EO37" i="27"/>
  <c r="EN37" i="27"/>
  <c r="EM37" i="27"/>
  <c r="EL37" i="27"/>
  <c r="EK37" i="27"/>
  <c r="EJ37" i="27"/>
  <c r="EI37" i="27"/>
  <c r="ET36" i="27"/>
  <c r="ES36" i="27"/>
  <c r="ER36" i="27"/>
  <c r="EQ36" i="27"/>
  <c r="EP36" i="27"/>
  <c r="EO36" i="27"/>
  <c r="EN36" i="27"/>
  <c r="EM36" i="27"/>
  <c r="EL36" i="27"/>
  <c r="EK36" i="27"/>
  <c r="EJ36" i="27"/>
  <c r="EI36" i="27"/>
  <c r="ET35" i="27"/>
  <c r="ES35" i="27"/>
  <c r="ER35" i="27"/>
  <c r="EQ35" i="27"/>
  <c r="EP35" i="27"/>
  <c r="EO35" i="27"/>
  <c r="EN35" i="27"/>
  <c r="EM35" i="27"/>
  <c r="EL35" i="27"/>
  <c r="EK35" i="27"/>
  <c r="EJ35" i="27"/>
  <c r="EI35" i="27"/>
  <c r="ET34" i="27"/>
  <c r="ES34" i="27"/>
  <c r="ER34" i="27"/>
  <c r="EQ34" i="27"/>
  <c r="EP34" i="27"/>
  <c r="EO34" i="27"/>
  <c r="EN34" i="27"/>
  <c r="EM34" i="27"/>
  <c r="EL34" i="27"/>
  <c r="EK34" i="27"/>
  <c r="EJ34" i="27"/>
  <c r="EI34" i="27"/>
  <c r="ET33" i="27"/>
  <c r="ES33" i="27"/>
  <c r="ER33" i="27"/>
  <c r="EQ33" i="27"/>
  <c r="EP33" i="27"/>
  <c r="EO33" i="27"/>
  <c r="EN33" i="27"/>
  <c r="EM33" i="27"/>
  <c r="EL33" i="27"/>
  <c r="EK33" i="27"/>
  <c r="EJ33" i="27"/>
  <c r="EI33" i="27"/>
  <c r="ET32" i="27"/>
  <c r="ES32" i="27"/>
  <c r="ER32" i="27"/>
  <c r="EQ32" i="27"/>
  <c r="EP32" i="27"/>
  <c r="EO32" i="27"/>
  <c r="EN32" i="27"/>
  <c r="EM32" i="27"/>
  <c r="EL32" i="27"/>
  <c r="EK32" i="27"/>
  <c r="EJ32" i="27"/>
  <c r="EI32" i="27"/>
  <c r="ET31" i="27"/>
  <c r="ES31" i="27"/>
  <c r="ER31" i="27"/>
  <c r="EQ31" i="27"/>
  <c r="EP31" i="27"/>
  <c r="EO31" i="27"/>
  <c r="EN31" i="27"/>
  <c r="EM31" i="27"/>
  <c r="EL31" i="27"/>
  <c r="EK31" i="27"/>
  <c r="EJ31" i="27"/>
  <c r="EI31" i="27"/>
  <c r="ET30" i="27"/>
  <c r="ES30" i="27"/>
  <c r="ER30" i="27"/>
  <c r="EQ30" i="27"/>
  <c r="EP30" i="27"/>
  <c r="EO30" i="27"/>
  <c r="EN30" i="27"/>
  <c r="EM30" i="27"/>
  <c r="EL30" i="27"/>
  <c r="EK30" i="27"/>
  <c r="EJ30" i="27"/>
  <c r="EI30" i="27"/>
  <c r="ET29" i="27"/>
  <c r="ES29" i="27"/>
  <c r="ER29" i="27"/>
  <c r="EQ29" i="27"/>
  <c r="EP29" i="27"/>
  <c r="EO29" i="27"/>
  <c r="EN29" i="27"/>
  <c r="EM29" i="27"/>
  <c r="EL29" i="27"/>
  <c r="EK29" i="27"/>
  <c r="EJ29" i="27"/>
  <c r="EI29" i="27"/>
  <c r="ET28" i="27"/>
  <c r="ES28" i="27"/>
  <c r="ER28" i="27"/>
  <c r="EQ28" i="27"/>
  <c r="EP28" i="27"/>
  <c r="EO28" i="27"/>
  <c r="EN28" i="27"/>
  <c r="EM28" i="27"/>
  <c r="EL28" i="27"/>
  <c r="EK28" i="27"/>
  <c r="EJ28" i="27"/>
  <c r="EI28" i="27"/>
  <c r="ET27" i="27"/>
  <c r="ES27" i="27"/>
  <c r="ER27" i="27"/>
  <c r="EQ27" i="27"/>
  <c r="EP27" i="27"/>
  <c r="EO27" i="27"/>
  <c r="EN27" i="27"/>
  <c r="EM27" i="27"/>
  <c r="EL27" i="27"/>
  <c r="EK27" i="27"/>
  <c r="EJ27" i="27"/>
  <c r="EI27" i="27"/>
  <c r="ET26" i="27"/>
  <c r="ES26" i="27"/>
  <c r="ER26" i="27"/>
  <c r="EQ26" i="27"/>
  <c r="EP26" i="27"/>
  <c r="EO26" i="27"/>
  <c r="EN26" i="27"/>
  <c r="EM26" i="27"/>
  <c r="EL26" i="27"/>
  <c r="EK26" i="27"/>
  <c r="EJ26" i="27"/>
  <c r="EI26" i="27"/>
  <c r="ET25" i="27"/>
  <c r="ES25" i="27"/>
  <c r="ER25" i="27"/>
  <c r="EQ25" i="27"/>
  <c r="EP25" i="27"/>
  <c r="EO25" i="27"/>
  <c r="EN25" i="27"/>
  <c r="EM25" i="27"/>
  <c r="EL25" i="27"/>
  <c r="EK25" i="27"/>
  <c r="EJ25" i="27"/>
  <c r="EI25" i="27"/>
  <c r="ET24" i="27"/>
  <c r="ES24" i="27"/>
  <c r="ER24" i="27"/>
  <c r="EQ24" i="27"/>
  <c r="EP24" i="27"/>
  <c r="EO24" i="27"/>
  <c r="EN24" i="27"/>
  <c r="EM24" i="27"/>
  <c r="EL24" i="27"/>
  <c r="EK24" i="27"/>
  <c r="EJ24" i="27"/>
  <c r="EI24" i="27"/>
  <c r="ET23" i="27"/>
  <c r="ES23" i="27"/>
  <c r="ER23" i="27"/>
  <c r="EQ23" i="27"/>
  <c r="EP23" i="27"/>
  <c r="EO23" i="27"/>
  <c r="EN23" i="27"/>
  <c r="EM23" i="27"/>
  <c r="EL23" i="27"/>
  <c r="EK23" i="27"/>
  <c r="EJ23" i="27"/>
  <c r="EI23" i="27"/>
  <c r="ET22" i="27"/>
  <c r="ES22" i="27"/>
  <c r="ER22" i="27"/>
  <c r="EQ22" i="27"/>
  <c r="EP22" i="27"/>
  <c r="EO22" i="27"/>
  <c r="EN22" i="27"/>
  <c r="EM22" i="27"/>
  <c r="EL22" i="27"/>
  <c r="EK22" i="27"/>
  <c r="EJ22" i="27"/>
  <c r="EI22" i="27"/>
  <c r="ET21" i="27"/>
  <c r="ES21" i="27"/>
  <c r="ER21" i="27"/>
  <c r="EQ21" i="27"/>
  <c r="EP21" i="27"/>
  <c r="EO21" i="27"/>
  <c r="EN21" i="27"/>
  <c r="EM21" i="27"/>
  <c r="EL21" i="27"/>
  <c r="EK21" i="27"/>
  <c r="EJ21" i="27"/>
  <c r="EI21" i="27"/>
  <c r="ET20" i="27"/>
  <c r="ES20" i="27"/>
  <c r="ER20" i="27"/>
  <c r="EQ20" i="27"/>
  <c r="EP20" i="27"/>
  <c r="EO20" i="27"/>
  <c r="EN20" i="27"/>
  <c r="EM20" i="27"/>
  <c r="EL20" i="27"/>
  <c r="EK20" i="27"/>
  <c r="EJ20" i="27"/>
  <c r="EI20" i="27"/>
  <c r="ET19" i="27"/>
  <c r="ES19" i="27"/>
  <c r="ER19" i="27"/>
  <c r="EQ19" i="27"/>
  <c r="EP19" i="27"/>
  <c r="EO19" i="27"/>
  <c r="EN19" i="27"/>
  <c r="EM19" i="27"/>
  <c r="EL19" i="27"/>
  <c r="EK19" i="27"/>
  <c r="EJ19" i="27"/>
  <c r="EI19" i="27"/>
  <c r="ET18" i="27"/>
  <c r="ES18" i="27"/>
  <c r="ER18" i="27"/>
  <c r="EQ18" i="27"/>
  <c r="EP18" i="27"/>
  <c r="EO18" i="27"/>
  <c r="EN18" i="27"/>
  <c r="EM18" i="27"/>
  <c r="EL18" i="27"/>
  <c r="EK18" i="27"/>
  <c r="EJ18" i="27"/>
  <c r="EI18" i="27"/>
  <c r="ET17" i="27"/>
  <c r="ES17" i="27"/>
  <c r="ER17" i="27"/>
  <c r="EQ17" i="27"/>
  <c r="EP17" i="27"/>
  <c r="EO17" i="27"/>
  <c r="EN17" i="27"/>
  <c r="EM17" i="27"/>
  <c r="EL17" i="27"/>
  <c r="EK17" i="27"/>
  <c r="EJ17" i="27"/>
  <c r="EI17" i="27"/>
  <c r="ET16" i="27"/>
  <c r="ES16" i="27"/>
  <c r="ER16" i="27"/>
  <c r="EQ16" i="27"/>
  <c r="EP16" i="27"/>
  <c r="EO16" i="27"/>
  <c r="EN16" i="27"/>
  <c r="EM16" i="27"/>
  <c r="EL16" i="27"/>
  <c r="EK16" i="27"/>
  <c r="EJ16" i="27"/>
  <c r="EI16" i="27"/>
  <c r="ET15" i="27"/>
  <c r="ES15" i="27"/>
  <c r="ER15" i="27"/>
  <c r="EQ15" i="27"/>
  <c r="EP15" i="27"/>
  <c r="EO15" i="27"/>
  <c r="EN15" i="27"/>
  <c r="EM15" i="27"/>
  <c r="EL15" i="27"/>
  <c r="EK15" i="27"/>
  <c r="EJ15" i="27"/>
  <c r="EI15" i="27"/>
  <c r="ET14" i="27"/>
  <c r="ES14" i="27"/>
  <c r="ER14" i="27"/>
  <c r="EQ14" i="27"/>
  <c r="EP14" i="27"/>
  <c r="EO14" i="27"/>
  <c r="EN14" i="27"/>
  <c r="EM14" i="27"/>
  <c r="EL14" i="27"/>
  <c r="EK14" i="27"/>
  <c r="EJ14" i="27"/>
  <c r="EI14" i="27"/>
  <c r="ET13" i="27"/>
  <c r="ES13" i="27"/>
  <c r="ER13" i="27"/>
  <c r="EQ13" i="27"/>
  <c r="EP13" i="27"/>
  <c r="EO13" i="27"/>
  <c r="EN13" i="27"/>
  <c r="EM13" i="27"/>
  <c r="EL13" i="27"/>
  <c r="EK13" i="27"/>
  <c r="EJ13" i="27"/>
  <c r="EI13" i="27"/>
  <c r="ET12" i="27"/>
  <c r="ES12" i="27"/>
  <c r="ER12" i="27"/>
  <c r="EQ12" i="27"/>
  <c r="EP12" i="27"/>
  <c r="EO12" i="27"/>
  <c r="EN12" i="27"/>
  <c r="EM12" i="27"/>
  <c r="EL12" i="27"/>
  <c r="EK12" i="27"/>
  <c r="EJ12" i="27"/>
  <c r="EI12" i="27"/>
  <c r="ET11" i="27"/>
  <c r="ES11" i="27"/>
  <c r="ER11" i="27"/>
  <c r="EQ11" i="27"/>
  <c r="EP11" i="27"/>
  <c r="EO11" i="27"/>
  <c r="EN11" i="27"/>
  <c r="EM11" i="27"/>
  <c r="EL11" i="27"/>
  <c r="EK11" i="27"/>
  <c r="EJ11" i="27"/>
  <c r="EI11" i="27"/>
  <c r="ET10" i="27"/>
  <c r="ES10" i="27"/>
  <c r="ER10" i="27"/>
  <c r="EQ10" i="27"/>
  <c r="EP10" i="27"/>
  <c r="EO10" i="27"/>
  <c r="EN10" i="27"/>
  <c r="EM10" i="27"/>
  <c r="EL10" i="27"/>
  <c r="EK10" i="27"/>
  <c r="EJ10" i="27"/>
  <c r="EI10" i="27"/>
  <c r="ET9" i="27"/>
  <c r="ES9" i="27"/>
  <c r="ER9" i="27"/>
  <c r="EQ9" i="27"/>
  <c r="EP9" i="27"/>
  <c r="EO9" i="27"/>
  <c r="EN9" i="27"/>
  <c r="EM9" i="27"/>
  <c r="EL9" i="27"/>
  <c r="EK9" i="27"/>
  <c r="EJ9" i="27"/>
  <c r="EI9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T7" i="27"/>
  <c r="ES7" i="27"/>
  <c r="ER7" i="27"/>
  <c r="EQ7" i="27"/>
  <c r="EP7" i="27"/>
  <c r="EO7" i="27"/>
  <c r="EN7" i="27"/>
  <c r="EM7" i="27"/>
  <c r="EL7" i="27"/>
  <c r="EK7" i="27"/>
  <c r="EJ7" i="27"/>
  <c r="EI7" i="27"/>
  <c r="ET6" i="27"/>
  <c r="ES6" i="27"/>
  <c r="ER6" i="27"/>
  <c r="EQ6" i="27"/>
  <c r="EP6" i="27"/>
  <c r="EO6" i="27"/>
  <c r="EN6" i="27"/>
  <c r="EM6" i="27"/>
  <c r="EL6" i="27"/>
  <c r="EK6" i="27"/>
  <c r="EJ6" i="27"/>
  <c r="EI6" i="27"/>
  <c r="ET5" i="27"/>
  <c r="ES5" i="27"/>
  <c r="ER5" i="27"/>
  <c r="EQ5" i="27"/>
  <c r="EP5" i="27"/>
  <c r="EO5" i="27"/>
  <c r="EN5" i="27"/>
  <c r="EM5" i="27"/>
  <c r="EL5" i="27"/>
  <c r="EK5" i="27"/>
  <c r="EJ5" i="27"/>
  <c r="EI5" i="27"/>
  <c r="ET4" i="27"/>
  <c r="ES4" i="27"/>
  <c r="ER4" i="27"/>
  <c r="EQ4" i="27"/>
  <c r="EP4" i="27"/>
  <c r="EO4" i="27"/>
  <c r="EN4" i="27"/>
  <c r="EM4" i="27"/>
  <c r="EL4" i="27"/>
  <c r="EK4" i="27"/>
  <c r="EJ4" i="27"/>
  <c r="EI4" i="27"/>
  <c r="EE63" i="27"/>
  <c r="ED63" i="27"/>
  <c r="EC63" i="27"/>
  <c r="EB63" i="27"/>
  <c r="EA63" i="27"/>
  <c r="DZ63" i="27"/>
  <c r="DY63" i="27"/>
  <c r="DX63" i="27"/>
  <c r="DW63" i="27"/>
  <c r="DV63" i="27"/>
  <c r="DU63" i="27"/>
  <c r="DT63" i="27"/>
  <c r="EE62" i="27"/>
  <c r="ED62" i="27"/>
  <c r="EC62" i="27"/>
  <c r="EB62" i="27"/>
  <c r="EA62" i="27"/>
  <c r="DZ62" i="27"/>
  <c r="DY62" i="27"/>
  <c r="DX62" i="27"/>
  <c r="DW62" i="27"/>
  <c r="DV62" i="27"/>
  <c r="DU62" i="27"/>
  <c r="DT62" i="27"/>
  <c r="EE61" i="27"/>
  <c r="ED61" i="27"/>
  <c r="EC61" i="27"/>
  <c r="EB61" i="27"/>
  <c r="EA61" i="27"/>
  <c r="DZ61" i="27"/>
  <c r="DY61" i="27"/>
  <c r="DX61" i="27"/>
  <c r="DW61" i="27"/>
  <c r="DV61" i="27"/>
  <c r="DU61" i="27"/>
  <c r="DT61" i="27"/>
  <c r="EE60" i="27"/>
  <c r="ED60" i="27"/>
  <c r="EC60" i="27"/>
  <c r="EB60" i="27"/>
  <c r="EA60" i="27"/>
  <c r="DZ60" i="27"/>
  <c r="DY60" i="27"/>
  <c r="DX60" i="27"/>
  <c r="DW60" i="27"/>
  <c r="DV60" i="27"/>
  <c r="DU60" i="27"/>
  <c r="DT60" i="27"/>
  <c r="EE59" i="27"/>
  <c r="ED59" i="27"/>
  <c r="EC59" i="27"/>
  <c r="EB59" i="27"/>
  <c r="EA59" i="27"/>
  <c r="DZ59" i="27"/>
  <c r="DY59" i="27"/>
  <c r="DX59" i="27"/>
  <c r="DW59" i="27"/>
  <c r="DV59" i="27"/>
  <c r="DU59" i="27"/>
  <c r="DT59" i="27"/>
  <c r="EE58" i="27"/>
  <c r="ED58" i="27"/>
  <c r="EC58" i="27"/>
  <c r="EB58" i="27"/>
  <c r="EA58" i="27"/>
  <c r="DZ58" i="27"/>
  <c r="DY58" i="27"/>
  <c r="DX58" i="27"/>
  <c r="DW58" i="27"/>
  <c r="DV58" i="27"/>
  <c r="DU58" i="27"/>
  <c r="DT58" i="27"/>
  <c r="EE57" i="27"/>
  <c r="ED57" i="27"/>
  <c r="EC57" i="27"/>
  <c r="EB57" i="27"/>
  <c r="EA57" i="27"/>
  <c r="DZ57" i="27"/>
  <c r="DY57" i="27"/>
  <c r="DX57" i="27"/>
  <c r="DW57" i="27"/>
  <c r="DV57" i="27"/>
  <c r="DU57" i="27"/>
  <c r="DT57" i="27"/>
  <c r="EE56" i="27"/>
  <c r="ED56" i="27"/>
  <c r="EC56" i="27"/>
  <c r="EB56" i="27"/>
  <c r="EA56" i="27"/>
  <c r="DZ56" i="27"/>
  <c r="DY56" i="27"/>
  <c r="DX56" i="27"/>
  <c r="DW56" i="27"/>
  <c r="DV56" i="27"/>
  <c r="DU56" i="27"/>
  <c r="DT56" i="27"/>
  <c r="EE55" i="27"/>
  <c r="ED55" i="27"/>
  <c r="EC55" i="27"/>
  <c r="EB55" i="27"/>
  <c r="EA55" i="27"/>
  <c r="DZ55" i="27"/>
  <c r="DY55" i="27"/>
  <c r="DX55" i="27"/>
  <c r="DW55" i="27"/>
  <c r="DV55" i="27"/>
  <c r="DU55" i="27"/>
  <c r="DT55" i="27"/>
  <c r="EE54" i="27"/>
  <c r="ED54" i="27"/>
  <c r="EC54" i="27"/>
  <c r="EB54" i="27"/>
  <c r="EA54" i="27"/>
  <c r="DZ54" i="27"/>
  <c r="DY54" i="27"/>
  <c r="DX54" i="27"/>
  <c r="DW54" i="27"/>
  <c r="DV54" i="27"/>
  <c r="DU54" i="27"/>
  <c r="DT54" i="27"/>
  <c r="EE53" i="27"/>
  <c r="ED53" i="27"/>
  <c r="EC53" i="27"/>
  <c r="EB53" i="27"/>
  <c r="EA53" i="27"/>
  <c r="DZ53" i="27"/>
  <c r="DY53" i="27"/>
  <c r="DX53" i="27"/>
  <c r="DW53" i="27"/>
  <c r="DV53" i="27"/>
  <c r="DU53" i="27"/>
  <c r="DT53" i="27"/>
  <c r="EE52" i="27"/>
  <c r="ED52" i="27"/>
  <c r="EC52" i="27"/>
  <c r="EB52" i="27"/>
  <c r="EA52" i="27"/>
  <c r="DZ52" i="27"/>
  <c r="DY52" i="27"/>
  <c r="DX52" i="27"/>
  <c r="DW52" i="27"/>
  <c r="DV52" i="27"/>
  <c r="DU52" i="27"/>
  <c r="DT52" i="27"/>
  <c r="EE51" i="27"/>
  <c r="ED51" i="27"/>
  <c r="EC51" i="27"/>
  <c r="EB51" i="27"/>
  <c r="EA51" i="27"/>
  <c r="DZ51" i="27"/>
  <c r="DY51" i="27"/>
  <c r="DX51" i="27"/>
  <c r="DW51" i="27"/>
  <c r="DV51" i="27"/>
  <c r="DU51" i="27"/>
  <c r="DT51" i="27"/>
  <c r="EE50" i="27"/>
  <c r="ED50" i="27"/>
  <c r="EC50" i="27"/>
  <c r="EB50" i="27"/>
  <c r="EA50" i="27"/>
  <c r="DZ50" i="27"/>
  <c r="DY50" i="27"/>
  <c r="DX50" i="27"/>
  <c r="DW50" i="27"/>
  <c r="DV50" i="27"/>
  <c r="DU50" i="27"/>
  <c r="DT50" i="27"/>
  <c r="EE49" i="27"/>
  <c r="ED49" i="27"/>
  <c r="EC49" i="27"/>
  <c r="EB49" i="27"/>
  <c r="EA49" i="27"/>
  <c r="DZ49" i="27"/>
  <c r="DY49" i="27"/>
  <c r="DX49" i="27"/>
  <c r="DW49" i="27"/>
  <c r="DV49" i="27"/>
  <c r="DU49" i="27"/>
  <c r="DT49" i="27"/>
  <c r="EE48" i="27"/>
  <c r="ED48" i="27"/>
  <c r="EC48" i="27"/>
  <c r="EB48" i="27"/>
  <c r="EA48" i="27"/>
  <c r="DZ48" i="27"/>
  <c r="DY48" i="27"/>
  <c r="DX48" i="27"/>
  <c r="DW48" i="27"/>
  <c r="DV48" i="27"/>
  <c r="DU48" i="27"/>
  <c r="DT48" i="27"/>
  <c r="EE47" i="27"/>
  <c r="ED47" i="27"/>
  <c r="EC47" i="27"/>
  <c r="EB47" i="27"/>
  <c r="EA47" i="27"/>
  <c r="DZ47" i="27"/>
  <c r="DY47" i="27"/>
  <c r="DX47" i="27"/>
  <c r="DW47" i="27"/>
  <c r="DV47" i="27"/>
  <c r="DU47" i="27"/>
  <c r="DT47" i="27"/>
  <c r="EE46" i="27"/>
  <c r="ED46" i="27"/>
  <c r="EC46" i="27"/>
  <c r="EB46" i="27"/>
  <c r="EA46" i="27"/>
  <c r="DZ46" i="27"/>
  <c r="DY46" i="27"/>
  <c r="DX46" i="27"/>
  <c r="DW46" i="27"/>
  <c r="DV46" i="27"/>
  <c r="DU46" i="27"/>
  <c r="DT46" i="27"/>
  <c r="EE45" i="27"/>
  <c r="ED45" i="27"/>
  <c r="EC45" i="27"/>
  <c r="EB45" i="27"/>
  <c r="EA45" i="27"/>
  <c r="DZ45" i="27"/>
  <c r="DY45" i="27"/>
  <c r="DX45" i="27"/>
  <c r="DW45" i="27"/>
  <c r="DV45" i="27"/>
  <c r="DU45" i="27"/>
  <c r="DT45" i="27"/>
  <c r="EE44" i="27"/>
  <c r="ED44" i="27"/>
  <c r="EC44" i="27"/>
  <c r="EB44" i="27"/>
  <c r="EA44" i="27"/>
  <c r="DZ44" i="27"/>
  <c r="DY44" i="27"/>
  <c r="DX44" i="27"/>
  <c r="DW44" i="27"/>
  <c r="DV44" i="27"/>
  <c r="DU44" i="27"/>
  <c r="DT44" i="27"/>
  <c r="EE43" i="27"/>
  <c r="ED43" i="27"/>
  <c r="EC43" i="27"/>
  <c r="EB43" i="27"/>
  <c r="EA43" i="27"/>
  <c r="DZ43" i="27"/>
  <c r="DY43" i="27"/>
  <c r="DX43" i="27"/>
  <c r="DW43" i="27"/>
  <c r="DV43" i="27"/>
  <c r="DU43" i="27"/>
  <c r="DT43" i="27"/>
  <c r="EE42" i="27"/>
  <c r="ED42" i="27"/>
  <c r="EC42" i="27"/>
  <c r="EB42" i="27"/>
  <c r="EA42" i="27"/>
  <c r="DZ42" i="27"/>
  <c r="DY42" i="27"/>
  <c r="DX42" i="27"/>
  <c r="DW42" i="27"/>
  <c r="DV42" i="27"/>
  <c r="DU42" i="27"/>
  <c r="DT42" i="27"/>
  <c r="EE41" i="27"/>
  <c r="ED41" i="27"/>
  <c r="EC41" i="27"/>
  <c r="EB41" i="27"/>
  <c r="EA41" i="27"/>
  <c r="DZ41" i="27"/>
  <c r="DY41" i="27"/>
  <c r="DX41" i="27"/>
  <c r="DW41" i="27"/>
  <c r="DV41" i="27"/>
  <c r="DU41" i="27"/>
  <c r="DT41" i="27"/>
  <c r="EE40" i="27"/>
  <c r="ED40" i="27"/>
  <c r="EC40" i="27"/>
  <c r="EB40" i="27"/>
  <c r="EA40" i="27"/>
  <c r="DZ40" i="27"/>
  <c r="DY40" i="27"/>
  <c r="DX40" i="27"/>
  <c r="DW40" i="27"/>
  <c r="DV40" i="27"/>
  <c r="DU40" i="27"/>
  <c r="DT40" i="27"/>
  <c r="EE39" i="27"/>
  <c r="ED39" i="27"/>
  <c r="EC39" i="27"/>
  <c r="EB39" i="27"/>
  <c r="EA39" i="27"/>
  <c r="DZ39" i="27"/>
  <c r="DY39" i="27"/>
  <c r="DX39" i="27"/>
  <c r="DW39" i="27"/>
  <c r="DV39" i="27"/>
  <c r="DU39" i="27"/>
  <c r="DT39" i="27"/>
  <c r="EE38" i="27"/>
  <c r="ED38" i="27"/>
  <c r="EC38" i="27"/>
  <c r="EB38" i="27"/>
  <c r="EA38" i="27"/>
  <c r="DZ38" i="27"/>
  <c r="DY38" i="27"/>
  <c r="DX38" i="27"/>
  <c r="DW38" i="27"/>
  <c r="DV38" i="27"/>
  <c r="DU38" i="27"/>
  <c r="DT38" i="27"/>
  <c r="EE37" i="27"/>
  <c r="ED37" i="27"/>
  <c r="EC37" i="27"/>
  <c r="EB37" i="27"/>
  <c r="EA37" i="27"/>
  <c r="DZ37" i="27"/>
  <c r="DY37" i="27"/>
  <c r="DX37" i="27"/>
  <c r="DW37" i="27"/>
  <c r="DV37" i="27"/>
  <c r="DU37" i="27"/>
  <c r="DT37" i="27"/>
  <c r="EE36" i="27"/>
  <c r="ED36" i="27"/>
  <c r="EC36" i="27"/>
  <c r="EB36" i="27"/>
  <c r="EA36" i="27"/>
  <c r="DZ36" i="27"/>
  <c r="DY36" i="27"/>
  <c r="DX36" i="27"/>
  <c r="DW36" i="27"/>
  <c r="DV36" i="27"/>
  <c r="DU36" i="27"/>
  <c r="DT36" i="27"/>
  <c r="EE35" i="27"/>
  <c r="ED35" i="27"/>
  <c r="EC35" i="27"/>
  <c r="EB35" i="27"/>
  <c r="EA35" i="27"/>
  <c r="DZ35" i="27"/>
  <c r="DY35" i="27"/>
  <c r="DX35" i="27"/>
  <c r="DW35" i="27"/>
  <c r="DV35" i="27"/>
  <c r="DU35" i="27"/>
  <c r="DT35" i="27"/>
  <c r="EE34" i="27"/>
  <c r="ED34" i="27"/>
  <c r="EC34" i="27"/>
  <c r="EB34" i="27"/>
  <c r="EA34" i="27"/>
  <c r="DZ34" i="27"/>
  <c r="DY34" i="27"/>
  <c r="DX34" i="27"/>
  <c r="DW34" i="27"/>
  <c r="DV34" i="27"/>
  <c r="DU34" i="27"/>
  <c r="DT34" i="27"/>
  <c r="EE33" i="27"/>
  <c r="ED33" i="27"/>
  <c r="EC33" i="27"/>
  <c r="EB33" i="27"/>
  <c r="EA33" i="27"/>
  <c r="DZ33" i="27"/>
  <c r="DY33" i="27"/>
  <c r="DX33" i="27"/>
  <c r="DW33" i="27"/>
  <c r="DV33" i="27"/>
  <c r="DU33" i="27"/>
  <c r="DT33" i="27"/>
  <c r="EE32" i="27"/>
  <c r="ED32" i="27"/>
  <c r="EC32" i="27"/>
  <c r="EB32" i="27"/>
  <c r="EA32" i="27"/>
  <c r="DZ32" i="27"/>
  <c r="DY32" i="27"/>
  <c r="DX32" i="27"/>
  <c r="DW32" i="27"/>
  <c r="DV32" i="27"/>
  <c r="DU32" i="27"/>
  <c r="DT32" i="27"/>
  <c r="EE31" i="27"/>
  <c r="ED31" i="27"/>
  <c r="EC31" i="27"/>
  <c r="EB31" i="27"/>
  <c r="EA31" i="27"/>
  <c r="DZ31" i="27"/>
  <c r="DY31" i="27"/>
  <c r="DX31" i="27"/>
  <c r="DW31" i="27"/>
  <c r="DV31" i="27"/>
  <c r="DU31" i="27"/>
  <c r="DT31" i="27"/>
  <c r="EE30" i="27"/>
  <c r="ED30" i="27"/>
  <c r="EC30" i="27"/>
  <c r="EB30" i="27"/>
  <c r="EA30" i="27"/>
  <c r="DZ30" i="27"/>
  <c r="DY30" i="27"/>
  <c r="DX30" i="27"/>
  <c r="DW30" i="27"/>
  <c r="DV30" i="27"/>
  <c r="DU30" i="27"/>
  <c r="DT30" i="27"/>
  <c r="EE29" i="27"/>
  <c r="ED29" i="27"/>
  <c r="EC29" i="27"/>
  <c r="EB29" i="27"/>
  <c r="EA29" i="27"/>
  <c r="DZ29" i="27"/>
  <c r="DY29" i="27"/>
  <c r="DX29" i="27"/>
  <c r="DW29" i="27"/>
  <c r="DV29" i="27"/>
  <c r="DU29" i="27"/>
  <c r="DT29" i="27"/>
  <c r="EE28" i="27"/>
  <c r="ED28" i="27"/>
  <c r="EC28" i="27"/>
  <c r="EB28" i="27"/>
  <c r="EA28" i="27"/>
  <c r="DZ28" i="27"/>
  <c r="DY28" i="27"/>
  <c r="DX28" i="27"/>
  <c r="DW28" i="27"/>
  <c r="DV28" i="27"/>
  <c r="DU28" i="27"/>
  <c r="DT28" i="27"/>
  <c r="EE27" i="27"/>
  <c r="ED27" i="27"/>
  <c r="EC27" i="27"/>
  <c r="EB27" i="27"/>
  <c r="EA27" i="27"/>
  <c r="DZ27" i="27"/>
  <c r="DY27" i="27"/>
  <c r="DX27" i="27"/>
  <c r="DW27" i="27"/>
  <c r="DV27" i="27"/>
  <c r="DU27" i="27"/>
  <c r="DT27" i="27"/>
  <c r="EE26" i="27"/>
  <c r="ED26" i="27"/>
  <c r="EC26" i="27"/>
  <c r="EB26" i="27"/>
  <c r="EA26" i="27"/>
  <c r="DZ26" i="27"/>
  <c r="DY26" i="27"/>
  <c r="DX26" i="27"/>
  <c r="DW26" i="27"/>
  <c r="DV26" i="27"/>
  <c r="DU26" i="27"/>
  <c r="DT26" i="27"/>
  <c r="EE25" i="27"/>
  <c r="ED25" i="27"/>
  <c r="EC25" i="27"/>
  <c r="EB25" i="27"/>
  <c r="EA25" i="27"/>
  <c r="DZ25" i="27"/>
  <c r="DY25" i="27"/>
  <c r="DX25" i="27"/>
  <c r="DW25" i="27"/>
  <c r="DV25" i="27"/>
  <c r="DU25" i="27"/>
  <c r="DT25" i="27"/>
  <c r="EE24" i="27"/>
  <c r="ED24" i="27"/>
  <c r="EC24" i="27"/>
  <c r="EB24" i="27"/>
  <c r="EA24" i="27"/>
  <c r="DZ24" i="27"/>
  <c r="DY24" i="27"/>
  <c r="DX24" i="27"/>
  <c r="DW24" i="27"/>
  <c r="DV24" i="27"/>
  <c r="DU24" i="27"/>
  <c r="DT24" i="27"/>
  <c r="EE23" i="27"/>
  <c r="ED23" i="27"/>
  <c r="EC23" i="27"/>
  <c r="EB23" i="27"/>
  <c r="EA23" i="27"/>
  <c r="DZ23" i="27"/>
  <c r="DY23" i="27"/>
  <c r="DX23" i="27"/>
  <c r="DW23" i="27"/>
  <c r="DV23" i="27"/>
  <c r="DU23" i="27"/>
  <c r="DT23" i="27"/>
  <c r="EE22" i="27"/>
  <c r="ED22" i="27"/>
  <c r="EC22" i="27"/>
  <c r="EB22" i="27"/>
  <c r="EA22" i="27"/>
  <c r="DZ22" i="27"/>
  <c r="DY22" i="27"/>
  <c r="DX22" i="27"/>
  <c r="DW22" i="27"/>
  <c r="DV22" i="27"/>
  <c r="DU22" i="27"/>
  <c r="DT22" i="27"/>
  <c r="EE21" i="27"/>
  <c r="ED21" i="27"/>
  <c r="EC21" i="27"/>
  <c r="EB21" i="27"/>
  <c r="EA21" i="27"/>
  <c r="DZ21" i="27"/>
  <c r="DY21" i="27"/>
  <c r="DX21" i="27"/>
  <c r="DW21" i="27"/>
  <c r="DV21" i="27"/>
  <c r="DU21" i="27"/>
  <c r="DT21" i="27"/>
  <c r="EE20" i="27"/>
  <c r="ED20" i="27"/>
  <c r="EC20" i="27"/>
  <c r="EB20" i="27"/>
  <c r="EA20" i="27"/>
  <c r="DZ20" i="27"/>
  <c r="DY20" i="27"/>
  <c r="DX20" i="27"/>
  <c r="DW20" i="27"/>
  <c r="DV20" i="27"/>
  <c r="DU20" i="27"/>
  <c r="DT20" i="27"/>
  <c r="EE19" i="27"/>
  <c r="ED19" i="27"/>
  <c r="EC19" i="27"/>
  <c r="EB19" i="27"/>
  <c r="EA19" i="27"/>
  <c r="DZ19" i="27"/>
  <c r="DY19" i="27"/>
  <c r="DX19" i="27"/>
  <c r="DW19" i="27"/>
  <c r="DV19" i="27"/>
  <c r="DU19" i="27"/>
  <c r="DT19" i="27"/>
  <c r="EE18" i="27"/>
  <c r="ED18" i="27"/>
  <c r="EC18" i="27"/>
  <c r="EB18" i="27"/>
  <c r="EA18" i="27"/>
  <c r="DZ18" i="27"/>
  <c r="DY18" i="27"/>
  <c r="DX18" i="27"/>
  <c r="DW18" i="27"/>
  <c r="DV18" i="27"/>
  <c r="DU18" i="27"/>
  <c r="DT18" i="27"/>
  <c r="EE17" i="27"/>
  <c r="ED17" i="27"/>
  <c r="EC17" i="27"/>
  <c r="EB17" i="27"/>
  <c r="EA17" i="27"/>
  <c r="DZ17" i="27"/>
  <c r="DY17" i="27"/>
  <c r="DX17" i="27"/>
  <c r="DW17" i="27"/>
  <c r="DV17" i="27"/>
  <c r="DU17" i="27"/>
  <c r="DT17" i="27"/>
  <c r="EE16" i="27"/>
  <c r="ED16" i="27"/>
  <c r="EC16" i="27"/>
  <c r="EB16" i="27"/>
  <c r="EA16" i="27"/>
  <c r="DZ16" i="27"/>
  <c r="DY16" i="27"/>
  <c r="DX16" i="27"/>
  <c r="DW16" i="27"/>
  <c r="DV16" i="27"/>
  <c r="DU16" i="27"/>
  <c r="DT16" i="27"/>
  <c r="EE15" i="27"/>
  <c r="ED15" i="27"/>
  <c r="EC15" i="27"/>
  <c r="EB15" i="27"/>
  <c r="EA15" i="27"/>
  <c r="DZ15" i="27"/>
  <c r="DY15" i="27"/>
  <c r="DX15" i="27"/>
  <c r="DW15" i="27"/>
  <c r="DV15" i="27"/>
  <c r="DU15" i="27"/>
  <c r="DT15" i="27"/>
  <c r="EE14" i="27"/>
  <c r="ED14" i="27"/>
  <c r="EC14" i="27"/>
  <c r="EB14" i="27"/>
  <c r="EA14" i="27"/>
  <c r="DZ14" i="27"/>
  <c r="DY14" i="27"/>
  <c r="DX14" i="27"/>
  <c r="DW14" i="27"/>
  <c r="DV14" i="27"/>
  <c r="DU14" i="27"/>
  <c r="DT14" i="27"/>
  <c r="EE13" i="27"/>
  <c r="ED13" i="27"/>
  <c r="EC13" i="27"/>
  <c r="EB13" i="27"/>
  <c r="EA13" i="27"/>
  <c r="DZ13" i="27"/>
  <c r="DY13" i="27"/>
  <c r="DX13" i="27"/>
  <c r="DW13" i="27"/>
  <c r="DV13" i="27"/>
  <c r="DU13" i="27"/>
  <c r="DT13" i="27"/>
  <c r="EE12" i="27"/>
  <c r="ED12" i="27"/>
  <c r="EC12" i="27"/>
  <c r="EB12" i="27"/>
  <c r="EA12" i="27"/>
  <c r="DZ12" i="27"/>
  <c r="DY12" i="27"/>
  <c r="DX12" i="27"/>
  <c r="DW12" i="27"/>
  <c r="DV12" i="27"/>
  <c r="DU12" i="27"/>
  <c r="DT12" i="27"/>
  <c r="EE11" i="27"/>
  <c r="ED11" i="27"/>
  <c r="EC11" i="27"/>
  <c r="EB11" i="27"/>
  <c r="EA11" i="27"/>
  <c r="DZ11" i="27"/>
  <c r="DY11" i="27"/>
  <c r="DX11" i="27"/>
  <c r="DW11" i="27"/>
  <c r="DV11" i="27"/>
  <c r="DU11" i="27"/>
  <c r="DT11" i="27"/>
  <c r="EE10" i="27"/>
  <c r="ED10" i="27"/>
  <c r="EC10" i="27"/>
  <c r="EB10" i="27"/>
  <c r="EA10" i="27"/>
  <c r="DZ10" i="27"/>
  <c r="DY10" i="27"/>
  <c r="DX10" i="27"/>
  <c r="DW10" i="27"/>
  <c r="DV10" i="27"/>
  <c r="DU10" i="27"/>
  <c r="DT10" i="27"/>
  <c r="EE9" i="27"/>
  <c r="ED9" i="27"/>
  <c r="EC9" i="27"/>
  <c r="EB9" i="27"/>
  <c r="EA9" i="27"/>
  <c r="DZ9" i="27"/>
  <c r="DY9" i="27"/>
  <c r="DX9" i="27"/>
  <c r="DW9" i="27"/>
  <c r="DV9" i="27"/>
  <c r="DU9" i="27"/>
  <c r="DT9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EE7" i="27"/>
  <c r="ED7" i="27"/>
  <c r="EC7" i="27"/>
  <c r="EB7" i="27"/>
  <c r="EA7" i="27"/>
  <c r="DZ7" i="27"/>
  <c r="DY7" i="27"/>
  <c r="DX7" i="27"/>
  <c r="DW7" i="27"/>
  <c r="DV7" i="27"/>
  <c r="DU7" i="27"/>
  <c r="DT7" i="27"/>
  <c r="EE6" i="27"/>
  <c r="ED6" i="27"/>
  <c r="EC6" i="27"/>
  <c r="EB6" i="27"/>
  <c r="EA6" i="27"/>
  <c r="DZ6" i="27"/>
  <c r="DY6" i="27"/>
  <c r="DX6" i="27"/>
  <c r="DW6" i="27"/>
  <c r="DV6" i="27"/>
  <c r="DU6" i="27"/>
  <c r="DT6" i="27"/>
  <c r="EE5" i="27"/>
  <c r="ED5" i="27"/>
  <c r="EC5" i="27"/>
  <c r="EB5" i="27"/>
  <c r="EA5" i="27"/>
  <c r="DZ5" i="27"/>
  <c r="DY5" i="27"/>
  <c r="DX5" i="27"/>
  <c r="DW5" i="27"/>
  <c r="DV5" i="27"/>
  <c r="DU5" i="27"/>
  <c r="DT5" i="27"/>
  <c r="EE4" i="27"/>
  <c r="ED4" i="27"/>
  <c r="EC4" i="27"/>
  <c r="EB4" i="27"/>
  <c r="EA4" i="27"/>
  <c r="DZ4" i="27"/>
  <c r="DY4" i="27"/>
  <c r="DX4" i="27"/>
  <c r="DW4" i="27"/>
  <c r="DV4" i="27"/>
  <c r="DU4" i="27"/>
  <c r="DT4" i="27"/>
  <c r="DP63" i="27"/>
  <c r="DO63" i="27"/>
  <c r="DN63" i="27"/>
  <c r="DM63" i="27"/>
  <c r="DL63" i="27"/>
  <c r="DK63" i="27"/>
  <c r="DJ63" i="27"/>
  <c r="DI63" i="27"/>
  <c r="DH63" i="27"/>
  <c r="DG63" i="27"/>
  <c r="DF63" i="27"/>
  <c r="DE63" i="27"/>
  <c r="DP62" i="27"/>
  <c r="DO62" i="27"/>
  <c r="DN62" i="27"/>
  <c r="DM62" i="27"/>
  <c r="DL62" i="27"/>
  <c r="DK62" i="27"/>
  <c r="DJ62" i="27"/>
  <c r="DI62" i="27"/>
  <c r="DH62" i="27"/>
  <c r="DG62" i="27"/>
  <c r="DF62" i="27"/>
  <c r="DE62" i="27"/>
  <c r="DP61" i="27"/>
  <c r="DO61" i="27"/>
  <c r="DN61" i="27"/>
  <c r="DM61" i="27"/>
  <c r="DL61" i="27"/>
  <c r="DK61" i="27"/>
  <c r="DJ61" i="27"/>
  <c r="DI61" i="27"/>
  <c r="DH61" i="27"/>
  <c r="DG61" i="27"/>
  <c r="DF61" i="27"/>
  <c r="DE61" i="27"/>
  <c r="DP60" i="27"/>
  <c r="DO60" i="27"/>
  <c r="DN60" i="27"/>
  <c r="DM60" i="27"/>
  <c r="DL60" i="27"/>
  <c r="DK60" i="27"/>
  <c r="DJ60" i="27"/>
  <c r="DI60" i="27"/>
  <c r="DH60" i="27"/>
  <c r="DG60" i="27"/>
  <c r="DF60" i="27"/>
  <c r="DE60" i="27"/>
  <c r="DP59" i="27"/>
  <c r="DO59" i="27"/>
  <c r="DN59" i="27"/>
  <c r="DM59" i="27"/>
  <c r="DL59" i="27"/>
  <c r="DK59" i="27"/>
  <c r="DJ59" i="27"/>
  <c r="DI59" i="27"/>
  <c r="DH59" i="27"/>
  <c r="DG59" i="27"/>
  <c r="DF59" i="27"/>
  <c r="DE59" i="27"/>
  <c r="DP58" i="27"/>
  <c r="DO58" i="27"/>
  <c r="DN58" i="27"/>
  <c r="DM58" i="27"/>
  <c r="DL58" i="27"/>
  <c r="DK58" i="27"/>
  <c r="DJ58" i="27"/>
  <c r="DI58" i="27"/>
  <c r="DH58" i="27"/>
  <c r="DG58" i="27"/>
  <c r="DF58" i="27"/>
  <c r="DE58" i="27"/>
  <c r="DP57" i="27"/>
  <c r="DO57" i="27"/>
  <c r="DN57" i="27"/>
  <c r="DM57" i="27"/>
  <c r="DL57" i="27"/>
  <c r="DK57" i="27"/>
  <c r="DJ57" i="27"/>
  <c r="DI57" i="27"/>
  <c r="DH57" i="27"/>
  <c r="DG57" i="27"/>
  <c r="DF57" i="27"/>
  <c r="DE57" i="27"/>
  <c r="DP56" i="27"/>
  <c r="DO56" i="27"/>
  <c r="DN56" i="27"/>
  <c r="DM56" i="27"/>
  <c r="DL56" i="27"/>
  <c r="DK56" i="27"/>
  <c r="DJ56" i="27"/>
  <c r="DI56" i="27"/>
  <c r="DH56" i="27"/>
  <c r="DG56" i="27"/>
  <c r="DF56" i="27"/>
  <c r="DE56" i="27"/>
  <c r="DP55" i="27"/>
  <c r="DO55" i="27"/>
  <c r="DN55" i="27"/>
  <c r="DM55" i="27"/>
  <c r="DL55" i="27"/>
  <c r="DK55" i="27"/>
  <c r="DJ55" i="27"/>
  <c r="DI55" i="27"/>
  <c r="DH55" i="27"/>
  <c r="DG55" i="27"/>
  <c r="DF55" i="27"/>
  <c r="DE55" i="27"/>
  <c r="DP54" i="27"/>
  <c r="DO54" i="27"/>
  <c r="DN54" i="27"/>
  <c r="DM54" i="27"/>
  <c r="DL54" i="27"/>
  <c r="DK54" i="27"/>
  <c r="DJ54" i="27"/>
  <c r="DI54" i="27"/>
  <c r="DH54" i="27"/>
  <c r="DG54" i="27"/>
  <c r="DF54" i="27"/>
  <c r="DE54" i="27"/>
  <c r="DP53" i="27"/>
  <c r="DO53" i="27"/>
  <c r="DN53" i="27"/>
  <c r="DM53" i="27"/>
  <c r="DL53" i="27"/>
  <c r="DK53" i="27"/>
  <c r="DJ53" i="27"/>
  <c r="DI53" i="27"/>
  <c r="DH53" i="27"/>
  <c r="DG53" i="27"/>
  <c r="DF53" i="27"/>
  <c r="DE53" i="27"/>
  <c r="DP52" i="27"/>
  <c r="DO52" i="27"/>
  <c r="DN52" i="27"/>
  <c r="DM52" i="27"/>
  <c r="DL52" i="27"/>
  <c r="DK52" i="27"/>
  <c r="DJ52" i="27"/>
  <c r="DI52" i="27"/>
  <c r="DH52" i="27"/>
  <c r="DG52" i="27"/>
  <c r="DF52" i="27"/>
  <c r="DE52" i="27"/>
  <c r="DP51" i="27"/>
  <c r="DO51" i="27"/>
  <c r="DN51" i="27"/>
  <c r="DM51" i="27"/>
  <c r="DL51" i="27"/>
  <c r="DK51" i="27"/>
  <c r="DJ51" i="27"/>
  <c r="DI51" i="27"/>
  <c r="DH51" i="27"/>
  <c r="DG51" i="27"/>
  <c r="DF51" i="27"/>
  <c r="DE51" i="27"/>
  <c r="DP50" i="27"/>
  <c r="DO50" i="27"/>
  <c r="DN50" i="27"/>
  <c r="DM50" i="27"/>
  <c r="DL50" i="27"/>
  <c r="DK50" i="27"/>
  <c r="DJ50" i="27"/>
  <c r="DI50" i="27"/>
  <c r="DH50" i="27"/>
  <c r="DG50" i="27"/>
  <c r="DF50" i="27"/>
  <c r="DE50" i="27"/>
  <c r="DP49" i="27"/>
  <c r="DO49" i="27"/>
  <c r="DN49" i="27"/>
  <c r="DM49" i="27"/>
  <c r="DL49" i="27"/>
  <c r="DK49" i="27"/>
  <c r="DJ49" i="27"/>
  <c r="DI49" i="27"/>
  <c r="DH49" i="27"/>
  <c r="DG49" i="27"/>
  <c r="DF49" i="27"/>
  <c r="DE49" i="27"/>
  <c r="DP48" i="27"/>
  <c r="DO48" i="27"/>
  <c r="DN48" i="27"/>
  <c r="DM48" i="27"/>
  <c r="DL48" i="27"/>
  <c r="DK48" i="27"/>
  <c r="DJ48" i="27"/>
  <c r="DI48" i="27"/>
  <c r="DH48" i="27"/>
  <c r="DG48" i="27"/>
  <c r="DF48" i="27"/>
  <c r="DE48" i="27"/>
  <c r="DP47" i="27"/>
  <c r="DO47" i="27"/>
  <c r="DN47" i="27"/>
  <c r="DM47" i="27"/>
  <c r="DL47" i="27"/>
  <c r="DK47" i="27"/>
  <c r="DJ47" i="27"/>
  <c r="DI47" i="27"/>
  <c r="DH47" i="27"/>
  <c r="DG47" i="27"/>
  <c r="DF47" i="27"/>
  <c r="DE47" i="27"/>
  <c r="DP46" i="27"/>
  <c r="DO46" i="27"/>
  <c r="DN46" i="27"/>
  <c r="DM46" i="27"/>
  <c r="DL46" i="27"/>
  <c r="DK46" i="27"/>
  <c r="DJ46" i="27"/>
  <c r="DI46" i="27"/>
  <c r="DH46" i="27"/>
  <c r="DG46" i="27"/>
  <c r="DF46" i="27"/>
  <c r="DE46" i="27"/>
  <c r="DP45" i="27"/>
  <c r="DO45" i="27"/>
  <c r="DN45" i="27"/>
  <c r="DM45" i="27"/>
  <c r="DL45" i="27"/>
  <c r="DK45" i="27"/>
  <c r="DJ45" i="27"/>
  <c r="DI45" i="27"/>
  <c r="DH45" i="27"/>
  <c r="DG45" i="27"/>
  <c r="DF45" i="27"/>
  <c r="DE45" i="27"/>
  <c r="DP44" i="27"/>
  <c r="DO44" i="27"/>
  <c r="DN44" i="27"/>
  <c r="DM44" i="27"/>
  <c r="DL44" i="27"/>
  <c r="DK44" i="27"/>
  <c r="DJ44" i="27"/>
  <c r="DI44" i="27"/>
  <c r="DH44" i="27"/>
  <c r="DG44" i="27"/>
  <c r="DF44" i="27"/>
  <c r="DE44" i="27"/>
  <c r="DP43" i="27"/>
  <c r="DO43" i="27"/>
  <c r="DN43" i="27"/>
  <c r="DM43" i="27"/>
  <c r="DL43" i="27"/>
  <c r="DK43" i="27"/>
  <c r="DJ43" i="27"/>
  <c r="DI43" i="27"/>
  <c r="DH43" i="27"/>
  <c r="DG43" i="27"/>
  <c r="DF43" i="27"/>
  <c r="DE43" i="27"/>
  <c r="DP42" i="27"/>
  <c r="DO42" i="27"/>
  <c r="DN42" i="27"/>
  <c r="DM42" i="27"/>
  <c r="DL42" i="27"/>
  <c r="DK42" i="27"/>
  <c r="DJ42" i="27"/>
  <c r="DI42" i="27"/>
  <c r="DH42" i="27"/>
  <c r="DG42" i="27"/>
  <c r="DF42" i="27"/>
  <c r="DE42" i="27"/>
  <c r="DP41" i="27"/>
  <c r="DO41" i="27"/>
  <c r="DN41" i="27"/>
  <c r="DM41" i="27"/>
  <c r="DL41" i="27"/>
  <c r="DK41" i="27"/>
  <c r="DJ41" i="27"/>
  <c r="DI41" i="27"/>
  <c r="DH41" i="27"/>
  <c r="DG41" i="27"/>
  <c r="DF41" i="27"/>
  <c r="DE41" i="27"/>
  <c r="DP40" i="27"/>
  <c r="DO40" i="27"/>
  <c r="DN40" i="27"/>
  <c r="DM40" i="27"/>
  <c r="DL40" i="27"/>
  <c r="DK40" i="27"/>
  <c r="DJ40" i="27"/>
  <c r="DI40" i="27"/>
  <c r="DH40" i="27"/>
  <c r="DG40" i="27"/>
  <c r="DF40" i="27"/>
  <c r="DE40" i="27"/>
  <c r="DP39" i="27"/>
  <c r="DO39" i="27"/>
  <c r="DN39" i="27"/>
  <c r="DM39" i="27"/>
  <c r="DL39" i="27"/>
  <c r="DK39" i="27"/>
  <c r="DJ39" i="27"/>
  <c r="DI39" i="27"/>
  <c r="DH39" i="27"/>
  <c r="DG39" i="27"/>
  <c r="DF39" i="27"/>
  <c r="DE39" i="27"/>
  <c r="DP38" i="27"/>
  <c r="DO38" i="27"/>
  <c r="DN38" i="27"/>
  <c r="DM38" i="27"/>
  <c r="DL38" i="27"/>
  <c r="DK38" i="27"/>
  <c r="DJ38" i="27"/>
  <c r="DI38" i="27"/>
  <c r="DH38" i="27"/>
  <c r="DG38" i="27"/>
  <c r="DF38" i="27"/>
  <c r="DE38" i="27"/>
  <c r="DP37" i="27"/>
  <c r="DO37" i="27"/>
  <c r="DN37" i="27"/>
  <c r="DM37" i="27"/>
  <c r="DL37" i="27"/>
  <c r="DK37" i="27"/>
  <c r="DJ37" i="27"/>
  <c r="DI37" i="27"/>
  <c r="DH37" i="27"/>
  <c r="DG37" i="27"/>
  <c r="DF37" i="27"/>
  <c r="DE37" i="27"/>
  <c r="DP36" i="27"/>
  <c r="DO36" i="27"/>
  <c r="DN36" i="27"/>
  <c r="DM36" i="27"/>
  <c r="DL36" i="27"/>
  <c r="DK36" i="27"/>
  <c r="DJ36" i="27"/>
  <c r="DI36" i="27"/>
  <c r="DH36" i="27"/>
  <c r="DG36" i="27"/>
  <c r="DF36" i="27"/>
  <c r="DE36" i="27"/>
  <c r="DP35" i="27"/>
  <c r="DO35" i="27"/>
  <c r="DN35" i="27"/>
  <c r="DM35" i="27"/>
  <c r="DL35" i="27"/>
  <c r="DK35" i="27"/>
  <c r="DJ35" i="27"/>
  <c r="DI35" i="27"/>
  <c r="DH35" i="27"/>
  <c r="DG35" i="27"/>
  <c r="DF35" i="27"/>
  <c r="DE35" i="27"/>
  <c r="DP34" i="27"/>
  <c r="DO34" i="27"/>
  <c r="DN34" i="27"/>
  <c r="DM34" i="27"/>
  <c r="DL34" i="27"/>
  <c r="DK34" i="27"/>
  <c r="DJ34" i="27"/>
  <c r="DI34" i="27"/>
  <c r="DH34" i="27"/>
  <c r="DG34" i="27"/>
  <c r="DF34" i="27"/>
  <c r="DE34" i="27"/>
  <c r="DP33" i="27"/>
  <c r="DO33" i="27"/>
  <c r="DN33" i="27"/>
  <c r="DM33" i="27"/>
  <c r="DL33" i="27"/>
  <c r="DK33" i="27"/>
  <c r="DJ33" i="27"/>
  <c r="DI33" i="27"/>
  <c r="DH33" i="27"/>
  <c r="DG33" i="27"/>
  <c r="DF33" i="27"/>
  <c r="DE33" i="27"/>
  <c r="DP32" i="27"/>
  <c r="DO32" i="27"/>
  <c r="DN32" i="27"/>
  <c r="DM32" i="27"/>
  <c r="DL32" i="27"/>
  <c r="DK32" i="27"/>
  <c r="DJ32" i="27"/>
  <c r="DI32" i="27"/>
  <c r="DH32" i="27"/>
  <c r="DG32" i="27"/>
  <c r="DF32" i="27"/>
  <c r="DE32" i="27"/>
  <c r="DP31" i="27"/>
  <c r="DO31" i="27"/>
  <c r="DN31" i="27"/>
  <c r="DM31" i="27"/>
  <c r="DL31" i="27"/>
  <c r="DK31" i="27"/>
  <c r="DJ31" i="27"/>
  <c r="DI31" i="27"/>
  <c r="DH31" i="27"/>
  <c r="DG31" i="27"/>
  <c r="DF31" i="27"/>
  <c r="DE31" i="27"/>
  <c r="DP30" i="27"/>
  <c r="DO30" i="27"/>
  <c r="DN30" i="27"/>
  <c r="DM30" i="27"/>
  <c r="DL30" i="27"/>
  <c r="DK30" i="27"/>
  <c r="DJ30" i="27"/>
  <c r="DI30" i="27"/>
  <c r="DH30" i="27"/>
  <c r="DG30" i="27"/>
  <c r="DF30" i="27"/>
  <c r="DE30" i="27"/>
  <c r="DP29" i="27"/>
  <c r="DO29" i="27"/>
  <c r="DN29" i="27"/>
  <c r="DM29" i="27"/>
  <c r="DL29" i="27"/>
  <c r="DK29" i="27"/>
  <c r="DJ29" i="27"/>
  <c r="DI29" i="27"/>
  <c r="DH29" i="27"/>
  <c r="DG29" i="27"/>
  <c r="DF29" i="27"/>
  <c r="DE29" i="27"/>
  <c r="DP28" i="27"/>
  <c r="DO28" i="27"/>
  <c r="DN28" i="27"/>
  <c r="DM28" i="27"/>
  <c r="DL28" i="27"/>
  <c r="DK28" i="27"/>
  <c r="DJ28" i="27"/>
  <c r="DI28" i="27"/>
  <c r="DH28" i="27"/>
  <c r="DG28" i="27"/>
  <c r="DF28" i="27"/>
  <c r="DE28" i="27"/>
  <c r="DP27" i="27"/>
  <c r="DO27" i="27"/>
  <c r="DN27" i="27"/>
  <c r="DM27" i="27"/>
  <c r="DL27" i="27"/>
  <c r="DK27" i="27"/>
  <c r="DJ27" i="27"/>
  <c r="DI27" i="27"/>
  <c r="DH27" i="27"/>
  <c r="DG27" i="27"/>
  <c r="DF27" i="27"/>
  <c r="DE27" i="27"/>
  <c r="DP26" i="27"/>
  <c r="DO26" i="27"/>
  <c r="DN26" i="27"/>
  <c r="DM26" i="27"/>
  <c r="DL26" i="27"/>
  <c r="DK26" i="27"/>
  <c r="DJ26" i="27"/>
  <c r="DI26" i="27"/>
  <c r="DH26" i="27"/>
  <c r="DG26" i="27"/>
  <c r="DF26" i="27"/>
  <c r="DE26" i="27"/>
  <c r="DP25" i="27"/>
  <c r="DO25" i="27"/>
  <c r="DN25" i="27"/>
  <c r="DM25" i="27"/>
  <c r="DL25" i="27"/>
  <c r="DK25" i="27"/>
  <c r="DJ25" i="27"/>
  <c r="DI25" i="27"/>
  <c r="DH25" i="27"/>
  <c r="DG25" i="27"/>
  <c r="DF25" i="27"/>
  <c r="DE25" i="27"/>
  <c r="DP24" i="27"/>
  <c r="DO24" i="27"/>
  <c r="DN24" i="27"/>
  <c r="DM24" i="27"/>
  <c r="DL24" i="27"/>
  <c r="DK24" i="27"/>
  <c r="DJ24" i="27"/>
  <c r="DI24" i="27"/>
  <c r="DH24" i="27"/>
  <c r="DG24" i="27"/>
  <c r="DF24" i="27"/>
  <c r="DE24" i="27"/>
  <c r="DP23" i="27"/>
  <c r="DO23" i="27"/>
  <c r="DN23" i="27"/>
  <c r="DM23" i="27"/>
  <c r="DL23" i="27"/>
  <c r="DK23" i="27"/>
  <c r="DJ23" i="27"/>
  <c r="DI23" i="27"/>
  <c r="DH23" i="27"/>
  <c r="DG23" i="27"/>
  <c r="DF23" i="27"/>
  <c r="DE23" i="27"/>
  <c r="DP22" i="27"/>
  <c r="DO22" i="27"/>
  <c r="DN22" i="27"/>
  <c r="DM22" i="27"/>
  <c r="DL22" i="27"/>
  <c r="DK22" i="27"/>
  <c r="DJ22" i="27"/>
  <c r="DI22" i="27"/>
  <c r="DH22" i="27"/>
  <c r="DG22" i="27"/>
  <c r="DF22" i="27"/>
  <c r="DE22" i="27"/>
  <c r="DP21" i="27"/>
  <c r="DO21" i="27"/>
  <c r="DN21" i="27"/>
  <c r="DM21" i="27"/>
  <c r="DL21" i="27"/>
  <c r="DK21" i="27"/>
  <c r="DJ21" i="27"/>
  <c r="DI21" i="27"/>
  <c r="DH21" i="27"/>
  <c r="DG21" i="27"/>
  <c r="DF21" i="27"/>
  <c r="DE21" i="27"/>
  <c r="DP20" i="27"/>
  <c r="DO20" i="27"/>
  <c r="DN20" i="27"/>
  <c r="DM20" i="27"/>
  <c r="DL20" i="27"/>
  <c r="DK20" i="27"/>
  <c r="DJ20" i="27"/>
  <c r="DI20" i="27"/>
  <c r="DH20" i="27"/>
  <c r="DG20" i="27"/>
  <c r="DF20" i="27"/>
  <c r="DE20" i="27"/>
  <c r="DP19" i="27"/>
  <c r="DO19" i="27"/>
  <c r="DN19" i="27"/>
  <c r="DM19" i="27"/>
  <c r="DL19" i="27"/>
  <c r="DK19" i="27"/>
  <c r="DJ19" i="27"/>
  <c r="DI19" i="27"/>
  <c r="DH19" i="27"/>
  <c r="DG19" i="27"/>
  <c r="DF19" i="27"/>
  <c r="DE19" i="27"/>
  <c r="DP18" i="27"/>
  <c r="DO18" i="27"/>
  <c r="DN18" i="27"/>
  <c r="DM18" i="27"/>
  <c r="DL18" i="27"/>
  <c r="DK18" i="27"/>
  <c r="DJ18" i="27"/>
  <c r="DI18" i="27"/>
  <c r="DH18" i="27"/>
  <c r="DG18" i="27"/>
  <c r="DF18" i="27"/>
  <c r="DE18" i="27"/>
  <c r="DP17" i="27"/>
  <c r="DO17" i="27"/>
  <c r="DN17" i="27"/>
  <c r="DM17" i="27"/>
  <c r="DL17" i="27"/>
  <c r="DK17" i="27"/>
  <c r="DJ17" i="27"/>
  <c r="DI17" i="27"/>
  <c r="DH17" i="27"/>
  <c r="DG17" i="27"/>
  <c r="DF17" i="27"/>
  <c r="DE17" i="27"/>
  <c r="DP16" i="27"/>
  <c r="DO16" i="27"/>
  <c r="DN16" i="27"/>
  <c r="DM16" i="27"/>
  <c r="DL16" i="27"/>
  <c r="DK16" i="27"/>
  <c r="DJ16" i="27"/>
  <c r="DI16" i="27"/>
  <c r="DH16" i="27"/>
  <c r="DG16" i="27"/>
  <c r="DF16" i="27"/>
  <c r="DE16" i="27"/>
  <c r="DP15" i="27"/>
  <c r="DO15" i="27"/>
  <c r="DN15" i="27"/>
  <c r="DM15" i="27"/>
  <c r="DL15" i="27"/>
  <c r="DK15" i="27"/>
  <c r="DJ15" i="27"/>
  <c r="DI15" i="27"/>
  <c r="DH15" i="27"/>
  <c r="DG15" i="27"/>
  <c r="DF15" i="27"/>
  <c r="DE15" i="27"/>
  <c r="DP14" i="27"/>
  <c r="DO14" i="27"/>
  <c r="DN14" i="27"/>
  <c r="DM14" i="27"/>
  <c r="DL14" i="27"/>
  <c r="DK14" i="27"/>
  <c r="DJ14" i="27"/>
  <c r="DI14" i="27"/>
  <c r="DH14" i="27"/>
  <c r="DG14" i="27"/>
  <c r="DF14" i="27"/>
  <c r="DE14" i="27"/>
  <c r="DP13" i="27"/>
  <c r="DO13" i="27"/>
  <c r="DN13" i="27"/>
  <c r="DM13" i="27"/>
  <c r="DL13" i="27"/>
  <c r="DK13" i="27"/>
  <c r="DJ13" i="27"/>
  <c r="DI13" i="27"/>
  <c r="DH13" i="27"/>
  <c r="DG13" i="27"/>
  <c r="DF13" i="27"/>
  <c r="DE13" i="27"/>
  <c r="DP12" i="27"/>
  <c r="DO12" i="27"/>
  <c r="DN12" i="27"/>
  <c r="DM12" i="27"/>
  <c r="DL12" i="27"/>
  <c r="DK12" i="27"/>
  <c r="DJ12" i="27"/>
  <c r="DI12" i="27"/>
  <c r="DH12" i="27"/>
  <c r="DG12" i="27"/>
  <c r="DF12" i="27"/>
  <c r="DE12" i="27"/>
  <c r="DP11" i="27"/>
  <c r="DO11" i="27"/>
  <c r="DN11" i="27"/>
  <c r="DM11" i="27"/>
  <c r="DL11" i="27"/>
  <c r="DK11" i="27"/>
  <c r="DJ11" i="27"/>
  <c r="DI11" i="27"/>
  <c r="DH11" i="27"/>
  <c r="DG11" i="27"/>
  <c r="DF11" i="27"/>
  <c r="DE11" i="27"/>
  <c r="DP10" i="27"/>
  <c r="DO10" i="27"/>
  <c r="DN10" i="27"/>
  <c r="DM10" i="27"/>
  <c r="DL10" i="27"/>
  <c r="DK10" i="27"/>
  <c r="DJ10" i="27"/>
  <c r="DI10" i="27"/>
  <c r="DH10" i="27"/>
  <c r="DG10" i="27"/>
  <c r="DF10" i="27"/>
  <c r="DE10" i="27"/>
  <c r="DP9" i="27"/>
  <c r="DO9" i="27"/>
  <c r="DN9" i="27"/>
  <c r="DM9" i="27"/>
  <c r="DL9" i="27"/>
  <c r="DK9" i="27"/>
  <c r="DJ9" i="27"/>
  <c r="DI9" i="27"/>
  <c r="DH9" i="27"/>
  <c r="DG9" i="27"/>
  <c r="DF9" i="27"/>
  <c r="DE9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P7" i="27"/>
  <c r="DO7" i="27"/>
  <c r="DN7" i="27"/>
  <c r="DM7" i="27"/>
  <c r="DL7" i="27"/>
  <c r="DK7" i="27"/>
  <c r="DJ7" i="27"/>
  <c r="DI7" i="27"/>
  <c r="DH7" i="27"/>
  <c r="DG7" i="27"/>
  <c r="DF7" i="27"/>
  <c r="DE7" i="27"/>
  <c r="DP6" i="27"/>
  <c r="DO6" i="27"/>
  <c r="DN6" i="27"/>
  <c r="DM6" i="27"/>
  <c r="DL6" i="27"/>
  <c r="DK6" i="27"/>
  <c r="DJ6" i="27"/>
  <c r="DI6" i="27"/>
  <c r="DH6" i="27"/>
  <c r="DG6" i="27"/>
  <c r="DF6" i="27"/>
  <c r="DE6" i="27"/>
  <c r="DP5" i="27"/>
  <c r="DO5" i="27"/>
  <c r="DN5" i="27"/>
  <c r="DM5" i="27"/>
  <c r="DL5" i="27"/>
  <c r="DK5" i="27"/>
  <c r="DJ5" i="27"/>
  <c r="DI5" i="27"/>
  <c r="DH5" i="27"/>
  <c r="DG5" i="27"/>
  <c r="DF5" i="27"/>
  <c r="DE5" i="27"/>
  <c r="DP4" i="27"/>
  <c r="DO4" i="27"/>
  <c r="DN4" i="27"/>
  <c r="DM4" i="27"/>
  <c r="DL4" i="27"/>
  <c r="DK4" i="27"/>
  <c r="DJ4" i="27"/>
  <c r="DI4" i="27"/>
  <c r="DH4" i="27"/>
  <c r="DG4" i="27"/>
  <c r="DF4" i="27"/>
  <c r="DE4" i="27"/>
  <c r="BV63" i="27"/>
  <c r="BW63" i="27" s="1"/>
  <c r="BV62" i="27"/>
  <c r="BW62" i="27" s="1"/>
  <c r="BV61" i="27"/>
  <c r="BW61" i="27" s="1"/>
  <c r="BV60" i="27"/>
  <c r="BW60" i="27" s="1"/>
  <c r="BV59" i="27"/>
  <c r="BW59" i="27" s="1"/>
  <c r="BV58" i="27"/>
  <c r="BV57" i="27"/>
  <c r="BV56" i="27"/>
  <c r="BW56" i="27" s="1"/>
  <c r="BV55" i="27"/>
  <c r="BW55" i="27" s="1"/>
  <c r="BV54" i="27"/>
  <c r="BW54" i="27" s="1"/>
  <c r="BV53" i="27"/>
  <c r="BW53" i="27" s="1"/>
  <c r="BV52" i="27"/>
  <c r="BW52" i="27" s="1"/>
  <c r="BV51" i="27"/>
  <c r="BW51" i="27" s="1"/>
  <c r="BV50" i="27"/>
  <c r="BV49" i="27"/>
  <c r="BV48" i="27"/>
  <c r="BW48" i="27" s="1"/>
  <c r="BV47" i="27"/>
  <c r="BW47" i="27" s="1"/>
  <c r="BV46" i="27"/>
  <c r="BW46" i="27" s="1"/>
  <c r="BV45" i="27"/>
  <c r="BW45" i="27" s="1"/>
  <c r="BV44" i="27"/>
  <c r="BW44" i="27" s="1"/>
  <c r="BV43" i="27"/>
  <c r="BW43" i="27" s="1"/>
  <c r="BV42" i="27"/>
  <c r="BV41" i="27"/>
  <c r="BV40" i="27"/>
  <c r="BW40" i="27" s="1"/>
  <c r="BV39" i="27"/>
  <c r="BW39" i="27" s="1"/>
  <c r="BV38" i="27"/>
  <c r="BW38" i="27" s="1"/>
  <c r="BV37" i="27"/>
  <c r="BW37" i="27" s="1"/>
  <c r="BV36" i="27"/>
  <c r="BW36" i="27" s="1"/>
  <c r="BV35" i="27"/>
  <c r="BW35" i="27" s="1"/>
  <c r="BV34" i="27"/>
  <c r="BV33" i="27"/>
  <c r="BV32" i="27"/>
  <c r="BW32" i="27" s="1"/>
  <c r="BV31" i="27"/>
  <c r="BW31" i="27" s="1"/>
  <c r="BV30" i="27"/>
  <c r="BW30" i="27" s="1"/>
  <c r="BV29" i="27"/>
  <c r="BW29" i="27" s="1"/>
  <c r="BV28" i="27"/>
  <c r="BW28" i="27" s="1"/>
  <c r="BV27" i="27"/>
  <c r="BW27" i="27" s="1"/>
  <c r="BV26" i="27"/>
  <c r="BV25" i="27"/>
  <c r="BV24" i="27"/>
  <c r="BW24" i="27" s="1"/>
  <c r="BV23" i="27"/>
  <c r="BW23" i="27" s="1"/>
  <c r="BV22" i="27"/>
  <c r="BW22" i="27" s="1"/>
  <c r="BV21" i="27"/>
  <c r="BW21" i="27" s="1"/>
  <c r="BV20" i="27"/>
  <c r="BW20" i="27" s="1"/>
  <c r="BV19" i="27"/>
  <c r="BW19" i="27" s="1"/>
  <c r="BV18" i="27"/>
  <c r="BV17" i="27"/>
  <c r="BV16" i="27"/>
  <c r="BW16" i="27" s="1"/>
  <c r="BV15" i="27"/>
  <c r="BW15" i="27" s="1"/>
  <c r="BV14" i="27"/>
  <c r="BW14" i="27" s="1"/>
  <c r="BV13" i="27"/>
  <c r="BW13" i="27" s="1"/>
  <c r="BV12" i="27"/>
  <c r="BW12" i="27" s="1"/>
  <c r="BV11" i="27"/>
  <c r="BW11" i="27" s="1"/>
  <c r="BV10" i="27"/>
  <c r="BV9" i="27"/>
  <c r="BV8" i="27"/>
  <c r="BW8" i="27" s="1"/>
  <c r="BV7" i="27"/>
  <c r="BW7" i="27" s="1"/>
  <c r="BV6" i="27"/>
  <c r="BW6" i="27" s="1"/>
  <c r="BV5" i="27"/>
  <c r="BW5" i="27" s="1"/>
  <c r="BV4" i="27"/>
  <c r="BW4" i="27" s="1"/>
  <c r="BG63" i="27"/>
  <c r="BG62" i="27"/>
  <c r="BG61" i="27"/>
  <c r="BG60" i="27"/>
  <c r="BG59" i="27"/>
  <c r="BG58" i="27"/>
  <c r="BG57" i="27"/>
  <c r="BG56" i="27"/>
  <c r="BG55" i="27"/>
  <c r="BG54" i="27"/>
  <c r="BG53" i="27"/>
  <c r="BG52" i="27"/>
  <c r="BG51" i="27"/>
  <c r="BG50" i="27"/>
  <c r="BG49" i="27"/>
  <c r="BG48" i="27"/>
  <c r="BG47" i="27"/>
  <c r="BG46" i="27"/>
  <c r="BG45" i="27"/>
  <c r="BG44" i="27"/>
  <c r="BG43" i="27"/>
  <c r="BG42" i="27"/>
  <c r="BG41" i="27"/>
  <c r="BG40" i="27"/>
  <c r="BG39" i="27"/>
  <c r="BG38" i="27"/>
  <c r="BG37" i="27"/>
  <c r="BG36" i="27"/>
  <c r="BG35" i="27"/>
  <c r="BH35" i="27" s="1"/>
  <c r="BG34" i="27"/>
  <c r="BG33" i="27"/>
  <c r="BG32" i="27"/>
  <c r="BG31" i="27"/>
  <c r="BG30" i="27"/>
  <c r="BG29" i="27"/>
  <c r="BG28" i="27"/>
  <c r="BG27" i="27"/>
  <c r="BH27" i="27" s="1"/>
  <c r="BG26" i="27"/>
  <c r="BG25" i="27"/>
  <c r="BG24" i="27"/>
  <c r="BG23" i="27"/>
  <c r="BG22" i="27"/>
  <c r="BG21" i="27"/>
  <c r="BG20" i="27"/>
  <c r="BG19" i="27"/>
  <c r="BG18" i="27"/>
  <c r="BG17" i="27"/>
  <c r="BG16" i="27"/>
  <c r="BG15" i="27"/>
  <c r="BG14" i="27"/>
  <c r="BG13" i="27"/>
  <c r="BG12" i="27"/>
  <c r="BG11" i="27"/>
  <c r="BG10" i="27"/>
  <c r="BG9" i="27"/>
  <c r="BG8" i="27"/>
  <c r="BG7" i="27"/>
  <c r="BG6" i="27"/>
  <c r="BG5" i="27"/>
  <c r="BG4" i="27"/>
  <c r="AR63" i="27"/>
  <c r="AR62" i="27"/>
  <c r="AR61" i="27"/>
  <c r="AR60" i="27"/>
  <c r="AR59" i="27"/>
  <c r="AR58" i="27"/>
  <c r="AR57" i="27"/>
  <c r="AR56" i="27"/>
  <c r="AR55" i="27"/>
  <c r="AR54" i="27"/>
  <c r="AR53" i="27"/>
  <c r="AR52" i="27"/>
  <c r="AR51" i="27"/>
  <c r="AR50" i="27"/>
  <c r="AR49" i="27"/>
  <c r="AR48" i="27"/>
  <c r="AR47" i="27"/>
  <c r="AR46" i="27"/>
  <c r="AR45" i="27"/>
  <c r="AR44" i="27"/>
  <c r="AR43" i="27"/>
  <c r="AR42" i="27"/>
  <c r="AR41" i="27"/>
  <c r="AR40" i="27"/>
  <c r="AR39" i="27"/>
  <c r="AR38" i="27"/>
  <c r="AR37" i="27"/>
  <c r="AR36" i="27"/>
  <c r="AR35" i="27"/>
  <c r="AR34" i="27"/>
  <c r="AR33" i="27"/>
  <c r="AR32" i="27"/>
  <c r="AR31" i="27"/>
  <c r="AR30" i="27"/>
  <c r="AR29" i="27"/>
  <c r="AR28" i="27"/>
  <c r="AR27" i="27"/>
  <c r="AR26" i="27"/>
  <c r="AR25" i="27"/>
  <c r="AR24" i="27"/>
  <c r="AR23" i="27"/>
  <c r="AR22" i="27"/>
  <c r="AR21" i="27"/>
  <c r="AR20" i="27"/>
  <c r="AR19" i="27"/>
  <c r="AR18" i="27"/>
  <c r="AR17" i="27"/>
  <c r="AR16" i="27"/>
  <c r="AR15" i="27"/>
  <c r="AR14" i="27"/>
  <c r="AR13" i="27"/>
  <c r="AR12" i="27"/>
  <c r="AR11" i="27"/>
  <c r="AR10" i="27"/>
  <c r="AR9" i="27"/>
  <c r="AR8" i="27"/>
  <c r="AR7" i="27"/>
  <c r="AR6" i="27"/>
  <c r="AR5" i="27"/>
  <c r="AR4" i="27"/>
  <c r="AC63" i="27"/>
  <c r="AC62" i="27"/>
  <c r="AC61" i="27"/>
  <c r="AC60" i="27"/>
  <c r="AC59" i="27"/>
  <c r="AC58" i="27"/>
  <c r="AC57" i="27"/>
  <c r="AC56" i="27"/>
  <c r="AC55" i="27"/>
  <c r="AC54" i="27"/>
  <c r="AC53" i="27"/>
  <c r="AC52" i="27"/>
  <c r="AC51" i="27"/>
  <c r="AC50" i="27"/>
  <c r="AC49" i="27"/>
  <c r="AC48" i="27"/>
  <c r="AC47" i="27"/>
  <c r="AC46" i="27"/>
  <c r="AC45" i="27"/>
  <c r="AC44" i="27"/>
  <c r="AC43" i="27"/>
  <c r="AC42" i="27"/>
  <c r="AC41" i="27"/>
  <c r="AC40" i="27"/>
  <c r="AC39" i="27"/>
  <c r="AC38" i="27"/>
  <c r="AC37" i="27"/>
  <c r="AC36" i="27"/>
  <c r="AC35" i="27"/>
  <c r="AC34" i="27"/>
  <c r="AC33" i="27"/>
  <c r="AC32" i="27"/>
  <c r="AC31" i="27"/>
  <c r="AC30" i="27"/>
  <c r="AC29" i="27"/>
  <c r="AC28" i="27"/>
  <c r="AC27" i="27"/>
  <c r="AC26" i="27"/>
  <c r="AC25" i="27"/>
  <c r="AC24" i="27"/>
  <c r="AC23" i="27"/>
  <c r="AC22" i="27"/>
  <c r="AC21" i="27"/>
  <c r="AC20" i="27"/>
  <c r="AC19" i="27"/>
  <c r="AC18" i="27"/>
  <c r="AC17" i="27"/>
  <c r="AC16" i="27"/>
  <c r="AC15" i="27"/>
  <c r="AC14" i="27"/>
  <c r="AC13" i="27"/>
  <c r="AC12" i="27"/>
  <c r="AC11" i="27"/>
  <c r="AC10" i="27"/>
  <c r="AC9" i="27"/>
  <c r="AC8" i="27"/>
  <c r="AC7" i="27"/>
  <c r="AC6" i="27"/>
  <c r="AC5" i="27"/>
  <c r="AC4" i="27"/>
  <c r="N5" i="27"/>
  <c r="O5" i="27" s="1"/>
  <c r="N6" i="27"/>
  <c r="O6" i="27" s="1"/>
  <c r="N7" i="27"/>
  <c r="O7" i="27" s="1"/>
  <c r="N8" i="27"/>
  <c r="O8" i="27" s="1"/>
  <c r="N9" i="27"/>
  <c r="O9" i="27" s="1"/>
  <c r="N10" i="27"/>
  <c r="O10" i="27" s="1"/>
  <c r="N11" i="27"/>
  <c r="O11" i="27" s="1"/>
  <c r="N12" i="27"/>
  <c r="O12" i="27" s="1"/>
  <c r="N13" i="27"/>
  <c r="O13" i="27" s="1"/>
  <c r="N14" i="27"/>
  <c r="O14" i="27" s="1"/>
  <c r="N15" i="27"/>
  <c r="O15" i="27" s="1"/>
  <c r="N16" i="27"/>
  <c r="O16" i="27" s="1"/>
  <c r="N17" i="27"/>
  <c r="O17" i="27" s="1"/>
  <c r="N18" i="27"/>
  <c r="O18" i="27" s="1"/>
  <c r="N19" i="27"/>
  <c r="O19" i="27" s="1"/>
  <c r="N20" i="27"/>
  <c r="O20" i="27" s="1"/>
  <c r="N21" i="27"/>
  <c r="O21" i="27" s="1"/>
  <c r="N22" i="27"/>
  <c r="O22" i="27" s="1"/>
  <c r="N23" i="27"/>
  <c r="O23" i="27" s="1"/>
  <c r="N24" i="27"/>
  <c r="O24" i="27" s="1"/>
  <c r="N25" i="27"/>
  <c r="O25" i="27" s="1"/>
  <c r="N26" i="27"/>
  <c r="O26" i="27" s="1"/>
  <c r="N27" i="27"/>
  <c r="O27" i="27" s="1"/>
  <c r="N28" i="27"/>
  <c r="O28" i="27" s="1"/>
  <c r="N29" i="27"/>
  <c r="O29" i="27" s="1"/>
  <c r="N30" i="27"/>
  <c r="O30" i="27" s="1"/>
  <c r="N31" i="27"/>
  <c r="O31" i="27" s="1"/>
  <c r="N32" i="27"/>
  <c r="O32" i="27" s="1"/>
  <c r="N33" i="27"/>
  <c r="O33" i="27" s="1"/>
  <c r="N34" i="27"/>
  <c r="O34" i="27" s="1"/>
  <c r="N35" i="27"/>
  <c r="O35" i="27" s="1"/>
  <c r="N36" i="27"/>
  <c r="O36" i="27" s="1"/>
  <c r="N37" i="27"/>
  <c r="O37" i="27" s="1"/>
  <c r="N38" i="27"/>
  <c r="O38" i="27" s="1"/>
  <c r="N39" i="27"/>
  <c r="O39" i="27" s="1"/>
  <c r="N40" i="27"/>
  <c r="O40" i="27" s="1"/>
  <c r="N41" i="27"/>
  <c r="O41" i="27" s="1"/>
  <c r="N42" i="27"/>
  <c r="O42" i="27" s="1"/>
  <c r="N43" i="27"/>
  <c r="O43" i="27" s="1"/>
  <c r="N44" i="27"/>
  <c r="O44" i="27" s="1"/>
  <c r="N45" i="27"/>
  <c r="O45" i="27" s="1"/>
  <c r="N46" i="27"/>
  <c r="O46" i="27" s="1"/>
  <c r="N47" i="27"/>
  <c r="O47" i="27" s="1"/>
  <c r="N48" i="27"/>
  <c r="O48" i="27" s="1"/>
  <c r="N49" i="27"/>
  <c r="O49" i="27" s="1"/>
  <c r="N50" i="27"/>
  <c r="O50" i="27" s="1"/>
  <c r="N51" i="27"/>
  <c r="O51" i="27" s="1"/>
  <c r="N52" i="27"/>
  <c r="O52" i="27" s="1"/>
  <c r="N53" i="27"/>
  <c r="O53" i="27" s="1"/>
  <c r="N54" i="27"/>
  <c r="O54" i="27" s="1"/>
  <c r="N55" i="27"/>
  <c r="O55" i="27" s="1"/>
  <c r="N56" i="27"/>
  <c r="O56" i="27" s="1"/>
  <c r="N57" i="27"/>
  <c r="O57" i="27" s="1"/>
  <c r="N58" i="27"/>
  <c r="O58" i="27" s="1"/>
  <c r="N59" i="27"/>
  <c r="O59" i="27" s="1"/>
  <c r="N60" i="27"/>
  <c r="O60" i="27" s="1"/>
  <c r="N61" i="27"/>
  <c r="O61" i="27" s="1"/>
  <c r="N62" i="27"/>
  <c r="O62" i="27" s="1"/>
  <c r="N63" i="27"/>
  <c r="O63" i="27" s="1"/>
  <c r="N4" i="27"/>
  <c r="O4" i="27" s="1"/>
  <c r="DA63" i="27"/>
  <c r="CZ63" i="27"/>
  <c r="CY63" i="27"/>
  <c r="CX63" i="27"/>
  <c r="CW63" i="27"/>
  <c r="CV63" i="27"/>
  <c r="CU63" i="27"/>
  <c r="CT63" i="27"/>
  <c r="CS63" i="27"/>
  <c r="CR63" i="27"/>
  <c r="CQ63" i="27"/>
  <c r="CP63" i="27"/>
  <c r="DA62" i="27"/>
  <c r="CZ62" i="27"/>
  <c r="CY62" i="27"/>
  <c r="CX62" i="27"/>
  <c r="CW62" i="27"/>
  <c r="CV62" i="27"/>
  <c r="CU62" i="27"/>
  <c r="CT62" i="27"/>
  <c r="CS62" i="27"/>
  <c r="CR62" i="27"/>
  <c r="CQ62" i="27"/>
  <c r="CP62" i="27"/>
  <c r="DA61" i="27"/>
  <c r="CZ61" i="27"/>
  <c r="CY61" i="27"/>
  <c r="CX61" i="27"/>
  <c r="CW61" i="27"/>
  <c r="CV61" i="27"/>
  <c r="CU61" i="27"/>
  <c r="CT61" i="27"/>
  <c r="CS61" i="27"/>
  <c r="CR61" i="27"/>
  <c r="CQ61" i="27"/>
  <c r="CP61" i="27"/>
  <c r="DA60" i="27"/>
  <c r="CZ60" i="27"/>
  <c r="CY60" i="27"/>
  <c r="CX60" i="27"/>
  <c r="CW60" i="27"/>
  <c r="CV60" i="27"/>
  <c r="CU60" i="27"/>
  <c r="CT60" i="27"/>
  <c r="CS60" i="27"/>
  <c r="CR60" i="27"/>
  <c r="CQ60" i="27"/>
  <c r="CP60" i="27"/>
  <c r="DA59" i="27"/>
  <c r="CZ59" i="27"/>
  <c r="CY59" i="27"/>
  <c r="CX59" i="27"/>
  <c r="CW59" i="27"/>
  <c r="CV59" i="27"/>
  <c r="CU59" i="27"/>
  <c r="CT59" i="27"/>
  <c r="CS59" i="27"/>
  <c r="CR59" i="27"/>
  <c r="CQ59" i="27"/>
  <c r="CP59" i="27"/>
  <c r="DA58" i="27"/>
  <c r="CZ58" i="27"/>
  <c r="CY58" i="27"/>
  <c r="CX58" i="27"/>
  <c r="CW58" i="27"/>
  <c r="CV58" i="27"/>
  <c r="CU58" i="27"/>
  <c r="CT58" i="27"/>
  <c r="CS58" i="27"/>
  <c r="CR58" i="27"/>
  <c r="CQ58" i="27"/>
  <c r="CP58" i="27"/>
  <c r="DA57" i="27"/>
  <c r="CZ57" i="27"/>
  <c r="CY57" i="27"/>
  <c r="CX57" i="27"/>
  <c r="CW57" i="27"/>
  <c r="CV57" i="27"/>
  <c r="CU57" i="27"/>
  <c r="CT57" i="27"/>
  <c r="CS57" i="27"/>
  <c r="CR57" i="27"/>
  <c r="CQ57" i="27"/>
  <c r="CP57" i="27"/>
  <c r="DA56" i="27"/>
  <c r="CZ56" i="27"/>
  <c r="CY56" i="27"/>
  <c r="CX56" i="27"/>
  <c r="CW56" i="27"/>
  <c r="CV56" i="27"/>
  <c r="CU56" i="27"/>
  <c r="CT56" i="27"/>
  <c r="CS56" i="27"/>
  <c r="CR56" i="27"/>
  <c r="CQ56" i="27"/>
  <c r="CP56" i="27"/>
  <c r="DA55" i="27"/>
  <c r="CZ55" i="27"/>
  <c r="CY55" i="27"/>
  <c r="CX55" i="27"/>
  <c r="CW55" i="27"/>
  <c r="CV55" i="27"/>
  <c r="CU55" i="27"/>
  <c r="CT55" i="27"/>
  <c r="CS55" i="27"/>
  <c r="CR55" i="27"/>
  <c r="CQ55" i="27"/>
  <c r="CP55" i="27"/>
  <c r="DA54" i="27"/>
  <c r="CZ54" i="27"/>
  <c r="CY54" i="27"/>
  <c r="CX54" i="27"/>
  <c r="CW54" i="27"/>
  <c r="CV54" i="27"/>
  <c r="CU54" i="27"/>
  <c r="CT54" i="27"/>
  <c r="CS54" i="27"/>
  <c r="CR54" i="27"/>
  <c r="CQ54" i="27"/>
  <c r="CP54" i="27"/>
  <c r="DA53" i="27"/>
  <c r="CZ53" i="27"/>
  <c r="CY53" i="27"/>
  <c r="CX53" i="27"/>
  <c r="CW53" i="27"/>
  <c r="CV53" i="27"/>
  <c r="CU53" i="27"/>
  <c r="CT53" i="27"/>
  <c r="CS53" i="27"/>
  <c r="CR53" i="27"/>
  <c r="CQ53" i="27"/>
  <c r="CP53" i="27"/>
  <c r="DA52" i="27"/>
  <c r="CZ52" i="27"/>
  <c r="CY52" i="27"/>
  <c r="CX52" i="27"/>
  <c r="CW52" i="27"/>
  <c r="CV52" i="27"/>
  <c r="CU52" i="27"/>
  <c r="CT52" i="27"/>
  <c r="CS52" i="27"/>
  <c r="CR52" i="27"/>
  <c r="CQ52" i="27"/>
  <c r="CP52" i="27"/>
  <c r="DA51" i="27"/>
  <c r="CZ51" i="27"/>
  <c r="CY51" i="27"/>
  <c r="CX51" i="27"/>
  <c r="CW51" i="27"/>
  <c r="CV51" i="27"/>
  <c r="CU51" i="27"/>
  <c r="CT51" i="27"/>
  <c r="CS51" i="27"/>
  <c r="CR51" i="27"/>
  <c r="CQ51" i="27"/>
  <c r="CP51" i="27"/>
  <c r="DA50" i="27"/>
  <c r="CZ50" i="27"/>
  <c r="CY50" i="27"/>
  <c r="CX50" i="27"/>
  <c r="CW50" i="27"/>
  <c r="CV50" i="27"/>
  <c r="CU50" i="27"/>
  <c r="CT50" i="27"/>
  <c r="CS50" i="27"/>
  <c r="CR50" i="27"/>
  <c r="CQ50" i="27"/>
  <c r="CP50" i="27"/>
  <c r="DA49" i="27"/>
  <c r="CZ49" i="27"/>
  <c r="CY49" i="27"/>
  <c r="CX49" i="27"/>
  <c r="CW49" i="27"/>
  <c r="CV49" i="27"/>
  <c r="CU49" i="27"/>
  <c r="CT49" i="27"/>
  <c r="CS49" i="27"/>
  <c r="CR49" i="27"/>
  <c r="CQ49" i="27"/>
  <c r="CP49" i="27"/>
  <c r="DA48" i="27"/>
  <c r="CZ48" i="27"/>
  <c r="CY48" i="27"/>
  <c r="CX48" i="27"/>
  <c r="CW48" i="27"/>
  <c r="CV48" i="27"/>
  <c r="CU48" i="27"/>
  <c r="CT48" i="27"/>
  <c r="CS48" i="27"/>
  <c r="CR48" i="27"/>
  <c r="CQ48" i="27"/>
  <c r="CP48" i="27"/>
  <c r="DA47" i="27"/>
  <c r="CZ47" i="27"/>
  <c r="CY47" i="27"/>
  <c r="CX47" i="27"/>
  <c r="CW47" i="27"/>
  <c r="CV47" i="27"/>
  <c r="CU47" i="27"/>
  <c r="CT47" i="27"/>
  <c r="CS47" i="27"/>
  <c r="CR47" i="27"/>
  <c r="CQ47" i="27"/>
  <c r="CP47" i="27"/>
  <c r="DA46" i="27"/>
  <c r="CZ46" i="27"/>
  <c r="CY46" i="27"/>
  <c r="CX46" i="27"/>
  <c r="CW46" i="27"/>
  <c r="CV46" i="27"/>
  <c r="CU46" i="27"/>
  <c r="CT46" i="27"/>
  <c r="CS46" i="27"/>
  <c r="CR46" i="27"/>
  <c r="CQ46" i="27"/>
  <c r="CP46" i="27"/>
  <c r="DA45" i="27"/>
  <c r="CZ45" i="27"/>
  <c r="CY45" i="27"/>
  <c r="CX45" i="27"/>
  <c r="CW45" i="27"/>
  <c r="CV45" i="27"/>
  <c r="CU45" i="27"/>
  <c r="CT45" i="27"/>
  <c r="CS45" i="27"/>
  <c r="CR45" i="27"/>
  <c r="CQ45" i="27"/>
  <c r="CP45" i="27"/>
  <c r="DA44" i="27"/>
  <c r="CZ44" i="27"/>
  <c r="CY44" i="27"/>
  <c r="CX44" i="27"/>
  <c r="CW44" i="27"/>
  <c r="CV44" i="27"/>
  <c r="CU44" i="27"/>
  <c r="CT44" i="27"/>
  <c r="CS44" i="27"/>
  <c r="CR44" i="27"/>
  <c r="CQ44" i="27"/>
  <c r="CP44" i="27"/>
  <c r="DA43" i="27"/>
  <c r="CZ43" i="27"/>
  <c r="CY43" i="27"/>
  <c r="CX43" i="27"/>
  <c r="CW43" i="27"/>
  <c r="CV43" i="27"/>
  <c r="CU43" i="27"/>
  <c r="CT43" i="27"/>
  <c r="CS43" i="27"/>
  <c r="CR43" i="27"/>
  <c r="CQ43" i="27"/>
  <c r="CP43" i="27"/>
  <c r="DA42" i="27"/>
  <c r="CZ42" i="27"/>
  <c r="CY42" i="27"/>
  <c r="CX42" i="27"/>
  <c r="CW42" i="27"/>
  <c r="CV42" i="27"/>
  <c r="CU42" i="27"/>
  <c r="CT42" i="27"/>
  <c r="CS42" i="27"/>
  <c r="CR42" i="27"/>
  <c r="CQ42" i="27"/>
  <c r="CP42" i="27"/>
  <c r="DA41" i="27"/>
  <c r="CZ41" i="27"/>
  <c r="CY41" i="27"/>
  <c r="CX41" i="27"/>
  <c r="CW41" i="27"/>
  <c r="CV41" i="27"/>
  <c r="CU41" i="27"/>
  <c r="CT41" i="27"/>
  <c r="CS41" i="27"/>
  <c r="CR41" i="27"/>
  <c r="CQ41" i="27"/>
  <c r="CP41" i="27"/>
  <c r="DA40" i="27"/>
  <c r="CZ40" i="27"/>
  <c r="CY40" i="27"/>
  <c r="CX40" i="27"/>
  <c r="CW40" i="27"/>
  <c r="CV40" i="27"/>
  <c r="CU40" i="27"/>
  <c r="CT40" i="27"/>
  <c r="CS40" i="27"/>
  <c r="CR40" i="27"/>
  <c r="CQ40" i="27"/>
  <c r="CP40" i="27"/>
  <c r="DA39" i="27"/>
  <c r="CZ39" i="27"/>
  <c r="CY39" i="27"/>
  <c r="CX39" i="27"/>
  <c r="CW39" i="27"/>
  <c r="CV39" i="27"/>
  <c r="CU39" i="27"/>
  <c r="CT39" i="27"/>
  <c r="CS39" i="27"/>
  <c r="CR39" i="27"/>
  <c r="CQ39" i="27"/>
  <c r="CP39" i="27"/>
  <c r="DA38" i="27"/>
  <c r="CZ38" i="27"/>
  <c r="CY38" i="27"/>
  <c r="CX38" i="27"/>
  <c r="CW38" i="27"/>
  <c r="CV38" i="27"/>
  <c r="CU38" i="27"/>
  <c r="CT38" i="27"/>
  <c r="CS38" i="27"/>
  <c r="CR38" i="27"/>
  <c r="CQ38" i="27"/>
  <c r="CP38" i="27"/>
  <c r="DA37" i="27"/>
  <c r="CZ37" i="27"/>
  <c r="CY37" i="27"/>
  <c r="CX37" i="27"/>
  <c r="CW37" i="27"/>
  <c r="CV37" i="27"/>
  <c r="CU37" i="27"/>
  <c r="CT37" i="27"/>
  <c r="CS37" i="27"/>
  <c r="CR37" i="27"/>
  <c r="CQ37" i="27"/>
  <c r="CP37" i="27"/>
  <c r="DA36" i="27"/>
  <c r="CZ36" i="27"/>
  <c r="CY36" i="27"/>
  <c r="CX36" i="27"/>
  <c r="CW36" i="27"/>
  <c r="CV36" i="27"/>
  <c r="CU36" i="27"/>
  <c r="CT36" i="27"/>
  <c r="CS36" i="27"/>
  <c r="CR36" i="27"/>
  <c r="CQ36" i="27"/>
  <c r="CP36" i="27"/>
  <c r="DA35" i="27"/>
  <c r="CZ35" i="27"/>
  <c r="CY35" i="27"/>
  <c r="CX35" i="27"/>
  <c r="CW35" i="27"/>
  <c r="CV35" i="27"/>
  <c r="CU35" i="27"/>
  <c r="CT35" i="27"/>
  <c r="CS35" i="27"/>
  <c r="CR35" i="27"/>
  <c r="CQ35" i="27"/>
  <c r="CP35" i="27"/>
  <c r="DA34" i="27"/>
  <c r="CZ34" i="27"/>
  <c r="CY34" i="27"/>
  <c r="CX34" i="27"/>
  <c r="CW34" i="27"/>
  <c r="CV34" i="27"/>
  <c r="CU34" i="27"/>
  <c r="CT34" i="27"/>
  <c r="CS34" i="27"/>
  <c r="CR34" i="27"/>
  <c r="CQ34" i="27"/>
  <c r="CP34" i="27"/>
  <c r="DA33" i="27"/>
  <c r="CZ33" i="27"/>
  <c r="CY33" i="27"/>
  <c r="CX33" i="27"/>
  <c r="CW33" i="27"/>
  <c r="CV33" i="27"/>
  <c r="CU33" i="27"/>
  <c r="CT33" i="27"/>
  <c r="CS33" i="27"/>
  <c r="CR33" i="27"/>
  <c r="CQ33" i="27"/>
  <c r="CP33" i="27"/>
  <c r="DA32" i="27"/>
  <c r="CZ32" i="27"/>
  <c r="CY32" i="27"/>
  <c r="CX32" i="27"/>
  <c r="CW32" i="27"/>
  <c r="CV32" i="27"/>
  <c r="CU32" i="27"/>
  <c r="CT32" i="27"/>
  <c r="CS32" i="27"/>
  <c r="CR32" i="27"/>
  <c r="CQ32" i="27"/>
  <c r="CP32" i="27"/>
  <c r="DA31" i="27"/>
  <c r="CZ31" i="27"/>
  <c r="CY31" i="27"/>
  <c r="CX31" i="27"/>
  <c r="CW31" i="27"/>
  <c r="CV31" i="27"/>
  <c r="CU31" i="27"/>
  <c r="CT31" i="27"/>
  <c r="CS31" i="27"/>
  <c r="CR31" i="27"/>
  <c r="CQ31" i="27"/>
  <c r="CP31" i="27"/>
  <c r="DA30" i="27"/>
  <c r="CZ30" i="27"/>
  <c r="CY30" i="27"/>
  <c r="CX30" i="27"/>
  <c r="CW30" i="27"/>
  <c r="CV30" i="27"/>
  <c r="CU30" i="27"/>
  <c r="CT30" i="27"/>
  <c r="CS30" i="27"/>
  <c r="CR30" i="27"/>
  <c r="CQ30" i="27"/>
  <c r="CP30" i="27"/>
  <c r="DA29" i="27"/>
  <c r="CZ29" i="27"/>
  <c r="CY29" i="27"/>
  <c r="CX29" i="27"/>
  <c r="CW29" i="27"/>
  <c r="CV29" i="27"/>
  <c r="CU29" i="27"/>
  <c r="CT29" i="27"/>
  <c r="CS29" i="27"/>
  <c r="CR29" i="27"/>
  <c r="CQ29" i="27"/>
  <c r="CP29" i="27"/>
  <c r="DA28" i="27"/>
  <c r="CZ28" i="27"/>
  <c r="CY28" i="27"/>
  <c r="CX28" i="27"/>
  <c r="CW28" i="27"/>
  <c r="CV28" i="27"/>
  <c r="CU28" i="27"/>
  <c r="CT28" i="27"/>
  <c r="CS28" i="27"/>
  <c r="CR28" i="27"/>
  <c r="CQ28" i="27"/>
  <c r="CP28" i="27"/>
  <c r="DA27" i="27"/>
  <c r="CZ27" i="27"/>
  <c r="CY27" i="27"/>
  <c r="CX27" i="27"/>
  <c r="CW27" i="27"/>
  <c r="CV27" i="27"/>
  <c r="CU27" i="27"/>
  <c r="CT27" i="27"/>
  <c r="CS27" i="27"/>
  <c r="CR27" i="27"/>
  <c r="CQ27" i="27"/>
  <c r="CP27" i="27"/>
  <c r="DA26" i="27"/>
  <c r="CZ26" i="27"/>
  <c r="CY26" i="27"/>
  <c r="CX26" i="27"/>
  <c r="CW26" i="27"/>
  <c r="CV26" i="27"/>
  <c r="CU26" i="27"/>
  <c r="CT26" i="27"/>
  <c r="CS26" i="27"/>
  <c r="CR26" i="27"/>
  <c r="CQ26" i="27"/>
  <c r="CP26" i="27"/>
  <c r="DA25" i="27"/>
  <c r="CZ25" i="27"/>
  <c r="CY25" i="27"/>
  <c r="CX25" i="27"/>
  <c r="CW25" i="27"/>
  <c r="CV25" i="27"/>
  <c r="CU25" i="27"/>
  <c r="CT25" i="27"/>
  <c r="CS25" i="27"/>
  <c r="CR25" i="27"/>
  <c r="CQ25" i="27"/>
  <c r="CP25" i="27"/>
  <c r="DA24" i="27"/>
  <c r="CZ24" i="27"/>
  <c r="CY24" i="27"/>
  <c r="CX24" i="27"/>
  <c r="CW24" i="27"/>
  <c r="CV24" i="27"/>
  <c r="CU24" i="27"/>
  <c r="CT24" i="27"/>
  <c r="CS24" i="27"/>
  <c r="CR24" i="27"/>
  <c r="CQ24" i="27"/>
  <c r="CP24" i="27"/>
  <c r="DA23" i="27"/>
  <c r="CZ23" i="27"/>
  <c r="CY23" i="27"/>
  <c r="CX23" i="27"/>
  <c r="CW23" i="27"/>
  <c r="CV23" i="27"/>
  <c r="CU23" i="27"/>
  <c r="CT23" i="27"/>
  <c r="CS23" i="27"/>
  <c r="CR23" i="27"/>
  <c r="CQ23" i="27"/>
  <c r="CP23" i="27"/>
  <c r="DA22" i="27"/>
  <c r="CZ22" i="27"/>
  <c r="CY22" i="27"/>
  <c r="CX22" i="27"/>
  <c r="CW22" i="27"/>
  <c r="CV22" i="27"/>
  <c r="CU22" i="27"/>
  <c r="CT22" i="27"/>
  <c r="CS22" i="27"/>
  <c r="CR22" i="27"/>
  <c r="CQ22" i="27"/>
  <c r="CP22" i="27"/>
  <c r="DA21" i="27"/>
  <c r="CZ21" i="27"/>
  <c r="CY21" i="27"/>
  <c r="CX21" i="27"/>
  <c r="CW21" i="27"/>
  <c r="CV21" i="27"/>
  <c r="CU21" i="27"/>
  <c r="CT21" i="27"/>
  <c r="CS21" i="27"/>
  <c r="CR21" i="27"/>
  <c r="CQ21" i="27"/>
  <c r="CP21" i="27"/>
  <c r="DA20" i="27"/>
  <c r="CZ20" i="27"/>
  <c r="CY20" i="27"/>
  <c r="CX20" i="27"/>
  <c r="CW20" i="27"/>
  <c r="CV20" i="27"/>
  <c r="CU20" i="27"/>
  <c r="CT20" i="27"/>
  <c r="CS20" i="27"/>
  <c r="CR20" i="27"/>
  <c r="CQ20" i="27"/>
  <c r="CP20" i="27"/>
  <c r="DA19" i="27"/>
  <c r="CZ19" i="27"/>
  <c r="CY19" i="27"/>
  <c r="CX19" i="27"/>
  <c r="CW19" i="27"/>
  <c r="CV19" i="27"/>
  <c r="CU19" i="27"/>
  <c r="CT19" i="27"/>
  <c r="CS19" i="27"/>
  <c r="CR19" i="27"/>
  <c r="CQ19" i="27"/>
  <c r="CP19" i="27"/>
  <c r="DA18" i="27"/>
  <c r="CZ18" i="27"/>
  <c r="CY18" i="27"/>
  <c r="CX18" i="27"/>
  <c r="CW18" i="27"/>
  <c r="CV18" i="27"/>
  <c r="CU18" i="27"/>
  <c r="CT18" i="27"/>
  <c r="CS18" i="27"/>
  <c r="CR18" i="27"/>
  <c r="CQ18" i="27"/>
  <c r="CP18" i="27"/>
  <c r="DA17" i="27"/>
  <c r="CZ17" i="27"/>
  <c r="CY17" i="27"/>
  <c r="CX17" i="27"/>
  <c r="CW17" i="27"/>
  <c r="CV17" i="27"/>
  <c r="CU17" i="27"/>
  <c r="CT17" i="27"/>
  <c r="CS17" i="27"/>
  <c r="CR17" i="27"/>
  <c r="CQ17" i="27"/>
  <c r="CP17" i="27"/>
  <c r="DA16" i="27"/>
  <c r="CZ16" i="27"/>
  <c r="CY16" i="27"/>
  <c r="CX16" i="27"/>
  <c r="CW16" i="27"/>
  <c r="CV16" i="27"/>
  <c r="CU16" i="27"/>
  <c r="CT16" i="27"/>
  <c r="CS16" i="27"/>
  <c r="CR16" i="27"/>
  <c r="CQ16" i="27"/>
  <c r="CP16" i="27"/>
  <c r="DA15" i="27"/>
  <c r="CZ15" i="27"/>
  <c r="CY15" i="27"/>
  <c r="CX15" i="27"/>
  <c r="CW15" i="27"/>
  <c r="CV15" i="27"/>
  <c r="CU15" i="27"/>
  <c r="CT15" i="27"/>
  <c r="CS15" i="27"/>
  <c r="CR15" i="27"/>
  <c r="CQ15" i="27"/>
  <c r="CP15" i="27"/>
  <c r="DA14" i="27"/>
  <c r="CZ14" i="27"/>
  <c r="CY14" i="27"/>
  <c r="CX14" i="27"/>
  <c r="CW14" i="27"/>
  <c r="CV14" i="27"/>
  <c r="CU14" i="27"/>
  <c r="CT14" i="27"/>
  <c r="CS14" i="27"/>
  <c r="CR14" i="27"/>
  <c r="CQ14" i="27"/>
  <c r="CP14" i="27"/>
  <c r="DA13" i="27"/>
  <c r="CZ13" i="27"/>
  <c r="CY13" i="27"/>
  <c r="CX13" i="27"/>
  <c r="CW13" i="27"/>
  <c r="CV13" i="27"/>
  <c r="CU13" i="27"/>
  <c r="CT13" i="27"/>
  <c r="CS13" i="27"/>
  <c r="CR13" i="27"/>
  <c r="CQ13" i="27"/>
  <c r="CP13" i="27"/>
  <c r="DA12" i="27"/>
  <c r="CZ12" i="27"/>
  <c r="CY12" i="27"/>
  <c r="CX12" i="27"/>
  <c r="CW12" i="27"/>
  <c r="CV12" i="27"/>
  <c r="CU12" i="27"/>
  <c r="CT12" i="27"/>
  <c r="CS12" i="27"/>
  <c r="CR12" i="27"/>
  <c r="CQ12" i="27"/>
  <c r="CP12" i="27"/>
  <c r="DA11" i="27"/>
  <c r="CZ11" i="27"/>
  <c r="CY11" i="27"/>
  <c r="CX11" i="27"/>
  <c r="CW11" i="27"/>
  <c r="CV11" i="27"/>
  <c r="CU11" i="27"/>
  <c r="CT11" i="27"/>
  <c r="CS11" i="27"/>
  <c r="CR11" i="27"/>
  <c r="CQ11" i="27"/>
  <c r="CP11" i="27"/>
  <c r="DA10" i="27"/>
  <c r="CZ10" i="27"/>
  <c r="CY10" i="27"/>
  <c r="CX10" i="27"/>
  <c r="CW10" i="27"/>
  <c r="CV10" i="27"/>
  <c r="CU10" i="27"/>
  <c r="CT10" i="27"/>
  <c r="CS10" i="27"/>
  <c r="CR10" i="27"/>
  <c r="CQ10" i="27"/>
  <c r="CP10" i="27"/>
  <c r="DA9" i="27"/>
  <c r="CZ9" i="27"/>
  <c r="CY9" i="27"/>
  <c r="CX9" i="27"/>
  <c r="CW9" i="27"/>
  <c r="CV9" i="27"/>
  <c r="CU9" i="27"/>
  <c r="CT9" i="27"/>
  <c r="CS9" i="27"/>
  <c r="CR9" i="27"/>
  <c r="CQ9" i="27"/>
  <c r="CP9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DA7" i="27"/>
  <c r="CZ7" i="27"/>
  <c r="CY7" i="27"/>
  <c r="CX7" i="27"/>
  <c r="CW7" i="27"/>
  <c r="CV7" i="27"/>
  <c r="CU7" i="27"/>
  <c r="CT7" i="27"/>
  <c r="CS7" i="27"/>
  <c r="CR7" i="27"/>
  <c r="CQ7" i="27"/>
  <c r="CP7" i="27"/>
  <c r="DA6" i="27"/>
  <c r="CZ6" i="27"/>
  <c r="CY6" i="27"/>
  <c r="CX6" i="27"/>
  <c r="CW6" i="27"/>
  <c r="CV6" i="27"/>
  <c r="CU6" i="27"/>
  <c r="CT6" i="27"/>
  <c r="CS6" i="27"/>
  <c r="CR6" i="27"/>
  <c r="CQ6" i="27"/>
  <c r="CP6" i="27"/>
  <c r="DA5" i="27"/>
  <c r="CZ5" i="27"/>
  <c r="CY5" i="27"/>
  <c r="CX5" i="27"/>
  <c r="CW5" i="27"/>
  <c r="CV5" i="27"/>
  <c r="CU5" i="27"/>
  <c r="CT5" i="27"/>
  <c r="CS5" i="27"/>
  <c r="CR5" i="27"/>
  <c r="CQ5" i="27"/>
  <c r="CP5" i="27"/>
  <c r="DA4" i="27"/>
  <c r="CZ4" i="27"/>
  <c r="CY4" i="27"/>
  <c r="CX4" i="27"/>
  <c r="CW4" i="27"/>
  <c r="CV4" i="27"/>
  <c r="CU4" i="27"/>
  <c r="CT4" i="27"/>
  <c r="CS4" i="27"/>
  <c r="CR4" i="27"/>
  <c r="CQ4" i="27"/>
  <c r="CP4" i="27"/>
  <c r="CL63" i="27"/>
  <c r="CK63" i="27"/>
  <c r="CJ63" i="27"/>
  <c r="CI63" i="27"/>
  <c r="CH63" i="27"/>
  <c r="CG63" i="27"/>
  <c r="CF63" i="27"/>
  <c r="CE63" i="27"/>
  <c r="CD63" i="27"/>
  <c r="CC63" i="27"/>
  <c r="CB63" i="27"/>
  <c r="CA63" i="27"/>
  <c r="CL62" i="27"/>
  <c r="CK62" i="27"/>
  <c r="CJ62" i="27"/>
  <c r="CI62" i="27"/>
  <c r="CH62" i="27"/>
  <c r="CG62" i="27"/>
  <c r="CF62" i="27"/>
  <c r="CE62" i="27"/>
  <c r="CD62" i="27"/>
  <c r="CC62" i="27"/>
  <c r="CB62" i="27"/>
  <c r="CA62" i="27"/>
  <c r="CL61" i="27"/>
  <c r="CK61" i="27"/>
  <c r="CJ61" i="27"/>
  <c r="CI61" i="27"/>
  <c r="CH61" i="27"/>
  <c r="CG61" i="27"/>
  <c r="CF61" i="27"/>
  <c r="CE61" i="27"/>
  <c r="CD61" i="27"/>
  <c r="CC61" i="27"/>
  <c r="CB61" i="27"/>
  <c r="CA61" i="27"/>
  <c r="CL60" i="27"/>
  <c r="CK60" i="27"/>
  <c r="CJ60" i="27"/>
  <c r="CI60" i="27"/>
  <c r="CH60" i="27"/>
  <c r="CG60" i="27"/>
  <c r="CF60" i="27"/>
  <c r="CE60" i="27"/>
  <c r="CD60" i="27"/>
  <c r="CC60" i="27"/>
  <c r="CB60" i="27"/>
  <c r="CA60" i="27"/>
  <c r="CL59" i="27"/>
  <c r="CK59" i="27"/>
  <c r="CJ59" i="27"/>
  <c r="CI59" i="27"/>
  <c r="CH59" i="27"/>
  <c r="CG59" i="27"/>
  <c r="CF59" i="27"/>
  <c r="CE59" i="27"/>
  <c r="CD59" i="27"/>
  <c r="CC59" i="27"/>
  <c r="CB59" i="27"/>
  <c r="CA59" i="27"/>
  <c r="CL58" i="27"/>
  <c r="CK58" i="27"/>
  <c r="CJ58" i="27"/>
  <c r="CI58" i="27"/>
  <c r="CH58" i="27"/>
  <c r="CG58" i="27"/>
  <c r="CF58" i="27"/>
  <c r="CE58" i="27"/>
  <c r="CD58" i="27"/>
  <c r="CC58" i="27"/>
  <c r="CB58" i="27"/>
  <c r="CA58" i="27"/>
  <c r="CL57" i="27"/>
  <c r="CK57" i="27"/>
  <c r="CJ57" i="27"/>
  <c r="CI57" i="27"/>
  <c r="CH57" i="27"/>
  <c r="CG57" i="27"/>
  <c r="CF57" i="27"/>
  <c r="CE57" i="27"/>
  <c r="CD57" i="27"/>
  <c r="CC57" i="27"/>
  <c r="CB57" i="27"/>
  <c r="CA57" i="27"/>
  <c r="CL56" i="27"/>
  <c r="CK56" i="27"/>
  <c r="CJ56" i="27"/>
  <c r="CI56" i="27"/>
  <c r="CH56" i="27"/>
  <c r="CG56" i="27"/>
  <c r="CF56" i="27"/>
  <c r="CE56" i="27"/>
  <c r="CD56" i="27"/>
  <c r="CC56" i="27"/>
  <c r="CB56" i="27"/>
  <c r="CA56" i="27"/>
  <c r="CL55" i="27"/>
  <c r="CK55" i="27"/>
  <c r="CJ55" i="27"/>
  <c r="CI55" i="27"/>
  <c r="CH55" i="27"/>
  <c r="CG55" i="27"/>
  <c r="CF55" i="27"/>
  <c r="CE55" i="27"/>
  <c r="CD55" i="27"/>
  <c r="CC55" i="27"/>
  <c r="CB55" i="27"/>
  <c r="CA55" i="27"/>
  <c r="CL54" i="27"/>
  <c r="CK54" i="27"/>
  <c r="CJ54" i="27"/>
  <c r="CI54" i="27"/>
  <c r="CH54" i="27"/>
  <c r="CG54" i="27"/>
  <c r="CF54" i="27"/>
  <c r="CE54" i="27"/>
  <c r="CD54" i="27"/>
  <c r="CC54" i="27"/>
  <c r="CB54" i="27"/>
  <c r="CA54" i="27"/>
  <c r="CL53" i="27"/>
  <c r="CK53" i="27"/>
  <c r="CJ53" i="27"/>
  <c r="CI53" i="27"/>
  <c r="CH53" i="27"/>
  <c r="CG53" i="27"/>
  <c r="CF53" i="27"/>
  <c r="CE53" i="27"/>
  <c r="CD53" i="27"/>
  <c r="CC53" i="27"/>
  <c r="CB53" i="27"/>
  <c r="CA53" i="27"/>
  <c r="CL52" i="27"/>
  <c r="CK52" i="27"/>
  <c r="CJ52" i="27"/>
  <c r="CI52" i="27"/>
  <c r="CH52" i="27"/>
  <c r="CG52" i="27"/>
  <c r="CF52" i="27"/>
  <c r="CE52" i="27"/>
  <c r="CD52" i="27"/>
  <c r="CC52" i="27"/>
  <c r="CB52" i="27"/>
  <c r="CA52" i="27"/>
  <c r="CL51" i="27"/>
  <c r="CK51" i="27"/>
  <c r="CJ51" i="27"/>
  <c r="CI51" i="27"/>
  <c r="CH51" i="27"/>
  <c r="CG51" i="27"/>
  <c r="CF51" i="27"/>
  <c r="CE51" i="27"/>
  <c r="CD51" i="27"/>
  <c r="CC51" i="27"/>
  <c r="CB51" i="27"/>
  <c r="CA51" i="27"/>
  <c r="CL50" i="27"/>
  <c r="CK50" i="27"/>
  <c r="CJ50" i="27"/>
  <c r="CI50" i="27"/>
  <c r="CH50" i="27"/>
  <c r="CG50" i="27"/>
  <c r="CF50" i="27"/>
  <c r="CE50" i="27"/>
  <c r="CD50" i="27"/>
  <c r="CC50" i="27"/>
  <c r="CB50" i="27"/>
  <c r="CA50" i="27"/>
  <c r="CL49" i="27"/>
  <c r="CK49" i="27"/>
  <c r="CJ49" i="27"/>
  <c r="CI49" i="27"/>
  <c r="CH49" i="27"/>
  <c r="CG49" i="27"/>
  <c r="CF49" i="27"/>
  <c r="CE49" i="27"/>
  <c r="CD49" i="27"/>
  <c r="CC49" i="27"/>
  <c r="CB49" i="27"/>
  <c r="CA49" i="27"/>
  <c r="CL48" i="27"/>
  <c r="CK48" i="27"/>
  <c r="CJ48" i="27"/>
  <c r="CI48" i="27"/>
  <c r="CH48" i="27"/>
  <c r="CG48" i="27"/>
  <c r="CF48" i="27"/>
  <c r="CE48" i="27"/>
  <c r="CD48" i="27"/>
  <c r="CC48" i="27"/>
  <c r="CB48" i="27"/>
  <c r="CA48" i="27"/>
  <c r="CL47" i="27"/>
  <c r="CK47" i="27"/>
  <c r="CJ47" i="27"/>
  <c r="CI47" i="27"/>
  <c r="CH47" i="27"/>
  <c r="CG47" i="27"/>
  <c r="CF47" i="27"/>
  <c r="CE47" i="27"/>
  <c r="CD47" i="27"/>
  <c r="CC47" i="27"/>
  <c r="CB47" i="27"/>
  <c r="CA47" i="27"/>
  <c r="CL46" i="27"/>
  <c r="CK46" i="27"/>
  <c r="CJ46" i="27"/>
  <c r="CI46" i="27"/>
  <c r="CH46" i="27"/>
  <c r="CG46" i="27"/>
  <c r="CF46" i="27"/>
  <c r="CE46" i="27"/>
  <c r="CD46" i="27"/>
  <c r="CC46" i="27"/>
  <c r="CB46" i="27"/>
  <c r="CA46" i="27"/>
  <c r="CL45" i="27"/>
  <c r="CK45" i="27"/>
  <c r="CJ45" i="27"/>
  <c r="CI45" i="27"/>
  <c r="CH45" i="27"/>
  <c r="CG45" i="27"/>
  <c r="CF45" i="27"/>
  <c r="CE45" i="27"/>
  <c r="CD45" i="27"/>
  <c r="CC45" i="27"/>
  <c r="CB45" i="27"/>
  <c r="CA45" i="27"/>
  <c r="CL44" i="27"/>
  <c r="CK44" i="27"/>
  <c r="CJ44" i="27"/>
  <c r="CI44" i="27"/>
  <c r="CH44" i="27"/>
  <c r="CG44" i="27"/>
  <c r="CF44" i="27"/>
  <c r="CE44" i="27"/>
  <c r="CD44" i="27"/>
  <c r="CC44" i="27"/>
  <c r="CB44" i="27"/>
  <c r="CA44" i="27"/>
  <c r="CL43" i="27"/>
  <c r="CK43" i="27"/>
  <c r="CJ43" i="27"/>
  <c r="CI43" i="27"/>
  <c r="CH43" i="27"/>
  <c r="CG43" i="27"/>
  <c r="CF43" i="27"/>
  <c r="CE43" i="27"/>
  <c r="CD43" i="27"/>
  <c r="CC43" i="27"/>
  <c r="CB43" i="27"/>
  <c r="CA43" i="27"/>
  <c r="CL42" i="27"/>
  <c r="CK42" i="27"/>
  <c r="CJ42" i="27"/>
  <c r="CI42" i="27"/>
  <c r="CH42" i="27"/>
  <c r="CG42" i="27"/>
  <c r="CF42" i="27"/>
  <c r="CE42" i="27"/>
  <c r="CD42" i="27"/>
  <c r="CC42" i="27"/>
  <c r="CB42" i="27"/>
  <c r="CA42" i="27"/>
  <c r="CL41" i="27"/>
  <c r="CK41" i="27"/>
  <c r="CJ41" i="27"/>
  <c r="CI41" i="27"/>
  <c r="CH41" i="27"/>
  <c r="CG41" i="27"/>
  <c r="CF41" i="27"/>
  <c r="CE41" i="27"/>
  <c r="CD41" i="27"/>
  <c r="CC41" i="27"/>
  <c r="CB41" i="27"/>
  <c r="CA41" i="27"/>
  <c r="CL40" i="27"/>
  <c r="CK40" i="27"/>
  <c r="CJ40" i="27"/>
  <c r="CI40" i="27"/>
  <c r="CH40" i="27"/>
  <c r="CG40" i="27"/>
  <c r="CF40" i="27"/>
  <c r="CE40" i="27"/>
  <c r="CD40" i="27"/>
  <c r="CC40" i="27"/>
  <c r="CB40" i="27"/>
  <c r="CA40" i="27"/>
  <c r="CL39" i="27"/>
  <c r="CK39" i="27"/>
  <c r="CJ39" i="27"/>
  <c r="CI39" i="27"/>
  <c r="CH39" i="27"/>
  <c r="CG39" i="27"/>
  <c r="CF39" i="27"/>
  <c r="CE39" i="27"/>
  <c r="CD39" i="27"/>
  <c r="CC39" i="27"/>
  <c r="CB39" i="27"/>
  <c r="CA39" i="27"/>
  <c r="CL38" i="27"/>
  <c r="CK38" i="27"/>
  <c r="CJ38" i="27"/>
  <c r="CI38" i="27"/>
  <c r="CH38" i="27"/>
  <c r="CG38" i="27"/>
  <c r="CF38" i="27"/>
  <c r="CE38" i="27"/>
  <c r="CD38" i="27"/>
  <c r="CC38" i="27"/>
  <c r="CB38" i="27"/>
  <c r="CA38" i="27"/>
  <c r="CL37" i="27"/>
  <c r="CK37" i="27"/>
  <c r="CJ37" i="27"/>
  <c r="CI37" i="27"/>
  <c r="CH37" i="27"/>
  <c r="CG37" i="27"/>
  <c r="CF37" i="27"/>
  <c r="CE37" i="27"/>
  <c r="CD37" i="27"/>
  <c r="CC37" i="27"/>
  <c r="CB37" i="27"/>
  <c r="CA37" i="27"/>
  <c r="CL36" i="27"/>
  <c r="CK36" i="27"/>
  <c r="CJ36" i="27"/>
  <c r="CI36" i="27"/>
  <c r="CH36" i="27"/>
  <c r="CG36" i="27"/>
  <c r="CF36" i="27"/>
  <c r="CE36" i="27"/>
  <c r="CD36" i="27"/>
  <c r="CC36" i="27"/>
  <c r="CB36" i="27"/>
  <c r="CA36" i="27"/>
  <c r="CL35" i="27"/>
  <c r="CK35" i="27"/>
  <c r="CJ35" i="27"/>
  <c r="CI35" i="27"/>
  <c r="CH35" i="27"/>
  <c r="CG35" i="27"/>
  <c r="CF35" i="27"/>
  <c r="CE35" i="27"/>
  <c r="CD35" i="27"/>
  <c r="CC35" i="27"/>
  <c r="CB35" i="27"/>
  <c r="CA35" i="27"/>
  <c r="CL34" i="27"/>
  <c r="CK34" i="27"/>
  <c r="CJ34" i="27"/>
  <c r="CI34" i="27"/>
  <c r="CH34" i="27"/>
  <c r="CG34" i="27"/>
  <c r="CF34" i="27"/>
  <c r="CE34" i="27"/>
  <c r="CD34" i="27"/>
  <c r="CC34" i="27"/>
  <c r="CB34" i="27"/>
  <c r="CA34" i="27"/>
  <c r="CL33" i="27"/>
  <c r="CK33" i="27"/>
  <c r="CJ33" i="27"/>
  <c r="CI33" i="27"/>
  <c r="CH33" i="27"/>
  <c r="CG33" i="27"/>
  <c r="CF33" i="27"/>
  <c r="CE33" i="27"/>
  <c r="CD33" i="27"/>
  <c r="CC33" i="27"/>
  <c r="CB33" i="27"/>
  <c r="CA33" i="27"/>
  <c r="CL32" i="27"/>
  <c r="CK32" i="27"/>
  <c r="CJ32" i="27"/>
  <c r="CI32" i="27"/>
  <c r="CH32" i="27"/>
  <c r="CG32" i="27"/>
  <c r="CF32" i="27"/>
  <c r="CE32" i="27"/>
  <c r="CD32" i="27"/>
  <c r="CC32" i="27"/>
  <c r="CB32" i="27"/>
  <c r="CA32" i="27"/>
  <c r="CL31" i="27"/>
  <c r="CK31" i="27"/>
  <c r="CJ31" i="27"/>
  <c r="CI31" i="27"/>
  <c r="CH31" i="27"/>
  <c r="CG31" i="27"/>
  <c r="CF31" i="27"/>
  <c r="CE31" i="27"/>
  <c r="CD31" i="27"/>
  <c r="CC31" i="27"/>
  <c r="CB31" i="27"/>
  <c r="CA31" i="27"/>
  <c r="CL30" i="27"/>
  <c r="CK30" i="27"/>
  <c r="CJ30" i="27"/>
  <c r="CI30" i="27"/>
  <c r="CH30" i="27"/>
  <c r="CG30" i="27"/>
  <c r="CF30" i="27"/>
  <c r="CE30" i="27"/>
  <c r="CD30" i="27"/>
  <c r="CC30" i="27"/>
  <c r="CB30" i="27"/>
  <c r="CA30" i="27"/>
  <c r="CL29" i="27"/>
  <c r="CK29" i="27"/>
  <c r="CJ29" i="27"/>
  <c r="CI29" i="27"/>
  <c r="CH29" i="27"/>
  <c r="CG29" i="27"/>
  <c r="CF29" i="27"/>
  <c r="CE29" i="27"/>
  <c r="CD29" i="27"/>
  <c r="CC29" i="27"/>
  <c r="CB29" i="27"/>
  <c r="CA29" i="27"/>
  <c r="CL28" i="27"/>
  <c r="CK28" i="27"/>
  <c r="CJ28" i="27"/>
  <c r="CI28" i="27"/>
  <c r="CH28" i="27"/>
  <c r="CG28" i="27"/>
  <c r="CF28" i="27"/>
  <c r="CE28" i="27"/>
  <c r="CD28" i="27"/>
  <c r="CC28" i="27"/>
  <c r="CB28" i="27"/>
  <c r="CA28" i="27"/>
  <c r="CL27" i="27"/>
  <c r="CK27" i="27"/>
  <c r="CJ27" i="27"/>
  <c r="CI27" i="27"/>
  <c r="CH27" i="27"/>
  <c r="CG27" i="27"/>
  <c r="CF27" i="27"/>
  <c r="CE27" i="27"/>
  <c r="CD27" i="27"/>
  <c r="CC27" i="27"/>
  <c r="CB27" i="27"/>
  <c r="CA27" i="27"/>
  <c r="CL26" i="27"/>
  <c r="CK26" i="27"/>
  <c r="CJ26" i="27"/>
  <c r="CI26" i="27"/>
  <c r="CH26" i="27"/>
  <c r="CG26" i="27"/>
  <c r="CF26" i="27"/>
  <c r="CE26" i="27"/>
  <c r="CD26" i="27"/>
  <c r="CC26" i="27"/>
  <c r="CB26" i="27"/>
  <c r="CA26" i="27"/>
  <c r="CL25" i="27"/>
  <c r="CK25" i="27"/>
  <c r="CJ25" i="27"/>
  <c r="CI25" i="27"/>
  <c r="CH25" i="27"/>
  <c r="CG25" i="27"/>
  <c r="CF25" i="27"/>
  <c r="CE25" i="27"/>
  <c r="CD25" i="27"/>
  <c r="CC25" i="27"/>
  <c r="CB25" i="27"/>
  <c r="CA25" i="27"/>
  <c r="CL24" i="27"/>
  <c r="CK24" i="27"/>
  <c r="CJ24" i="27"/>
  <c r="CI24" i="27"/>
  <c r="CH24" i="27"/>
  <c r="CG24" i="27"/>
  <c r="CF24" i="27"/>
  <c r="CE24" i="27"/>
  <c r="CD24" i="27"/>
  <c r="CC24" i="27"/>
  <c r="CB24" i="27"/>
  <c r="CA24" i="27"/>
  <c r="CL23" i="27"/>
  <c r="CK23" i="27"/>
  <c r="CJ23" i="27"/>
  <c r="CI23" i="27"/>
  <c r="CH23" i="27"/>
  <c r="CG23" i="27"/>
  <c r="CF23" i="27"/>
  <c r="CE23" i="27"/>
  <c r="CD23" i="27"/>
  <c r="CC23" i="27"/>
  <c r="CB23" i="27"/>
  <c r="CA23" i="27"/>
  <c r="CL22" i="27"/>
  <c r="CK22" i="27"/>
  <c r="CJ22" i="27"/>
  <c r="CI22" i="27"/>
  <c r="CH22" i="27"/>
  <c r="CG22" i="27"/>
  <c r="CF22" i="27"/>
  <c r="CE22" i="27"/>
  <c r="CD22" i="27"/>
  <c r="CC22" i="27"/>
  <c r="CB22" i="27"/>
  <c r="CA22" i="27"/>
  <c r="CL21" i="27"/>
  <c r="CK21" i="27"/>
  <c r="CJ21" i="27"/>
  <c r="CI21" i="27"/>
  <c r="CH21" i="27"/>
  <c r="CG21" i="27"/>
  <c r="CF21" i="27"/>
  <c r="CE21" i="27"/>
  <c r="CD21" i="27"/>
  <c r="CC21" i="27"/>
  <c r="CB21" i="27"/>
  <c r="CA21" i="27"/>
  <c r="CL20" i="27"/>
  <c r="CK20" i="27"/>
  <c r="CJ20" i="27"/>
  <c r="CI20" i="27"/>
  <c r="CH20" i="27"/>
  <c r="CG20" i="27"/>
  <c r="CF20" i="27"/>
  <c r="CE20" i="27"/>
  <c r="CD20" i="27"/>
  <c r="CC20" i="27"/>
  <c r="CB20" i="27"/>
  <c r="CA20" i="27"/>
  <c r="CL19" i="27"/>
  <c r="CK19" i="27"/>
  <c r="CJ19" i="27"/>
  <c r="CI19" i="27"/>
  <c r="CH19" i="27"/>
  <c r="CG19" i="27"/>
  <c r="CF19" i="27"/>
  <c r="CE19" i="27"/>
  <c r="CD19" i="27"/>
  <c r="CC19" i="27"/>
  <c r="CB19" i="27"/>
  <c r="CA19" i="27"/>
  <c r="CL18" i="27"/>
  <c r="CK18" i="27"/>
  <c r="CJ18" i="27"/>
  <c r="CI18" i="27"/>
  <c r="CH18" i="27"/>
  <c r="CG18" i="27"/>
  <c r="CF18" i="27"/>
  <c r="CE18" i="27"/>
  <c r="CD18" i="27"/>
  <c r="CC18" i="27"/>
  <c r="CB18" i="27"/>
  <c r="CA18" i="27"/>
  <c r="CL17" i="27"/>
  <c r="CK17" i="27"/>
  <c r="CJ17" i="27"/>
  <c r="CI17" i="27"/>
  <c r="CH17" i="27"/>
  <c r="CG17" i="27"/>
  <c r="CF17" i="27"/>
  <c r="CE17" i="27"/>
  <c r="CD17" i="27"/>
  <c r="CC17" i="27"/>
  <c r="CB17" i="27"/>
  <c r="CA17" i="27"/>
  <c r="CL16" i="27"/>
  <c r="CK16" i="27"/>
  <c r="CJ16" i="27"/>
  <c r="CI16" i="27"/>
  <c r="CH16" i="27"/>
  <c r="CG16" i="27"/>
  <c r="CF16" i="27"/>
  <c r="CE16" i="27"/>
  <c r="CD16" i="27"/>
  <c r="CC16" i="27"/>
  <c r="CB16" i="27"/>
  <c r="CA16" i="27"/>
  <c r="CL15" i="27"/>
  <c r="CK15" i="27"/>
  <c r="CJ15" i="27"/>
  <c r="CI15" i="27"/>
  <c r="CH15" i="27"/>
  <c r="CG15" i="27"/>
  <c r="CF15" i="27"/>
  <c r="CE15" i="27"/>
  <c r="CD15" i="27"/>
  <c r="CC15" i="27"/>
  <c r="CB15" i="27"/>
  <c r="CA15" i="27"/>
  <c r="CL14" i="27"/>
  <c r="CK14" i="27"/>
  <c r="CJ14" i="27"/>
  <c r="CI14" i="27"/>
  <c r="CH14" i="27"/>
  <c r="CG14" i="27"/>
  <c r="CF14" i="27"/>
  <c r="CE14" i="27"/>
  <c r="CD14" i="27"/>
  <c r="CC14" i="27"/>
  <c r="CB14" i="27"/>
  <c r="CA14" i="27"/>
  <c r="CL13" i="27"/>
  <c r="CK13" i="27"/>
  <c r="CJ13" i="27"/>
  <c r="CI13" i="27"/>
  <c r="CH13" i="27"/>
  <c r="CG13" i="27"/>
  <c r="CF13" i="27"/>
  <c r="CE13" i="27"/>
  <c r="CD13" i="27"/>
  <c r="CC13" i="27"/>
  <c r="CB13" i="27"/>
  <c r="CA13" i="27"/>
  <c r="CL12" i="27"/>
  <c r="CK12" i="27"/>
  <c r="CJ12" i="27"/>
  <c r="CI12" i="27"/>
  <c r="CH12" i="27"/>
  <c r="CG12" i="27"/>
  <c r="CF12" i="27"/>
  <c r="CE12" i="27"/>
  <c r="CD12" i="27"/>
  <c r="CC12" i="27"/>
  <c r="CB12" i="27"/>
  <c r="CA12" i="27"/>
  <c r="CL11" i="27"/>
  <c r="CK11" i="27"/>
  <c r="CJ11" i="27"/>
  <c r="CI11" i="27"/>
  <c r="CH11" i="27"/>
  <c r="CG11" i="27"/>
  <c r="CF11" i="27"/>
  <c r="CE11" i="27"/>
  <c r="CD11" i="27"/>
  <c r="CC11" i="27"/>
  <c r="CB11" i="27"/>
  <c r="CA11" i="27"/>
  <c r="CL10" i="27"/>
  <c r="CK10" i="27"/>
  <c r="CJ10" i="27"/>
  <c r="CI10" i="27"/>
  <c r="CH10" i="27"/>
  <c r="CG10" i="27"/>
  <c r="CF10" i="27"/>
  <c r="CE10" i="27"/>
  <c r="CD10" i="27"/>
  <c r="CC10" i="27"/>
  <c r="CB10" i="27"/>
  <c r="CA10" i="27"/>
  <c r="CL9" i="27"/>
  <c r="CK9" i="27"/>
  <c r="CJ9" i="27"/>
  <c r="CI9" i="27"/>
  <c r="CH9" i="27"/>
  <c r="CG9" i="27"/>
  <c r="CF9" i="27"/>
  <c r="CE9" i="27"/>
  <c r="CD9" i="27"/>
  <c r="CC9" i="27"/>
  <c r="CB9" i="27"/>
  <c r="CA9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CL7" i="27"/>
  <c r="CK7" i="27"/>
  <c r="CJ7" i="27"/>
  <c r="CI7" i="27"/>
  <c r="CH7" i="27"/>
  <c r="CG7" i="27"/>
  <c r="CF7" i="27"/>
  <c r="CE7" i="27"/>
  <c r="CD7" i="27"/>
  <c r="CC7" i="27"/>
  <c r="CB7" i="27"/>
  <c r="CA7" i="27"/>
  <c r="CL6" i="27"/>
  <c r="CK6" i="27"/>
  <c r="CJ6" i="27"/>
  <c r="CI6" i="27"/>
  <c r="CH6" i="27"/>
  <c r="CG6" i="27"/>
  <c r="CF6" i="27"/>
  <c r="CE6" i="27"/>
  <c r="CD6" i="27"/>
  <c r="CC6" i="27"/>
  <c r="CB6" i="27"/>
  <c r="CA6" i="27"/>
  <c r="CL5" i="27"/>
  <c r="CK5" i="27"/>
  <c r="CJ5" i="27"/>
  <c r="CI5" i="27"/>
  <c r="CH5" i="27"/>
  <c r="CG5" i="27"/>
  <c r="CF5" i="27"/>
  <c r="CE5" i="27"/>
  <c r="CD5" i="27"/>
  <c r="CC5" i="27"/>
  <c r="CB5" i="27"/>
  <c r="CA5" i="27"/>
  <c r="CL4" i="27"/>
  <c r="CK4" i="27"/>
  <c r="CJ4" i="27"/>
  <c r="CI4" i="27"/>
  <c r="CH4" i="27"/>
  <c r="CG4" i="27"/>
  <c r="CF4" i="27"/>
  <c r="CE4" i="27"/>
  <c r="CD4" i="27"/>
  <c r="CC4" i="27"/>
  <c r="CB4" i="27"/>
  <c r="CA4" i="27"/>
  <c r="BB4" i="31"/>
  <c r="BC4" i="31"/>
  <c r="BD4" i="31"/>
  <c r="BQ4" i="31" s="1"/>
  <c r="BE4" i="31"/>
  <c r="BR4" i="31" s="1"/>
  <c r="BF4" i="31"/>
  <c r="BS4" i="31" s="1"/>
  <c r="BG4" i="31"/>
  <c r="BT4" i="31" s="1"/>
  <c r="BH4" i="31"/>
  <c r="BU4" i="31" s="1"/>
  <c r="BI4" i="31"/>
  <c r="BV4" i="31" s="1"/>
  <c r="BJ4" i="31"/>
  <c r="BK4" i="31"/>
  <c r="BL4" i="31"/>
  <c r="BB5" i="31"/>
  <c r="BC5" i="31"/>
  <c r="BD5" i="31"/>
  <c r="BE5" i="31"/>
  <c r="BR5" i="31" s="1"/>
  <c r="BF5" i="31"/>
  <c r="BS5" i="31" s="1"/>
  <c r="BG5" i="31"/>
  <c r="BH5" i="31"/>
  <c r="BI5" i="31"/>
  <c r="BJ5" i="31"/>
  <c r="BW5" i="31" s="1"/>
  <c r="BK5" i="31"/>
  <c r="BX5" i="31" s="1"/>
  <c r="BL5" i="31"/>
  <c r="BY5" i="31" s="1"/>
  <c r="BB6" i="31"/>
  <c r="BO6" i="31" s="1"/>
  <c r="BC6" i="31"/>
  <c r="BP6" i="31" s="1"/>
  <c r="BD6" i="31"/>
  <c r="BE6" i="31"/>
  <c r="BF6" i="31"/>
  <c r="BG6" i="31"/>
  <c r="BT6" i="31" s="1"/>
  <c r="BH6" i="31"/>
  <c r="BU6" i="31" s="1"/>
  <c r="BI6" i="31"/>
  <c r="BV6" i="31" s="1"/>
  <c r="BJ6" i="31"/>
  <c r="BW6" i="31" s="1"/>
  <c r="BK6" i="31"/>
  <c r="BX6" i="31" s="1"/>
  <c r="BL6" i="31"/>
  <c r="BY6" i="31" s="1"/>
  <c r="BB7" i="31"/>
  <c r="BC7" i="31"/>
  <c r="BD7" i="31"/>
  <c r="BE7" i="31"/>
  <c r="BF7" i="31"/>
  <c r="BG7" i="31"/>
  <c r="BT7" i="31" s="1"/>
  <c r="BH7" i="31"/>
  <c r="BU7" i="31" s="1"/>
  <c r="BI7" i="31"/>
  <c r="BJ7" i="31"/>
  <c r="BK7" i="31"/>
  <c r="BL7" i="31"/>
  <c r="BB8" i="31"/>
  <c r="BC8" i="31"/>
  <c r="BD8" i="31"/>
  <c r="BQ8" i="31" s="1"/>
  <c r="BE8" i="31"/>
  <c r="BR8" i="31" s="1"/>
  <c r="BF8" i="31"/>
  <c r="BG8" i="31"/>
  <c r="BH8" i="31"/>
  <c r="BI8" i="31"/>
  <c r="BV8" i="31" s="1"/>
  <c r="BJ8" i="31"/>
  <c r="BW8" i="31" s="1"/>
  <c r="BK8" i="31"/>
  <c r="BX8" i="31" s="1"/>
  <c r="BL8" i="31"/>
  <c r="BY8" i="31" s="1"/>
  <c r="BB9" i="31"/>
  <c r="BO9" i="31" s="1"/>
  <c r="BC9" i="31"/>
  <c r="BD9" i="31"/>
  <c r="BE9" i="31"/>
  <c r="BF9" i="31"/>
  <c r="BS9" i="31" s="1"/>
  <c r="BG9" i="31"/>
  <c r="BT9" i="31" s="1"/>
  <c r="BH9" i="31"/>
  <c r="BU9" i="31" s="1"/>
  <c r="BI9" i="31"/>
  <c r="BV9" i="31" s="1"/>
  <c r="BJ9" i="31"/>
  <c r="BW9" i="31" s="1"/>
  <c r="BK9" i="31"/>
  <c r="BL9" i="31"/>
  <c r="BB10" i="31"/>
  <c r="BO10" i="31" s="1"/>
  <c r="BC10" i="31"/>
  <c r="BP10" i="31" s="1"/>
  <c r="BD10" i="31"/>
  <c r="BQ10" i="31" s="1"/>
  <c r="BE10" i="31"/>
  <c r="BF10" i="31"/>
  <c r="BS10" i="31" s="1"/>
  <c r="BG10" i="31"/>
  <c r="BT10" i="31" s="1"/>
  <c r="BH10" i="31"/>
  <c r="BI10" i="31"/>
  <c r="BJ10" i="31"/>
  <c r="BW10" i="31" s="1"/>
  <c r="BK10" i="31"/>
  <c r="BX10" i="31" s="1"/>
  <c r="BL10" i="31"/>
  <c r="BB11" i="31"/>
  <c r="BC11" i="31"/>
  <c r="BP11" i="31" s="1"/>
  <c r="BD11" i="31"/>
  <c r="BQ11" i="31" s="1"/>
  <c r="BE11" i="31"/>
  <c r="BF11" i="31"/>
  <c r="BG11" i="31"/>
  <c r="BT11" i="31" s="1"/>
  <c r="BH11" i="31"/>
  <c r="BI11" i="31"/>
  <c r="BV11" i="31" s="1"/>
  <c r="BJ11" i="31"/>
  <c r="BW11" i="31" s="1"/>
  <c r="BK11" i="31"/>
  <c r="BX11" i="31" s="1"/>
  <c r="BL11" i="31"/>
  <c r="BY11" i="31" s="1"/>
  <c r="BB12" i="31"/>
  <c r="BC12" i="31"/>
  <c r="BD12" i="31"/>
  <c r="BQ12" i="31" s="1"/>
  <c r="BE12" i="31"/>
  <c r="BR12" i="31" s="1"/>
  <c r="BF12" i="31"/>
  <c r="BS12" i="31" s="1"/>
  <c r="BG12" i="31"/>
  <c r="BT12" i="31" s="1"/>
  <c r="BH12" i="31"/>
  <c r="BU12" i="31" s="1"/>
  <c r="BI12" i="31"/>
  <c r="BV12" i="31" s="1"/>
  <c r="BJ12" i="31"/>
  <c r="BK12" i="31"/>
  <c r="BL12" i="31"/>
  <c r="BB13" i="31"/>
  <c r="BO13" i="31" s="1"/>
  <c r="BC13" i="31"/>
  <c r="BP13" i="31" s="1"/>
  <c r="BD13" i="31"/>
  <c r="BE13" i="31"/>
  <c r="BR13" i="31" s="1"/>
  <c r="BF13" i="31"/>
  <c r="BS13" i="31" s="1"/>
  <c r="BG13" i="31"/>
  <c r="BH13" i="31"/>
  <c r="BI13" i="31"/>
  <c r="BJ13" i="31"/>
  <c r="BW13" i="31" s="1"/>
  <c r="BK13" i="31"/>
  <c r="BX13" i="31" s="1"/>
  <c r="BL13" i="31"/>
  <c r="BY13" i="31" s="1"/>
  <c r="BB14" i="31"/>
  <c r="BO14" i="31" s="1"/>
  <c r="BC14" i="31"/>
  <c r="BP14" i="31" s="1"/>
  <c r="BD14" i="31"/>
  <c r="BE14" i="31"/>
  <c r="BF14" i="31"/>
  <c r="BS14" i="31" s="1"/>
  <c r="BG14" i="31"/>
  <c r="BH14" i="31"/>
  <c r="BU14" i="31" s="1"/>
  <c r="BI14" i="31"/>
  <c r="BJ14" i="31"/>
  <c r="BW14" i="31" s="1"/>
  <c r="BK14" i="31"/>
  <c r="BX14" i="31" s="1"/>
  <c r="BL14" i="31"/>
  <c r="BB15" i="31"/>
  <c r="BC15" i="31"/>
  <c r="BD15" i="31"/>
  <c r="BQ15" i="31" s="1"/>
  <c r="BE15" i="31"/>
  <c r="BR15" i="31" s="1"/>
  <c r="BF15" i="31"/>
  <c r="BG15" i="31"/>
  <c r="BT15" i="31" s="1"/>
  <c r="BH15" i="31"/>
  <c r="BU15" i="31" s="1"/>
  <c r="BI15" i="31"/>
  <c r="BJ15" i="31"/>
  <c r="BK15" i="31"/>
  <c r="BX15" i="31" s="1"/>
  <c r="BL15" i="31"/>
  <c r="BY15" i="31" s="1"/>
  <c r="BB16" i="31"/>
  <c r="BO16" i="31" s="1"/>
  <c r="BC16" i="31"/>
  <c r="BD16" i="31"/>
  <c r="BQ16" i="31" s="1"/>
  <c r="BE16" i="31"/>
  <c r="BR16" i="31" s="1"/>
  <c r="BF16" i="31"/>
  <c r="BG16" i="31"/>
  <c r="BH16" i="31"/>
  <c r="BI16" i="31"/>
  <c r="BV16" i="31" s="1"/>
  <c r="BJ16" i="31"/>
  <c r="BW16" i="31" s="1"/>
  <c r="BK16" i="31"/>
  <c r="BX16" i="31" s="1"/>
  <c r="BL16" i="31"/>
  <c r="BY16" i="31" s="1"/>
  <c r="BB17" i="31"/>
  <c r="BO17" i="31" s="1"/>
  <c r="BC17" i="31"/>
  <c r="BD17" i="31"/>
  <c r="BQ17" i="31" s="1"/>
  <c r="BE17" i="31"/>
  <c r="BF17" i="31"/>
  <c r="BG17" i="31"/>
  <c r="BT17" i="31" s="1"/>
  <c r="BH17" i="31"/>
  <c r="BI17" i="31"/>
  <c r="BV17" i="31" s="1"/>
  <c r="BJ17" i="31"/>
  <c r="BW17" i="31" s="1"/>
  <c r="BK17" i="31"/>
  <c r="BL17" i="31"/>
  <c r="BB18" i="31"/>
  <c r="BC18" i="31"/>
  <c r="BP18" i="31" s="1"/>
  <c r="BD18" i="31"/>
  <c r="BQ18" i="31" s="1"/>
  <c r="BE18" i="31"/>
  <c r="BF18" i="31"/>
  <c r="BS18" i="31" s="1"/>
  <c r="BG18" i="31"/>
  <c r="BT18" i="31" s="1"/>
  <c r="BH18" i="31"/>
  <c r="BI18" i="31"/>
  <c r="BV18" i="31" s="1"/>
  <c r="BJ18" i="31"/>
  <c r="BW18" i="31" s="1"/>
  <c r="BK18" i="31"/>
  <c r="BL18" i="31"/>
  <c r="BY18" i="31" s="1"/>
  <c r="BB19" i="31"/>
  <c r="BO19" i="31" s="1"/>
  <c r="BC19" i="31"/>
  <c r="BP19" i="31" s="1"/>
  <c r="BD19" i="31"/>
  <c r="BQ19" i="31" s="1"/>
  <c r="BE19" i="31"/>
  <c r="BF19" i="31"/>
  <c r="BG19" i="31"/>
  <c r="BH19" i="31"/>
  <c r="BU19" i="31" s="1"/>
  <c r="BI19" i="31"/>
  <c r="BV19" i="31" s="1"/>
  <c r="BJ19" i="31"/>
  <c r="BW19" i="31" s="1"/>
  <c r="BK19" i="31"/>
  <c r="BX19" i="31" s="1"/>
  <c r="BL19" i="31"/>
  <c r="BY19" i="31" s="1"/>
  <c r="BB20" i="31"/>
  <c r="BC20" i="31"/>
  <c r="BP20" i="31" s="1"/>
  <c r="BD20" i="31"/>
  <c r="BE20" i="31"/>
  <c r="BR20" i="31" s="1"/>
  <c r="BF20" i="31"/>
  <c r="BG20" i="31"/>
  <c r="BH20" i="31"/>
  <c r="BU20" i="31" s="1"/>
  <c r="BI20" i="31"/>
  <c r="BV20" i="31" s="1"/>
  <c r="BJ20" i="31"/>
  <c r="BK20" i="31"/>
  <c r="BL20" i="31"/>
  <c r="BB21" i="31"/>
  <c r="BO21" i="31" s="1"/>
  <c r="BC21" i="31"/>
  <c r="BP21" i="31" s="1"/>
  <c r="BD21" i="31"/>
  <c r="BE21" i="31"/>
  <c r="BR21" i="31" s="1"/>
  <c r="BF21" i="31"/>
  <c r="BS21" i="31" s="1"/>
  <c r="BG21" i="31"/>
  <c r="BH21" i="31"/>
  <c r="BI21" i="31"/>
  <c r="BJ21" i="31"/>
  <c r="BW21" i="31" s="1"/>
  <c r="BK21" i="31"/>
  <c r="BX21" i="31" s="1"/>
  <c r="BL21" i="31"/>
  <c r="BY21" i="31" s="1"/>
  <c r="BB22" i="31"/>
  <c r="BO22" i="31" s="1"/>
  <c r="BC22" i="31"/>
  <c r="BP22" i="31" s="1"/>
  <c r="BD22" i="31"/>
  <c r="BE22" i="31"/>
  <c r="BF22" i="31"/>
  <c r="BG22" i="31"/>
  <c r="BT22" i="31" s="1"/>
  <c r="BH22" i="31"/>
  <c r="BU22" i="31" s="1"/>
  <c r="BI22" i="31"/>
  <c r="BV22" i="31" s="1"/>
  <c r="BJ22" i="31"/>
  <c r="BW22" i="31" s="1"/>
  <c r="BK22" i="31"/>
  <c r="BX22" i="31" s="1"/>
  <c r="BL22" i="31"/>
  <c r="BY22" i="31" s="1"/>
  <c r="BB23" i="31"/>
  <c r="BC23" i="31"/>
  <c r="BD23" i="31"/>
  <c r="BQ23" i="31" s="1"/>
  <c r="BE23" i="31"/>
  <c r="BR23" i="31" s="1"/>
  <c r="BF23" i="31"/>
  <c r="BS23" i="31" s="1"/>
  <c r="BG23" i="31"/>
  <c r="BT23" i="31" s="1"/>
  <c r="BH23" i="31"/>
  <c r="BU23" i="31" s="1"/>
  <c r="BI23" i="31"/>
  <c r="BJ23" i="31"/>
  <c r="BK23" i="31"/>
  <c r="BL23" i="31"/>
  <c r="BY23" i="31" s="1"/>
  <c r="BB24" i="31"/>
  <c r="BO24" i="31" s="1"/>
  <c r="BC24" i="31"/>
  <c r="BD24" i="31"/>
  <c r="BQ24" i="31" s="1"/>
  <c r="BE24" i="31"/>
  <c r="BR24" i="31" s="1"/>
  <c r="BF24" i="31"/>
  <c r="BG24" i="31"/>
  <c r="BH24" i="31"/>
  <c r="BU24" i="31" s="1"/>
  <c r="BI24" i="31"/>
  <c r="BV24" i="31" s="1"/>
  <c r="BJ24" i="31"/>
  <c r="BW24" i="31" s="1"/>
  <c r="BK24" i="31"/>
  <c r="BX24" i="31" s="1"/>
  <c r="BL24" i="31"/>
  <c r="BY24" i="31" s="1"/>
  <c r="BB25" i="31"/>
  <c r="BO25" i="31" s="1"/>
  <c r="BC25" i="31"/>
  <c r="BP25" i="31" s="1"/>
  <c r="BD25" i="31"/>
  <c r="BE25" i="31"/>
  <c r="BR25" i="31" s="1"/>
  <c r="BF25" i="31"/>
  <c r="BS25" i="31" s="1"/>
  <c r="BG25" i="31"/>
  <c r="BT25" i="31" s="1"/>
  <c r="BH25" i="31"/>
  <c r="BU25" i="31" s="1"/>
  <c r="BI25" i="31"/>
  <c r="BV25" i="31" s="1"/>
  <c r="BJ25" i="31"/>
  <c r="BW25" i="31" s="1"/>
  <c r="BK25" i="31"/>
  <c r="BL25" i="31"/>
  <c r="BB26" i="31"/>
  <c r="BC26" i="31"/>
  <c r="BP26" i="31" s="1"/>
  <c r="BD26" i="31"/>
  <c r="BE26" i="31"/>
  <c r="BR26" i="31" s="1"/>
  <c r="BF26" i="31"/>
  <c r="BS26" i="31" s="1"/>
  <c r="BG26" i="31"/>
  <c r="BT26" i="31" s="1"/>
  <c r="BH26" i="31"/>
  <c r="BU26" i="31" s="1"/>
  <c r="BI26" i="31"/>
  <c r="BV26" i="31" s="1"/>
  <c r="BJ26" i="31"/>
  <c r="BW26" i="31" s="1"/>
  <c r="BK26" i="31"/>
  <c r="BL26" i="31"/>
  <c r="BY26" i="31" s="1"/>
  <c r="BB27" i="31"/>
  <c r="BO27" i="31" s="1"/>
  <c r="BC27" i="31"/>
  <c r="BP27" i="31" s="1"/>
  <c r="BD27" i="31"/>
  <c r="BQ27" i="31" s="1"/>
  <c r="BE27" i="31"/>
  <c r="BR27" i="31" s="1"/>
  <c r="BF27" i="31"/>
  <c r="BG27" i="31"/>
  <c r="BT27" i="31" s="1"/>
  <c r="BH27" i="31"/>
  <c r="BU27" i="31" s="1"/>
  <c r="BI27" i="31"/>
  <c r="BV27" i="31" s="1"/>
  <c r="BJ27" i="31"/>
  <c r="BW27" i="31" s="1"/>
  <c r="BK27" i="31"/>
  <c r="BX27" i="31" s="1"/>
  <c r="BL27" i="31"/>
  <c r="BY27" i="31" s="1"/>
  <c r="BA5" i="31"/>
  <c r="BA6" i="31"/>
  <c r="BA7" i="31"/>
  <c r="BN7" i="31" s="1"/>
  <c r="BA8" i="31"/>
  <c r="BA9" i="31"/>
  <c r="BN9" i="31" s="1"/>
  <c r="BA10" i="31"/>
  <c r="BN10" i="31" s="1"/>
  <c r="BA11" i="31"/>
  <c r="BN11" i="31" s="1"/>
  <c r="BA12" i="31"/>
  <c r="BN12" i="31" s="1"/>
  <c r="BA13" i="31"/>
  <c r="BA14" i="31"/>
  <c r="BA15" i="31"/>
  <c r="BN15" i="31" s="1"/>
  <c r="BA16" i="31"/>
  <c r="BN16" i="31" s="1"/>
  <c r="BA17" i="31"/>
  <c r="BN17" i="31" s="1"/>
  <c r="BA18" i="31"/>
  <c r="BA19" i="31"/>
  <c r="BN19" i="31" s="1"/>
  <c r="BA20" i="31"/>
  <c r="BN20" i="31" s="1"/>
  <c r="BA21" i="31"/>
  <c r="BA22" i="31"/>
  <c r="BA23" i="31"/>
  <c r="BA24" i="31"/>
  <c r="BN24" i="31" s="1"/>
  <c r="BA25" i="31"/>
  <c r="BN25" i="31" s="1"/>
  <c r="BA26" i="31"/>
  <c r="BN26" i="31" s="1"/>
  <c r="BA27" i="31"/>
  <c r="BN27" i="31" s="1"/>
  <c r="BA4" i="31"/>
  <c r="BN4" i="31" s="1"/>
  <c r="BS27" i="31"/>
  <c r="BX26" i="31"/>
  <c r="BQ26" i="31"/>
  <c r="BO26" i="31"/>
  <c r="BY25" i="31"/>
  <c r="BX25" i="31"/>
  <c r="BQ25" i="31"/>
  <c r="BT24" i="31"/>
  <c r="BS24" i="31"/>
  <c r="BP24" i="31"/>
  <c r="BX23" i="31"/>
  <c r="BW23" i="31"/>
  <c r="BV23" i="31"/>
  <c r="BP23" i="31"/>
  <c r="BS22" i="31"/>
  <c r="BR22" i="31"/>
  <c r="BQ22" i="31"/>
  <c r="BU21" i="31"/>
  <c r="BT21" i="31"/>
  <c r="BQ21" i="31"/>
  <c r="BY20" i="31"/>
  <c r="BX20" i="31"/>
  <c r="BW20" i="31"/>
  <c r="BT20" i="31"/>
  <c r="BS20" i="31"/>
  <c r="BO20" i="31"/>
  <c r="BT19" i="31"/>
  <c r="BS19" i="31"/>
  <c r="BR19" i="31"/>
  <c r="BX18" i="31"/>
  <c r="BU18" i="31"/>
  <c r="BO18" i="31"/>
  <c r="BY17" i="31"/>
  <c r="BX17" i="31"/>
  <c r="BS17" i="31"/>
  <c r="BR17" i="31"/>
  <c r="BP17" i="31"/>
  <c r="BU16" i="31"/>
  <c r="BT16" i="31"/>
  <c r="BS16" i="31"/>
  <c r="BP16" i="31"/>
  <c r="BV15" i="31"/>
  <c r="BS15" i="31"/>
  <c r="BP15" i="31"/>
  <c r="BO15" i="31"/>
  <c r="BY14" i="31"/>
  <c r="BT14" i="31"/>
  <c r="BR14" i="31"/>
  <c r="BQ14" i="31"/>
  <c r="BV13" i="31"/>
  <c r="BT13" i="31"/>
  <c r="BQ13" i="31"/>
  <c r="BY12" i="31"/>
  <c r="BX12" i="31"/>
  <c r="BW12" i="31"/>
  <c r="BP12" i="31"/>
  <c r="BO12" i="31"/>
  <c r="BU11" i="31"/>
  <c r="BS11" i="31"/>
  <c r="BR11" i="31"/>
  <c r="BY10" i="31"/>
  <c r="BV10" i="31"/>
  <c r="BU10" i="31"/>
  <c r="BR10" i="31"/>
  <c r="BY9" i="31"/>
  <c r="BX9" i="31"/>
  <c r="BR9" i="31"/>
  <c r="BP9" i="31"/>
  <c r="BU8" i="31"/>
  <c r="BT8" i="31"/>
  <c r="BS8" i="31"/>
  <c r="BO8" i="31"/>
  <c r="BY7" i="31"/>
  <c r="BX7" i="31"/>
  <c r="BW7" i="31"/>
  <c r="BV7" i="31"/>
  <c r="BS7" i="31"/>
  <c r="BR7" i="31"/>
  <c r="BQ7" i="31"/>
  <c r="BP7" i="31"/>
  <c r="BS6" i="31"/>
  <c r="BR6" i="31"/>
  <c r="BQ6" i="31"/>
  <c r="BV5" i="31"/>
  <c r="BU5" i="31"/>
  <c r="BT5" i="31"/>
  <c r="BP5" i="31"/>
  <c r="BY4" i="31"/>
  <c r="BX4" i="31"/>
  <c r="BW4" i="31"/>
  <c r="BP4" i="31"/>
  <c r="BO4" i="31"/>
  <c r="BN6" i="31"/>
  <c r="BN8" i="31"/>
  <c r="BN14" i="31"/>
  <c r="BN18" i="31"/>
  <c r="BN22" i="31"/>
  <c r="BO23" i="31"/>
  <c r="BN23" i="31"/>
  <c r="BV21" i="31"/>
  <c r="BN21" i="31"/>
  <c r="BQ20" i="31"/>
  <c r="BR18" i="31"/>
  <c r="BU17" i="31"/>
  <c r="BW15" i="31"/>
  <c r="BV14" i="31"/>
  <c r="BU13" i="31"/>
  <c r="BN13" i="31"/>
  <c r="BO11" i="31"/>
  <c r="BQ9" i="31"/>
  <c r="BP8" i="31"/>
  <c r="BO7" i="31"/>
  <c r="BQ5" i="31"/>
  <c r="BO5" i="31"/>
  <c r="BN5" i="31"/>
  <c r="BO4" i="29"/>
  <c r="BP4" i="29"/>
  <c r="BQ4" i="29"/>
  <c r="BR4" i="29"/>
  <c r="BS4" i="29"/>
  <c r="BT4" i="29"/>
  <c r="BU4" i="29"/>
  <c r="BV4" i="29"/>
  <c r="BW4" i="29"/>
  <c r="BX4" i="29"/>
  <c r="BY4" i="29"/>
  <c r="BO5" i="29"/>
  <c r="BP5" i="29"/>
  <c r="BQ5" i="29"/>
  <c r="BR5" i="29"/>
  <c r="BS5" i="29"/>
  <c r="BT5" i="29"/>
  <c r="BU5" i="29"/>
  <c r="BV5" i="29"/>
  <c r="BW5" i="29"/>
  <c r="BX5" i="29"/>
  <c r="BY5" i="29"/>
  <c r="BO6" i="29"/>
  <c r="BP6" i="29"/>
  <c r="BQ6" i="29"/>
  <c r="BR6" i="29"/>
  <c r="BS6" i="29"/>
  <c r="BT6" i="29"/>
  <c r="BU6" i="29"/>
  <c r="BV6" i="29"/>
  <c r="BW6" i="29"/>
  <c r="BX6" i="29"/>
  <c r="BY6" i="29"/>
  <c r="BO7" i="29"/>
  <c r="BP7" i="29"/>
  <c r="BQ7" i="29"/>
  <c r="BR7" i="29"/>
  <c r="BS7" i="29"/>
  <c r="BT7" i="29"/>
  <c r="BU7" i="29"/>
  <c r="BV7" i="29"/>
  <c r="BW7" i="29"/>
  <c r="BX7" i="29"/>
  <c r="BY7" i="29"/>
  <c r="BO8" i="29"/>
  <c r="BP8" i="29"/>
  <c r="BQ8" i="29"/>
  <c r="BR8" i="29"/>
  <c r="BS8" i="29"/>
  <c r="BT8" i="29"/>
  <c r="BU8" i="29"/>
  <c r="BV8" i="29"/>
  <c r="BW8" i="29"/>
  <c r="BX8" i="29"/>
  <c r="BY8" i="29"/>
  <c r="BO9" i="29"/>
  <c r="BP9" i="29"/>
  <c r="BQ9" i="29"/>
  <c r="BR9" i="29"/>
  <c r="BS9" i="29"/>
  <c r="BT9" i="29"/>
  <c r="BU9" i="29"/>
  <c r="BV9" i="29"/>
  <c r="BW9" i="29"/>
  <c r="BX9" i="29"/>
  <c r="BY9" i="29"/>
  <c r="BO10" i="29"/>
  <c r="BP10" i="29"/>
  <c r="BQ10" i="29"/>
  <c r="BR10" i="29"/>
  <c r="BS10" i="29"/>
  <c r="BT10" i="29"/>
  <c r="BU10" i="29"/>
  <c r="BV10" i="29"/>
  <c r="BW10" i="29"/>
  <c r="BX10" i="29"/>
  <c r="BY10" i="29"/>
  <c r="BO11" i="29"/>
  <c r="BP11" i="29"/>
  <c r="BQ11" i="29"/>
  <c r="BR11" i="29"/>
  <c r="BS11" i="29"/>
  <c r="BT11" i="29"/>
  <c r="BU11" i="29"/>
  <c r="BV11" i="29"/>
  <c r="BW11" i="29"/>
  <c r="BX11" i="29"/>
  <c r="BY11" i="29"/>
  <c r="BO12" i="29"/>
  <c r="BP12" i="29"/>
  <c r="BQ12" i="29"/>
  <c r="BR12" i="29"/>
  <c r="BS12" i="29"/>
  <c r="BT12" i="29"/>
  <c r="BU12" i="29"/>
  <c r="BV12" i="29"/>
  <c r="BW12" i="29"/>
  <c r="BX12" i="29"/>
  <c r="BY12" i="29"/>
  <c r="BO13" i="29"/>
  <c r="BP13" i="29"/>
  <c r="BQ13" i="29"/>
  <c r="BR13" i="29"/>
  <c r="BS13" i="29"/>
  <c r="BT13" i="29"/>
  <c r="BU13" i="29"/>
  <c r="BV13" i="29"/>
  <c r="BW13" i="29"/>
  <c r="BX13" i="29"/>
  <c r="BY13" i="29"/>
  <c r="BO14" i="29"/>
  <c r="BP14" i="29"/>
  <c r="BQ14" i="29"/>
  <c r="BR14" i="29"/>
  <c r="BS14" i="29"/>
  <c r="BT14" i="29"/>
  <c r="BU14" i="29"/>
  <c r="BV14" i="29"/>
  <c r="BW14" i="29"/>
  <c r="BX14" i="29"/>
  <c r="BY14" i="29"/>
  <c r="BO15" i="29"/>
  <c r="BP15" i="29"/>
  <c r="BQ15" i="29"/>
  <c r="BR15" i="29"/>
  <c r="BS15" i="29"/>
  <c r="BT15" i="29"/>
  <c r="BU15" i="29"/>
  <c r="BV15" i="29"/>
  <c r="BW15" i="29"/>
  <c r="BX15" i="29"/>
  <c r="BY15" i="29"/>
  <c r="BO16" i="29"/>
  <c r="BP16" i="29"/>
  <c r="BQ16" i="29"/>
  <c r="BR16" i="29"/>
  <c r="BS16" i="29"/>
  <c r="BT16" i="29"/>
  <c r="BU16" i="29"/>
  <c r="BV16" i="29"/>
  <c r="BW16" i="29"/>
  <c r="BX16" i="29"/>
  <c r="BY16" i="29"/>
  <c r="BO17" i="29"/>
  <c r="BP17" i="29"/>
  <c r="BQ17" i="29"/>
  <c r="BR17" i="29"/>
  <c r="BS17" i="29"/>
  <c r="BT17" i="29"/>
  <c r="BU17" i="29"/>
  <c r="BV17" i="29"/>
  <c r="BW17" i="29"/>
  <c r="BX17" i="29"/>
  <c r="BY17" i="29"/>
  <c r="BO18" i="29"/>
  <c r="BP18" i="29"/>
  <c r="BQ18" i="29"/>
  <c r="BR18" i="29"/>
  <c r="BS18" i="29"/>
  <c r="BT18" i="29"/>
  <c r="BU18" i="29"/>
  <c r="BV18" i="29"/>
  <c r="BW18" i="29"/>
  <c r="BX18" i="29"/>
  <c r="BY18" i="29"/>
  <c r="BO19" i="29"/>
  <c r="BP19" i="29"/>
  <c r="BQ19" i="29"/>
  <c r="BR19" i="29"/>
  <c r="BS19" i="29"/>
  <c r="BT19" i="29"/>
  <c r="BU19" i="29"/>
  <c r="BV19" i="29"/>
  <c r="BW19" i="29"/>
  <c r="BX19" i="29"/>
  <c r="BY19" i="29"/>
  <c r="BO20" i="29"/>
  <c r="BP20" i="29"/>
  <c r="BQ20" i="29"/>
  <c r="BR20" i="29"/>
  <c r="BS20" i="29"/>
  <c r="BT20" i="29"/>
  <c r="BU20" i="29"/>
  <c r="BV20" i="29"/>
  <c r="BW20" i="29"/>
  <c r="BX20" i="29"/>
  <c r="BY20" i="29"/>
  <c r="BO21" i="29"/>
  <c r="BP21" i="29"/>
  <c r="BQ21" i="29"/>
  <c r="BR21" i="29"/>
  <c r="BS21" i="29"/>
  <c r="BT21" i="29"/>
  <c r="BU21" i="29"/>
  <c r="BV21" i="29"/>
  <c r="BW21" i="29"/>
  <c r="BX21" i="29"/>
  <c r="BY21" i="29"/>
  <c r="BO22" i="29"/>
  <c r="BP22" i="29"/>
  <c r="BQ22" i="29"/>
  <c r="BR22" i="29"/>
  <c r="BS22" i="29"/>
  <c r="BT22" i="29"/>
  <c r="BU22" i="29"/>
  <c r="BV22" i="29"/>
  <c r="BW22" i="29"/>
  <c r="BX22" i="29"/>
  <c r="BY22" i="29"/>
  <c r="BO23" i="29"/>
  <c r="BP23" i="29"/>
  <c r="BQ23" i="29"/>
  <c r="BR23" i="29"/>
  <c r="BS23" i="29"/>
  <c r="BT23" i="29"/>
  <c r="BU23" i="29"/>
  <c r="BV23" i="29"/>
  <c r="BW23" i="29"/>
  <c r="BX23" i="29"/>
  <c r="BY23" i="29"/>
  <c r="BO24" i="29"/>
  <c r="BP24" i="29"/>
  <c r="BQ24" i="29"/>
  <c r="BR24" i="29"/>
  <c r="BS24" i="29"/>
  <c r="BT24" i="29"/>
  <c r="BU24" i="29"/>
  <c r="BV24" i="29"/>
  <c r="BW24" i="29"/>
  <c r="BX24" i="29"/>
  <c r="BY24" i="29"/>
  <c r="BO25" i="29"/>
  <c r="BP25" i="29"/>
  <c r="BQ25" i="29"/>
  <c r="BR25" i="29"/>
  <c r="BS25" i="29"/>
  <c r="BT25" i="29"/>
  <c r="BU25" i="29"/>
  <c r="BV25" i="29"/>
  <c r="BW25" i="29"/>
  <c r="BX25" i="29"/>
  <c r="BY25" i="29"/>
  <c r="BO26" i="29"/>
  <c r="BP26" i="29"/>
  <c r="BQ26" i="29"/>
  <c r="BR26" i="29"/>
  <c r="BS26" i="29"/>
  <c r="BT26" i="29"/>
  <c r="BU26" i="29"/>
  <c r="BV26" i="29"/>
  <c r="BW26" i="29"/>
  <c r="BX26" i="29"/>
  <c r="BY26" i="29"/>
  <c r="BO27" i="29"/>
  <c r="BP27" i="29"/>
  <c r="BQ27" i="29"/>
  <c r="BR27" i="29"/>
  <c r="BS27" i="29"/>
  <c r="BT27" i="29"/>
  <c r="BU27" i="29"/>
  <c r="BV27" i="29"/>
  <c r="BW27" i="29"/>
  <c r="BX27" i="29"/>
  <c r="BY27" i="29"/>
  <c r="BN5" i="29"/>
  <c r="BN6" i="29"/>
  <c r="BN7" i="29"/>
  <c r="BN8" i="29"/>
  <c r="BN9" i="29"/>
  <c r="BN10" i="29"/>
  <c r="BN11" i="29"/>
  <c r="BN12" i="29"/>
  <c r="BN13" i="29"/>
  <c r="BN14" i="29"/>
  <c r="BN15" i="29"/>
  <c r="BN16" i="29"/>
  <c r="BN17" i="29"/>
  <c r="BN18" i="29"/>
  <c r="BN19" i="29"/>
  <c r="BN20" i="29"/>
  <c r="BN21" i="29"/>
  <c r="BN22" i="29"/>
  <c r="BN23" i="29"/>
  <c r="BN24" i="29"/>
  <c r="BN25" i="29"/>
  <c r="BN26" i="29"/>
  <c r="BN27" i="29"/>
  <c r="BN4" i="29"/>
  <c r="BL27" i="29"/>
  <c r="BK27" i="29"/>
  <c r="BJ27" i="29"/>
  <c r="BI27" i="29"/>
  <c r="BH27" i="29"/>
  <c r="BG27" i="29"/>
  <c r="BF27" i="29"/>
  <c r="BE27" i="29"/>
  <c r="BD27" i="29"/>
  <c r="BC27" i="29"/>
  <c r="BB27" i="29"/>
  <c r="BA27" i="29"/>
  <c r="BL26" i="29"/>
  <c r="BK26" i="29"/>
  <c r="BJ26" i="29"/>
  <c r="BI26" i="29"/>
  <c r="BH26" i="29"/>
  <c r="BG26" i="29"/>
  <c r="BF26" i="29"/>
  <c r="BE26" i="29"/>
  <c r="BD26" i="29"/>
  <c r="BC26" i="29"/>
  <c r="BB26" i="29"/>
  <c r="BA26" i="29"/>
  <c r="BL25" i="29"/>
  <c r="BK25" i="29"/>
  <c r="BJ25" i="29"/>
  <c r="BI25" i="29"/>
  <c r="BH25" i="29"/>
  <c r="BG25" i="29"/>
  <c r="BF25" i="29"/>
  <c r="BE25" i="29"/>
  <c r="BD25" i="29"/>
  <c r="BC25" i="29"/>
  <c r="BB25" i="29"/>
  <c r="BA25" i="29"/>
  <c r="BL24" i="29"/>
  <c r="BK24" i="29"/>
  <c r="BJ24" i="29"/>
  <c r="BI24" i="29"/>
  <c r="BH24" i="29"/>
  <c r="BG24" i="29"/>
  <c r="BF24" i="29"/>
  <c r="BE24" i="29"/>
  <c r="BD24" i="29"/>
  <c r="BC24" i="29"/>
  <c r="BB24" i="29"/>
  <c r="BA24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BL22" i="29"/>
  <c r="BK22" i="29"/>
  <c r="BJ22" i="29"/>
  <c r="BI22" i="29"/>
  <c r="BH22" i="29"/>
  <c r="BG22" i="29"/>
  <c r="BF22" i="29"/>
  <c r="BE22" i="29"/>
  <c r="BD22" i="29"/>
  <c r="BC22" i="29"/>
  <c r="BB22" i="29"/>
  <c r="BA22" i="29"/>
  <c r="BL21" i="29"/>
  <c r="BK21" i="29"/>
  <c r="BJ21" i="29"/>
  <c r="BI21" i="29"/>
  <c r="BH21" i="29"/>
  <c r="BG21" i="29"/>
  <c r="BF21" i="29"/>
  <c r="BE21" i="29"/>
  <c r="BD21" i="29"/>
  <c r="BC21" i="29"/>
  <c r="BB21" i="29"/>
  <c r="BA21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BL19" i="29"/>
  <c r="BK19" i="29"/>
  <c r="BJ19" i="29"/>
  <c r="BI19" i="29"/>
  <c r="BH19" i="29"/>
  <c r="BG19" i="29"/>
  <c r="BF19" i="29"/>
  <c r="BE19" i="29"/>
  <c r="BD19" i="29"/>
  <c r="BC19" i="29"/>
  <c r="BB19" i="29"/>
  <c r="BA19" i="29"/>
  <c r="BL18" i="29"/>
  <c r="BK18" i="29"/>
  <c r="BJ18" i="29"/>
  <c r="BI18" i="29"/>
  <c r="BH18" i="29"/>
  <c r="BG18" i="29"/>
  <c r="BF18" i="29"/>
  <c r="BE18" i="29"/>
  <c r="BD18" i="29"/>
  <c r="BC18" i="29"/>
  <c r="BB18" i="29"/>
  <c r="BA18" i="29"/>
  <c r="BL17" i="29"/>
  <c r="BK17" i="29"/>
  <c r="BJ17" i="29"/>
  <c r="BI17" i="29"/>
  <c r="BH17" i="29"/>
  <c r="BG17" i="29"/>
  <c r="BF17" i="29"/>
  <c r="BE17" i="29"/>
  <c r="BD17" i="29"/>
  <c r="BC17" i="29"/>
  <c r="BB17" i="29"/>
  <c r="BA17" i="29"/>
  <c r="BL16" i="29"/>
  <c r="BK16" i="29"/>
  <c r="BJ16" i="29"/>
  <c r="BI16" i="29"/>
  <c r="BH16" i="29"/>
  <c r="BG16" i="29"/>
  <c r="BF16" i="29"/>
  <c r="BE16" i="29"/>
  <c r="BD16" i="29"/>
  <c r="BC16" i="29"/>
  <c r="BB16" i="29"/>
  <c r="BA16" i="29"/>
  <c r="BL15" i="29"/>
  <c r="BK15" i="29"/>
  <c r="BJ15" i="29"/>
  <c r="BI15" i="29"/>
  <c r="BH15" i="29"/>
  <c r="BG15" i="29"/>
  <c r="BF15" i="29"/>
  <c r="BE15" i="29"/>
  <c r="BD15" i="29"/>
  <c r="BC15" i="29"/>
  <c r="BB15" i="29"/>
  <c r="BA15" i="29"/>
  <c r="BL14" i="29"/>
  <c r="BK14" i="29"/>
  <c r="BJ14" i="29"/>
  <c r="BI14" i="29"/>
  <c r="BH14" i="29"/>
  <c r="BG14" i="29"/>
  <c r="BF14" i="29"/>
  <c r="BE14" i="29"/>
  <c r="BD14" i="29"/>
  <c r="BC14" i="29"/>
  <c r="BB14" i="29"/>
  <c r="BA14" i="29"/>
  <c r="BL13" i="29"/>
  <c r="BK13" i="29"/>
  <c r="BJ13" i="29"/>
  <c r="BI13" i="29"/>
  <c r="BH13" i="29"/>
  <c r="BG13" i="29"/>
  <c r="BF13" i="29"/>
  <c r="BE13" i="29"/>
  <c r="BD13" i="29"/>
  <c r="BC13" i="29"/>
  <c r="BB13" i="29"/>
  <c r="BA13" i="29"/>
  <c r="BL12" i="29"/>
  <c r="BK12" i="29"/>
  <c r="BJ12" i="29"/>
  <c r="BI12" i="29"/>
  <c r="BH12" i="29"/>
  <c r="BG12" i="29"/>
  <c r="BF12" i="29"/>
  <c r="BE12" i="29"/>
  <c r="BD12" i="29"/>
  <c r="BC12" i="29"/>
  <c r="BB12" i="29"/>
  <c r="BA12" i="29"/>
  <c r="BL11" i="29"/>
  <c r="BK11" i="29"/>
  <c r="BJ11" i="29"/>
  <c r="BI11" i="29"/>
  <c r="BH11" i="29"/>
  <c r="BG11" i="29"/>
  <c r="BF11" i="29"/>
  <c r="BE11" i="29"/>
  <c r="BD11" i="29"/>
  <c r="BC11" i="29"/>
  <c r="BB11" i="29"/>
  <c r="BA11" i="29"/>
  <c r="BL10" i="29"/>
  <c r="BK10" i="29"/>
  <c r="BJ10" i="29"/>
  <c r="BI10" i="29"/>
  <c r="BH10" i="29"/>
  <c r="BG10" i="29"/>
  <c r="BF10" i="29"/>
  <c r="BE10" i="29"/>
  <c r="BD10" i="29"/>
  <c r="BC10" i="29"/>
  <c r="BB10" i="29"/>
  <c r="BA10" i="29"/>
  <c r="BL9" i="29"/>
  <c r="BK9" i="29"/>
  <c r="BJ9" i="29"/>
  <c r="BI9" i="29"/>
  <c r="BH9" i="29"/>
  <c r="BG9" i="29"/>
  <c r="BF9" i="29"/>
  <c r="BE9" i="29"/>
  <c r="BD9" i="29"/>
  <c r="BC9" i="29"/>
  <c r="BB9" i="29"/>
  <c r="BA9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BL7" i="29"/>
  <c r="BK7" i="29"/>
  <c r="BJ7" i="29"/>
  <c r="BI7" i="29"/>
  <c r="BH7" i="29"/>
  <c r="BG7" i="29"/>
  <c r="BF7" i="29"/>
  <c r="BE7" i="29"/>
  <c r="BD7" i="29"/>
  <c r="BC7" i="29"/>
  <c r="BB7" i="29"/>
  <c r="BA7" i="29"/>
  <c r="BL6" i="29"/>
  <c r="BK6" i="29"/>
  <c r="BJ6" i="29"/>
  <c r="BI6" i="29"/>
  <c r="BH6" i="29"/>
  <c r="BG6" i="29"/>
  <c r="BF6" i="29"/>
  <c r="BE6" i="29"/>
  <c r="BD6" i="29"/>
  <c r="BC6" i="29"/>
  <c r="BB6" i="29"/>
  <c r="BA6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BL4" i="29"/>
  <c r="BK4" i="29"/>
  <c r="BJ4" i="29"/>
  <c r="BI4" i="29"/>
  <c r="BH4" i="29"/>
  <c r="BG4" i="29"/>
  <c r="BF4" i="29"/>
  <c r="BE4" i="29"/>
  <c r="BD4" i="29"/>
  <c r="BC4" i="29"/>
  <c r="BB4" i="29"/>
  <c r="BA4" i="29"/>
  <c r="DU62" i="26"/>
  <c r="DT62" i="26"/>
  <c r="DS62" i="26"/>
  <c r="DR62" i="26"/>
  <c r="DQ62" i="26"/>
  <c r="DP62" i="26"/>
  <c r="DO62" i="26"/>
  <c r="DN62" i="26"/>
  <c r="DM62" i="26"/>
  <c r="DL62" i="26"/>
  <c r="DK62" i="26"/>
  <c r="DJ62" i="26"/>
  <c r="DU61" i="26"/>
  <c r="DT61" i="26"/>
  <c r="DS61" i="26"/>
  <c r="DR61" i="26"/>
  <c r="DQ61" i="26"/>
  <c r="DP61" i="26"/>
  <c r="DO61" i="26"/>
  <c r="DN61" i="26"/>
  <c r="DM61" i="26"/>
  <c r="DL61" i="26"/>
  <c r="DK61" i="26"/>
  <c r="DJ61" i="26"/>
  <c r="DU60" i="26"/>
  <c r="DT60" i="26"/>
  <c r="DS60" i="26"/>
  <c r="DR60" i="26"/>
  <c r="DQ60" i="26"/>
  <c r="DP60" i="26"/>
  <c r="DO60" i="26"/>
  <c r="DN60" i="26"/>
  <c r="DM60" i="26"/>
  <c r="DL60" i="26"/>
  <c r="DK60" i="26"/>
  <c r="DJ60" i="26"/>
  <c r="DU59" i="26"/>
  <c r="DT59" i="26"/>
  <c r="DS59" i="26"/>
  <c r="DR59" i="26"/>
  <c r="DQ59" i="26"/>
  <c r="DP59" i="26"/>
  <c r="DO59" i="26"/>
  <c r="DN59" i="26"/>
  <c r="DM59" i="26"/>
  <c r="DL59" i="26"/>
  <c r="DK59" i="26"/>
  <c r="DJ59" i="26"/>
  <c r="DU58" i="26"/>
  <c r="DT58" i="26"/>
  <c r="DS58" i="26"/>
  <c r="DR58" i="26"/>
  <c r="DQ58" i="26"/>
  <c r="DP58" i="26"/>
  <c r="DO58" i="26"/>
  <c r="DN58" i="26"/>
  <c r="DM58" i="26"/>
  <c r="DL58" i="26"/>
  <c r="DK58" i="26"/>
  <c r="DJ58" i="26"/>
  <c r="DU57" i="26"/>
  <c r="DT57" i="26"/>
  <c r="DS57" i="26"/>
  <c r="DR57" i="26"/>
  <c r="DQ57" i="26"/>
  <c r="DP57" i="26"/>
  <c r="DO57" i="26"/>
  <c r="DN57" i="26"/>
  <c r="DM57" i="26"/>
  <c r="DL57" i="26"/>
  <c r="DK57" i="26"/>
  <c r="DJ57" i="26"/>
  <c r="DU56" i="26"/>
  <c r="DT56" i="26"/>
  <c r="DS56" i="26"/>
  <c r="DR56" i="26"/>
  <c r="DQ56" i="26"/>
  <c r="DP56" i="26"/>
  <c r="DO56" i="26"/>
  <c r="DN56" i="26"/>
  <c r="DM56" i="26"/>
  <c r="DL56" i="26"/>
  <c r="DK56" i="26"/>
  <c r="DJ56" i="26"/>
  <c r="DU55" i="26"/>
  <c r="DT55" i="26"/>
  <c r="DS55" i="26"/>
  <c r="DR55" i="26"/>
  <c r="DQ55" i="26"/>
  <c r="DP55" i="26"/>
  <c r="DO55" i="26"/>
  <c r="DN55" i="26"/>
  <c r="DM55" i="26"/>
  <c r="DL55" i="26"/>
  <c r="DK55" i="26"/>
  <c r="DJ55" i="26"/>
  <c r="DU54" i="26"/>
  <c r="DT54" i="26"/>
  <c r="DS54" i="26"/>
  <c r="DR54" i="26"/>
  <c r="DQ54" i="26"/>
  <c r="DP54" i="26"/>
  <c r="DO54" i="26"/>
  <c r="DN54" i="26"/>
  <c r="DM54" i="26"/>
  <c r="DL54" i="26"/>
  <c r="DK54" i="26"/>
  <c r="DJ54" i="26"/>
  <c r="DU53" i="26"/>
  <c r="DT53" i="26"/>
  <c r="DS53" i="26"/>
  <c r="DR53" i="26"/>
  <c r="DQ53" i="26"/>
  <c r="DP53" i="26"/>
  <c r="DO53" i="26"/>
  <c r="DN53" i="26"/>
  <c r="DM53" i="26"/>
  <c r="DL53" i="26"/>
  <c r="DK53" i="26"/>
  <c r="DJ53" i="26"/>
  <c r="DU52" i="26"/>
  <c r="DT52" i="26"/>
  <c r="DS52" i="26"/>
  <c r="DR52" i="26"/>
  <c r="DQ52" i="26"/>
  <c r="DP52" i="26"/>
  <c r="DO52" i="26"/>
  <c r="DN52" i="26"/>
  <c r="DM52" i="26"/>
  <c r="DL52" i="26"/>
  <c r="DK52" i="26"/>
  <c r="DJ52" i="26"/>
  <c r="DU51" i="26"/>
  <c r="DT51" i="26"/>
  <c r="DS51" i="26"/>
  <c r="DR51" i="26"/>
  <c r="DQ51" i="26"/>
  <c r="DP51" i="26"/>
  <c r="DO51" i="26"/>
  <c r="DN51" i="26"/>
  <c r="DM51" i="26"/>
  <c r="DL51" i="26"/>
  <c r="DK51" i="26"/>
  <c r="DJ51" i="26"/>
  <c r="DU50" i="26"/>
  <c r="DT50" i="26"/>
  <c r="DS50" i="26"/>
  <c r="DR50" i="26"/>
  <c r="DQ50" i="26"/>
  <c r="DP50" i="26"/>
  <c r="DO50" i="26"/>
  <c r="DN50" i="26"/>
  <c r="DM50" i="26"/>
  <c r="DL50" i="26"/>
  <c r="DK50" i="26"/>
  <c r="DJ50" i="26"/>
  <c r="DU49" i="26"/>
  <c r="DT49" i="26"/>
  <c r="DS49" i="26"/>
  <c r="DR49" i="26"/>
  <c r="DQ49" i="26"/>
  <c r="DP49" i="26"/>
  <c r="DO49" i="26"/>
  <c r="DN49" i="26"/>
  <c r="DM49" i="26"/>
  <c r="DL49" i="26"/>
  <c r="DK49" i="26"/>
  <c r="DJ49" i="26"/>
  <c r="DU48" i="26"/>
  <c r="DT48" i="26"/>
  <c r="DS48" i="26"/>
  <c r="DR48" i="26"/>
  <c r="DQ48" i="26"/>
  <c r="DP48" i="26"/>
  <c r="DO48" i="26"/>
  <c r="DN48" i="26"/>
  <c r="DM48" i="26"/>
  <c r="DL48" i="26"/>
  <c r="DK48" i="26"/>
  <c r="DJ48" i="26"/>
  <c r="DU47" i="26"/>
  <c r="DT47" i="26"/>
  <c r="DS47" i="26"/>
  <c r="DR47" i="26"/>
  <c r="DQ47" i="26"/>
  <c r="DP47" i="26"/>
  <c r="DO47" i="26"/>
  <c r="DN47" i="26"/>
  <c r="DM47" i="26"/>
  <c r="DL47" i="26"/>
  <c r="DK47" i="26"/>
  <c r="DJ47" i="26"/>
  <c r="DU46" i="26"/>
  <c r="DT46" i="26"/>
  <c r="DS46" i="26"/>
  <c r="DR46" i="26"/>
  <c r="DQ46" i="26"/>
  <c r="DP46" i="26"/>
  <c r="DO46" i="26"/>
  <c r="DN46" i="26"/>
  <c r="DM46" i="26"/>
  <c r="DL46" i="26"/>
  <c r="DK46" i="26"/>
  <c r="DJ46" i="26"/>
  <c r="DU45" i="26"/>
  <c r="DT45" i="26"/>
  <c r="DS45" i="26"/>
  <c r="DR45" i="26"/>
  <c r="DQ45" i="26"/>
  <c r="DP45" i="26"/>
  <c r="DO45" i="26"/>
  <c r="DN45" i="26"/>
  <c r="DM45" i="26"/>
  <c r="DL45" i="26"/>
  <c r="DK45" i="26"/>
  <c r="DJ45" i="26"/>
  <c r="DU44" i="26"/>
  <c r="DT44" i="26"/>
  <c r="DS44" i="26"/>
  <c r="DR44" i="26"/>
  <c r="DQ44" i="26"/>
  <c r="DP44" i="26"/>
  <c r="DO44" i="26"/>
  <c r="DN44" i="26"/>
  <c r="DM44" i="26"/>
  <c r="DL44" i="26"/>
  <c r="DK44" i="26"/>
  <c r="DJ44" i="26"/>
  <c r="DU43" i="26"/>
  <c r="DT43" i="26"/>
  <c r="DS43" i="26"/>
  <c r="DR43" i="26"/>
  <c r="DQ43" i="26"/>
  <c r="DP43" i="26"/>
  <c r="DO43" i="26"/>
  <c r="DN43" i="26"/>
  <c r="DM43" i="26"/>
  <c r="DL43" i="26"/>
  <c r="DK43" i="26"/>
  <c r="DJ43" i="26"/>
  <c r="DU42" i="26"/>
  <c r="DT42" i="26"/>
  <c r="DS42" i="26"/>
  <c r="DR42" i="26"/>
  <c r="DQ42" i="26"/>
  <c r="DP42" i="26"/>
  <c r="DO42" i="26"/>
  <c r="DN42" i="26"/>
  <c r="DM42" i="26"/>
  <c r="DL42" i="26"/>
  <c r="DK42" i="26"/>
  <c r="DJ42" i="26"/>
  <c r="DU41" i="26"/>
  <c r="DT41" i="26"/>
  <c r="DS41" i="26"/>
  <c r="DR41" i="26"/>
  <c r="DQ41" i="26"/>
  <c r="DP41" i="26"/>
  <c r="DO41" i="26"/>
  <c r="DN41" i="26"/>
  <c r="DM41" i="26"/>
  <c r="DL41" i="26"/>
  <c r="DK41" i="26"/>
  <c r="DJ41" i="26"/>
  <c r="DU40" i="26"/>
  <c r="DT40" i="26"/>
  <c r="DS40" i="26"/>
  <c r="DR40" i="26"/>
  <c r="DQ40" i="26"/>
  <c r="DP40" i="26"/>
  <c r="DO40" i="26"/>
  <c r="DN40" i="26"/>
  <c r="DM40" i="26"/>
  <c r="DL40" i="26"/>
  <c r="DK40" i="26"/>
  <c r="DJ40" i="26"/>
  <c r="DU39" i="26"/>
  <c r="DT39" i="26"/>
  <c r="DS39" i="26"/>
  <c r="DR39" i="26"/>
  <c r="DQ39" i="26"/>
  <c r="DP39" i="26"/>
  <c r="DO39" i="26"/>
  <c r="DN39" i="26"/>
  <c r="DM39" i="26"/>
  <c r="DL39" i="26"/>
  <c r="DK39" i="26"/>
  <c r="DJ39" i="26"/>
  <c r="DU38" i="26"/>
  <c r="DT38" i="26"/>
  <c r="DS38" i="26"/>
  <c r="DR38" i="26"/>
  <c r="DQ38" i="26"/>
  <c r="DP38" i="26"/>
  <c r="DO38" i="26"/>
  <c r="DN38" i="26"/>
  <c r="DM38" i="26"/>
  <c r="DL38" i="26"/>
  <c r="DK38" i="26"/>
  <c r="DJ38" i="26"/>
  <c r="DU37" i="26"/>
  <c r="DT37" i="26"/>
  <c r="DS37" i="26"/>
  <c r="DR37" i="26"/>
  <c r="DQ37" i="26"/>
  <c r="DP37" i="26"/>
  <c r="DO37" i="26"/>
  <c r="DN37" i="26"/>
  <c r="DM37" i="26"/>
  <c r="DL37" i="26"/>
  <c r="DK37" i="26"/>
  <c r="DJ37" i="26"/>
  <c r="DU36" i="26"/>
  <c r="DT36" i="26"/>
  <c r="DS36" i="26"/>
  <c r="DR36" i="26"/>
  <c r="DQ36" i="26"/>
  <c r="DP36" i="26"/>
  <c r="DO36" i="26"/>
  <c r="DN36" i="26"/>
  <c r="DM36" i="26"/>
  <c r="DL36" i="26"/>
  <c r="DK36" i="26"/>
  <c r="DJ36" i="26"/>
  <c r="DU35" i="26"/>
  <c r="DT35" i="26"/>
  <c r="DS35" i="26"/>
  <c r="DR35" i="26"/>
  <c r="DQ35" i="26"/>
  <c r="DP35" i="26"/>
  <c r="DO35" i="26"/>
  <c r="DN35" i="26"/>
  <c r="DM35" i="26"/>
  <c r="DL35" i="26"/>
  <c r="DK35" i="26"/>
  <c r="DJ35" i="26"/>
  <c r="DU34" i="26"/>
  <c r="DT34" i="26"/>
  <c r="DS34" i="26"/>
  <c r="DR34" i="26"/>
  <c r="DQ34" i="26"/>
  <c r="DP34" i="26"/>
  <c r="DO34" i="26"/>
  <c r="DN34" i="26"/>
  <c r="DM34" i="26"/>
  <c r="DL34" i="26"/>
  <c r="DK34" i="26"/>
  <c r="DJ34" i="26"/>
  <c r="DU33" i="26"/>
  <c r="DT33" i="26"/>
  <c r="DS33" i="26"/>
  <c r="DR33" i="26"/>
  <c r="DQ33" i="26"/>
  <c r="DP33" i="26"/>
  <c r="DO33" i="26"/>
  <c r="DN33" i="26"/>
  <c r="DM33" i="26"/>
  <c r="DL33" i="26"/>
  <c r="DK33" i="26"/>
  <c r="DJ33" i="26"/>
  <c r="DU32" i="26"/>
  <c r="DT32" i="26"/>
  <c r="DS32" i="26"/>
  <c r="DR32" i="26"/>
  <c r="DQ32" i="26"/>
  <c r="DP32" i="26"/>
  <c r="DO32" i="26"/>
  <c r="DN32" i="26"/>
  <c r="DM32" i="26"/>
  <c r="DL32" i="26"/>
  <c r="DK32" i="26"/>
  <c r="DJ32" i="26"/>
  <c r="DU31" i="26"/>
  <c r="DT31" i="26"/>
  <c r="DS31" i="26"/>
  <c r="DR31" i="26"/>
  <c r="DQ31" i="26"/>
  <c r="DP31" i="26"/>
  <c r="DO31" i="26"/>
  <c r="DN31" i="26"/>
  <c r="DM31" i="26"/>
  <c r="DL31" i="26"/>
  <c r="DK31" i="26"/>
  <c r="DJ31" i="26"/>
  <c r="DU30" i="26"/>
  <c r="DT30" i="26"/>
  <c r="DS30" i="26"/>
  <c r="DR30" i="26"/>
  <c r="DQ30" i="26"/>
  <c r="DP30" i="26"/>
  <c r="DO30" i="26"/>
  <c r="DN30" i="26"/>
  <c r="DM30" i="26"/>
  <c r="DL30" i="26"/>
  <c r="DK30" i="26"/>
  <c r="DJ30" i="26"/>
  <c r="DU29" i="26"/>
  <c r="DT29" i="26"/>
  <c r="DS29" i="26"/>
  <c r="DR29" i="26"/>
  <c r="DQ29" i="26"/>
  <c r="DP29" i="26"/>
  <c r="DO29" i="26"/>
  <c r="DN29" i="26"/>
  <c r="DM29" i="26"/>
  <c r="DL29" i="26"/>
  <c r="DK29" i="26"/>
  <c r="DJ29" i="26"/>
  <c r="DU28" i="26"/>
  <c r="DT28" i="26"/>
  <c r="DS28" i="26"/>
  <c r="DR28" i="26"/>
  <c r="DQ28" i="26"/>
  <c r="DP28" i="26"/>
  <c r="DO28" i="26"/>
  <c r="DN28" i="26"/>
  <c r="DM28" i="26"/>
  <c r="DL28" i="26"/>
  <c r="DK28" i="26"/>
  <c r="DJ28" i="26"/>
  <c r="DU27" i="26"/>
  <c r="DT27" i="26"/>
  <c r="DS27" i="26"/>
  <c r="DR27" i="26"/>
  <c r="DQ27" i="26"/>
  <c r="DP27" i="26"/>
  <c r="DO27" i="26"/>
  <c r="DN27" i="26"/>
  <c r="DM27" i="26"/>
  <c r="DL27" i="26"/>
  <c r="DK27" i="26"/>
  <c r="DJ27" i="26"/>
  <c r="DU26" i="26"/>
  <c r="DT26" i="26"/>
  <c r="DS26" i="26"/>
  <c r="DR26" i="26"/>
  <c r="DQ26" i="26"/>
  <c r="DP26" i="26"/>
  <c r="DO26" i="26"/>
  <c r="DN26" i="26"/>
  <c r="DM26" i="26"/>
  <c r="DL26" i="26"/>
  <c r="DK26" i="26"/>
  <c r="DJ26" i="26"/>
  <c r="DU25" i="26"/>
  <c r="DT25" i="26"/>
  <c r="DS25" i="26"/>
  <c r="DR25" i="26"/>
  <c r="DQ25" i="26"/>
  <c r="DP25" i="26"/>
  <c r="DO25" i="26"/>
  <c r="DN25" i="26"/>
  <c r="DM25" i="26"/>
  <c r="DL25" i="26"/>
  <c r="DK25" i="26"/>
  <c r="DJ25" i="26"/>
  <c r="DU24" i="26"/>
  <c r="DT24" i="26"/>
  <c r="DS24" i="26"/>
  <c r="DR24" i="26"/>
  <c r="DQ24" i="26"/>
  <c r="DP24" i="26"/>
  <c r="DO24" i="26"/>
  <c r="DN24" i="26"/>
  <c r="DM24" i="26"/>
  <c r="DL24" i="26"/>
  <c r="DK24" i="26"/>
  <c r="DJ24" i="26"/>
  <c r="DU23" i="26"/>
  <c r="DT23" i="26"/>
  <c r="DS23" i="26"/>
  <c r="DR23" i="26"/>
  <c r="DQ23" i="26"/>
  <c r="DP23" i="26"/>
  <c r="DO23" i="26"/>
  <c r="DN23" i="26"/>
  <c r="DM23" i="26"/>
  <c r="DL23" i="26"/>
  <c r="DK23" i="26"/>
  <c r="DJ23" i="26"/>
  <c r="DU22" i="26"/>
  <c r="DT22" i="26"/>
  <c r="DS22" i="26"/>
  <c r="DR22" i="26"/>
  <c r="DQ22" i="26"/>
  <c r="DP22" i="26"/>
  <c r="DO22" i="26"/>
  <c r="DN22" i="26"/>
  <c r="DM22" i="26"/>
  <c r="DL22" i="26"/>
  <c r="DK22" i="26"/>
  <c r="DJ22" i="26"/>
  <c r="DU21" i="26"/>
  <c r="DT21" i="26"/>
  <c r="DS21" i="26"/>
  <c r="DR21" i="26"/>
  <c r="DQ21" i="26"/>
  <c r="DP21" i="26"/>
  <c r="DO21" i="26"/>
  <c r="DN21" i="26"/>
  <c r="DM21" i="26"/>
  <c r="DL21" i="26"/>
  <c r="DK21" i="26"/>
  <c r="DJ21" i="26"/>
  <c r="DU20" i="26"/>
  <c r="DT20" i="26"/>
  <c r="DS20" i="26"/>
  <c r="DR20" i="26"/>
  <c r="DQ20" i="26"/>
  <c r="DP20" i="26"/>
  <c r="DO20" i="26"/>
  <c r="DN20" i="26"/>
  <c r="DM20" i="26"/>
  <c r="DL20" i="26"/>
  <c r="DK20" i="26"/>
  <c r="DJ20" i="26"/>
  <c r="DU19" i="26"/>
  <c r="DT19" i="26"/>
  <c r="DS19" i="26"/>
  <c r="DR19" i="26"/>
  <c r="DQ19" i="26"/>
  <c r="DP19" i="26"/>
  <c r="DO19" i="26"/>
  <c r="DN19" i="26"/>
  <c r="DM19" i="26"/>
  <c r="DL19" i="26"/>
  <c r="DK19" i="26"/>
  <c r="DJ19" i="26"/>
  <c r="DU18" i="26"/>
  <c r="DT18" i="26"/>
  <c r="DS18" i="26"/>
  <c r="DR18" i="26"/>
  <c r="DQ18" i="26"/>
  <c r="DP18" i="26"/>
  <c r="DO18" i="26"/>
  <c r="DN18" i="26"/>
  <c r="DM18" i="26"/>
  <c r="DL18" i="26"/>
  <c r="DK18" i="26"/>
  <c r="DJ18" i="26"/>
  <c r="DU17" i="26"/>
  <c r="DT17" i="26"/>
  <c r="DS17" i="26"/>
  <c r="DR17" i="26"/>
  <c r="DQ17" i="26"/>
  <c r="DP17" i="26"/>
  <c r="DO17" i="26"/>
  <c r="DN17" i="26"/>
  <c r="DM17" i="26"/>
  <c r="DL17" i="26"/>
  <c r="DK17" i="26"/>
  <c r="DJ17" i="26"/>
  <c r="DU16" i="26"/>
  <c r="DT16" i="26"/>
  <c r="DS16" i="26"/>
  <c r="DR16" i="26"/>
  <c r="DQ16" i="26"/>
  <c r="DP16" i="26"/>
  <c r="DO16" i="26"/>
  <c r="DN16" i="26"/>
  <c r="DM16" i="26"/>
  <c r="DL16" i="26"/>
  <c r="DK16" i="26"/>
  <c r="DJ16" i="26"/>
  <c r="DU15" i="26"/>
  <c r="DT15" i="26"/>
  <c r="DS15" i="26"/>
  <c r="DR15" i="26"/>
  <c r="DQ15" i="26"/>
  <c r="DP15" i="26"/>
  <c r="DO15" i="26"/>
  <c r="DN15" i="26"/>
  <c r="DM15" i="26"/>
  <c r="DL15" i="26"/>
  <c r="DK15" i="26"/>
  <c r="DJ15" i="26"/>
  <c r="DU14" i="26"/>
  <c r="DT14" i="26"/>
  <c r="DS14" i="26"/>
  <c r="DR14" i="26"/>
  <c r="DQ14" i="26"/>
  <c r="DP14" i="26"/>
  <c r="DO14" i="26"/>
  <c r="DN14" i="26"/>
  <c r="DM14" i="26"/>
  <c r="DL14" i="26"/>
  <c r="DK14" i="26"/>
  <c r="DJ14" i="26"/>
  <c r="DU13" i="26"/>
  <c r="DT13" i="26"/>
  <c r="DS13" i="26"/>
  <c r="DR13" i="26"/>
  <c r="DQ13" i="26"/>
  <c r="DP13" i="26"/>
  <c r="DO13" i="26"/>
  <c r="DN13" i="26"/>
  <c r="DM13" i="26"/>
  <c r="DL13" i="26"/>
  <c r="DK13" i="26"/>
  <c r="DJ13" i="26"/>
  <c r="DU12" i="26"/>
  <c r="DT12" i="26"/>
  <c r="DS12" i="26"/>
  <c r="DR12" i="26"/>
  <c r="DQ12" i="26"/>
  <c r="DP12" i="26"/>
  <c r="DO12" i="26"/>
  <c r="DN12" i="26"/>
  <c r="DM12" i="26"/>
  <c r="DL12" i="26"/>
  <c r="DK12" i="26"/>
  <c r="DJ12" i="26"/>
  <c r="DU11" i="26"/>
  <c r="DT11" i="26"/>
  <c r="DS11" i="26"/>
  <c r="DR11" i="26"/>
  <c r="DQ11" i="26"/>
  <c r="DP11" i="26"/>
  <c r="DO11" i="26"/>
  <c r="DN11" i="26"/>
  <c r="DM11" i="26"/>
  <c r="DL11" i="26"/>
  <c r="DK11" i="26"/>
  <c r="DJ11" i="26"/>
  <c r="DU10" i="26"/>
  <c r="DT10" i="26"/>
  <c r="DS10" i="26"/>
  <c r="DR10" i="26"/>
  <c r="DQ10" i="26"/>
  <c r="DP10" i="26"/>
  <c r="DO10" i="26"/>
  <c r="DN10" i="26"/>
  <c r="DM10" i="26"/>
  <c r="DL10" i="26"/>
  <c r="DK10" i="26"/>
  <c r="DJ10" i="26"/>
  <c r="DU9" i="26"/>
  <c r="DT9" i="26"/>
  <c r="DS9" i="26"/>
  <c r="DR9" i="26"/>
  <c r="DQ9" i="26"/>
  <c r="DP9" i="26"/>
  <c r="DO9" i="26"/>
  <c r="DN9" i="26"/>
  <c r="DM9" i="26"/>
  <c r="DL9" i="26"/>
  <c r="DK9" i="26"/>
  <c r="DJ9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U7" i="26"/>
  <c r="DT7" i="26"/>
  <c r="DS7" i="26"/>
  <c r="DR7" i="26"/>
  <c r="DQ7" i="26"/>
  <c r="DP7" i="26"/>
  <c r="DO7" i="26"/>
  <c r="DN7" i="26"/>
  <c r="DM7" i="26"/>
  <c r="DL7" i="26"/>
  <c r="DK7" i="26"/>
  <c r="DJ7" i="26"/>
  <c r="DU6" i="26"/>
  <c r="DT6" i="26"/>
  <c r="DS6" i="26"/>
  <c r="DR6" i="26"/>
  <c r="DQ6" i="26"/>
  <c r="DP6" i="26"/>
  <c r="DO6" i="26"/>
  <c r="DN6" i="26"/>
  <c r="DM6" i="26"/>
  <c r="DL6" i="26"/>
  <c r="DK6" i="26"/>
  <c r="DJ6" i="26"/>
  <c r="DU5" i="26"/>
  <c r="DT5" i="26"/>
  <c r="DS5" i="26"/>
  <c r="DR5" i="26"/>
  <c r="DQ5" i="26"/>
  <c r="DP5" i="26"/>
  <c r="DO5" i="26"/>
  <c r="DN5" i="26"/>
  <c r="DM5" i="26"/>
  <c r="DL5" i="26"/>
  <c r="DK5" i="26"/>
  <c r="DJ5" i="26"/>
  <c r="DU4" i="26"/>
  <c r="DT4" i="26"/>
  <c r="DS4" i="26"/>
  <c r="DR4" i="26"/>
  <c r="DQ4" i="26"/>
  <c r="DP4" i="26"/>
  <c r="DO4" i="26"/>
  <c r="DN4" i="26"/>
  <c r="DM4" i="26"/>
  <c r="DL4" i="26"/>
  <c r="DK4" i="26"/>
  <c r="DJ4" i="26"/>
  <c r="DU3" i="26"/>
  <c r="DT3" i="26"/>
  <c r="DS3" i="26"/>
  <c r="DR3" i="26"/>
  <c r="DQ3" i="26"/>
  <c r="DP3" i="26"/>
  <c r="DO3" i="26"/>
  <c r="DN3" i="26"/>
  <c r="DM3" i="26"/>
  <c r="DL3" i="26"/>
  <c r="DK3" i="26"/>
  <c r="DJ3" i="26"/>
  <c r="DG62" i="26"/>
  <c r="DF62" i="26"/>
  <c r="DE62" i="26"/>
  <c r="DD62" i="26"/>
  <c r="DC62" i="26"/>
  <c r="DB62" i="26"/>
  <c r="DA62" i="26"/>
  <c r="CZ62" i="26"/>
  <c r="CY62" i="26"/>
  <c r="CX62" i="26"/>
  <c r="CW62" i="26"/>
  <c r="CV62" i="26"/>
  <c r="DG61" i="26"/>
  <c r="DF61" i="26"/>
  <c r="DE61" i="26"/>
  <c r="DD61" i="26"/>
  <c r="DC61" i="26"/>
  <c r="DB61" i="26"/>
  <c r="DA61" i="26"/>
  <c r="CZ61" i="26"/>
  <c r="CY61" i="26"/>
  <c r="CX61" i="26"/>
  <c r="CW61" i="26"/>
  <c r="CV61" i="26"/>
  <c r="DG60" i="26"/>
  <c r="DF60" i="26"/>
  <c r="DE60" i="26"/>
  <c r="DD60" i="26"/>
  <c r="DC60" i="26"/>
  <c r="DB60" i="26"/>
  <c r="DA60" i="26"/>
  <c r="CZ60" i="26"/>
  <c r="CY60" i="26"/>
  <c r="CX60" i="26"/>
  <c r="CW60" i="26"/>
  <c r="CV60" i="26"/>
  <c r="DG59" i="26"/>
  <c r="DF59" i="26"/>
  <c r="DE59" i="26"/>
  <c r="DD59" i="26"/>
  <c r="DC59" i="26"/>
  <c r="DB59" i="26"/>
  <c r="DA59" i="26"/>
  <c r="CZ59" i="26"/>
  <c r="CY59" i="26"/>
  <c r="CX59" i="26"/>
  <c r="CW59" i="26"/>
  <c r="CV59" i="26"/>
  <c r="DG58" i="26"/>
  <c r="DF58" i="26"/>
  <c r="DE58" i="26"/>
  <c r="DD58" i="26"/>
  <c r="DC58" i="26"/>
  <c r="DB58" i="26"/>
  <c r="DA58" i="26"/>
  <c r="CZ58" i="26"/>
  <c r="CY58" i="26"/>
  <c r="CX58" i="26"/>
  <c r="CW58" i="26"/>
  <c r="CV58" i="26"/>
  <c r="DG57" i="26"/>
  <c r="DF57" i="26"/>
  <c r="DE57" i="26"/>
  <c r="DD57" i="26"/>
  <c r="DC57" i="26"/>
  <c r="DB57" i="26"/>
  <c r="DA57" i="26"/>
  <c r="CZ57" i="26"/>
  <c r="CY57" i="26"/>
  <c r="CX57" i="26"/>
  <c r="CW57" i="26"/>
  <c r="CV57" i="26"/>
  <c r="DG56" i="26"/>
  <c r="DF56" i="26"/>
  <c r="DE56" i="26"/>
  <c r="DD56" i="26"/>
  <c r="DC56" i="26"/>
  <c r="DB56" i="26"/>
  <c r="DA56" i="26"/>
  <c r="CZ56" i="26"/>
  <c r="CY56" i="26"/>
  <c r="CX56" i="26"/>
  <c r="CW56" i="26"/>
  <c r="CV56" i="26"/>
  <c r="DG55" i="26"/>
  <c r="DF55" i="26"/>
  <c r="DE55" i="26"/>
  <c r="DD55" i="26"/>
  <c r="DC55" i="26"/>
  <c r="DB55" i="26"/>
  <c r="DA55" i="26"/>
  <c r="CZ55" i="26"/>
  <c r="CY55" i="26"/>
  <c r="CX55" i="26"/>
  <c r="CW55" i="26"/>
  <c r="CV55" i="26"/>
  <c r="DG54" i="26"/>
  <c r="DF54" i="26"/>
  <c r="DE54" i="26"/>
  <c r="DD54" i="26"/>
  <c r="DC54" i="26"/>
  <c r="DB54" i="26"/>
  <c r="DA54" i="26"/>
  <c r="CZ54" i="26"/>
  <c r="CY54" i="26"/>
  <c r="CX54" i="26"/>
  <c r="CW54" i="26"/>
  <c r="CV54" i="26"/>
  <c r="DG53" i="26"/>
  <c r="DF53" i="26"/>
  <c r="DE53" i="26"/>
  <c r="DD53" i="26"/>
  <c r="DC53" i="26"/>
  <c r="DB53" i="26"/>
  <c r="DA53" i="26"/>
  <c r="CZ53" i="26"/>
  <c r="CY53" i="26"/>
  <c r="CX53" i="26"/>
  <c r="CW53" i="26"/>
  <c r="CV53" i="26"/>
  <c r="DG52" i="26"/>
  <c r="DF52" i="26"/>
  <c r="DE52" i="26"/>
  <c r="DD52" i="26"/>
  <c r="DC52" i="26"/>
  <c r="DB52" i="26"/>
  <c r="DA52" i="26"/>
  <c r="CZ52" i="26"/>
  <c r="CY52" i="26"/>
  <c r="CX52" i="26"/>
  <c r="CW52" i="26"/>
  <c r="CV52" i="26"/>
  <c r="DG51" i="26"/>
  <c r="DF51" i="26"/>
  <c r="DE51" i="26"/>
  <c r="DD51" i="26"/>
  <c r="DC51" i="26"/>
  <c r="DB51" i="26"/>
  <c r="DA51" i="26"/>
  <c r="CZ51" i="26"/>
  <c r="CY51" i="26"/>
  <c r="CX51" i="26"/>
  <c r="CW51" i="26"/>
  <c r="CV51" i="26"/>
  <c r="DG50" i="26"/>
  <c r="DF50" i="26"/>
  <c r="DE50" i="26"/>
  <c r="DD50" i="26"/>
  <c r="DC50" i="26"/>
  <c r="DB50" i="26"/>
  <c r="DA50" i="26"/>
  <c r="CZ50" i="26"/>
  <c r="CY50" i="26"/>
  <c r="CX50" i="26"/>
  <c r="CW50" i="26"/>
  <c r="CV50" i="26"/>
  <c r="DG49" i="26"/>
  <c r="DF49" i="26"/>
  <c r="DE49" i="26"/>
  <c r="DD49" i="26"/>
  <c r="DC49" i="26"/>
  <c r="DB49" i="26"/>
  <c r="DA49" i="26"/>
  <c r="CZ49" i="26"/>
  <c r="CY49" i="26"/>
  <c r="CX49" i="26"/>
  <c r="CW49" i="26"/>
  <c r="CV49" i="26"/>
  <c r="DG48" i="26"/>
  <c r="DF48" i="26"/>
  <c r="DE48" i="26"/>
  <c r="DD48" i="26"/>
  <c r="DC48" i="26"/>
  <c r="DB48" i="26"/>
  <c r="DA48" i="26"/>
  <c r="CZ48" i="26"/>
  <c r="CY48" i="26"/>
  <c r="CX48" i="26"/>
  <c r="CW48" i="26"/>
  <c r="CV48" i="26"/>
  <c r="DG47" i="26"/>
  <c r="DF47" i="26"/>
  <c r="DE47" i="26"/>
  <c r="DD47" i="26"/>
  <c r="DC47" i="26"/>
  <c r="DB47" i="26"/>
  <c r="DA47" i="26"/>
  <c r="CZ47" i="26"/>
  <c r="CY47" i="26"/>
  <c r="CX47" i="26"/>
  <c r="CW47" i="26"/>
  <c r="CV47" i="26"/>
  <c r="DG46" i="26"/>
  <c r="DF46" i="26"/>
  <c r="DE46" i="26"/>
  <c r="DD46" i="26"/>
  <c r="DC46" i="26"/>
  <c r="DB46" i="26"/>
  <c r="DA46" i="26"/>
  <c r="CZ46" i="26"/>
  <c r="CY46" i="26"/>
  <c r="CX46" i="26"/>
  <c r="CW46" i="26"/>
  <c r="CV46" i="26"/>
  <c r="DG45" i="26"/>
  <c r="DF45" i="26"/>
  <c r="DE45" i="26"/>
  <c r="DD45" i="26"/>
  <c r="DC45" i="26"/>
  <c r="DB45" i="26"/>
  <c r="DA45" i="26"/>
  <c r="CZ45" i="26"/>
  <c r="CY45" i="26"/>
  <c r="CX45" i="26"/>
  <c r="CW45" i="26"/>
  <c r="CV45" i="26"/>
  <c r="DG44" i="26"/>
  <c r="DF44" i="26"/>
  <c r="DE44" i="26"/>
  <c r="DD44" i="26"/>
  <c r="DC44" i="26"/>
  <c r="DB44" i="26"/>
  <c r="DA44" i="26"/>
  <c r="CZ44" i="26"/>
  <c r="CY44" i="26"/>
  <c r="CX44" i="26"/>
  <c r="CW44" i="26"/>
  <c r="CV44" i="26"/>
  <c r="DG43" i="26"/>
  <c r="DF43" i="26"/>
  <c r="DE43" i="26"/>
  <c r="DD43" i="26"/>
  <c r="DC43" i="26"/>
  <c r="DB43" i="26"/>
  <c r="DA43" i="26"/>
  <c r="CZ43" i="26"/>
  <c r="CY43" i="26"/>
  <c r="CX43" i="26"/>
  <c r="CW43" i="26"/>
  <c r="CV43" i="26"/>
  <c r="DG42" i="26"/>
  <c r="DF42" i="26"/>
  <c r="DE42" i="26"/>
  <c r="DD42" i="26"/>
  <c r="DC42" i="26"/>
  <c r="DB42" i="26"/>
  <c r="DA42" i="26"/>
  <c r="CZ42" i="26"/>
  <c r="CY42" i="26"/>
  <c r="CX42" i="26"/>
  <c r="CW42" i="26"/>
  <c r="CV42" i="26"/>
  <c r="DG41" i="26"/>
  <c r="DF41" i="26"/>
  <c r="DE41" i="26"/>
  <c r="DD41" i="26"/>
  <c r="DC41" i="26"/>
  <c r="DB41" i="26"/>
  <c r="DA41" i="26"/>
  <c r="CZ41" i="26"/>
  <c r="CY41" i="26"/>
  <c r="CX41" i="26"/>
  <c r="CW41" i="26"/>
  <c r="CV41" i="26"/>
  <c r="DG40" i="26"/>
  <c r="DF40" i="26"/>
  <c r="DE40" i="26"/>
  <c r="DD40" i="26"/>
  <c r="DC40" i="26"/>
  <c r="DB40" i="26"/>
  <c r="DA40" i="26"/>
  <c r="CZ40" i="26"/>
  <c r="CY40" i="26"/>
  <c r="CX40" i="26"/>
  <c r="CW40" i="26"/>
  <c r="CV40" i="26"/>
  <c r="DG39" i="26"/>
  <c r="DF39" i="26"/>
  <c r="DE39" i="26"/>
  <c r="DD39" i="26"/>
  <c r="DC39" i="26"/>
  <c r="DB39" i="26"/>
  <c r="DA39" i="26"/>
  <c r="CZ39" i="26"/>
  <c r="CY39" i="26"/>
  <c r="CX39" i="26"/>
  <c r="CW39" i="26"/>
  <c r="CV39" i="26"/>
  <c r="DG38" i="26"/>
  <c r="DF38" i="26"/>
  <c r="DE38" i="26"/>
  <c r="DD38" i="26"/>
  <c r="DC38" i="26"/>
  <c r="DB38" i="26"/>
  <c r="DA38" i="26"/>
  <c r="CZ38" i="26"/>
  <c r="CY38" i="26"/>
  <c r="CX38" i="26"/>
  <c r="CW38" i="26"/>
  <c r="CV38" i="26"/>
  <c r="DG37" i="26"/>
  <c r="DF37" i="26"/>
  <c r="DE37" i="26"/>
  <c r="DD37" i="26"/>
  <c r="DC37" i="26"/>
  <c r="DB37" i="26"/>
  <c r="DA37" i="26"/>
  <c r="CZ37" i="26"/>
  <c r="CY37" i="26"/>
  <c r="CX37" i="26"/>
  <c r="CW37" i="26"/>
  <c r="CV37" i="26"/>
  <c r="DG36" i="26"/>
  <c r="DF36" i="26"/>
  <c r="DE36" i="26"/>
  <c r="DD36" i="26"/>
  <c r="DC36" i="26"/>
  <c r="DB36" i="26"/>
  <c r="DA36" i="26"/>
  <c r="CZ36" i="26"/>
  <c r="CY36" i="26"/>
  <c r="CX36" i="26"/>
  <c r="CW36" i="26"/>
  <c r="CV36" i="26"/>
  <c r="DG35" i="26"/>
  <c r="DF35" i="26"/>
  <c r="DE35" i="26"/>
  <c r="DD35" i="26"/>
  <c r="DC35" i="26"/>
  <c r="DB35" i="26"/>
  <c r="DA35" i="26"/>
  <c r="CZ35" i="26"/>
  <c r="CY35" i="26"/>
  <c r="CX35" i="26"/>
  <c r="CW35" i="26"/>
  <c r="CV35" i="26"/>
  <c r="DG34" i="26"/>
  <c r="DF34" i="26"/>
  <c r="DE34" i="26"/>
  <c r="DD34" i="26"/>
  <c r="DC34" i="26"/>
  <c r="DB34" i="26"/>
  <c r="DA34" i="26"/>
  <c r="CZ34" i="26"/>
  <c r="CY34" i="26"/>
  <c r="CX34" i="26"/>
  <c r="CW34" i="26"/>
  <c r="CV34" i="26"/>
  <c r="DG33" i="26"/>
  <c r="DF33" i="26"/>
  <c r="DE33" i="26"/>
  <c r="DD33" i="26"/>
  <c r="DC33" i="26"/>
  <c r="DB33" i="26"/>
  <c r="DA33" i="26"/>
  <c r="CZ33" i="26"/>
  <c r="CY33" i="26"/>
  <c r="CX33" i="26"/>
  <c r="CW33" i="26"/>
  <c r="CV33" i="26"/>
  <c r="DG32" i="26"/>
  <c r="DF32" i="26"/>
  <c r="DE32" i="26"/>
  <c r="DD32" i="26"/>
  <c r="DC32" i="26"/>
  <c r="DB32" i="26"/>
  <c r="DA32" i="26"/>
  <c r="CZ32" i="26"/>
  <c r="CY32" i="26"/>
  <c r="CX32" i="26"/>
  <c r="CW32" i="26"/>
  <c r="CV32" i="26"/>
  <c r="DG31" i="26"/>
  <c r="DF31" i="26"/>
  <c r="DE31" i="26"/>
  <c r="DD31" i="26"/>
  <c r="DC31" i="26"/>
  <c r="DB31" i="26"/>
  <c r="DA31" i="26"/>
  <c r="CZ31" i="26"/>
  <c r="CY31" i="26"/>
  <c r="CX31" i="26"/>
  <c r="CW31" i="26"/>
  <c r="CV31" i="26"/>
  <c r="DG30" i="26"/>
  <c r="DF30" i="26"/>
  <c r="DE30" i="26"/>
  <c r="DD30" i="26"/>
  <c r="DC30" i="26"/>
  <c r="DB30" i="26"/>
  <c r="DA30" i="26"/>
  <c r="CZ30" i="26"/>
  <c r="CY30" i="26"/>
  <c r="CX30" i="26"/>
  <c r="CW30" i="26"/>
  <c r="CV30" i="26"/>
  <c r="DG29" i="26"/>
  <c r="DF29" i="26"/>
  <c r="DE29" i="26"/>
  <c r="DD29" i="26"/>
  <c r="DC29" i="26"/>
  <c r="DB29" i="26"/>
  <c r="DA29" i="26"/>
  <c r="CZ29" i="26"/>
  <c r="CY29" i="26"/>
  <c r="CX29" i="26"/>
  <c r="CW29" i="26"/>
  <c r="CV29" i="26"/>
  <c r="DG28" i="26"/>
  <c r="DF28" i="26"/>
  <c r="DE28" i="26"/>
  <c r="DD28" i="26"/>
  <c r="DC28" i="26"/>
  <c r="DB28" i="26"/>
  <c r="DA28" i="26"/>
  <c r="CZ28" i="26"/>
  <c r="CY28" i="26"/>
  <c r="CX28" i="26"/>
  <c r="CW28" i="26"/>
  <c r="CV28" i="26"/>
  <c r="DG27" i="26"/>
  <c r="DF27" i="26"/>
  <c r="DE27" i="26"/>
  <c r="DD27" i="26"/>
  <c r="DC27" i="26"/>
  <c r="DB27" i="26"/>
  <c r="DA27" i="26"/>
  <c r="CZ27" i="26"/>
  <c r="CY27" i="26"/>
  <c r="CX27" i="26"/>
  <c r="CW27" i="26"/>
  <c r="CV27" i="26"/>
  <c r="DG26" i="26"/>
  <c r="DF26" i="26"/>
  <c r="DE26" i="26"/>
  <c r="DD26" i="26"/>
  <c r="DC26" i="26"/>
  <c r="DB26" i="26"/>
  <c r="DA26" i="26"/>
  <c r="CZ26" i="26"/>
  <c r="CY26" i="26"/>
  <c r="CX26" i="26"/>
  <c r="CW26" i="26"/>
  <c r="CV26" i="26"/>
  <c r="DG25" i="26"/>
  <c r="DF25" i="26"/>
  <c r="DE25" i="26"/>
  <c r="DD25" i="26"/>
  <c r="DC25" i="26"/>
  <c r="DB25" i="26"/>
  <c r="DA25" i="26"/>
  <c r="CZ25" i="26"/>
  <c r="CY25" i="26"/>
  <c r="CX25" i="26"/>
  <c r="CW25" i="26"/>
  <c r="CV25" i="26"/>
  <c r="DG24" i="26"/>
  <c r="DF24" i="26"/>
  <c r="DE24" i="26"/>
  <c r="DD24" i="26"/>
  <c r="DC24" i="26"/>
  <c r="DB24" i="26"/>
  <c r="DA24" i="26"/>
  <c r="CZ24" i="26"/>
  <c r="CY24" i="26"/>
  <c r="CX24" i="26"/>
  <c r="CW24" i="26"/>
  <c r="CV24" i="26"/>
  <c r="DG23" i="26"/>
  <c r="DF23" i="26"/>
  <c r="DE23" i="26"/>
  <c r="DD23" i="26"/>
  <c r="DC23" i="26"/>
  <c r="DB23" i="26"/>
  <c r="DA23" i="26"/>
  <c r="CZ23" i="26"/>
  <c r="CY23" i="26"/>
  <c r="CX23" i="26"/>
  <c r="CW23" i="26"/>
  <c r="CV23" i="26"/>
  <c r="DG22" i="26"/>
  <c r="DF22" i="26"/>
  <c r="DE22" i="26"/>
  <c r="DD22" i="26"/>
  <c r="DC22" i="26"/>
  <c r="DB22" i="26"/>
  <c r="DA22" i="26"/>
  <c r="CZ22" i="26"/>
  <c r="CY22" i="26"/>
  <c r="CX22" i="26"/>
  <c r="CW22" i="26"/>
  <c r="CV22" i="26"/>
  <c r="DG21" i="26"/>
  <c r="DF21" i="26"/>
  <c r="DE21" i="26"/>
  <c r="DD21" i="26"/>
  <c r="DC21" i="26"/>
  <c r="DB21" i="26"/>
  <c r="DA21" i="26"/>
  <c r="CZ21" i="26"/>
  <c r="CY21" i="26"/>
  <c r="CX21" i="26"/>
  <c r="CW21" i="26"/>
  <c r="CV21" i="26"/>
  <c r="DG20" i="26"/>
  <c r="DF20" i="26"/>
  <c r="DE20" i="26"/>
  <c r="DD20" i="26"/>
  <c r="DC20" i="26"/>
  <c r="DB20" i="26"/>
  <c r="DA20" i="26"/>
  <c r="CZ20" i="26"/>
  <c r="CY20" i="26"/>
  <c r="CX20" i="26"/>
  <c r="CW20" i="26"/>
  <c r="CV20" i="26"/>
  <c r="DG19" i="26"/>
  <c r="DF19" i="26"/>
  <c r="DE19" i="26"/>
  <c r="DD19" i="26"/>
  <c r="DC19" i="26"/>
  <c r="DB19" i="26"/>
  <c r="DA19" i="26"/>
  <c r="CZ19" i="26"/>
  <c r="CY19" i="26"/>
  <c r="CX19" i="26"/>
  <c r="CW19" i="26"/>
  <c r="CV19" i="26"/>
  <c r="DG18" i="26"/>
  <c r="DF18" i="26"/>
  <c r="DE18" i="26"/>
  <c r="DD18" i="26"/>
  <c r="DC18" i="26"/>
  <c r="DB18" i="26"/>
  <c r="DA18" i="26"/>
  <c r="CZ18" i="26"/>
  <c r="CY18" i="26"/>
  <c r="CX18" i="26"/>
  <c r="CW18" i="26"/>
  <c r="CV18" i="26"/>
  <c r="DG17" i="26"/>
  <c r="DF17" i="26"/>
  <c r="DE17" i="26"/>
  <c r="DD17" i="26"/>
  <c r="DC17" i="26"/>
  <c r="DB17" i="26"/>
  <c r="DA17" i="26"/>
  <c r="CZ17" i="26"/>
  <c r="CY17" i="26"/>
  <c r="CX17" i="26"/>
  <c r="CW17" i="26"/>
  <c r="CV17" i="26"/>
  <c r="DG16" i="26"/>
  <c r="DF16" i="26"/>
  <c r="DE16" i="26"/>
  <c r="DD16" i="26"/>
  <c r="DC16" i="26"/>
  <c r="DB16" i="26"/>
  <c r="DA16" i="26"/>
  <c r="CZ16" i="26"/>
  <c r="CY16" i="26"/>
  <c r="CX16" i="26"/>
  <c r="CW16" i="26"/>
  <c r="CV16" i="26"/>
  <c r="DG15" i="26"/>
  <c r="DF15" i="26"/>
  <c r="DE15" i="26"/>
  <c r="DD15" i="26"/>
  <c r="DC15" i="26"/>
  <c r="DB15" i="26"/>
  <c r="DA15" i="26"/>
  <c r="CZ15" i="26"/>
  <c r="CY15" i="26"/>
  <c r="CX15" i="26"/>
  <c r="CW15" i="26"/>
  <c r="CV15" i="26"/>
  <c r="DG14" i="26"/>
  <c r="DF14" i="26"/>
  <c r="DE14" i="26"/>
  <c r="DD14" i="26"/>
  <c r="DC14" i="26"/>
  <c r="DB14" i="26"/>
  <c r="DA14" i="26"/>
  <c r="CZ14" i="26"/>
  <c r="CY14" i="26"/>
  <c r="CX14" i="26"/>
  <c r="CW14" i="26"/>
  <c r="CV14" i="26"/>
  <c r="DG13" i="26"/>
  <c r="DF13" i="26"/>
  <c r="DE13" i="26"/>
  <c r="DD13" i="26"/>
  <c r="DC13" i="26"/>
  <c r="DB13" i="26"/>
  <c r="DA13" i="26"/>
  <c r="CZ13" i="26"/>
  <c r="CY13" i="26"/>
  <c r="CX13" i="26"/>
  <c r="CW13" i="26"/>
  <c r="CV13" i="26"/>
  <c r="DG12" i="26"/>
  <c r="DF12" i="26"/>
  <c r="DE12" i="26"/>
  <c r="DD12" i="26"/>
  <c r="DC12" i="26"/>
  <c r="DB12" i="26"/>
  <c r="DA12" i="26"/>
  <c r="CZ12" i="26"/>
  <c r="CY12" i="26"/>
  <c r="CX12" i="26"/>
  <c r="CW12" i="26"/>
  <c r="CV12" i="26"/>
  <c r="DG11" i="26"/>
  <c r="DF11" i="26"/>
  <c r="DE11" i="26"/>
  <c r="DD11" i="26"/>
  <c r="DC11" i="26"/>
  <c r="DB11" i="26"/>
  <c r="DA11" i="26"/>
  <c r="CZ11" i="26"/>
  <c r="CY11" i="26"/>
  <c r="CX11" i="26"/>
  <c r="CW11" i="26"/>
  <c r="CV11" i="26"/>
  <c r="DG10" i="26"/>
  <c r="DF10" i="26"/>
  <c r="DE10" i="26"/>
  <c r="DD10" i="26"/>
  <c r="DC10" i="26"/>
  <c r="DB10" i="26"/>
  <c r="DA10" i="26"/>
  <c r="CZ10" i="26"/>
  <c r="CY10" i="26"/>
  <c r="CX10" i="26"/>
  <c r="CW10" i="26"/>
  <c r="CV10" i="26"/>
  <c r="DG9" i="26"/>
  <c r="DF9" i="26"/>
  <c r="DE9" i="26"/>
  <c r="DD9" i="26"/>
  <c r="DC9" i="26"/>
  <c r="DB9" i="26"/>
  <c r="DA9" i="26"/>
  <c r="CZ9" i="26"/>
  <c r="CY9" i="26"/>
  <c r="CX9" i="26"/>
  <c r="CW9" i="26"/>
  <c r="CV9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DG7" i="26"/>
  <c r="DF7" i="26"/>
  <c r="DE7" i="26"/>
  <c r="DD7" i="26"/>
  <c r="DC7" i="26"/>
  <c r="DB7" i="26"/>
  <c r="DA7" i="26"/>
  <c r="CZ7" i="26"/>
  <c r="CY7" i="26"/>
  <c r="CX7" i="26"/>
  <c r="CW7" i="26"/>
  <c r="CV7" i="26"/>
  <c r="DG6" i="26"/>
  <c r="DF6" i="26"/>
  <c r="DE6" i="26"/>
  <c r="DD6" i="26"/>
  <c r="DC6" i="26"/>
  <c r="DB6" i="26"/>
  <c r="DA6" i="26"/>
  <c r="CZ6" i="26"/>
  <c r="CY6" i="26"/>
  <c r="CX6" i="26"/>
  <c r="CW6" i="26"/>
  <c r="CV6" i="26"/>
  <c r="DG5" i="26"/>
  <c r="DF5" i="26"/>
  <c r="DE5" i="26"/>
  <c r="DD5" i="26"/>
  <c r="DC5" i="26"/>
  <c r="DB5" i="26"/>
  <c r="DA5" i="26"/>
  <c r="CZ5" i="26"/>
  <c r="CY5" i="26"/>
  <c r="CX5" i="26"/>
  <c r="CW5" i="26"/>
  <c r="CV5" i="26"/>
  <c r="DG4" i="26"/>
  <c r="DF4" i="26"/>
  <c r="DE4" i="26"/>
  <c r="DD4" i="26"/>
  <c r="DC4" i="26"/>
  <c r="DB4" i="26"/>
  <c r="DA4" i="26"/>
  <c r="CZ4" i="26"/>
  <c r="CY4" i="26"/>
  <c r="CX4" i="26"/>
  <c r="CW4" i="26"/>
  <c r="CV4" i="26"/>
  <c r="DG3" i="26"/>
  <c r="DF3" i="26"/>
  <c r="DE3" i="26"/>
  <c r="DD3" i="26"/>
  <c r="DC3" i="26"/>
  <c r="DB3" i="26"/>
  <c r="DA3" i="26"/>
  <c r="CZ3" i="26"/>
  <c r="CY3" i="26"/>
  <c r="CX3" i="26"/>
  <c r="CW3" i="26"/>
  <c r="CV3" i="26"/>
  <c r="CH4" i="26"/>
  <c r="CI4" i="26"/>
  <c r="CJ4" i="26"/>
  <c r="CK4" i="26"/>
  <c r="CL4" i="26"/>
  <c r="CM4" i="26"/>
  <c r="CN4" i="26"/>
  <c r="CO4" i="26"/>
  <c r="CP4" i="26"/>
  <c r="CQ4" i="26"/>
  <c r="CR4" i="26"/>
  <c r="CS4" i="26"/>
  <c r="CH5" i="26"/>
  <c r="CI5" i="26"/>
  <c r="CJ5" i="26"/>
  <c r="CK5" i="26"/>
  <c r="CL5" i="26"/>
  <c r="CM5" i="26"/>
  <c r="CN5" i="26"/>
  <c r="CO5" i="26"/>
  <c r="CP5" i="26"/>
  <c r="CQ5" i="26"/>
  <c r="CR5" i="26"/>
  <c r="CS5" i="26"/>
  <c r="CH6" i="26"/>
  <c r="CI6" i="26"/>
  <c r="CJ6" i="26"/>
  <c r="CK6" i="26"/>
  <c r="CL6" i="26"/>
  <c r="CM6" i="26"/>
  <c r="CN6" i="26"/>
  <c r="CO6" i="26"/>
  <c r="CP6" i="26"/>
  <c r="CQ6" i="26"/>
  <c r="CR6" i="26"/>
  <c r="CS6" i="26"/>
  <c r="CH7" i="26"/>
  <c r="CI7" i="26"/>
  <c r="CJ7" i="26"/>
  <c r="CK7" i="26"/>
  <c r="CL7" i="26"/>
  <c r="CM7" i="26"/>
  <c r="CN7" i="26"/>
  <c r="CO7" i="26"/>
  <c r="CP7" i="26"/>
  <c r="CQ7" i="26"/>
  <c r="CR7" i="26"/>
  <c r="CS7" i="26"/>
  <c r="CH8" i="26"/>
  <c r="CI8" i="26"/>
  <c r="CJ8" i="26"/>
  <c r="CK8" i="26"/>
  <c r="CL8" i="26"/>
  <c r="CM8" i="26"/>
  <c r="CN8" i="26"/>
  <c r="CO8" i="26"/>
  <c r="CP8" i="26"/>
  <c r="CQ8" i="26"/>
  <c r="CR8" i="26"/>
  <c r="CS8" i="26"/>
  <c r="CH9" i="26"/>
  <c r="CI9" i="26"/>
  <c r="CJ9" i="26"/>
  <c r="CK9" i="26"/>
  <c r="CL9" i="26"/>
  <c r="CM9" i="26"/>
  <c r="CN9" i="26"/>
  <c r="CO9" i="26"/>
  <c r="CP9" i="26"/>
  <c r="CQ9" i="26"/>
  <c r="CR9" i="26"/>
  <c r="CS9" i="26"/>
  <c r="CH10" i="26"/>
  <c r="CI10" i="26"/>
  <c r="CJ10" i="26"/>
  <c r="CK10" i="26"/>
  <c r="CL10" i="26"/>
  <c r="CM10" i="26"/>
  <c r="CN10" i="26"/>
  <c r="CO10" i="26"/>
  <c r="CP10" i="26"/>
  <c r="CQ10" i="26"/>
  <c r="CR10" i="26"/>
  <c r="CS10" i="26"/>
  <c r="CH11" i="26"/>
  <c r="CI11" i="26"/>
  <c r="CJ11" i="26"/>
  <c r="CK11" i="26"/>
  <c r="CL11" i="26"/>
  <c r="CM11" i="26"/>
  <c r="CN11" i="26"/>
  <c r="CO11" i="26"/>
  <c r="CP11" i="26"/>
  <c r="CQ11" i="26"/>
  <c r="CR11" i="26"/>
  <c r="CS11" i="26"/>
  <c r="CH12" i="26"/>
  <c r="CI12" i="26"/>
  <c r="CJ12" i="26"/>
  <c r="CK12" i="26"/>
  <c r="CL12" i="26"/>
  <c r="CM12" i="26"/>
  <c r="CN12" i="26"/>
  <c r="CO12" i="26"/>
  <c r="CP12" i="26"/>
  <c r="CQ12" i="26"/>
  <c r="CR12" i="26"/>
  <c r="CS12" i="26"/>
  <c r="CH13" i="26"/>
  <c r="CI13" i="26"/>
  <c r="CJ13" i="26"/>
  <c r="CK13" i="26"/>
  <c r="CL13" i="26"/>
  <c r="CM13" i="26"/>
  <c r="CN13" i="26"/>
  <c r="CO13" i="26"/>
  <c r="CP13" i="26"/>
  <c r="CQ13" i="26"/>
  <c r="CR13" i="26"/>
  <c r="CS13" i="26"/>
  <c r="CH14" i="26"/>
  <c r="CI14" i="26"/>
  <c r="CJ14" i="26"/>
  <c r="CK14" i="26"/>
  <c r="CL14" i="26"/>
  <c r="CM14" i="26"/>
  <c r="CN14" i="26"/>
  <c r="CO14" i="26"/>
  <c r="CP14" i="26"/>
  <c r="CQ14" i="26"/>
  <c r="CR14" i="26"/>
  <c r="CS14" i="26"/>
  <c r="CH15" i="26"/>
  <c r="CI15" i="26"/>
  <c r="CJ15" i="26"/>
  <c r="CK15" i="26"/>
  <c r="CL15" i="26"/>
  <c r="CM15" i="26"/>
  <c r="CN15" i="26"/>
  <c r="CO15" i="26"/>
  <c r="CP15" i="26"/>
  <c r="CQ15" i="26"/>
  <c r="CR15" i="26"/>
  <c r="CS15" i="26"/>
  <c r="CH16" i="26"/>
  <c r="CI16" i="26"/>
  <c r="CJ16" i="26"/>
  <c r="CK16" i="26"/>
  <c r="CL16" i="26"/>
  <c r="CM16" i="26"/>
  <c r="CN16" i="26"/>
  <c r="CO16" i="26"/>
  <c r="CP16" i="26"/>
  <c r="CQ16" i="26"/>
  <c r="CR16" i="26"/>
  <c r="CS16" i="26"/>
  <c r="CH17" i="26"/>
  <c r="CI17" i="26"/>
  <c r="CJ17" i="26"/>
  <c r="CK17" i="26"/>
  <c r="CL17" i="26"/>
  <c r="CM17" i="26"/>
  <c r="CN17" i="26"/>
  <c r="CO17" i="26"/>
  <c r="CP17" i="26"/>
  <c r="CQ17" i="26"/>
  <c r="CR17" i="26"/>
  <c r="CS17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H29" i="26"/>
  <c r="CI29" i="26"/>
  <c r="CJ29" i="26"/>
  <c r="CK29" i="26"/>
  <c r="CL29" i="26"/>
  <c r="CM29" i="26"/>
  <c r="CN29" i="26"/>
  <c r="CO29" i="26"/>
  <c r="CP29" i="26"/>
  <c r="CQ29" i="26"/>
  <c r="CR29" i="26"/>
  <c r="CS29" i="26"/>
  <c r="CH30" i="26"/>
  <c r="CI30" i="26"/>
  <c r="CJ30" i="26"/>
  <c r="CK30" i="26"/>
  <c r="CL30" i="26"/>
  <c r="CM30" i="26"/>
  <c r="CN30" i="26"/>
  <c r="CO30" i="26"/>
  <c r="CP30" i="26"/>
  <c r="CQ30" i="26"/>
  <c r="CR30" i="26"/>
  <c r="CS30" i="26"/>
  <c r="CH31" i="26"/>
  <c r="CI31" i="26"/>
  <c r="CJ31" i="26"/>
  <c r="CK31" i="26"/>
  <c r="CL31" i="26"/>
  <c r="CM31" i="26"/>
  <c r="CN31" i="26"/>
  <c r="CO31" i="26"/>
  <c r="CP31" i="26"/>
  <c r="CQ31" i="26"/>
  <c r="CR31" i="26"/>
  <c r="CS31" i="26"/>
  <c r="CH32" i="26"/>
  <c r="CI32" i="26"/>
  <c r="CJ32" i="26"/>
  <c r="CK32" i="26"/>
  <c r="CL32" i="26"/>
  <c r="CM32" i="26"/>
  <c r="CN32" i="26"/>
  <c r="CO32" i="26"/>
  <c r="CP32" i="26"/>
  <c r="CQ32" i="26"/>
  <c r="CR32" i="26"/>
  <c r="CS32" i="26"/>
  <c r="CH33" i="26"/>
  <c r="CI33" i="26"/>
  <c r="CJ33" i="26"/>
  <c r="CK33" i="26"/>
  <c r="CL33" i="26"/>
  <c r="CM33" i="26"/>
  <c r="CN33" i="26"/>
  <c r="CO33" i="26"/>
  <c r="CP33" i="26"/>
  <c r="CQ33" i="26"/>
  <c r="CR33" i="26"/>
  <c r="CS33" i="26"/>
  <c r="CH34" i="26"/>
  <c r="CI34" i="26"/>
  <c r="CJ34" i="26"/>
  <c r="CK34" i="26"/>
  <c r="CL34" i="26"/>
  <c r="CM34" i="26"/>
  <c r="CN34" i="26"/>
  <c r="CO34" i="26"/>
  <c r="CP34" i="26"/>
  <c r="CQ34" i="26"/>
  <c r="CR34" i="26"/>
  <c r="CS34" i="26"/>
  <c r="CH35" i="26"/>
  <c r="CI35" i="26"/>
  <c r="CJ35" i="26"/>
  <c r="CK35" i="26"/>
  <c r="CL35" i="26"/>
  <c r="CM35" i="26"/>
  <c r="CN35" i="26"/>
  <c r="CO35" i="26"/>
  <c r="CP35" i="26"/>
  <c r="CQ35" i="26"/>
  <c r="CR35" i="26"/>
  <c r="CS35" i="26"/>
  <c r="CH36" i="26"/>
  <c r="CI36" i="26"/>
  <c r="CJ36" i="26"/>
  <c r="CK36" i="26"/>
  <c r="CL36" i="26"/>
  <c r="CM36" i="26"/>
  <c r="CN36" i="26"/>
  <c r="CO36" i="26"/>
  <c r="CP36" i="26"/>
  <c r="CQ36" i="26"/>
  <c r="CR36" i="26"/>
  <c r="CS36" i="26"/>
  <c r="CH37" i="26"/>
  <c r="CI37" i="26"/>
  <c r="CJ37" i="26"/>
  <c r="CK37" i="26"/>
  <c r="CL37" i="26"/>
  <c r="CM37" i="26"/>
  <c r="CN37" i="26"/>
  <c r="CO37" i="26"/>
  <c r="CP37" i="26"/>
  <c r="CQ37" i="26"/>
  <c r="CR37" i="26"/>
  <c r="CS37" i="26"/>
  <c r="CH38" i="26"/>
  <c r="CI38" i="26"/>
  <c r="CJ38" i="26"/>
  <c r="CK38" i="26"/>
  <c r="CL38" i="26"/>
  <c r="CM38" i="26"/>
  <c r="CN38" i="26"/>
  <c r="CO38" i="26"/>
  <c r="CP38" i="26"/>
  <c r="CQ38" i="26"/>
  <c r="CR38" i="26"/>
  <c r="CS38" i="26"/>
  <c r="CH39" i="26"/>
  <c r="CI39" i="26"/>
  <c r="CJ39" i="26"/>
  <c r="CK39" i="26"/>
  <c r="CL39" i="26"/>
  <c r="CM39" i="26"/>
  <c r="CN39" i="26"/>
  <c r="CO39" i="26"/>
  <c r="CP39" i="26"/>
  <c r="CQ39" i="26"/>
  <c r="CR39" i="26"/>
  <c r="CS39" i="26"/>
  <c r="CH40" i="26"/>
  <c r="CI40" i="26"/>
  <c r="CJ40" i="26"/>
  <c r="CK40" i="26"/>
  <c r="CL40" i="26"/>
  <c r="CM40" i="26"/>
  <c r="CN40" i="26"/>
  <c r="CO40" i="26"/>
  <c r="CP40" i="26"/>
  <c r="CQ40" i="26"/>
  <c r="CR40" i="26"/>
  <c r="CS40" i="26"/>
  <c r="CH41" i="26"/>
  <c r="CI41" i="26"/>
  <c r="CJ41" i="26"/>
  <c r="CK41" i="26"/>
  <c r="CL41" i="26"/>
  <c r="CM41" i="26"/>
  <c r="CN41" i="26"/>
  <c r="CO41" i="26"/>
  <c r="CP41" i="26"/>
  <c r="CQ41" i="26"/>
  <c r="CR41" i="26"/>
  <c r="CS41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H43" i="26"/>
  <c r="CI43" i="26"/>
  <c r="CJ43" i="26"/>
  <c r="CK43" i="26"/>
  <c r="CL43" i="26"/>
  <c r="CM43" i="26"/>
  <c r="CN43" i="26"/>
  <c r="CO43" i="26"/>
  <c r="CP43" i="26"/>
  <c r="CQ43" i="26"/>
  <c r="CR43" i="26"/>
  <c r="CS43" i="26"/>
  <c r="CH44" i="26"/>
  <c r="CI44" i="26"/>
  <c r="CJ44" i="26"/>
  <c r="CK44" i="26"/>
  <c r="CL44" i="26"/>
  <c r="CM44" i="26"/>
  <c r="CN44" i="26"/>
  <c r="CO44" i="26"/>
  <c r="CP44" i="26"/>
  <c r="CQ44" i="26"/>
  <c r="CR44" i="26"/>
  <c r="CS44" i="26"/>
  <c r="CH45" i="26"/>
  <c r="CI45" i="26"/>
  <c r="CJ45" i="26"/>
  <c r="CK45" i="26"/>
  <c r="CL45" i="26"/>
  <c r="CM45" i="26"/>
  <c r="CN45" i="26"/>
  <c r="CO45" i="26"/>
  <c r="CP45" i="26"/>
  <c r="CQ45" i="26"/>
  <c r="CR45" i="26"/>
  <c r="CS45" i="26"/>
  <c r="CH46" i="26"/>
  <c r="CI46" i="26"/>
  <c r="CJ46" i="26"/>
  <c r="CK46" i="26"/>
  <c r="CL46" i="26"/>
  <c r="CM46" i="26"/>
  <c r="CN46" i="26"/>
  <c r="CO46" i="26"/>
  <c r="CP46" i="26"/>
  <c r="CQ46" i="26"/>
  <c r="CR46" i="26"/>
  <c r="CS46" i="26"/>
  <c r="CH47" i="26"/>
  <c r="CI47" i="26"/>
  <c r="CJ47" i="26"/>
  <c r="CK47" i="26"/>
  <c r="CL47" i="26"/>
  <c r="CM47" i="26"/>
  <c r="CN47" i="26"/>
  <c r="CO47" i="26"/>
  <c r="CP47" i="26"/>
  <c r="CQ47" i="26"/>
  <c r="CR47" i="26"/>
  <c r="CS47" i="26"/>
  <c r="CH48" i="26"/>
  <c r="CI48" i="26"/>
  <c r="CJ48" i="26"/>
  <c r="CK48" i="26"/>
  <c r="CL48" i="26"/>
  <c r="CM48" i="26"/>
  <c r="CN48" i="26"/>
  <c r="CO48" i="26"/>
  <c r="CP48" i="26"/>
  <c r="CQ48" i="26"/>
  <c r="CR48" i="26"/>
  <c r="CS48" i="26"/>
  <c r="CH49" i="26"/>
  <c r="CI49" i="26"/>
  <c r="CJ49" i="26"/>
  <c r="CK49" i="26"/>
  <c r="CL49" i="26"/>
  <c r="CM49" i="26"/>
  <c r="CN49" i="26"/>
  <c r="CO49" i="26"/>
  <c r="CP49" i="26"/>
  <c r="CQ49" i="26"/>
  <c r="CR49" i="26"/>
  <c r="CS49" i="26"/>
  <c r="CH50" i="26"/>
  <c r="CI50" i="26"/>
  <c r="CJ50" i="26"/>
  <c r="CK50" i="26"/>
  <c r="CL50" i="26"/>
  <c r="CM50" i="26"/>
  <c r="CN50" i="26"/>
  <c r="CO50" i="26"/>
  <c r="CP50" i="26"/>
  <c r="CQ50" i="26"/>
  <c r="CR50" i="26"/>
  <c r="CS50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H56" i="26"/>
  <c r="CI56" i="26"/>
  <c r="CJ56" i="26"/>
  <c r="CK56" i="26"/>
  <c r="CL56" i="26"/>
  <c r="CM56" i="26"/>
  <c r="CN56" i="26"/>
  <c r="CO56" i="26"/>
  <c r="CP56" i="26"/>
  <c r="CQ56" i="26"/>
  <c r="CR56" i="26"/>
  <c r="CS56" i="26"/>
  <c r="CH57" i="26"/>
  <c r="CI57" i="26"/>
  <c r="CJ57" i="26"/>
  <c r="CK57" i="26"/>
  <c r="CL57" i="26"/>
  <c r="CM57" i="26"/>
  <c r="CN57" i="26"/>
  <c r="CO57" i="26"/>
  <c r="CP57" i="26"/>
  <c r="CQ57" i="26"/>
  <c r="CR57" i="26"/>
  <c r="CS57" i="26"/>
  <c r="CH58" i="26"/>
  <c r="CI58" i="26"/>
  <c r="CJ58" i="26"/>
  <c r="CK58" i="26"/>
  <c r="CL58" i="26"/>
  <c r="CM58" i="26"/>
  <c r="CN58" i="26"/>
  <c r="CO58" i="26"/>
  <c r="CP58" i="26"/>
  <c r="CQ58" i="26"/>
  <c r="CR58" i="26"/>
  <c r="CS58" i="26"/>
  <c r="CH59" i="26"/>
  <c r="CI59" i="26"/>
  <c r="CJ59" i="26"/>
  <c r="CK59" i="26"/>
  <c r="CL59" i="26"/>
  <c r="CM59" i="26"/>
  <c r="CN59" i="26"/>
  <c r="CO59" i="26"/>
  <c r="CP59" i="26"/>
  <c r="CQ59" i="26"/>
  <c r="CR59" i="26"/>
  <c r="CS59" i="26"/>
  <c r="CH60" i="26"/>
  <c r="CI60" i="26"/>
  <c r="CJ60" i="26"/>
  <c r="CK60" i="26"/>
  <c r="CL60" i="26"/>
  <c r="CM60" i="26"/>
  <c r="CN60" i="26"/>
  <c r="CO60" i="26"/>
  <c r="CP60" i="26"/>
  <c r="CQ60" i="26"/>
  <c r="CR60" i="26"/>
  <c r="CS60" i="26"/>
  <c r="CH61" i="26"/>
  <c r="CI61" i="26"/>
  <c r="CJ61" i="26"/>
  <c r="CK61" i="26"/>
  <c r="CL61" i="26"/>
  <c r="CM61" i="26"/>
  <c r="CN61" i="26"/>
  <c r="CO61" i="26"/>
  <c r="CP61" i="26"/>
  <c r="CQ61" i="26"/>
  <c r="CR61" i="26"/>
  <c r="CS61" i="26"/>
  <c r="CH62" i="26"/>
  <c r="CI62" i="26"/>
  <c r="CJ62" i="26"/>
  <c r="CK62" i="26"/>
  <c r="CL62" i="26"/>
  <c r="CM62" i="26"/>
  <c r="CN62" i="26"/>
  <c r="CO62" i="26"/>
  <c r="CP62" i="26"/>
  <c r="CQ62" i="26"/>
  <c r="CR62" i="26"/>
  <c r="CS62" i="26"/>
  <c r="CS3" i="26"/>
  <c r="CR3" i="26"/>
  <c r="CQ3" i="26"/>
  <c r="CP3" i="26"/>
  <c r="CO3" i="26"/>
  <c r="CN3" i="26"/>
  <c r="CM3" i="26"/>
  <c r="CL3" i="26"/>
  <c r="CK3" i="26"/>
  <c r="CJ3" i="26"/>
  <c r="CI3" i="26"/>
  <c r="CH3" i="26"/>
  <c r="CE3" i="26"/>
  <c r="CD3" i="26"/>
  <c r="CC3" i="26"/>
  <c r="CB3" i="26"/>
  <c r="CA3" i="26"/>
  <c r="BZ3" i="26"/>
  <c r="BY3" i="26"/>
  <c r="BX3" i="26"/>
  <c r="BW3" i="26"/>
  <c r="CE62" i="26"/>
  <c r="CD62" i="26"/>
  <c r="CC62" i="26"/>
  <c r="CB62" i="26"/>
  <c r="CA62" i="26"/>
  <c r="BZ62" i="26"/>
  <c r="BY62" i="26"/>
  <c r="BX62" i="26"/>
  <c r="BW62" i="26"/>
  <c r="CE61" i="26"/>
  <c r="CD61" i="26"/>
  <c r="CC61" i="26"/>
  <c r="CB61" i="26"/>
  <c r="CA61" i="26"/>
  <c r="BZ61" i="26"/>
  <c r="BY61" i="26"/>
  <c r="BX61" i="26"/>
  <c r="BW61" i="26"/>
  <c r="CE60" i="26"/>
  <c r="CD60" i="26"/>
  <c r="CC60" i="26"/>
  <c r="CB60" i="26"/>
  <c r="CA60" i="26"/>
  <c r="BZ60" i="26"/>
  <c r="BY60" i="26"/>
  <c r="BX60" i="26"/>
  <c r="BW60" i="26"/>
  <c r="CE59" i="26"/>
  <c r="CD59" i="26"/>
  <c r="CC59" i="26"/>
  <c r="CB59" i="26"/>
  <c r="CA59" i="26"/>
  <c r="BZ59" i="26"/>
  <c r="BY59" i="26"/>
  <c r="BX59" i="26"/>
  <c r="BW59" i="26"/>
  <c r="CE58" i="26"/>
  <c r="CD58" i="26"/>
  <c r="CC58" i="26"/>
  <c r="CB58" i="26"/>
  <c r="CA58" i="26"/>
  <c r="BZ58" i="26"/>
  <c r="BY58" i="26"/>
  <c r="BX58" i="26"/>
  <c r="BW58" i="26"/>
  <c r="CE57" i="26"/>
  <c r="CD57" i="26"/>
  <c r="CC57" i="26"/>
  <c r="CB57" i="26"/>
  <c r="CA57" i="26"/>
  <c r="BZ57" i="26"/>
  <c r="BY57" i="26"/>
  <c r="BX57" i="26"/>
  <c r="BW57" i="26"/>
  <c r="CE56" i="26"/>
  <c r="CD56" i="26"/>
  <c r="CC56" i="26"/>
  <c r="CB56" i="26"/>
  <c r="CA56" i="26"/>
  <c r="BZ56" i="26"/>
  <c r="BY56" i="26"/>
  <c r="BX56" i="26"/>
  <c r="BW56" i="26"/>
  <c r="CE55" i="26"/>
  <c r="CD55" i="26"/>
  <c r="CC55" i="26"/>
  <c r="CB55" i="26"/>
  <c r="CA55" i="26"/>
  <c r="BZ55" i="26"/>
  <c r="BY55" i="26"/>
  <c r="BX55" i="26"/>
  <c r="BW55" i="26"/>
  <c r="CE54" i="26"/>
  <c r="CD54" i="26"/>
  <c r="CC54" i="26"/>
  <c r="CB54" i="26"/>
  <c r="CA54" i="26"/>
  <c r="BZ54" i="26"/>
  <c r="BY54" i="26"/>
  <c r="BX54" i="26"/>
  <c r="BW54" i="26"/>
  <c r="CE53" i="26"/>
  <c r="CD53" i="26"/>
  <c r="CC53" i="26"/>
  <c r="CB53" i="26"/>
  <c r="CA53" i="26"/>
  <c r="BZ53" i="26"/>
  <c r="BY53" i="26"/>
  <c r="BX53" i="26"/>
  <c r="BW53" i="26"/>
  <c r="CE52" i="26"/>
  <c r="CD52" i="26"/>
  <c r="CC52" i="26"/>
  <c r="CB52" i="26"/>
  <c r="CA52" i="26"/>
  <c r="BZ52" i="26"/>
  <c r="BY52" i="26"/>
  <c r="BX52" i="26"/>
  <c r="BW52" i="26"/>
  <c r="CE51" i="26"/>
  <c r="CD51" i="26"/>
  <c r="CC51" i="26"/>
  <c r="CB51" i="26"/>
  <c r="CA51" i="26"/>
  <c r="BZ51" i="26"/>
  <c r="BY51" i="26"/>
  <c r="BX51" i="26"/>
  <c r="BW51" i="26"/>
  <c r="CE50" i="26"/>
  <c r="CD50" i="26"/>
  <c r="CC50" i="26"/>
  <c r="CB50" i="26"/>
  <c r="CA50" i="26"/>
  <c r="BZ50" i="26"/>
  <c r="BY50" i="26"/>
  <c r="BX50" i="26"/>
  <c r="BW50" i="26"/>
  <c r="CE49" i="26"/>
  <c r="CD49" i="26"/>
  <c r="CC49" i="26"/>
  <c r="CB49" i="26"/>
  <c r="CA49" i="26"/>
  <c r="BZ49" i="26"/>
  <c r="BY49" i="26"/>
  <c r="BX49" i="26"/>
  <c r="BW49" i="26"/>
  <c r="CE48" i="26"/>
  <c r="CD48" i="26"/>
  <c r="CC48" i="26"/>
  <c r="CB48" i="26"/>
  <c r="CA48" i="26"/>
  <c r="BZ48" i="26"/>
  <c r="BY48" i="26"/>
  <c r="BX48" i="26"/>
  <c r="BW48" i="26"/>
  <c r="CE47" i="26"/>
  <c r="CD47" i="26"/>
  <c r="CC47" i="26"/>
  <c r="CB47" i="26"/>
  <c r="CA47" i="26"/>
  <c r="BZ47" i="26"/>
  <c r="BY47" i="26"/>
  <c r="BX47" i="26"/>
  <c r="BW47" i="26"/>
  <c r="CE46" i="26"/>
  <c r="CD46" i="26"/>
  <c r="CC46" i="26"/>
  <c r="CB46" i="26"/>
  <c r="CA46" i="26"/>
  <c r="BZ46" i="26"/>
  <c r="BY46" i="26"/>
  <c r="BX46" i="26"/>
  <c r="BW46" i="26"/>
  <c r="CE45" i="26"/>
  <c r="CD45" i="26"/>
  <c r="CC45" i="26"/>
  <c r="CB45" i="26"/>
  <c r="CA45" i="26"/>
  <c r="BZ45" i="26"/>
  <c r="BY45" i="26"/>
  <c r="BX45" i="26"/>
  <c r="BW45" i="26"/>
  <c r="CE44" i="26"/>
  <c r="CD44" i="26"/>
  <c r="CC44" i="26"/>
  <c r="CB44" i="26"/>
  <c r="CA44" i="26"/>
  <c r="BZ44" i="26"/>
  <c r="BY44" i="26"/>
  <c r="BX44" i="26"/>
  <c r="BW44" i="26"/>
  <c r="CE43" i="26"/>
  <c r="CD43" i="26"/>
  <c r="CC43" i="26"/>
  <c r="CB43" i="26"/>
  <c r="CA43" i="26"/>
  <c r="BZ43" i="26"/>
  <c r="BY43" i="26"/>
  <c r="BX43" i="26"/>
  <c r="BW43" i="26"/>
  <c r="CE42" i="26"/>
  <c r="CD42" i="26"/>
  <c r="CC42" i="26"/>
  <c r="CB42" i="26"/>
  <c r="CA42" i="26"/>
  <c r="BZ42" i="26"/>
  <c r="BY42" i="26"/>
  <c r="BX42" i="26"/>
  <c r="BW42" i="26"/>
  <c r="CE41" i="26"/>
  <c r="CD41" i="26"/>
  <c r="CC41" i="26"/>
  <c r="CB41" i="26"/>
  <c r="CA41" i="26"/>
  <c r="BZ41" i="26"/>
  <c r="BY41" i="26"/>
  <c r="BX41" i="26"/>
  <c r="BW41" i="26"/>
  <c r="CE40" i="26"/>
  <c r="CD40" i="26"/>
  <c r="CC40" i="26"/>
  <c r="CB40" i="26"/>
  <c r="CA40" i="26"/>
  <c r="BZ40" i="26"/>
  <c r="BY40" i="26"/>
  <c r="BX40" i="26"/>
  <c r="BW40" i="26"/>
  <c r="CE39" i="26"/>
  <c r="CD39" i="26"/>
  <c r="CC39" i="26"/>
  <c r="CB39" i="26"/>
  <c r="CA39" i="26"/>
  <c r="BZ39" i="26"/>
  <c r="BY39" i="26"/>
  <c r="BX39" i="26"/>
  <c r="BW39" i="26"/>
  <c r="CE38" i="26"/>
  <c r="CD38" i="26"/>
  <c r="CC38" i="26"/>
  <c r="CB38" i="26"/>
  <c r="CA38" i="26"/>
  <c r="BZ38" i="26"/>
  <c r="BY38" i="26"/>
  <c r="BX38" i="26"/>
  <c r="BW38" i="26"/>
  <c r="CE37" i="26"/>
  <c r="CD37" i="26"/>
  <c r="CC37" i="26"/>
  <c r="CB37" i="26"/>
  <c r="CA37" i="26"/>
  <c r="BZ37" i="26"/>
  <c r="BY37" i="26"/>
  <c r="BX37" i="26"/>
  <c r="BW37" i="26"/>
  <c r="CE36" i="26"/>
  <c r="CD36" i="26"/>
  <c r="CC36" i="26"/>
  <c r="CB36" i="26"/>
  <c r="CA36" i="26"/>
  <c r="BZ36" i="26"/>
  <c r="BY36" i="26"/>
  <c r="BX36" i="26"/>
  <c r="BW36" i="26"/>
  <c r="CE35" i="26"/>
  <c r="CD35" i="26"/>
  <c r="CC35" i="26"/>
  <c r="CB35" i="26"/>
  <c r="CA35" i="26"/>
  <c r="BZ35" i="26"/>
  <c r="BY35" i="26"/>
  <c r="BX35" i="26"/>
  <c r="BW35" i="26"/>
  <c r="CE34" i="26"/>
  <c r="CD34" i="26"/>
  <c r="CC34" i="26"/>
  <c r="CB34" i="26"/>
  <c r="CA34" i="26"/>
  <c r="BZ34" i="26"/>
  <c r="BY34" i="26"/>
  <c r="BX34" i="26"/>
  <c r="BW34" i="26"/>
  <c r="CE33" i="26"/>
  <c r="CD33" i="26"/>
  <c r="CC33" i="26"/>
  <c r="CB33" i="26"/>
  <c r="CA33" i="26"/>
  <c r="BZ33" i="26"/>
  <c r="BY33" i="26"/>
  <c r="BX33" i="26"/>
  <c r="BW33" i="26"/>
  <c r="CE32" i="26"/>
  <c r="CD32" i="26"/>
  <c r="CC32" i="26"/>
  <c r="CB32" i="26"/>
  <c r="CA32" i="26"/>
  <c r="BZ32" i="26"/>
  <c r="BY32" i="26"/>
  <c r="BX32" i="26"/>
  <c r="BW32" i="26"/>
  <c r="CE31" i="26"/>
  <c r="CD31" i="26"/>
  <c r="CC31" i="26"/>
  <c r="CB31" i="26"/>
  <c r="CA31" i="26"/>
  <c r="BZ31" i="26"/>
  <c r="BY31" i="26"/>
  <c r="BX31" i="26"/>
  <c r="BW31" i="26"/>
  <c r="CE30" i="26"/>
  <c r="CD30" i="26"/>
  <c r="CC30" i="26"/>
  <c r="CB30" i="26"/>
  <c r="CA30" i="26"/>
  <c r="BZ30" i="26"/>
  <c r="BY30" i="26"/>
  <c r="BX30" i="26"/>
  <c r="BW30" i="26"/>
  <c r="CE29" i="26"/>
  <c r="CD29" i="26"/>
  <c r="CC29" i="26"/>
  <c r="CB29" i="26"/>
  <c r="CA29" i="26"/>
  <c r="BZ29" i="26"/>
  <c r="BY29" i="26"/>
  <c r="BX29" i="26"/>
  <c r="BW29" i="26"/>
  <c r="CE28" i="26"/>
  <c r="CD28" i="26"/>
  <c r="CC28" i="26"/>
  <c r="CB28" i="26"/>
  <c r="CA28" i="26"/>
  <c r="BZ28" i="26"/>
  <c r="BY28" i="26"/>
  <c r="BX28" i="26"/>
  <c r="BW28" i="26"/>
  <c r="CE27" i="26"/>
  <c r="CD27" i="26"/>
  <c r="CC27" i="26"/>
  <c r="CB27" i="26"/>
  <c r="CA27" i="26"/>
  <c r="BZ27" i="26"/>
  <c r="BY27" i="26"/>
  <c r="BX27" i="26"/>
  <c r="BW27" i="26"/>
  <c r="CE26" i="26"/>
  <c r="CD26" i="26"/>
  <c r="CC26" i="26"/>
  <c r="CB26" i="26"/>
  <c r="CA26" i="26"/>
  <c r="BZ26" i="26"/>
  <c r="BY26" i="26"/>
  <c r="BX26" i="26"/>
  <c r="BW26" i="26"/>
  <c r="CE25" i="26"/>
  <c r="CD25" i="26"/>
  <c r="CC25" i="26"/>
  <c r="CB25" i="26"/>
  <c r="CA25" i="26"/>
  <c r="BZ25" i="26"/>
  <c r="BY25" i="26"/>
  <c r="BX25" i="26"/>
  <c r="BW25" i="26"/>
  <c r="CE24" i="26"/>
  <c r="CD24" i="26"/>
  <c r="CC24" i="26"/>
  <c r="CB24" i="26"/>
  <c r="CA24" i="26"/>
  <c r="BZ24" i="26"/>
  <c r="BY24" i="26"/>
  <c r="BX24" i="26"/>
  <c r="BW24" i="26"/>
  <c r="CE23" i="26"/>
  <c r="CD23" i="26"/>
  <c r="CC23" i="26"/>
  <c r="CB23" i="26"/>
  <c r="CA23" i="26"/>
  <c r="BZ23" i="26"/>
  <c r="BY23" i="26"/>
  <c r="BX23" i="26"/>
  <c r="BW23" i="26"/>
  <c r="CE22" i="26"/>
  <c r="CD22" i="26"/>
  <c r="CC22" i="26"/>
  <c r="CB22" i="26"/>
  <c r="CA22" i="26"/>
  <c r="BZ22" i="26"/>
  <c r="BY22" i="26"/>
  <c r="BX22" i="26"/>
  <c r="BW22" i="26"/>
  <c r="CE21" i="26"/>
  <c r="CD21" i="26"/>
  <c r="CC21" i="26"/>
  <c r="CB21" i="26"/>
  <c r="CA21" i="26"/>
  <c r="BZ21" i="26"/>
  <c r="BY21" i="26"/>
  <c r="BX21" i="26"/>
  <c r="BW21" i="26"/>
  <c r="CE20" i="26"/>
  <c r="CD20" i="26"/>
  <c r="CC20" i="26"/>
  <c r="CB20" i="26"/>
  <c r="CA20" i="26"/>
  <c r="BZ20" i="26"/>
  <c r="BY20" i="26"/>
  <c r="BX20" i="26"/>
  <c r="BW20" i="26"/>
  <c r="CE19" i="26"/>
  <c r="CD19" i="26"/>
  <c r="CC19" i="26"/>
  <c r="CB19" i="26"/>
  <c r="CA19" i="26"/>
  <c r="BZ19" i="26"/>
  <c r="BY19" i="26"/>
  <c r="BX19" i="26"/>
  <c r="BW19" i="26"/>
  <c r="CE18" i="26"/>
  <c r="CD18" i="26"/>
  <c r="CC18" i="26"/>
  <c r="CB18" i="26"/>
  <c r="CA18" i="26"/>
  <c r="BZ18" i="26"/>
  <c r="BY18" i="26"/>
  <c r="BX18" i="26"/>
  <c r="BW18" i="26"/>
  <c r="CE17" i="26"/>
  <c r="CD17" i="26"/>
  <c r="CC17" i="26"/>
  <c r="CB17" i="26"/>
  <c r="CA17" i="26"/>
  <c r="BZ17" i="26"/>
  <c r="BY17" i="26"/>
  <c r="BX17" i="26"/>
  <c r="BW17" i="26"/>
  <c r="CE16" i="26"/>
  <c r="CD16" i="26"/>
  <c r="CC16" i="26"/>
  <c r="CB16" i="26"/>
  <c r="CA16" i="26"/>
  <c r="BZ16" i="26"/>
  <c r="BY16" i="26"/>
  <c r="BX16" i="26"/>
  <c r="BW16" i="26"/>
  <c r="CE15" i="26"/>
  <c r="CD15" i="26"/>
  <c r="CC15" i="26"/>
  <c r="CB15" i="26"/>
  <c r="CA15" i="26"/>
  <c r="BZ15" i="26"/>
  <c r="BY15" i="26"/>
  <c r="BX15" i="26"/>
  <c r="BW15" i="26"/>
  <c r="CE14" i="26"/>
  <c r="CD14" i="26"/>
  <c r="CC14" i="26"/>
  <c r="CB14" i="26"/>
  <c r="CA14" i="26"/>
  <c r="BZ14" i="26"/>
  <c r="BY14" i="26"/>
  <c r="BX14" i="26"/>
  <c r="BW14" i="26"/>
  <c r="CE13" i="26"/>
  <c r="CD13" i="26"/>
  <c r="CC13" i="26"/>
  <c r="CB13" i="26"/>
  <c r="CA13" i="26"/>
  <c r="BZ13" i="26"/>
  <c r="BY13" i="26"/>
  <c r="BX13" i="26"/>
  <c r="BW13" i="26"/>
  <c r="CE12" i="26"/>
  <c r="CD12" i="26"/>
  <c r="CC12" i="26"/>
  <c r="CB12" i="26"/>
  <c r="CA12" i="26"/>
  <c r="BZ12" i="26"/>
  <c r="BY12" i="26"/>
  <c r="BX12" i="26"/>
  <c r="BW12" i="26"/>
  <c r="CE11" i="26"/>
  <c r="CD11" i="26"/>
  <c r="CC11" i="26"/>
  <c r="CB11" i="26"/>
  <c r="CA11" i="26"/>
  <c r="BZ11" i="26"/>
  <c r="BY11" i="26"/>
  <c r="BX11" i="26"/>
  <c r="BW11" i="26"/>
  <c r="CE10" i="26"/>
  <c r="CD10" i="26"/>
  <c r="CC10" i="26"/>
  <c r="CB10" i="26"/>
  <c r="CA10" i="26"/>
  <c r="BZ10" i="26"/>
  <c r="BY10" i="26"/>
  <c r="BX10" i="26"/>
  <c r="BW10" i="26"/>
  <c r="CE9" i="26"/>
  <c r="CD9" i="26"/>
  <c r="CC9" i="26"/>
  <c r="CB9" i="26"/>
  <c r="CA9" i="26"/>
  <c r="BZ9" i="26"/>
  <c r="BY9" i="26"/>
  <c r="BX9" i="26"/>
  <c r="BW9" i="26"/>
  <c r="CE8" i="26"/>
  <c r="CD8" i="26"/>
  <c r="CC8" i="26"/>
  <c r="CB8" i="26"/>
  <c r="CA8" i="26"/>
  <c r="BZ8" i="26"/>
  <c r="BY8" i="26"/>
  <c r="BX8" i="26"/>
  <c r="BW8" i="26"/>
  <c r="CE7" i="26"/>
  <c r="CD7" i="26"/>
  <c r="CC7" i="26"/>
  <c r="CB7" i="26"/>
  <c r="CA7" i="26"/>
  <c r="BZ7" i="26"/>
  <c r="BY7" i="26"/>
  <c r="BX7" i="26"/>
  <c r="BW7" i="26"/>
  <c r="CE6" i="26"/>
  <c r="CD6" i="26"/>
  <c r="CC6" i="26"/>
  <c r="CB6" i="26"/>
  <c r="CA6" i="26"/>
  <c r="BZ6" i="26"/>
  <c r="BY6" i="26"/>
  <c r="BX6" i="26"/>
  <c r="BW6" i="26"/>
  <c r="CE5" i="26"/>
  <c r="CD5" i="26"/>
  <c r="CC5" i="26"/>
  <c r="CB5" i="26"/>
  <c r="CA5" i="26"/>
  <c r="BZ5" i="26"/>
  <c r="BY5" i="26"/>
  <c r="BX5" i="26"/>
  <c r="BW5" i="26"/>
  <c r="CE4" i="26"/>
  <c r="CD4" i="26"/>
  <c r="CC4" i="26"/>
  <c r="CB4" i="26"/>
  <c r="CA4" i="26"/>
  <c r="BZ4" i="26"/>
  <c r="BY4" i="26"/>
  <c r="BX4" i="26"/>
  <c r="BW4" i="26"/>
  <c r="BV4" i="26"/>
  <c r="BV5" i="26"/>
  <c r="BV6" i="26"/>
  <c r="BV7" i="26"/>
  <c r="BV8" i="26"/>
  <c r="BV9" i="26"/>
  <c r="BV10" i="26"/>
  <c r="BV11" i="26"/>
  <c r="BV12" i="26"/>
  <c r="BV13" i="26"/>
  <c r="BV14" i="26"/>
  <c r="BV15" i="26"/>
  <c r="BV16" i="26"/>
  <c r="BV17" i="26"/>
  <c r="BV18" i="26"/>
  <c r="BV19" i="26"/>
  <c r="BV20" i="26"/>
  <c r="BV21" i="26"/>
  <c r="BV22" i="26"/>
  <c r="BV23" i="26"/>
  <c r="BV24" i="26"/>
  <c r="BV25" i="26"/>
  <c r="BV26" i="26"/>
  <c r="BV27" i="26"/>
  <c r="BV28" i="26"/>
  <c r="BV29" i="26"/>
  <c r="BV30" i="26"/>
  <c r="BV31" i="26"/>
  <c r="BV32" i="26"/>
  <c r="BV33" i="26"/>
  <c r="BV34" i="26"/>
  <c r="BV35" i="26"/>
  <c r="BV36" i="26"/>
  <c r="BV37" i="26"/>
  <c r="BV38" i="26"/>
  <c r="BV39" i="26"/>
  <c r="BV40" i="26"/>
  <c r="BV41" i="26"/>
  <c r="BV42" i="26"/>
  <c r="BV43" i="26"/>
  <c r="BV44" i="26"/>
  <c r="BV45" i="26"/>
  <c r="BV46" i="26"/>
  <c r="BV47" i="26"/>
  <c r="BV48" i="26"/>
  <c r="BV49" i="26"/>
  <c r="BV50" i="26"/>
  <c r="BV51" i="26"/>
  <c r="BV52" i="26"/>
  <c r="BV53" i="26"/>
  <c r="BV54" i="26"/>
  <c r="BV55" i="26"/>
  <c r="BV56" i="26"/>
  <c r="BV57" i="26"/>
  <c r="BV58" i="26"/>
  <c r="BV59" i="26"/>
  <c r="BV60" i="26"/>
  <c r="BV61" i="26"/>
  <c r="BV62" i="26"/>
  <c r="BV3" i="26"/>
  <c r="BU4" i="26"/>
  <c r="BU5" i="26"/>
  <c r="BU6" i="26"/>
  <c r="BU7" i="26"/>
  <c r="BU8" i="26"/>
  <c r="BU9" i="26"/>
  <c r="BU10" i="26"/>
  <c r="BU11" i="26"/>
  <c r="BU12" i="26"/>
  <c r="BU13" i="26"/>
  <c r="BU14" i="26"/>
  <c r="BU15" i="26"/>
  <c r="BU16" i="26"/>
  <c r="BU17" i="26"/>
  <c r="BU18" i="26"/>
  <c r="BU19" i="26"/>
  <c r="BU20" i="26"/>
  <c r="BU21" i="26"/>
  <c r="BU22" i="26"/>
  <c r="BU23" i="26"/>
  <c r="BU24" i="26"/>
  <c r="BU25" i="26"/>
  <c r="BU26" i="26"/>
  <c r="BU27" i="26"/>
  <c r="BU28" i="26"/>
  <c r="BU29" i="26"/>
  <c r="BU30" i="26"/>
  <c r="BU31" i="26"/>
  <c r="BU32" i="26"/>
  <c r="BU33" i="26"/>
  <c r="BU34" i="26"/>
  <c r="BU35" i="26"/>
  <c r="BU36" i="26"/>
  <c r="BU37" i="26"/>
  <c r="BU38" i="26"/>
  <c r="BU39" i="26"/>
  <c r="BU40" i="26"/>
  <c r="BU41" i="26"/>
  <c r="BU42" i="26"/>
  <c r="BU43" i="26"/>
  <c r="BU44" i="26"/>
  <c r="BU45" i="26"/>
  <c r="BU46" i="26"/>
  <c r="BU47" i="26"/>
  <c r="BU48" i="26"/>
  <c r="BU49" i="26"/>
  <c r="BU50" i="26"/>
  <c r="BU51" i="26"/>
  <c r="BU52" i="26"/>
  <c r="BU53" i="26"/>
  <c r="BU54" i="26"/>
  <c r="BU55" i="26"/>
  <c r="BU56" i="26"/>
  <c r="BU57" i="26"/>
  <c r="BU58" i="26"/>
  <c r="BU59" i="26"/>
  <c r="BU60" i="26"/>
  <c r="BU61" i="26"/>
  <c r="BU62" i="26"/>
  <c r="BU3" i="26"/>
  <c r="BT4" i="26"/>
  <c r="BT5" i="26"/>
  <c r="BT6" i="26"/>
  <c r="BT7" i="26"/>
  <c r="BT8" i="26"/>
  <c r="BT9" i="26"/>
  <c r="BT10" i="26"/>
  <c r="BT11" i="26"/>
  <c r="BT12" i="26"/>
  <c r="BT13" i="26"/>
  <c r="BT14" i="26"/>
  <c r="BT15" i="26"/>
  <c r="BT16" i="26"/>
  <c r="BT17" i="26"/>
  <c r="BT18" i="26"/>
  <c r="BT19" i="26"/>
  <c r="BT20" i="26"/>
  <c r="BT21" i="26"/>
  <c r="BT22" i="26"/>
  <c r="BT23" i="26"/>
  <c r="BT24" i="26"/>
  <c r="BT25" i="26"/>
  <c r="BT26" i="26"/>
  <c r="BT27" i="26"/>
  <c r="BT28" i="26"/>
  <c r="BT29" i="26"/>
  <c r="BT30" i="26"/>
  <c r="BT31" i="26"/>
  <c r="BT32" i="26"/>
  <c r="BT33" i="26"/>
  <c r="BT34" i="26"/>
  <c r="BT35" i="26"/>
  <c r="BT36" i="26"/>
  <c r="BT37" i="26"/>
  <c r="BT38" i="26"/>
  <c r="BT39" i="26"/>
  <c r="BT40" i="26"/>
  <c r="BT41" i="26"/>
  <c r="BT42" i="26"/>
  <c r="BT43" i="26"/>
  <c r="BT44" i="26"/>
  <c r="BT45" i="26"/>
  <c r="BT46" i="26"/>
  <c r="BT47" i="26"/>
  <c r="BT48" i="26"/>
  <c r="BT49" i="26"/>
  <c r="BT50" i="26"/>
  <c r="BT51" i="26"/>
  <c r="BT52" i="26"/>
  <c r="BT53" i="26"/>
  <c r="BT54" i="26"/>
  <c r="BT55" i="26"/>
  <c r="BT56" i="26"/>
  <c r="BT57" i="26"/>
  <c r="BT58" i="26"/>
  <c r="BT59" i="26"/>
  <c r="BT60" i="26"/>
  <c r="BT61" i="26"/>
  <c r="BT62" i="26"/>
  <c r="BT3" i="26"/>
  <c r="BW9" i="27" l="1"/>
  <c r="BW17" i="27"/>
  <c r="BW25" i="27"/>
  <c r="BW33" i="27"/>
  <c r="BW41" i="27"/>
  <c r="BW49" i="27"/>
  <c r="BW57" i="27"/>
  <c r="BH59" i="27"/>
  <c r="BH20" i="27"/>
  <c r="BH28" i="27"/>
  <c r="BH52" i="27"/>
  <c r="BH60" i="27"/>
  <c r="AS5" i="27"/>
  <c r="AS13" i="27"/>
  <c r="AS21" i="27"/>
  <c r="AS29" i="27"/>
  <c r="AS37" i="27"/>
  <c r="AS45" i="27"/>
  <c r="AS53" i="27"/>
  <c r="AS61" i="27"/>
  <c r="BH11" i="27"/>
  <c r="BH19" i="27"/>
  <c r="BH43" i="27"/>
  <c r="BH51" i="27"/>
  <c r="BH12" i="27"/>
  <c r="BH36" i="27"/>
  <c r="BH44" i="27"/>
  <c r="BH5" i="27"/>
  <c r="BH13" i="27"/>
  <c r="BH21" i="27"/>
  <c r="BH29" i="27"/>
  <c r="AS11" i="27"/>
  <c r="AS19" i="27"/>
  <c r="AS27" i="27"/>
  <c r="AS35" i="27"/>
  <c r="AS43" i="27"/>
  <c r="AS51" i="27"/>
  <c r="AS59" i="27"/>
  <c r="AS12" i="27"/>
  <c r="AS20" i="27"/>
  <c r="AS28" i="27"/>
  <c r="AS36" i="27"/>
  <c r="AS44" i="27"/>
  <c r="AS52" i="27"/>
  <c r="AS60" i="27"/>
  <c r="AS10" i="27"/>
  <c r="AS18" i="27"/>
  <c r="AS26" i="27"/>
  <c r="AS34" i="27"/>
  <c r="AS42" i="27"/>
  <c r="AS50" i="27"/>
  <c r="AS58" i="27"/>
  <c r="BH6" i="27"/>
  <c r="BH14" i="27"/>
  <c r="BH22" i="27"/>
  <c r="BH30" i="27"/>
  <c r="BH38" i="27"/>
  <c r="BH46" i="27"/>
  <c r="BH54" i="27"/>
  <c r="BH62" i="27"/>
  <c r="BH7" i="27"/>
  <c r="BH15" i="27"/>
  <c r="BH23" i="27"/>
  <c r="BH31" i="27"/>
  <c r="BH39" i="27"/>
  <c r="BH47" i="27"/>
  <c r="BH55" i="27"/>
  <c r="BH63" i="27"/>
  <c r="BH8" i="27"/>
  <c r="BH16" i="27"/>
  <c r="BH24" i="27"/>
  <c r="BH32" i="27"/>
  <c r="BH40" i="27"/>
  <c r="BH48" i="27"/>
  <c r="BH56" i="27"/>
  <c r="AD9" i="27"/>
  <c r="AD17" i="27"/>
  <c r="AD25" i="27"/>
  <c r="BH9" i="27"/>
  <c r="BH17" i="27"/>
  <c r="BH25" i="27"/>
  <c r="BH33" i="27"/>
  <c r="BH41" i="27"/>
  <c r="BH49" i="27"/>
  <c r="BH57" i="27"/>
  <c r="AD11" i="27"/>
  <c r="AD19" i="27"/>
  <c r="AD27" i="27"/>
  <c r="AD35" i="27"/>
  <c r="AD43" i="27"/>
  <c r="AD51" i="27"/>
  <c r="AD59" i="27"/>
  <c r="AS9" i="27"/>
  <c r="AS25" i="27"/>
  <c r="AS33" i="27"/>
  <c r="AS49" i="27"/>
  <c r="BH37" i="27"/>
  <c r="BH45" i="27"/>
  <c r="BH53" i="27"/>
  <c r="BH61" i="27"/>
  <c r="AS57" i="27"/>
  <c r="AS17" i="27"/>
  <c r="BH10" i="27"/>
  <c r="BH18" i="27"/>
  <c r="BH26" i="27"/>
  <c r="BH34" i="27"/>
  <c r="BH42" i="27"/>
  <c r="BH50" i="27"/>
  <c r="BH58" i="27"/>
  <c r="AD8" i="27"/>
  <c r="AD16" i="27"/>
  <c r="AD24" i="27"/>
  <c r="AD32" i="27"/>
  <c r="AD40" i="27"/>
  <c r="AD48" i="27"/>
  <c r="AD56" i="27"/>
  <c r="AS4" i="27"/>
  <c r="AS41" i="27"/>
  <c r="AD33" i="27"/>
  <c r="AD41" i="27"/>
  <c r="AD49" i="27"/>
  <c r="AD57" i="27"/>
  <c r="BH4" i="27"/>
  <c r="AD10" i="27"/>
  <c r="AD18" i="27"/>
  <c r="AD26" i="27"/>
  <c r="AD34" i="27"/>
  <c r="AD42" i="27"/>
  <c r="AD50" i="27"/>
  <c r="AD58" i="27"/>
  <c r="AS6" i="27"/>
  <c r="AS14" i="27"/>
  <c r="AS22" i="27"/>
  <c r="AS30" i="27"/>
  <c r="AS38" i="27"/>
  <c r="AS46" i="27"/>
  <c r="AS54" i="27"/>
  <c r="AS62" i="27"/>
  <c r="AS7" i="27"/>
  <c r="AS15" i="27"/>
  <c r="AS23" i="27"/>
  <c r="AS31" i="27"/>
  <c r="AS39" i="27"/>
  <c r="AS47" i="27"/>
  <c r="AS55" i="27"/>
  <c r="AS63" i="27"/>
  <c r="AS8" i="27"/>
  <c r="AS16" i="27"/>
  <c r="AS24" i="27"/>
  <c r="AS32" i="27"/>
  <c r="AS40" i="27"/>
  <c r="AS48" i="27"/>
  <c r="AS56" i="27"/>
  <c r="AD7" i="27"/>
  <c r="AD15" i="27"/>
  <c r="AD23" i="27"/>
  <c r="AD31" i="27"/>
  <c r="AD39" i="27"/>
  <c r="AD47" i="27"/>
  <c r="AD55" i="27"/>
  <c r="AD63" i="27"/>
  <c r="AD4" i="27"/>
  <c r="AD12" i="27"/>
  <c r="AD20" i="27"/>
  <c r="AD28" i="27"/>
  <c r="AD36" i="27"/>
  <c r="AD44" i="27"/>
  <c r="AD52" i="27"/>
  <c r="AD60" i="27"/>
  <c r="AD5" i="27"/>
  <c r="AD13" i="27"/>
  <c r="AD21" i="27"/>
  <c r="AD29" i="27"/>
  <c r="AD37" i="27"/>
  <c r="AD45" i="27"/>
  <c r="AD53" i="27"/>
  <c r="AD61" i="27"/>
  <c r="AD6" i="27"/>
  <c r="AD14" i="27"/>
  <c r="AD22" i="27"/>
  <c r="AD30" i="27"/>
  <c r="AD38" i="27"/>
  <c r="AD46" i="27"/>
  <c r="AD54" i="27"/>
  <c r="AD62" i="27"/>
  <c r="DC25" i="27"/>
  <c r="DC49" i="27"/>
  <c r="DC23" i="27"/>
  <c r="DC39" i="27"/>
  <c r="DC61" i="27"/>
  <c r="CN4" i="27"/>
  <c r="CN6" i="27"/>
  <c r="CN8" i="27"/>
  <c r="CN10" i="27"/>
  <c r="CN12" i="27"/>
  <c r="CN14" i="27"/>
  <c r="CN16" i="27"/>
  <c r="CN18" i="27"/>
  <c r="CN20" i="27"/>
  <c r="CN24" i="27"/>
  <c r="CN26" i="27"/>
  <c r="CN28" i="27"/>
  <c r="CN32" i="27"/>
  <c r="CN34" i="27"/>
  <c r="CN36" i="27"/>
  <c r="CN40" i="27"/>
  <c r="CN42" i="27"/>
  <c r="CN44" i="27"/>
  <c r="CN48" i="27"/>
  <c r="CN50" i="27"/>
  <c r="CN52" i="27"/>
  <c r="CN54" i="27"/>
  <c r="CN56" i="27"/>
  <c r="CN58" i="27"/>
  <c r="CN60" i="27"/>
  <c r="CN62" i="27"/>
  <c r="DR4" i="27"/>
  <c r="DR6" i="27"/>
  <c r="DR8" i="27"/>
  <c r="DR10" i="27"/>
  <c r="DR12" i="27"/>
  <c r="DR14" i="27"/>
  <c r="DR16" i="27"/>
  <c r="DR18" i="27"/>
  <c r="DR20" i="27"/>
  <c r="DR22" i="27"/>
  <c r="DR24" i="27"/>
  <c r="DR26" i="27"/>
  <c r="DR28" i="27"/>
  <c r="DR30" i="27"/>
  <c r="DR32" i="27"/>
  <c r="DR34" i="27"/>
  <c r="DR36" i="27"/>
  <c r="DR38" i="27"/>
  <c r="DR42" i="27"/>
  <c r="DR44" i="27"/>
  <c r="DR46" i="27"/>
  <c r="DR48" i="27"/>
  <c r="DR50" i="27"/>
  <c r="DR52" i="27"/>
  <c r="DR54" i="27"/>
  <c r="DR56" i="27"/>
  <c r="DR58" i="27"/>
  <c r="DR60" i="27"/>
  <c r="DR62" i="27"/>
  <c r="EG4" i="27"/>
  <c r="EG6" i="27"/>
  <c r="EG8" i="27"/>
  <c r="EG10" i="27"/>
  <c r="EG12" i="27"/>
  <c r="EG14" i="27"/>
  <c r="EG16" i="27"/>
  <c r="EG18" i="27"/>
  <c r="EG20" i="27"/>
  <c r="EG22" i="27"/>
  <c r="EG24" i="27"/>
  <c r="EG26" i="27"/>
  <c r="EG28" i="27"/>
  <c r="EG30" i="27"/>
  <c r="EG32" i="27"/>
  <c r="EG34" i="27"/>
  <c r="EG36" i="27"/>
  <c r="EG38" i="27"/>
  <c r="EG40" i="27"/>
  <c r="EG42" i="27"/>
  <c r="EG44" i="27"/>
  <c r="EG46" i="27"/>
  <c r="EG48" i="27"/>
  <c r="EG50" i="27"/>
  <c r="EG52" i="27"/>
  <c r="EG54" i="27"/>
  <c r="EG56" i="27"/>
  <c r="EG62" i="27"/>
  <c r="DC17" i="27"/>
  <c r="DR40" i="27"/>
  <c r="EG58" i="27"/>
  <c r="CN30" i="27"/>
  <c r="EG60" i="27"/>
  <c r="DC4" i="27"/>
  <c r="DC8" i="27"/>
  <c r="DC10" i="27"/>
  <c r="DC12" i="27"/>
  <c r="DC14" i="27"/>
  <c r="DC16" i="27"/>
  <c r="DC18" i="27"/>
  <c r="DC20" i="27"/>
  <c r="DC22" i="27"/>
  <c r="DC24" i="27"/>
  <c r="DC26" i="27"/>
  <c r="DC28" i="27"/>
  <c r="DC30" i="27"/>
  <c r="DC32" i="27"/>
  <c r="DC34" i="27"/>
  <c r="DC36" i="27"/>
  <c r="DC38" i="27"/>
  <c r="DC40" i="27"/>
  <c r="DC44" i="27"/>
  <c r="DC46" i="27"/>
  <c r="DC48" i="27"/>
  <c r="DC52" i="27"/>
  <c r="DC54" i="27"/>
  <c r="DC56" i="27"/>
  <c r="DC60" i="27"/>
  <c r="DC62" i="27"/>
  <c r="BY4" i="27"/>
  <c r="BZ4" i="27" s="1"/>
  <c r="BY6" i="27"/>
  <c r="BZ6" i="27" s="1"/>
  <c r="BY8" i="27"/>
  <c r="BZ8" i="27" s="1"/>
  <c r="BY10" i="27"/>
  <c r="BZ10" i="27" s="1"/>
  <c r="BY12" i="27"/>
  <c r="BZ12" i="27" s="1"/>
  <c r="BY14" i="27"/>
  <c r="BZ14" i="27" s="1"/>
  <c r="BY16" i="27"/>
  <c r="BZ16" i="27" s="1"/>
  <c r="BY18" i="27"/>
  <c r="BZ18" i="27" s="1"/>
  <c r="BY20" i="27"/>
  <c r="BZ20" i="27" s="1"/>
  <c r="BY22" i="27"/>
  <c r="BZ22" i="27" s="1"/>
  <c r="BY24" i="27"/>
  <c r="BZ24" i="27" s="1"/>
  <c r="BY26" i="27"/>
  <c r="BZ26" i="27" s="1"/>
  <c r="BY28" i="27"/>
  <c r="BZ28" i="27" s="1"/>
  <c r="BY30" i="27"/>
  <c r="BZ30" i="27" s="1"/>
  <c r="BY32" i="27"/>
  <c r="BZ32" i="27" s="1"/>
  <c r="BY34" i="27"/>
  <c r="BZ34" i="27" s="1"/>
  <c r="BY36" i="27"/>
  <c r="BZ36" i="27" s="1"/>
  <c r="BY38" i="27"/>
  <c r="BZ38" i="27" s="1"/>
  <c r="BY40" i="27"/>
  <c r="BZ40" i="27" s="1"/>
  <c r="BY42" i="27"/>
  <c r="BZ42" i="27" s="1"/>
  <c r="BY44" i="27"/>
  <c r="BZ44" i="27" s="1"/>
  <c r="BY46" i="27"/>
  <c r="BZ46" i="27" s="1"/>
  <c r="BY48" i="27"/>
  <c r="BZ48" i="27" s="1"/>
  <c r="BY50" i="27"/>
  <c r="BZ50" i="27" s="1"/>
  <c r="BY52" i="27"/>
  <c r="BZ52" i="27" s="1"/>
  <c r="BY54" i="27"/>
  <c r="BZ54" i="27" s="1"/>
  <c r="BY56" i="27"/>
  <c r="BZ56" i="27" s="1"/>
  <c r="BY58" i="27"/>
  <c r="BZ58" i="27" s="1"/>
  <c r="BY60" i="27"/>
  <c r="BZ60" i="27" s="1"/>
  <c r="BY62" i="27"/>
  <c r="BZ62" i="27" s="1"/>
  <c r="CN5" i="27"/>
  <c r="CN7" i="27"/>
  <c r="CN9" i="27"/>
  <c r="CN11" i="27"/>
  <c r="CN13" i="27"/>
  <c r="CN17" i="27"/>
  <c r="CN19" i="27"/>
  <c r="CN21" i="27"/>
  <c r="CN25" i="27"/>
  <c r="CN27" i="27"/>
  <c r="CN29" i="27"/>
  <c r="CN33" i="27"/>
  <c r="CN35" i="27"/>
  <c r="CN37" i="27"/>
  <c r="CN41" i="27"/>
  <c r="CN43" i="27"/>
  <c r="CN45" i="27"/>
  <c r="CN49" i="27"/>
  <c r="CN51" i="27"/>
  <c r="CN53" i="27"/>
  <c r="CN57" i="27"/>
  <c r="CN59" i="27"/>
  <c r="CN61" i="27"/>
  <c r="DR5" i="27"/>
  <c r="DR9" i="27"/>
  <c r="DR11" i="27"/>
  <c r="DR13" i="27"/>
  <c r="DR17" i="27"/>
  <c r="DR19" i="27"/>
  <c r="DR21" i="27"/>
  <c r="DR25" i="27"/>
  <c r="DR27" i="27"/>
  <c r="DR29" i="27"/>
  <c r="DR33" i="27"/>
  <c r="DR35" i="27"/>
  <c r="DR37" i="27"/>
  <c r="DR41" i="27"/>
  <c r="DR43" i="27"/>
  <c r="DR45" i="27"/>
  <c r="DR49" i="27"/>
  <c r="DR51" i="27"/>
  <c r="DR53" i="27"/>
  <c r="DR57" i="27"/>
  <c r="DR59" i="27"/>
  <c r="DR61" i="27"/>
  <c r="EG5" i="27"/>
  <c r="EG7" i="27"/>
  <c r="EG9" i="27"/>
  <c r="EG13" i="27"/>
  <c r="EG15" i="27"/>
  <c r="EG17" i="27"/>
  <c r="EG21" i="27"/>
  <c r="EG23" i="27"/>
  <c r="EG25" i="27"/>
  <c r="EG29" i="27"/>
  <c r="EG31" i="27"/>
  <c r="EG33" i="27"/>
  <c r="EG37" i="27"/>
  <c r="EG39" i="27"/>
  <c r="EG41" i="27"/>
  <c r="EG45" i="27"/>
  <c r="EG47" i="27"/>
  <c r="EG49" i="27"/>
  <c r="EG53" i="27"/>
  <c r="EG55" i="27"/>
  <c r="EG57" i="27"/>
  <c r="EG59" i="27"/>
  <c r="EG61" i="27"/>
  <c r="EG63" i="27"/>
  <c r="CN38" i="27"/>
  <c r="CN46" i="27"/>
  <c r="DC6" i="27"/>
  <c r="DC33" i="27"/>
  <c r="CN15" i="27"/>
  <c r="CN23" i="27"/>
  <c r="CN31" i="27"/>
  <c r="CN39" i="27"/>
  <c r="CN47" i="27"/>
  <c r="CN55" i="27"/>
  <c r="CN63" i="27"/>
  <c r="DR7" i="27"/>
  <c r="DR15" i="27"/>
  <c r="DR23" i="27"/>
  <c r="DR31" i="27"/>
  <c r="DR39" i="27"/>
  <c r="DR47" i="27"/>
  <c r="DR55" i="27"/>
  <c r="DR63" i="27"/>
  <c r="EG11" i="27"/>
  <c r="EG19" i="27"/>
  <c r="EG27" i="27"/>
  <c r="EG35" i="27"/>
  <c r="EG43" i="27"/>
  <c r="EG51" i="27"/>
  <c r="CN22" i="27"/>
  <c r="DC5" i="27"/>
  <c r="DC7" i="27"/>
  <c r="DC11" i="27"/>
  <c r="DC13" i="27"/>
  <c r="DC15" i="27"/>
  <c r="DC19" i="27"/>
  <c r="DC21" i="27"/>
  <c r="DC27" i="27"/>
  <c r="DC29" i="27"/>
  <c r="DC31" i="27"/>
  <c r="DC35" i="27"/>
  <c r="DC37" i="27"/>
  <c r="DC43" i="27"/>
  <c r="DC45" i="27"/>
  <c r="DC47" i="27"/>
  <c r="DC51" i="27"/>
  <c r="DC53" i="27"/>
  <c r="DC55" i="27"/>
  <c r="DC57" i="27"/>
  <c r="DC59" i="27"/>
  <c r="DC63" i="27"/>
  <c r="BY5" i="27"/>
  <c r="BZ5" i="27" s="1"/>
  <c r="BY7" i="27"/>
  <c r="BZ7" i="27" s="1"/>
  <c r="BY9" i="27"/>
  <c r="BZ9" i="27" s="1"/>
  <c r="BY11" i="27"/>
  <c r="BZ11" i="27" s="1"/>
  <c r="BY13" i="27"/>
  <c r="BZ13" i="27" s="1"/>
  <c r="BY15" i="27"/>
  <c r="BZ15" i="27" s="1"/>
  <c r="BY17" i="27"/>
  <c r="BZ17" i="27" s="1"/>
  <c r="BY19" i="27"/>
  <c r="BZ19" i="27" s="1"/>
  <c r="BY21" i="27"/>
  <c r="BZ21" i="27" s="1"/>
  <c r="BY23" i="27"/>
  <c r="BZ23" i="27" s="1"/>
  <c r="BY25" i="27"/>
  <c r="BZ25" i="27" s="1"/>
  <c r="BY27" i="27"/>
  <c r="BZ27" i="27" s="1"/>
  <c r="BY29" i="27"/>
  <c r="BZ29" i="27" s="1"/>
  <c r="BY31" i="27"/>
  <c r="BZ31" i="27" s="1"/>
  <c r="BY33" i="27"/>
  <c r="BZ33" i="27" s="1"/>
  <c r="BY35" i="27"/>
  <c r="BZ35" i="27" s="1"/>
  <c r="BY37" i="27"/>
  <c r="BZ37" i="27" s="1"/>
  <c r="BY39" i="27"/>
  <c r="BZ39" i="27" s="1"/>
  <c r="BY41" i="27"/>
  <c r="BZ41" i="27" s="1"/>
  <c r="BY43" i="27"/>
  <c r="BZ43" i="27" s="1"/>
  <c r="BY45" i="27"/>
  <c r="BZ45" i="27" s="1"/>
  <c r="BY47" i="27"/>
  <c r="BZ47" i="27" s="1"/>
  <c r="BY49" i="27"/>
  <c r="BZ49" i="27" s="1"/>
  <c r="BY51" i="27"/>
  <c r="BZ51" i="27" s="1"/>
  <c r="BY53" i="27"/>
  <c r="BZ53" i="27" s="1"/>
  <c r="BY55" i="27"/>
  <c r="BZ55" i="27" s="1"/>
  <c r="BY57" i="27"/>
  <c r="BZ57" i="27" s="1"/>
  <c r="BY59" i="27"/>
  <c r="BZ59" i="27" s="1"/>
  <c r="BY61" i="27"/>
  <c r="BZ61" i="27" s="1"/>
  <c r="BY63" i="27"/>
  <c r="BZ63" i="27" s="1"/>
  <c r="DC41" i="27"/>
  <c r="DC42" i="27"/>
  <c r="DC50" i="27"/>
  <c r="DC9" i="27"/>
  <c r="DC58" i="27"/>
  <c r="M2" i="20"/>
  <c r="L2" i="20"/>
  <c r="K2" i="20"/>
  <c r="J2" i="20"/>
  <c r="I2" i="20"/>
  <c r="H2" i="20"/>
  <c r="G2" i="20"/>
  <c r="F2" i="20"/>
  <c r="E2" i="20"/>
  <c r="D2" i="20"/>
  <c r="C2" i="20"/>
  <c r="B2" i="20"/>
  <c r="BR62" i="19"/>
  <c r="BQ62" i="19"/>
  <c r="BP62" i="19"/>
  <c r="BO62" i="19"/>
  <c r="BN62" i="19"/>
  <c r="BM62" i="19"/>
  <c r="BL62" i="19"/>
  <c r="BK62" i="19"/>
  <c r="BJ62" i="19"/>
  <c r="BI62" i="19"/>
  <c r="BH62" i="19"/>
  <c r="BR61" i="19"/>
  <c r="BQ61" i="19"/>
  <c r="BP61" i="19"/>
  <c r="BO61" i="19"/>
  <c r="BN61" i="19"/>
  <c r="BM61" i="19"/>
  <c r="BL61" i="19"/>
  <c r="BK61" i="19"/>
  <c r="BJ61" i="19"/>
  <c r="BI61" i="19"/>
  <c r="BH61" i="19"/>
  <c r="BR60" i="19"/>
  <c r="BQ60" i="19"/>
  <c r="BP60" i="19"/>
  <c r="BO60" i="19"/>
  <c r="BN60" i="19"/>
  <c r="BM60" i="19"/>
  <c r="BL60" i="19"/>
  <c r="BK60" i="19"/>
  <c r="BJ60" i="19"/>
  <c r="BI60" i="19"/>
  <c r="BH60" i="19"/>
  <c r="BR59" i="19"/>
  <c r="BQ59" i="19"/>
  <c r="BP59" i="19"/>
  <c r="BO59" i="19"/>
  <c r="BN59" i="19"/>
  <c r="BM59" i="19"/>
  <c r="BL59" i="19"/>
  <c r="BK59" i="19"/>
  <c r="BJ59" i="19"/>
  <c r="BI59" i="19"/>
  <c r="BH59" i="19"/>
  <c r="BR58" i="19"/>
  <c r="BQ58" i="19"/>
  <c r="BP58" i="19"/>
  <c r="BO58" i="19"/>
  <c r="BN58" i="19"/>
  <c r="BM58" i="19"/>
  <c r="BL58" i="19"/>
  <c r="BK58" i="19"/>
  <c r="BJ58" i="19"/>
  <c r="BI58" i="19"/>
  <c r="BH58" i="19"/>
  <c r="BR57" i="19"/>
  <c r="BQ57" i="19"/>
  <c r="BP57" i="19"/>
  <c r="BO57" i="19"/>
  <c r="BN57" i="19"/>
  <c r="BM57" i="19"/>
  <c r="BL57" i="19"/>
  <c r="BK57" i="19"/>
  <c r="BJ57" i="19"/>
  <c r="BI57" i="19"/>
  <c r="BH57" i="19"/>
  <c r="BR56" i="19"/>
  <c r="BQ56" i="19"/>
  <c r="BP56" i="19"/>
  <c r="BO56" i="19"/>
  <c r="BN56" i="19"/>
  <c r="BM56" i="19"/>
  <c r="BL56" i="19"/>
  <c r="BK56" i="19"/>
  <c r="BJ56" i="19"/>
  <c r="BI56" i="19"/>
  <c r="BH56" i="19"/>
  <c r="BR55" i="19"/>
  <c r="BQ55" i="19"/>
  <c r="BP55" i="19"/>
  <c r="BO55" i="19"/>
  <c r="BN55" i="19"/>
  <c r="BM55" i="19"/>
  <c r="BL55" i="19"/>
  <c r="BK55" i="19"/>
  <c r="BJ55" i="19"/>
  <c r="BI55" i="19"/>
  <c r="BH55" i="19"/>
  <c r="BR54" i="19"/>
  <c r="BQ54" i="19"/>
  <c r="BP54" i="19"/>
  <c r="BO54" i="19"/>
  <c r="BN54" i="19"/>
  <c r="BM54" i="19"/>
  <c r="BL54" i="19"/>
  <c r="BK54" i="19"/>
  <c r="BJ54" i="19"/>
  <c r="BI54" i="19"/>
  <c r="BH54" i="19"/>
  <c r="BR53" i="19"/>
  <c r="BQ53" i="19"/>
  <c r="BP53" i="19"/>
  <c r="BO53" i="19"/>
  <c r="BN53" i="19"/>
  <c r="BM53" i="19"/>
  <c r="BL53" i="19"/>
  <c r="BK53" i="19"/>
  <c r="BJ53" i="19"/>
  <c r="BI53" i="19"/>
  <c r="BH53" i="19"/>
  <c r="BR52" i="19"/>
  <c r="BQ52" i="19"/>
  <c r="BP52" i="19"/>
  <c r="BO52" i="19"/>
  <c r="BN52" i="19"/>
  <c r="BM52" i="19"/>
  <c r="BL52" i="19"/>
  <c r="BK52" i="19"/>
  <c r="BJ52" i="19"/>
  <c r="BI52" i="19"/>
  <c r="BH52" i="19"/>
  <c r="BR51" i="19"/>
  <c r="BQ51" i="19"/>
  <c r="BP51" i="19"/>
  <c r="BO51" i="19"/>
  <c r="BN51" i="19"/>
  <c r="BM51" i="19"/>
  <c r="BL51" i="19"/>
  <c r="BK51" i="19"/>
  <c r="BJ51" i="19"/>
  <c r="BI51" i="19"/>
  <c r="BH51" i="19"/>
  <c r="BR50" i="19"/>
  <c r="BQ50" i="19"/>
  <c r="BP50" i="19"/>
  <c r="BO50" i="19"/>
  <c r="BN50" i="19"/>
  <c r="BM50" i="19"/>
  <c r="BL50" i="19"/>
  <c r="BK50" i="19"/>
  <c r="BJ50" i="19"/>
  <c r="BI50" i="19"/>
  <c r="BH50" i="19"/>
  <c r="BR49" i="19"/>
  <c r="BQ49" i="19"/>
  <c r="BP49" i="19"/>
  <c r="BO49" i="19"/>
  <c r="BN49" i="19"/>
  <c r="BM49" i="19"/>
  <c r="BL49" i="19"/>
  <c r="BK49" i="19"/>
  <c r="BJ49" i="19"/>
  <c r="BI49" i="19"/>
  <c r="BH49" i="19"/>
  <c r="BR48" i="19"/>
  <c r="BQ48" i="19"/>
  <c r="BP48" i="19"/>
  <c r="BO48" i="19"/>
  <c r="BN48" i="19"/>
  <c r="BM48" i="19"/>
  <c r="BL48" i="19"/>
  <c r="BK48" i="19"/>
  <c r="BJ48" i="19"/>
  <c r="BI48" i="19"/>
  <c r="BH48" i="19"/>
  <c r="BR47" i="19"/>
  <c r="BQ47" i="19"/>
  <c r="BP47" i="19"/>
  <c r="BO47" i="19"/>
  <c r="BN47" i="19"/>
  <c r="BM47" i="19"/>
  <c r="BL47" i="19"/>
  <c r="BK47" i="19"/>
  <c r="BJ47" i="19"/>
  <c r="BI47" i="19"/>
  <c r="BH47" i="19"/>
  <c r="BR46" i="19"/>
  <c r="BQ46" i="19"/>
  <c r="BP46" i="19"/>
  <c r="BO46" i="19"/>
  <c r="BN46" i="19"/>
  <c r="BM46" i="19"/>
  <c r="BL46" i="19"/>
  <c r="BK46" i="19"/>
  <c r="BJ46" i="19"/>
  <c r="BI46" i="19"/>
  <c r="BH46" i="19"/>
  <c r="BR45" i="19"/>
  <c r="BQ45" i="19"/>
  <c r="BP45" i="19"/>
  <c r="BO45" i="19"/>
  <c r="BN45" i="19"/>
  <c r="BM45" i="19"/>
  <c r="BL45" i="19"/>
  <c r="BK45" i="19"/>
  <c r="BJ45" i="19"/>
  <c r="BI45" i="19"/>
  <c r="BH45" i="19"/>
  <c r="BR44" i="19"/>
  <c r="BQ44" i="19"/>
  <c r="BP44" i="19"/>
  <c r="BO44" i="19"/>
  <c r="BN44" i="19"/>
  <c r="BM44" i="19"/>
  <c r="BL44" i="19"/>
  <c r="BK44" i="19"/>
  <c r="BJ44" i="19"/>
  <c r="BI44" i="19"/>
  <c r="BH44" i="19"/>
  <c r="BR43" i="19"/>
  <c r="BQ43" i="19"/>
  <c r="BP43" i="19"/>
  <c r="BO43" i="19"/>
  <c r="BN43" i="19"/>
  <c r="BM43" i="19"/>
  <c r="BL43" i="19"/>
  <c r="BK43" i="19"/>
  <c r="BJ43" i="19"/>
  <c r="BI43" i="19"/>
  <c r="BH43" i="19"/>
  <c r="BR42" i="19"/>
  <c r="BQ42" i="19"/>
  <c r="BP42" i="19"/>
  <c r="BO42" i="19"/>
  <c r="BN42" i="19"/>
  <c r="BM42" i="19"/>
  <c r="BL42" i="19"/>
  <c r="BK42" i="19"/>
  <c r="BJ42" i="19"/>
  <c r="BI42" i="19"/>
  <c r="BH42" i="19"/>
  <c r="BR41" i="19"/>
  <c r="BQ41" i="19"/>
  <c r="BP41" i="19"/>
  <c r="BO41" i="19"/>
  <c r="BN41" i="19"/>
  <c r="BM41" i="19"/>
  <c r="BL41" i="19"/>
  <c r="BK41" i="19"/>
  <c r="BJ41" i="19"/>
  <c r="BI41" i="19"/>
  <c r="BH41" i="19"/>
  <c r="BR40" i="19"/>
  <c r="BQ40" i="19"/>
  <c r="BP40" i="19"/>
  <c r="BO40" i="19"/>
  <c r="BN40" i="19"/>
  <c r="BM40" i="19"/>
  <c r="BL40" i="19"/>
  <c r="BK40" i="19"/>
  <c r="BJ40" i="19"/>
  <c r="BI40" i="19"/>
  <c r="BH40" i="19"/>
  <c r="BR39" i="19"/>
  <c r="BQ39" i="19"/>
  <c r="BP39" i="19"/>
  <c r="BO39" i="19"/>
  <c r="BN39" i="19"/>
  <c r="BM39" i="19"/>
  <c r="BL39" i="19"/>
  <c r="BK39" i="19"/>
  <c r="BJ39" i="19"/>
  <c r="BI39" i="19"/>
  <c r="BH39" i="19"/>
  <c r="BR38" i="19"/>
  <c r="BQ38" i="19"/>
  <c r="BP38" i="19"/>
  <c r="BO38" i="19"/>
  <c r="BN38" i="19"/>
  <c r="BM38" i="19"/>
  <c r="BL38" i="19"/>
  <c r="BK38" i="19"/>
  <c r="BJ38" i="19"/>
  <c r="BI38" i="19"/>
  <c r="BH38" i="19"/>
  <c r="BR37" i="19"/>
  <c r="BQ37" i="19"/>
  <c r="BP37" i="19"/>
  <c r="BO37" i="19"/>
  <c r="BN37" i="19"/>
  <c r="BM37" i="19"/>
  <c r="BL37" i="19"/>
  <c r="BK37" i="19"/>
  <c r="BJ37" i="19"/>
  <c r="BI37" i="19"/>
  <c r="BH37" i="19"/>
  <c r="BR36" i="19"/>
  <c r="BQ36" i="19"/>
  <c r="BP36" i="19"/>
  <c r="BO36" i="19"/>
  <c r="BN36" i="19"/>
  <c r="BM36" i="19"/>
  <c r="BL36" i="19"/>
  <c r="BK36" i="19"/>
  <c r="BJ36" i="19"/>
  <c r="BI36" i="19"/>
  <c r="BH36" i="19"/>
  <c r="BR35" i="19"/>
  <c r="BQ35" i="19"/>
  <c r="BP35" i="19"/>
  <c r="BO35" i="19"/>
  <c r="BN35" i="19"/>
  <c r="BM35" i="19"/>
  <c r="BL35" i="19"/>
  <c r="BK35" i="19"/>
  <c r="BJ35" i="19"/>
  <c r="BI35" i="19"/>
  <c r="BH35" i="19"/>
  <c r="BR34" i="19"/>
  <c r="BQ34" i="19"/>
  <c r="BP34" i="19"/>
  <c r="BO34" i="19"/>
  <c r="BN34" i="19"/>
  <c r="BM34" i="19"/>
  <c r="BL34" i="19"/>
  <c r="BK34" i="19"/>
  <c r="BJ34" i="19"/>
  <c r="BI34" i="19"/>
  <c r="BH34" i="19"/>
  <c r="BR33" i="19"/>
  <c r="BQ33" i="19"/>
  <c r="BP33" i="19"/>
  <c r="BO33" i="19"/>
  <c r="BN33" i="19"/>
  <c r="BM33" i="19"/>
  <c r="BL33" i="19"/>
  <c r="BK33" i="19"/>
  <c r="BJ33" i="19"/>
  <c r="BI33" i="19"/>
  <c r="BH33" i="19"/>
  <c r="BR32" i="19"/>
  <c r="BQ32" i="19"/>
  <c r="BP32" i="19"/>
  <c r="BO32" i="19"/>
  <c r="BN32" i="19"/>
  <c r="BM32" i="19"/>
  <c r="BL32" i="19"/>
  <c r="BK32" i="19"/>
  <c r="BJ32" i="19"/>
  <c r="BI32" i="19"/>
  <c r="BH32" i="19"/>
  <c r="BR31" i="19"/>
  <c r="BQ31" i="19"/>
  <c r="BP31" i="19"/>
  <c r="BO31" i="19"/>
  <c r="BN31" i="19"/>
  <c r="BM31" i="19"/>
  <c r="BL31" i="19"/>
  <c r="BK31" i="19"/>
  <c r="BJ31" i="19"/>
  <c r="BI31" i="19"/>
  <c r="BH31" i="19"/>
  <c r="BR30" i="19"/>
  <c r="BQ30" i="19"/>
  <c r="BP30" i="19"/>
  <c r="BO30" i="19"/>
  <c r="BN30" i="19"/>
  <c r="BM30" i="19"/>
  <c r="BL30" i="19"/>
  <c r="BK30" i="19"/>
  <c r="BJ30" i="19"/>
  <c r="BI30" i="19"/>
  <c r="BH30" i="19"/>
  <c r="BR29" i="19"/>
  <c r="BQ29" i="19"/>
  <c r="BP29" i="19"/>
  <c r="BO29" i="19"/>
  <c r="BN29" i="19"/>
  <c r="BM29" i="19"/>
  <c r="BL29" i="19"/>
  <c r="BK29" i="19"/>
  <c r="BJ29" i="19"/>
  <c r="BI29" i="19"/>
  <c r="BH29" i="19"/>
  <c r="BR28" i="19"/>
  <c r="BQ28" i="19"/>
  <c r="BP28" i="19"/>
  <c r="BO28" i="19"/>
  <c r="BN28" i="19"/>
  <c r="BM28" i="19"/>
  <c r="BL28" i="19"/>
  <c r="BK28" i="19"/>
  <c r="BJ28" i="19"/>
  <c r="BI28" i="19"/>
  <c r="BH28" i="19"/>
  <c r="BR27" i="19"/>
  <c r="BQ27" i="19"/>
  <c r="BP27" i="19"/>
  <c r="BO27" i="19"/>
  <c r="BN27" i="19"/>
  <c r="BM27" i="19"/>
  <c r="BL27" i="19"/>
  <c r="BK27" i="19"/>
  <c r="BJ27" i="19"/>
  <c r="BI27" i="19"/>
  <c r="BH27" i="19"/>
  <c r="BR26" i="19"/>
  <c r="BQ26" i="19"/>
  <c r="BP26" i="19"/>
  <c r="BO26" i="19"/>
  <c r="BN26" i="19"/>
  <c r="BM26" i="19"/>
  <c r="BL26" i="19"/>
  <c r="BK26" i="19"/>
  <c r="BJ26" i="19"/>
  <c r="BI26" i="19"/>
  <c r="BH26" i="19"/>
  <c r="BR25" i="19"/>
  <c r="BQ25" i="19"/>
  <c r="BP25" i="19"/>
  <c r="BO25" i="19"/>
  <c r="BN25" i="19"/>
  <c r="BM25" i="19"/>
  <c r="BL25" i="19"/>
  <c r="BK25" i="19"/>
  <c r="BJ25" i="19"/>
  <c r="BI25" i="19"/>
  <c r="BH25" i="19"/>
  <c r="BR24" i="19"/>
  <c r="BQ24" i="19"/>
  <c r="BP24" i="19"/>
  <c r="BO24" i="19"/>
  <c r="BN24" i="19"/>
  <c r="BM24" i="19"/>
  <c r="BL24" i="19"/>
  <c r="BK24" i="19"/>
  <c r="BJ24" i="19"/>
  <c r="BI24" i="19"/>
  <c r="BH24" i="19"/>
  <c r="BR23" i="19"/>
  <c r="BQ23" i="19"/>
  <c r="BP23" i="19"/>
  <c r="BO23" i="19"/>
  <c r="BN23" i="19"/>
  <c r="BM23" i="19"/>
  <c r="BL23" i="19"/>
  <c r="BK23" i="19"/>
  <c r="BJ23" i="19"/>
  <c r="BI23" i="19"/>
  <c r="BH23" i="19"/>
  <c r="BR22" i="19"/>
  <c r="BQ22" i="19"/>
  <c r="BP22" i="19"/>
  <c r="BO22" i="19"/>
  <c r="BN22" i="19"/>
  <c r="BM22" i="19"/>
  <c r="BL22" i="19"/>
  <c r="BK22" i="19"/>
  <c r="BJ22" i="19"/>
  <c r="BI22" i="19"/>
  <c r="BH22" i="19"/>
  <c r="BR21" i="19"/>
  <c r="BQ21" i="19"/>
  <c r="BP21" i="19"/>
  <c r="BO21" i="19"/>
  <c r="BN21" i="19"/>
  <c r="BM21" i="19"/>
  <c r="BL21" i="19"/>
  <c r="BK21" i="19"/>
  <c r="BJ21" i="19"/>
  <c r="BI21" i="19"/>
  <c r="BH21" i="19"/>
  <c r="BR20" i="19"/>
  <c r="BQ20" i="19"/>
  <c r="BP20" i="19"/>
  <c r="BO20" i="19"/>
  <c r="BN20" i="19"/>
  <c r="BM20" i="19"/>
  <c r="BL20" i="19"/>
  <c r="BK20" i="19"/>
  <c r="BJ20" i="19"/>
  <c r="BI20" i="19"/>
  <c r="BH20" i="19"/>
  <c r="BR19" i="19"/>
  <c r="BQ19" i="19"/>
  <c r="BP19" i="19"/>
  <c r="BO19" i="19"/>
  <c r="BN19" i="19"/>
  <c r="BM19" i="19"/>
  <c r="BL19" i="19"/>
  <c r="BK19" i="19"/>
  <c r="BJ19" i="19"/>
  <c r="BI19" i="19"/>
  <c r="BH19" i="19"/>
  <c r="BR18" i="19"/>
  <c r="BQ18" i="19"/>
  <c r="BP18" i="19"/>
  <c r="BO18" i="19"/>
  <c r="BN18" i="19"/>
  <c r="BM18" i="19"/>
  <c r="BL18" i="19"/>
  <c r="BK18" i="19"/>
  <c r="BJ18" i="19"/>
  <c r="BI18" i="19"/>
  <c r="BH18" i="19"/>
  <c r="BR17" i="19"/>
  <c r="BQ17" i="19"/>
  <c r="BP17" i="19"/>
  <c r="BO17" i="19"/>
  <c r="BN17" i="19"/>
  <c r="BM17" i="19"/>
  <c r="BL17" i="19"/>
  <c r="BK17" i="19"/>
  <c r="BJ17" i="19"/>
  <c r="BI17" i="19"/>
  <c r="BH17" i="19"/>
  <c r="BR16" i="19"/>
  <c r="BQ16" i="19"/>
  <c r="BP16" i="19"/>
  <c r="BO16" i="19"/>
  <c r="BN16" i="19"/>
  <c r="BM16" i="19"/>
  <c r="BL16" i="19"/>
  <c r="BK16" i="19"/>
  <c r="BJ16" i="19"/>
  <c r="BI16" i="19"/>
  <c r="BH16" i="19"/>
  <c r="BR15" i="19"/>
  <c r="BQ15" i="19"/>
  <c r="BP15" i="19"/>
  <c r="BO15" i="19"/>
  <c r="BN15" i="19"/>
  <c r="BM15" i="19"/>
  <c r="BL15" i="19"/>
  <c r="BK15" i="19"/>
  <c r="BJ15" i="19"/>
  <c r="BI15" i="19"/>
  <c r="BH15" i="19"/>
  <c r="BR14" i="19"/>
  <c r="BQ14" i="19"/>
  <c r="BP14" i="19"/>
  <c r="BO14" i="19"/>
  <c r="BN14" i="19"/>
  <c r="BM14" i="19"/>
  <c r="BL14" i="19"/>
  <c r="BK14" i="19"/>
  <c r="BJ14" i="19"/>
  <c r="BI14" i="19"/>
  <c r="BH14" i="19"/>
  <c r="BR13" i="19"/>
  <c r="BQ13" i="19"/>
  <c r="BP13" i="19"/>
  <c r="BO13" i="19"/>
  <c r="BN13" i="19"/>
  <c r="BM13" i="19"/>
  <c r="BL13" i="19"/>
  <c r="BK13" i="19"/>
  <c r="BJ13" i="19"/>
  <c r="BI13" i="19"/>
  <c r="BH13" i="19"/>
  <c r="BR12" i="19"/>
  <c r="BQ12" i="19"/>
  <c r="BP12" i="19"/>
  <c r="BO12" i="19"/>
  <c r="BN12" i="19"/>
  <c r="BM12" i="19"/>
  <c r="BL12" i="19"/>
  <c r="BK12" i="19"/>
  <c r="BJ12" i="19"/>
  <c r="BI12" i="19"/>
  <c r="BH12" i="19"/>
  <c r="BR11" i="19"/>
  <c r="BQ11" i="19"/>
  <c r="BP11" i="19"/>
  <c r="BO11" i="19"/>
  <c r="BN11" i="19"/>
  <c r="BM11" i="19"/>
  <c r="BL11" i="19"/>
  <c r="BK11" i="19"/>
  <c r="BJ11" i="19"/>
  <c r="BI11" i="19"/>
  <c r="BH11" i="19"/>
  <c r="BR10" i="19"/>
  <c r="BQ10" i="19"/>
  <c r="BP10" i="19"/>
  <c r="BO10" i="19"/>
  <c r="BN10" i="19"/>
  <c r="BM10" i="19"/>
  <c r="BL10" i="19"/>
  <c r="BK10" i="19"/>
  <c r="BJ10" i="19"/>
  <c r="BI10" i="19"/>
  <c r="BH10" i="19"/>
  <c r="BR9" i="19"/>
  <c r="BQ9" i="19"/>
  <c r="BP9" i="19"/>
  <c r="BO9" i="19"/>
  <c r="BN9" i="19"/>
  <c r="BM9" i="19"/>
  <c r="BL9" i="19"/>
  <c r="BK9" i="19"/>
  <c r="BJ9" i="19"/>
  <c r="BI9" i="19"/>
  <c r="BH9" i="19"/>
  <c r="BR8" i="19"/>
  <c r="BQ8" i="19"/>
  <c r="BP8" i="19"/>
  <c r="BO8" i="19"/>
  <c r="BN8" i="19"/>
  <c r="BM8" i="19"/>
  <c r="BL8" i="19"/>
  <c r="BK8" i="19"/>
  <c r="BJ8" i="19"/>
  <c r="BI8" i="19"/>
  <c r="BH8" i="19"/>
  <c r="BR7" i="19"/>
  <c r="BQ7" i="19"/>
  <c r="BP7" i="19"/>
  <c r="BO7" i="19"/>
  <c r="BN7" i="19"/>
  <c r="BM7" i="19"/>
  <c r="BL7" i="19"/>
  <c r="BK7" i="19"/>
  <c r="BJ7" i="19"/>
  <c r="BI7" i="19"/>
  <c r="BH7" i="19"/>
  <c r="BR6" i="19"/>
  <c r="BQ6" i="19"/>
  <c r="BP6" i="19"/>
  <c r="BO6" i="19"/>
  <c r="BN6" i="19"/>
  <c r="BM6" i="19"/>
  <c r="BL6" i="19"/>
  <c r="BK6" i="19"/>
  <c r="BJ6" i="19"/>
  <c r="BI6" i="19"/>
  <c r="BH6" i="19"/>
  <c r="BR5" i="19"/>
  <c r="BQ5" i="19"/>
  <c r="BP5" i="19"/>
  <c r="BO5" i="19"/>
  <c r="BN5" i="19"/>
  <c r="BM5" i="19"/>
  <c r="BL5" i="19"/>
  <c r="BK5" i="19"/>
  <c r="BJ5" i="19"/>
  <c r="BI5" i="19"/>
  <c r="BH5" i="19"/>
  <c r="BR4" i="19"/>
  <c r="BQ4" i="19"/>
  <c r="BP4" i="19"/>
  <c r="BO4" i="19"/>
  <c r="BN4" i="19"/>
  <c r="BM4" i="19"/>
  <c r="BL4" i="19"/>
  <c r="BK4" i="19"/>
  <c r="BJ4" i="19"/>
  <c r="BI4" i="19"/>
  <c r="BH4" i="19"/>
  <c r="BR3" i="19"/>
  <c r="BQ3" i="19"/>
  <c r="BP3" i="19"/>
  <c r="BO3" i="19"/>
  <c r="BN3" i="19"/>
  <c r="BM3" i="19"/>
  <c r="BL3" i="19"/>
  <c r="BK3" i="19"/>
  <c r="BJ3" i="19"/>
  <c r="BI3" i="19"/>
  <c r="BH3" i="19"/>
  <c r="BG4" i="19"/>
  <c r="BG5" i="19"/>
  <c r="BG6" i="19"/>
  <c r="BG7" i="19"/>
  <c r="BG8" i="19"/>
  <c r="BG9" i="19"/>
  <c r="BG10" i="19"/>
  <c r="BG11" i="19"/>
  <c r="BG12" i="19"/>
  <c r="BG13" i="19"/>
  <c r="BG14" i="19"/>
  <c r="BG15" i="19"/>
  <c r="BG16" i="19"/>
  <c r="BG17" i="19"/>
  <c r="BG18" i="19"/>
  <c r="BG19" i="19"/>
  <c r="BG20" i="19"/>
  <c r="BG21" i="19"/>
  <c r="BG22" i="19"/>
  <c r="BG23" i="19"/>
  <c r="BG24" i="19"/>
  <c r="BG25" i="19"/>
  <c r="BG26" i="19"/>
  <c r="BG27" i="19"/>
  <c r="BG28" i="19"/>
  <c r="BG29" i="19"/>
  <c r="BG30" i="19"/>
  <c r="BG31" i="19"/>
  <c r="BG32" i="19"/>
  <c r="BG33" i="19"/>
  <c r="BG34" i="19"/>
  <c r="BG35" i="19"/>
  <c r="BG36" i="19"/>
  <c r="BG37" i="19"/>
  <c r="BG38" i="19"/>
  <c r="BG39" i="19"/>
  <c r="BG40" i="19"/>
  <c r="BG41" i="19"/>
  <c r="BG42" i="19"/>
  <c r="BG43" i="19"/>
  <c r="BG44" i="19"/>
  <c r="BG45" i="19"/>
  <c r="BG46" i="19"/>
  <c r="BG47" i="19"/>
  <c r="BG48" i="19"/>
  <c r="BG49" i="19"/>
  <c r="BG50" i="19"/>
  <c r="BG51" i="19"/>
  <c r="BG52" i="19"/>
  <c r="BG53" i="19"/>
  <c r="BG54" i="19"/>
  <c r="BG55" i="19"/>
  <c r="BG56" i="19"/>
  <c r="BG57" i="19"/>
  <c r="BG58" i="19"/>
  <c r="BG59" i="19"/>
  <c r="BG60" i="19"/>
  <c r="BG61" i="19"/>
  <c r="BG62" i="19"/>
  <c r="BG3" i="19"/>
  <c r="BD62" i="19"/>
  <c r="BC62" i="19"/>
  <c r="BB62" i="19"/>
  <c r="BA62" i="19"/>
  <c r="AZ62" i="19"/>
  <c r="AY62" i="19"/>
  <c r="AX62" i="19"/>
  <c r="AW62" i="19"/>
  <c r="AV62" i="19"/>
  <c r="AU62" i="19"/>
  <c r="AT62" i="19"/>
  <c r="AS62" i="19"/>
  <c r="BD61" i="19"/>
  <c r="BC61" i="19"/>
  <c r="BB61" i="19"/>
  <c r="BA61" i="19"/>
  <c r="AZ61" i="19"/>
  <c r="AY61" i="19"/>
  <c r="AX61" i="19"/>
  <c r="AW61" i="19"/>
  <c r="AV61" i="19"/>
  <c r="AU61" i="19"/>
  <c r="AT61" i="19"/>
  <c r="AS61" i="19"/>
  <c r="BD60" i="19"/>
  <c r="BC60" i="19"/>
  <c r="BB60" i="19"/>
  <c r="BA60" i="19"/>
  <c r="AZ60" i="19"/>
  <c r="AY60" i="19"/>
  <c r="AX60" i="19"/>
  <c r="AW60" i="19"/>
  <c r="AV60" i="19"/>
  <c r="AU60" i="19"/>
  <c r="AT60" i="19"/>
  <c r="AS60" i="19"/>
  <c r="BD59" i="19"/>
  <c r="BC59" i="19"/>
  <c r="BB59" i="19"/>
  <c r="BA59" i="19"/>
  <c r="AZ59" i="19"/>
  <c r="AY59" i="19"/>
  <c r="AX59" i="19"/>
  <c r="AW59" i="19"/>
  <c r="AV59" i="19"/>
  <c r="AU59" i="19"/>
  <c r="AT59" i="19"/>
  <c r="AS59" i="19"/>
  <c r="BD58" i="19"/>
  <c r="BC58" i="19"/>
  <c r="BB58" i="19"/>
  <c r="BA58" i="19"/>
  <c r="AZ58" i="19"/>
  <c r="AY58" i="19"/>
  <c r="AX58" i="19"/>
  <c r="AW58" i="19"/>
  <c r="AV58" i="19"/>
  <c r="AU58" i="19"/>
  <c r="AT58" i="19"/>
  <c r="AS58" i="19"/>
  <c r="BD57" i="19"/>
  <c r="BC57" i="19"/>
  <c r="BB57" i="19"/>
  <c r="BA57" i="19"/>
  <c r="AZ57" i="19"/>
  <c r="AY57" i="19"/>
  <c r="AX57" i="19"/>
  <c r="AW57" i="19"/>
  <c r="AV57" i="19"/>
  <c r="AU57" i="19"/>
  <c r="AT57" i="19"/>
  <c r="AS57" i="19"/>
  <c r="BD56" i="19"/>
  <c r="BC56" i="19"/>
  <c r="BB56" i="19"/>
  <c r="BA56" i="19"/>
  <c r="AZ56" i="19"/>
  <c r="AY56" i="19"/>
  <c r="AX56" i="19"/>
  <c r="AW56" i="19"/>
  <c r="AV56" i="19"/>
  <c r="AU56" i="19"/>
  <c r="AT56" i="19"/>
  <c r="AS56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BD52" i="19"/>
  <c r="BC52" i="19"/>
  <c r="BB52" i="19"/>
  <c r="BA52" i="19"/>
  <c r="AZ52" i="19"/>
  <c r="AY52" i="19"/>
  <c r="AX52" i="19"/>
  <c r="AW52" i="19"/>
  <c r="AV52" i="19"/>
  <c r="AU52" i="19"/>
  <c r="AT52" i="19"/>
  <c r="AS52" i="19"/>
  <c r="BD51" i="19"/>
  <c r="BC51" i="19"/>
  <c r="BB51" i="19"/>
  <c r="BA51" i="19"/>
  <c r="AZ51" i="19"/>
  <c r="AY51" i="19"/>
  <c r="AX51" i="19"/>
  <c r="AW51" i="19"/>
  <c r="AV51" i="19"/>
  <c r="AU51" i="19"/>
  <c r="AT51" i="19"/>
  <c r="AS51" i="19"/>
  <c r="BD50" i="19"/>
  <c r="BC50" i="19"/>
  <c r="BB50" i="19"/>
  <c r="BA50" i="19"/>
  <c r="AZ50" i="19"/>
  <c r="AY50" i="19"/>
  <c r="AX50" i="19"/>
  <c r="AW50" i="19"/>
  <c r="AV50" i="19"/>
  <c r="AU50" i="19"/>
  <c r="AT50" i="19"/>
  <c r="AS50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BD46" i="19"/>
  <c r="BC46" i="19"/>
  <c r="BB46" i="19"/>
  <c r="BA46" i="19"/>
  <c r="AZ46" i="19"/>
  <c r="AY46" i="19"/>
  <c r="AX46" i="19"/>
  <c r="AW46" i="19"/>
  <c r="AV46" i="19"/>
  <c r="AU46" i="19"/>
  <c r="AT46" i="19"/>
  <c r="AS46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BD43" i="19"/>
  <c r="BC43" i="19"/>
  <c r="BB43" i="19"/>
  <c r="BA43" i="19"/>
  <c r="AZ43" i="19"/>
  <c r="AY43" i="19"/>
  <c r="AX43" i="19"/>
  <c r="AW43" i="19"/>
  <c r="AV43" i="19"/>
  <c r="AU43" i="19"/>
  <c r="AT43" i="19"/>
  <c r="AS43" i="19"/>
  <c r="BD42" i="19"/>
  <c r="BC42" i="19"/>
  <c r="BB42" i="19"/>
  <c r="BA42" i="19"/>
  <c r="AZ42" i="19"/>
  <c r="AY42" i="19"/>
  <c r="AX42" i="19"/>
  <c r="AW42" i="19"/>
  <c r="AV42" i="19"/>
  <c r="AU42" i="19"/>
  <c r="AT42" i="19"/>
  <c r="AS42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BD40" i="19"/>
  <c r="BC40" i="19"/>
  <c r="BB40" i="19"/>
  <c r="BA40" i="19"/>
  <c r="AZ40" i="19"/>
  <c r="AY40" i="19"/>
  <c r="AX40" i="19"/>
  <c r="AW40" i="19"/>
  <c r="AV40" i="19"/>
  <c r="AU40" i="19"/>
  <c r="AT40" i="19"/>
  <c r="AS40" i="19"/>
  <c r="BD39" i="19"/>
  <c r="BC39" i="19"/>
  <c r="BB39" i="19"/>
  <c r="BA39" i="19"/>
  <c r="AZ39" i="19"/>
  <c r="AY39" i="19"/>
  <c r="AX39" i="19"/>
  <c r="AW39" i="19"/>
  <c r="AV39" i="19"/>
  <c r="AU39" i="19"/>
  <c r="AT39" i="19"/>
  <c r="AS39" i="19"/>
  <c r="BD38" i="19"/>
  <c r="BC38" i="19"/>
  <c r="BB38" i="19"/>
  <c r="BA38" i="19"/>
  <c r="AZ38" i="19"/>
  <c r="AY38" i="19"/>
  <c r="AX38" i="19"/>
  <c r="AW38" i="19"/>
  <c r="AV38" i="19"/>
  <c r="AU38" i="19"/>
  <c r="AT38" i="19"/>
  <c r="AS38" i="19"/>
  <c r="BD37" i="19"/>
  <c r="BC37" i="19"/>
  <c r="BB37" i="19"/>
  <c r="BA37" i="19"/>
  <c r="AZ37" i="19"/>
  <c r="AY37" i="19"/>
  <c r="AX37" i="19"/>
  <c r="AW37" i="19"/>
  <c r="AV37" i="19"/>
  <c r="AU37" i="19"/>
  <c r="AT37" i="19"/>
  <c r="AS37" i="19"/>
  <c r="BD36" i="19"/>
  <c r="BC36" i="19"/>
  <c r="BB36" i="19"/>
  <c r="BA36" i="19"/>
  <c r="AZ36" i="19"/>
  <c r="AY36" i="19"/>
  <c r="AX36" i="19"/>
  <c r="AW36" i="19"/>
  <c r="AV36" i="19"/>
  <c r="AU36" i="19"/>
  <c r="AT36" i="19"/>
  <c r="AS36" i="19"/>
  <c r="BD35" i="19"/>
  <c r="BC35" i="19"/>
  <c r="BB35" i="19"/>
  <c r="BA35" i="19"/>
  <c r="AZ35" i="19"/>
  <c r="AY35" i="19"/>
  <c r="AX35" i="19"/>
  <c r="AW35" i="19"/>
  <c r="AV35" i="19"/>
  <c r="AU35" i="19"/>
  <c r="AT35" i="19"/>
  <c r="AS35" i="19"/>
  <c r="BD34" i="19"/>
  <c r="BC34" i="19"/>
  <c r="BB34" i="19"/>
  <c r="BA34" i="19"/>
  <c r="AZ34" i="19"/>
  <c r="AY34" i="19"/>
  <c r="AX34" i="19"/>
  <c r="AW34" i="19"/>
  <c r="AV34" i="19"/>
  <c r="AU34" i="19"/>
  <c r="AT34" i="19"/>
  <c r="AS34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BD32" i="19"/>
  <c r="BC32" i="19"/>
  <c r="BB32" i="19"/>
  <c r="BA32" i="19"/>
  <c r="AZ32" i="19"/>
  <c r="AY32" i="19"/>
  <c r="AX32" i="19"/>
  <c r="AW32" i="19"/>
  <c r="AV32" i="19"/>
  <c r="AU32" i="19"/>
  <c r="AT32" i="19"/>
  <c r="AS32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BD28" i="19"/>
  <c r="BC28" i="19"/>
  <c r="BB28" i="19"/>
  <c r="BA28" i="19"/>
  <c r="AZ28" i="19"/>
  <c r="AY28" i="19"/>
  <c r="AX28" i="19"/>
  <c r="AW28" i="19"/>
  <c r="AV28" i="19"/>
  <c r="AU28" i="19"/>
  <c r="AT28" i="19"/>
  <c r="AS28" i="19"/>
  <c r="BD27" i="19"/>
  <c r="BC27" i="19"/>
  <c r="BB27" i="19"/>
  <c r="BA27" i="19"/>
  <c r="AZ27" i="19"/>
  <c r="AY27" i="19"/>
  <c r="AX27" i="19"/>
  <c r="AW27" i="19"/>
  <c r="AV27" i="19"/>
  <c r="AU27" i="19"/>
  <c r="AT27" i="19"/>
  <c r="AS27" i="19"/>
  <c r="BD26" i="19"/>
  <c r="BC26" i="19"/>
  <c r="BB26" i="19"/>
  <c r="BA26" i="19"/>
  <c r="AZ26" i="19"/>
  <c r="AY26" i="19"/>
  <c r="AX26" i="19"/>
  <c r="AW26" i="19"/>
  <c r="AV26" i="19"/>
  <c r="AU26" i="19"/>
  <c r="AT26" i="19"/>
  <c r="AS26" i="19"/>
  <c r="BD25" i="19"/>
  <c r="BC25" i="19"/>
  <c r="BB25" i="19"/>
  <c r="BA25" i="19"/>
  <c r="AZ25" i="19"/>
  <c r="AY25" i="19"/>
  <c r="AX25" i="19"/>
  <c r="AW25" i="19"/>
  <c r="AV25" i="19"/>
  <c r="AU25" i="19"/>
  <c r="AT25" i="19"/>
  <c r="AS25" i="19"/>
  <c r="BD24" i="19"/>
  <c r="BC24" i="19"/>
  <c r="BB24" i="19"/>
  <c r="BA24" i="19"/>
  <c r="AZ24" i="19"/>
  <c r="AY24" i="19"/>
  <c r="AX24" i="19"/>
  <c r="AW24" i="19"/>
  <c r="AV24" i="19"/>
  <c r="AU24" i="19"/>
  <c r="AT24" i="19"/>
  <c r="AS24" i="19"/>
  <c r="BD23" i="19"/>
  <c r="BC23" i="19"/>
  <c r="BB23" i="19"/>
  <c r="BA23" i="19"/>
  <c r="AZ23" i="19"/>
  <c r="AY23" i="19"/>
  <c r="AX23" i="19"/>
  <c r="AW23" i="19"/>
  <c r="AV23" i="19"/>
  <c r="AU23" i="19"/>
  <c r="AT23" i="19"/>
  <c r="AS23" i="19"/>
  <c r="BD22" i="19"/>
  <c r="BC22" i="19"/>
  <c r="BB22" i="19"/>
  <c r="BA22" i="19"/>
  <c r="AZ22" i="19"/>
  <c r="AY22" i="19"/>
  <c r="AX22" i="19"/>
  <c r="AW22" i="19"/>
  <c r="AV22" i="19"/>
  <c r="AU22" i="19"/>
  <c r="AT22" i="19"/>
  <c r="AS22" i="19"/>
  <c r="BD21" i="19"/>
  <c r="BC21" i="19"/>
  <c r="BB21" i="19"/>
  <c r="BA21" i="19"/>
  <c r="AZ21" i="19"/>
  <c r="AY21" i="19"/>
  <c r="AX21" i="19"/>
  <c r="AW21" i="19"/>
  <c r="AV21" i="19"/>
  <c r="AU21" i="19"/>
  <c r="AT21" i="19"/>
  <c r="AS21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BD19" i="19"/>
  <c r="BC19" i="19"/>
  <c r="BB19" i="19"/>
  <c r="BA19" i="19"/>
  <c r="AZ19" i="19"/>
  <c r="AY19" i="19"/>
  <c r="AX19" i="19"/>
  <c r="AW19" i="19"/>
  <c r="AV19" i="19"/>
  <c r="AU19" i="19"/>
  <c r="AT19" i="19"/>
  <c r="AS19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AE51" i="19"/>
  <c r="AF51" i="19"/>
  <c r="AG51" i="19"/>
  <c r="AH51" i="19"/>
  <c r="AI51" i="19"/>
  <c r="AJ51" i="19"/>
  <c r="AK51" i="19"/>
  <c r="AL51" i="19"/>
  <c r="AM51" i="19"/>
  <c r="AN51" i="19"/>
  <c r="AO51" i="19"/>
  <c r="AP51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E53" i="19"/>
  <c r="AF53" i="19"/>
  <c r="AG53" i="19"/>
  <c r="AH53" i="19"/>
  <c r="AI53" i="19"/>
  <c r="AJ53" i="19"/>
  <c r="AK53" i="19"/>
  <c r="AL53" i="19"/>
  <c r="AM53" i="19"/>
  <c r="AN53" i="19"/>
  <c r="AO53" i="19"/>
  <c r="AP53" i="19"/>
  <c r="AE54" i="19"/>
  <c r="AF54" i="19"/>
  <c r="AG54" i="19"/>
  <c r="AH54" i="19"/>
  <c r="AI54" i="19"/>
  <c r="AJ54" i="19"/>
  <c r="AK54" i="19"/>
  <c r="AL54" i="19"/>
  <c r="AM54" i="19"/>
  <c r="AN54" i="19"/>
  <c r="AO54" i="19"/>
  <c r="AP54" i="19"/>
  <c r="AE55" i="19"/>
  <c r="AF55" i="19"/>
  <c r="AG55" i="19"/>
  <c r="AH55" i="19"/>
  <c r="AI55" i="19"/>
  <c r="AJ55" i="19"/>
  <c r="AK55" i="19"/>
  <c r="AL55" i="19"/>
  <c r="AM55" i="19"/>
  <c r="AN55" i="19"/>
  <c r="AO55" i="19"/>
  <c r="AP55" i="19"/>
  <c r="AE56" i="19"/>
  <c r="AF56" i="19"/>
  <c r="AG56" i="19"/>
  <c r="AH56" i="19"/>
  <c r="AI56" i="19"/>
  <c r="AJ56" i="19"/>
  <c r="AK56" i="19"/>
  <c r="AL56" i="19"/>
  <c r="AM56" i="19"/>
  <c r="AN56" i="19"/>
  <c r="AO56" i="19"/>
  <c r="AP56" i="19"/>
  <c r="AE57" i="19"/>
  <c r="AF57" i="19"/>
  <c r="AG57" i="19"/>
  <c r="AH57" i="19"/>
  <c r="AI57" i="19"/>
  <c r="AJ57" i="19"/>
  <c r="AK57" i="19"/>
  <c r="AL57" i="19"/>
  <c r="AM57" i="19"/>
  <c r="AN57" i="19"/>
  <c r="AO57" i="19"/>
  <c r="AP57" i="19"/>
  <c r="AE58" i="19"/>
  <c r="AF58" i="19"/>
  <c r="AG58" i="19"/>
  <c r="AH58" i="19"/>
  <c r="AI58" i="19"/>
  <c r="AJ58" i="19"/>
  <c r="AK58" i="19"/>
  <c r="AL58" i="19"/>
  <c r="AM58" i="19"/>
  <c r="AN58" i="19"/>
  <c r="AO58" i="19"/>
  <c r="AP58" i="19"/>
  <c r="AE59" i="19"/>
  <c r="AF59" i="19"/>
  <c r="AG59" i="19"/>
  <c r="AH59" i="19"/>
  <c r="AI59" i="19"/>
  <c r="AJ59" i="19"/>
  <c r="AK59" i="19"/>
  <c r="AL59" i="19"/>
  <c r="AM59" i="19"/>
  <c r="AN59" i="19"/>
  <c r="AO59" i="19"/>
  <c r="AP59" i="19"/>
  <c r="AE60" i="19"/>
  <c r="AF60" i="19"/>
  <c r="AG60" i="19"/>
  <c r="AH60" i="19"/>
  <c r="AI60" i="19"/>
  <c r="AJ60" i="19"/>
  <c r="AK60" i="19"/>
  <c r="AL60" i="19"/>
  <c r="AM60" i="19"/>
  <c r="AN60" i="19"/>
  <c r="AO60" i="19"/>
  <c r="AP60" i="19"/>
  <c r="AE61" i="19"/>
  <c r="AF61" i="19"/>
  <c r="AG61" i="19"/>
  <c r="AH61" i="19"/>
  <c r="AI61" i="19"/>
  <c r="AJ61" i="19"/>
  <c r="AK61" i="19"/>
  <c r="AL61" i="19"/>
  <c r="AM61" i="19"/>
  <c r="AN61" i="19"/>
  <c r="AO61" i="19"/>
  <c r="AP61" i="19"/>
  <c r="AE62" i="19"/>
  <c r="AF62" i="19"/>
  <c r="AG62" i="19"/>
  <c r="AH62" i="19"/>
  <c r="AI62" i="19"/>
  <c r="AJ62" i="19"/>
  <c r="AK62" i="19"/>
  <c r="AL62" i="19"/>
  <c r="AM62" i="19"/>
  <c r="AN62" i="19"/>
  <c r="AO62" i="19"/>
  <c r="AP62" i="19"/>
  <c r="AF3" i="19"/>
  <c r="AG3" i="19"/>
  <c r="AH3" i="19"/>
  <c r="AI3" i="19"/>
  <c r="AJ3" i="19"/>
  <c r="AK3" i="19"/>
  <c r="AL3" i="19"/>
  <c r="AM3" i="19"/>
  <c r="AN3" i="19"/>
  <c r="AO3" i="19"/>
  <c r="AP3" i="19"/>
  <c r="AE3" i="19"/>
  <c r="AB62" i="19"/>
  <c r="AA62" i="19"/>
  <c r="Z62" i="19"/>
  <c r="Y62" i="19"/>
  <c r="X62" i="19"/>
  <c r="W62" i="19"/>
  <c r="V62" i="19"/>
  <c r="U62" i="19"/>
  <c r="T62" i="19"/>
  <c r="S62" i="19"/>
  <c r="R62" i="19"/>
  <c r="AB61" i="19"/>
  <c r="AA61" i="19"/>
  <c r="Z61" i="19"/>
  <c r="Y61" i="19"/>
  <c r="X61" i="19"/>
  <c r="W61" i="19"/>
  <c r="V61" i="19"/>
  <c r="U61" i="19"/>
  <c r="T61" i="19"/>
  <c r="S61" i="19"/>
  <c r="R61" i="19"/>
  <c r="AB60" i="19"/>
  <c r="AA60" i="19"/>
  <c r="Z60" i="19"/>
  <c r="Y60" i="19"/>
  <c r="X60" i="19"/>
  <c r="W60" i="19"/>
  <c r="V60" i="19"/>
  <c r="U60" i="19"/>
  <c r="T60" i="19"/>
  <c r="S60" i="19"/>
  <c r="R60" i="19"/>
  <c r="AB59" i="19"/>
  <c r="AA59" i="19"/>
  <c r="Z59" i="19"/>
  <c r="Y59" i="19"/>
  <c r="X59" i="19"/>
  <c r="W59" i="19"/>
  <c r="V59" i="19"/>
  <c r="U59" i="19"/>
  <c r="T59" i="19"/>
  <c r="S59" i="19"/>
  <c r="R59" i="19"/>
  <c r="AB58" i="19"/>
  <c r="AA58" i="19"/>
  <c r="Z58" i="19"/>
  <c r="Y58" i="19"/>
  <c r="X58" i="19"/>
  <c r="W58" i="19"/>
  <c r="V58" i="19"/>
  <c r="U58" i="19"/>
  <c r="T58" i="19"/>
  <c r="S58" i="19"/>
  <c r="R58" i="19"/>
  <c r="AB57" i="19"/>
  <c r="AA57" i="19"/>
  <c r="Z57" i="19"/>
  <c r="Y57" i="19"/>
  <c r="X57" i="19"/>
  <c r="W57" i="19"/>
  <c r="V57" i="19"/>
  <c r="U57" i="19"/>
  <c r="T57" i="19"/>
  <c r="S57" i="19"/>
  <c r="R57" i="19"/>
  <c r="AB56" i="19"/>
  <c r="AA56" i="19"/>
  <c r="Z56" i="19"/>
  <c r="Y56" i="19"/>
  <c r="X56" i="19"/>
  <c r="W56" i="19"/>
  <c r="V56" i="19"/>
  <c r="U56" i="19"/>
  <c r="T56" i="19"/>
  <c r="S56" i="19"/>
  <c r="R56" i="19"/>
  <c r="AB55" i="19"/>
  <c r="AA55" i="19"/>
  <c r="Z55" i="19"/>
  <c r="Y55" i="19"/>
  <c r="X55" i="19"/>
  <c r="W55" i="19"/>
  <c r="V55" i="19"/>
  <c r="U55" i="19"/>
  <c r="T55" i="19"/>
  <c r="S55" i="19"/>
  <c r="R55" i="19"/>
  <c r="AB54" i="19"/>
  <c r="AA54" i="19"/>
  <c r="Z54" i="19"/>
  <c r="Y54" i="19"/>
  <c r="X54" i="19"/>
  <c r="W54" i="19"/>
  <c r="V54" i="19"/>
  <c r="U54" i="19"/>
  <c r="T54" i="19"/>
  <c r="S54" i="19"/>
  <c r="R54" i="19"/>
  <c r="AB53" i="19"/>
  <c r="AA53" i="19"/>
  <c r="Z53" i="19"/>
  <c r="Y53" i="19"/>
  <c r="X53" i="19"/>
  <c r="W53" i="19"/>
  <c r="V53" i="19"/>
  <c r="U53" i="19"/>
  <c r="T53" i="19"/>
  <c r="S53" i="19"/>
  <c r="R53" i="19"/>
  <c r="AB52" i="19"/>
  <c r="AA52" i="19"/>
  <c r="Z52" i="19"/>
  <c r="Y52" i="19"/>
  <c r="X52" i="19"/>
  <c r="W52" i="19"/>
  <c r="V52" i="19"/>
  <c r="U52" i="19"/>
  <c r="T52" i="19"/>
  <c r="S52" i="19"/>
  <c r="R52" i="19"/>
  <c r="AB51" i="19"/>
  <c r="AA51" i="19"/>
  <c r="Z51" i="19"/>
  <c r="Y51" i="19"/>
  <c r="X51" i="19"/>
  <c r="W51" i="19"/>
  <c r="V51" i="19"/>
  <c r="U51" i="19"/>
  <c r="T51" i="19"/>
  <c r="S51" i="19"/>
  <c r="R51" i="19"/>
  <c r="AB50" i="19"/>
  <c r="AA50" i="19"/>
  <c r="Z50" i="19"/>
  <c r="Y50" i="19"/>
  <c r="X50" i="19"/>
  <c r="W50" i="19"/>
  <c r="V50" i="19"/>
  <c r="U50" i="19"/>
  <c r="T50" i="19"/>
  <c r="S50" i="19"/>
  <c r="R50" i="19"/>
  <c r="AB49" i="19"/>
  <c r="AA49" i="19"/>
  <c r="Z49" i="19"/>
  <c r="Y49" i="19"/>
  <c r="X49" i="19"/>
  <c r="W49" i="19"/>
  <c r="V49" i="19"/>
  <c r="U49" i="19"/>
  <c r="T49" i="19"/>
  <c r="S49" i="19"/>
  <c r="R49" i="19"/>
  <c r="AB48" i="19"/>
  <c r="AA48" i="19"/>
  <c r="Z48" i="19"/>
  <c r="Y48" i="19"/>
  <c r="X48" i="19"/>
  <c r="W48" i="19"/>
  <c r="V48" i="19"/>
  <c r="U48" i="19"/>
  <c r="T48" i="19"/>
  <c r="S48" i="19"/>
  <c r="R48" i="19"/>
  <c r="AB47" i="19"/>
  <c r="AA47" i="19"/>
  <c r="Z47" i="19"/>
  <c r="Y47" i="19"/>
  <c r="X47" i="19"/>
  <c r="W47" i="19"/>
  <c r="V47" i="19"/>
  <c r="U47" i="19"/>
  <c r="T47" i="19"/>
  <c r="S47" i="19"/>
  <c r="R47" i="19"/>
  <c r="AB46" i="19"/>
  <c r="AA46" i="19"/>
  <c r="Z46" i="19"/>
  <c r="Y46" i="19"/>
  <c r="X46" i="19"/>
  <c r="W46" i="19"/>
  <c r="V46" i="19"/>
  <c r="U46" i="19"/>
  <c r="T46" i="19"/>
  <c r="S46" i="19"/>
  <c r="R46" i="19"/>
  <c r="AB45" i="19"/>
  <c r="AA45" i="19"/>
  <c r="Z45" i="19"/>
  <c r="Y45" i="19"/>
  <c r="X45" i="19"/>
  <c r="W45" i="19"/>
  <c r="V45" i="19"/>
  <c r="U45" i="19"/>
  <c r="T45" i="19"/>
  <c r="S45" i="19"/>
  <c r="R45" i="19"/>
  <c r="AB44" i="19"/>
  <c r="AA44" i="19"/>
  <c r="Z44" i="19"/>
  <c r="Y44" i="19"/>
  <c r="X44" i="19"/>
  <c r="W44" i="19"/>
  <c r="V44" i="19"/>
  <c r="U44" i="19"/>
  <c r="T44" i="19"/>
  <c r="S44" i="19"/>
  <c r="R44" i="19"/>
  <c r="AB43" i="19"/>
  <c r="AA43" i="19"/>
  <c r="Z43" i="19"/>
  <c r="Y43" i="19"/>
  <c r="X43" i="19"/>
  <c r="W43" i="19"/>
  <c r="V43" i="19"/>
  <c r="U43" i="19"/>
  <c r="T43" i="19"/>
  <c r="S43" i="19"/>
  <c r="R43" i="19"/>
  <c r="AB42" i="19"/>
  <c r="AA42" i="19"/>
  <c r="Z42" i="19"/>
  <c r="Y42" i="19"/>
  <c r="X42" i="19"/>
  <c r="W42" i="19"/>
  <c r="V42" i="19"/>
  <c r="U42" i="19"/>
  <c r="T42" i="19"/>
  <c r="S42" i="19"/>
  <c r="R42" i="19"/>
  <c r="AB41" i="19"/>
  <c r="AA41" i="19"/>
  <c r="Z41" i="19"/>
  <c r="Y41" i="19"/>
  <c r="X41" i="19"/>
  <c r="W41" i="19"/>
  <c r="V41" i="19"/>
  <c r="U41" i="19"/>
  <c r="T41" i="19"/>
  <c r="S41" i="19"/>
  <c r="R41" i="19"/>
  <c r="AB40" i="19"/>
  <c r="AA40" i="19"/>
  <c r="Z40" i="19"/>
  <c r="Y40" i="19"/>
  <c r="X40" i="19"/>
  <c r="W40" i="19"/>
  <c r="V40" i="19"/>
  <c r="U40" i="19"/>
  <c r="T40" i="19"/>
  <c r="S40" i="19"/>
  <c r="R40" i="19"/>
  <c r="AB39" i="19"/>
  <c r="AA39" i="19"/>
  <c r="Z39" i="19"/>
  <c r="Y39" i="19"/>
  <c r="X39" i="19"/>
  <c r="W39" i="19"/>
  <c r="V39" i="19"/>
  <c r="U39" i="19"/>
  <c r="T39" i="19"/>
  <c r="S39" i="19"/>
  <c r="R39" i="19"/>
  <c r="AB38" i="19"/>
  <c r="AA38" i="19"/>
  <c r="Z38" i="19"/>
  <c r="Y38" i="19"/>
  <c r="X38" i="19"/>
  <c r="W38" i="19"/>
  <c r="V38" i="19"/>
  <c r="U38" i="19"/>
  <c r="T38" i="19"/>
  <c r="S38" i="19"/>
  <c r="R38" i="19"/>
  <c r="AB37" i="19"/>
  <c r="AA37" i="19"/>
  <c r="Z37" i="19"/>
  <c r="Y37" i="19"/>
  <c r="X37" i="19"/>
  <c r="W37" i="19"/>
  <c r="V37" i="19"/>
  <c r="U37" i="19"/>
  <c r="T37" i="19"/>
  <c r="S37" i="19"/>
  <c r="R37" i="19"/>
  <c r="AB36" i="19"/>
  <c r="AA36" i="19"/>
  <c r="Z36" i="19"/>
  <c r="Y36" i="19"/>
  <c r="X36" i="19"/>
  <c r="W36" i="19"/>
  <c r="V36" i="19"/>
  <c r="U36" i="19"/>
  <c r="T36" i="19"/>
  <c r="S36" i="19"/>
  <c r="R36" i="19"/>
  <c r="AB35" i="19"/>
  <c r="AA35" i="19"/>
  <c r="Z35" i="19"/>
  <c r="Y35" i="19"/>
  <c r="X35" i="19"/>
  <c r="W35" i="19"/>
  <c r="V35" i="19"/>
  <c r="U35" i="19"/>
  <c r="T35" i="19"/>
  <c r="S35" i="19"/>
  <c r="R35" i="19"/>
  <c r="AB34" i="19"/>
  <c r="AA34" i="19"/>
  <c r="Z34" i="19"/>
  <c r="Y34" i="19"/>
  <c r="X34" i="19"/>
  <c r="W34" i="19"/>
  <c r="V34" i="19"/>
  <c r="U34" i="19"/>
  <c r="T34" i="19"/>
  <c r="S34" i="19"/>
  <c r="R34" i="19"/>
  <c r="AB33" i="19"/>
  <c r="AA33" i="19"/>
  <c r="Z33" i="19"/>
  <c r="Y33" i="19"/>
  <c r="X33" i="19"/>
  <c r="W33" i="19"/>
  <c r="V33" i="19"/>
  <c r="U33" i="19"/>
  <c r="T33" i="19"/>
  <c r="S33" i="19"/>
  <c r="R33" i="19"/>
  <c r="AB32" i="19"/>
  <c r="AA32" i="19"/>
  <c r="Z32" i="19"/>
  <c r="Y32" i="19"/>
  <c r="X32" i="19"/>
  <c r="W32" i="19"/>
  <c r="V32" i="19"/>
  <c r="U32" i="19"/>
  <c r="T32" i="19"/>
  <c r="S32" i="19"/>
  <c r="R32" i="19"/>
  <c r="AB31" i="19"/>
  <c r="AA31" i="19"/>
  <c r="Z31" i="19"/>
  <c r="Y31" i="19"/>
  <c r="X31" i="19"/>
  <c r="W31" i="19"/>
  <c r="V31" i="19"/>
  <c r="U31" i="19"/>
  <c r="T31" i="19"/>
  <c r="S31" i="19"/>
  <c r="R31" i="19"/>
  <c r="AB30" i="19"/>
  <c r="AA30" i="19"/>
  <c r="Z30" i="19"/>
  <c r="Y30" i="19"/>
  <c r="X30" i="19"/>
  <c r="W30" i="19"/>
  <c r="V30" i="19"/>
  <c r="U30" i="19"/>
  <c r="T30" i="19"/>
  <c r="S30" i="19"/>
  <c r="R30" i="19"/>
  <c r="AB29" i="19"/>
  <c r="AA29" i="19"/>
  <c r="Z29" i="19"/>
  <c r="Y29" i="19"/>
  <c r="X29" i="19"/>
  <c r="W29" i="19"/>
  <c r="V29" i="19"/>
  <c r="U29" i="19"/>
  <c r="T29" i="19"/>
  <c r="S29" i="19"/>
  <c r="R29" i="19"/>
  <c r="AB28" i="19"/>
  <c r="AA28" i="19"/>
  <c r="Z28" i="19"/>
  <c r="Y28" i="19"/>
  <c r="X28" i="19"/>
  <c r="W28" i="19"/>
  <c r="V28" i="19"/>
  <c r="U28" i="19"/>
  <c r="T28" i="19"/>
  <c r="S28" i="19"/>
  <c r="R28" i="19"/>
  <c r="AB27" i="19"/>
  <c r="AA27" i="19"/>
  <c r="Z27" i="19"/>
  <c r="Y27" i="19"/>
  <c r="X27" i="19"/>
  <c r="W27" i="19"/>
  <c r="V27" i="19"/>
  <c r="U27" i="19"/>
  <c r="T27" i="19"/>
  <c r="S27" i="19"/>
  <c r="R27" i="19"/>
  <c r="AB26" i="19"/>
  <c r="AA26" i="19"/>
  <c r="Z26" i="19"/>
  <c r="Y26" i="19"/>
  <c r="X26" i="19"/>
  <c r="W26" i="19"/>
  <c r="V26" i="19"/>
  <c r="U26" i="19"/>
  <c r="T26" i="19"/>
  <c r="S26" i="19"/>
  <c r="R26" i="19"/>
  <c r="AB25" i="19"/>
  <c r="AA25" i="19"/>
  <c r="Z25" i="19"/>
  <c r="Y25" i="19"/>
  <c r="X25" i="19"/>
  <c r="W25" i="19"/>
  <c r="V25" i="19"/>
  <c r="U25" i="19"/>
  <c r="T25" i="19"/>
  <c r="S25" i="19"/>
  <c r="R25" i="19"/>
  <c r="AB24" i="19"/>
  <c r="AA24" i="19"/>
  <c r="Z24" i="19"/>
  <c r="Y24" i="19"/>
  <c r="X24" i="19"/>
  <c r="W24" i="19"/>
  <c r="V24" i="19"/>
  <c r="U24" i="19"/>
  <c r="T24" i="19"/>
  <c r="S24" i="19"/>
  <c r="R24" i="19"/>
  <c r="AB23" i="19"/>
  <c r="AA23" i="19"/>
  <c r="Z23" i="19"/>
  <c r="Y23" i="19"/>
  <c r="X23" i="19"/>
  <c r="W23" i="19"/>
  <c r="V23" i="19"/>
  <c r="U23" i="19"/>
  <c r="T23" i="19"/>
  <c r="S23" i="19"/>
  <c r="R23" i="19"/>
  <c r="AB22" i="19"/>
  <c r="AA22" i="19"/>
  <c r="Z22" i="19"/>
  <c r="Y22" i="19"/>
  <c r="X22" i="19"/>
  <c r="W22" i="19"/>
  <c r="V22" i="19"/>
  <c r="U22" i="19"/>
  <c r="T22" i="19"/>
  <c r="S22" i="19"/>
  <c r="R22" i="19"/>
  <c r="AB21" i="19"/>
  <c r="AA21" i="19"/>
  <c r="Z21" i="19"/>
  <c r="Y21" i="19"/>
  <c r="X21" i="19"/>
  <c r="W21" i="19"/>
  <c r="V21" i="19"/>
  <c r="U21" i="19"/>
  <c r="T21" i="19"/>
  <c r="S21" i="19"/>
  <c r="R21" i="19"/>
  <c r="AB20" i="19"/>
  <c r="AA20" i="19"/>
  <c r="Z20" i="19"/>
  <c r="Y20" i="19"/>
  <c r="X20" i="19"/>
  <c r="W20" i="19"/>
  <c r="V20" i="19"/>
  <c r="U20" i="19"/>
  <c r="T20" i="19"/>
  <c r="S20" i="19"/>
  <c r="R20" i="19"/>
  <c r="AB19" i="19"/>
  <c r="AA19" i="19"/>
  <c r="Z19" i="19"/>
  <c r="Y19" i="19"/>
  <c r="X19" i="19"/>
  <c r="W19" i="19"/>
  <c r="V19" i="19"/>
  <c r="U19" i="19"/>
  <c r="T19" i="19"/>
  <c r="S19" i="19"/>
  <c r="R19" i="19"/>
  <c r="AB18" i="19"/>
  <c r="AA18" i="19"/>
  <c r="Z18" i="19"/>
  <c r="Y18" i="19"/>
  <c r="X18" i="19"/>
  <c r="W18" i="19"/>
  <c r="V18" i="19"/>
  <c r="U18" i="19"/>
  <c r="T18" i="19"/>
  <c r="S18" i="19"/>
  <c r="R18" i="19"/>
  <c r="AB17" i="19"/>
  <c r="AA17" i="19"/>
  <c r="Z17" i="19"/>
  <c r="Y17" i="19"/>
  <c r="X17" i="19"/>
  <c r="W17" i="19"/>
  <c r="V17" i="19"/>
  <c r="U17" i="19"/>
  <c r="T17" i="19"/>
  <c r="S17" i="19"/>
  <c r="R17" i="19"/>
  <c r="AB16" i="19"/>
  <c r="AA16" i="19"/>
  <c r="Z16" i="19"/>
  <c r="Y16" i="19"/>
  <c r="X16" i="19"/>
  <c r="W16" i="19"/>
  <c r="V16" i="19"/>
  <c r="U16" i="19"/>
  <c r="T16" i="19"/>
  <c r="S16" i="19"/>
  <c r="R16" i="19"/>
  <c r="AB15" i="19"/>
  <c r="AA15" i="19"/>
  <c r="Z15" i="19"/>
  <c r="Y15" i="19"/>
  <c r="X15" i="19"/>
  <c r="W15" i="19"/>
  <c r="V15" i="19"/>
  <c r="U15" i="19"/>
  <c r="T15" i="19"/>
  <c r="S15" i="19"/>
  <c r="R15" i="19"/>
  <c r="AB14" i="19"/>
  <c r="AA14" i="19"/>
  <c r="Z14" i="19"/>
  <c r="Y14" i="19"/>
  <c r="X14" i="19"/>
  <c r="W14" i="19"/>
  <c r="V14" i="19"/>
  <c r="U14" i="19"/>
  <c r="T14" i="19"/>
  <c r="S14" i="19"/>
  <c r="R14" i="19"/>
  <c r="AB13" i="19"/>
  <c r="AA13" i="19"/>
  <c r="Z13" i="19"/>
  <c r="Y13" i="19"/>
  <c r="X13" i="19"/>
  <c r="W13" i="19"/>
  <c r="V13" i="19"/>
  <c r="U13" i="19"/>
  <c r="T13" i="19"/>
  <c r="S13" i="19"/>
  <c r="R13" i="19"/>
  <c r="AB12" i="19"/>
  <c r="AA12" i="19"/>
  <c r="Z12" i="19"/>
  <c r="Y12" i="19"/>
  <c r="X12" i="19"/>
  <c r="W12" i="19"/>
  <c r="V12" i="19"/>
  <c r="U12" i="19"/>
  <c r="T12" i="19"/>
  <c r="S12" i="19"/>
  <c r="R12" i="19"/>
  <c r="AB11" i="19"/>
  <c r="AA11" i="19"/>
  <c r="Z11" i="19"/>
  <c r="Y11" i="19"/>
  <c r="X11" i="19"/>
  <c r="W11" i="19"/>
  <c r="V11" i="19"/>
  <c r="U11" i="19"/>
  <c r="T11" i="19"/>
  <c r="S11" i="19"/>
  <c r="R11" i="19"/>
  <c r="AB10" i="19"/>
  <c r="AA10" i="19"/>
  <c r="Z10" i="19"/>
  <c r="Y10" i="19"/>
  <c r="X10" i="19"/>
  <c r="W10" i="19"/>
  <c r="V10" i="19"/>
  <c r="U10" i="19"/>
  <c r="T10" i="19"/>
  <c r="S10" i="19"/>
  <c r="R10" i="19"/>
  <c r="AB9" i="19"/>
  <c r="AA9" i="19"/>
  <c r="Z9" i="19"/>
  <c r="Y9" i="19"/>
  <c r="X9" i="19"/>
  <c r="W9" i="19"/>
  <c r="V9" i="19"/>
  <c r="U9" i="19"/>
  <c r="T9" i="19"/>
  <c r="S9" i="19"/>
  <c r="R9" i="19"/>
  <c r="AB8" i="19"/>
  <c r="AA8" i="19"/>
  <c r="Z8" i="19"/>
  <c r="Y8" i="19"/>
  <c r="X8" i="19"/>
  <c r="W8" i="19"/>
  <c r="V8" i="19"/>
  <c r="U8" i="19"/>
  <c r="T8" i="19"/>
  <c r="S8" i="19"/>
  <c r="R8" i="19"/>
  <c r="AB7" i="19"/>
  <c r="AA7" i="19"/>
  <c r="Z7" i="19"/>
  <c r="Y7" i="19"/>
  <c r="X7" i="19"/>
  <c r="W7" i="19"/>
  <c r="V7" i="19"/>
  <c r="U7" i="19"/>
  <c r="T7" i="19"/>
  <c r="S7" i="19"/>
  <c r="R7" i="19"/>
  <c r="AB6" i="19"/>
  <c r="AA6" i="19"/>
  <c r="Z6" i="19"/>
  <c r="Y6" i="19"/>
  <c r="X6" i="19"/>
  <c r="W6" i="19"/>
  <c r="V6" i="19"/>
  <c r="U6" i="19"/>
  <c r="T6" i="19"/>
  <c r="S6" i="19"/>
  <c r="R6" i="19"/>
  <c r="AB5" i="19"/>
  <c r="AA5" i="19"/>
  <c r="Z5" i="19"/>
  <c r="Y5" i="19"/>
  <c r="X5" i="19"/>
  <c r="W5" i="19"/>
  <c r="V5" i="19"/>
  <c r="U5" i="19"/>
  <c r="T5" i="19"/>
  <c r="S5" i="19"/>
  <c r="R5" i="19"/>
  <c r="AB4" i="19"/>
  <c r="AA4" i="19"/>
  <c r="Z4" i="19"/>
  <c r="Y4" i="19"/>
  <c r="X4" i="19"/>
  <c r="W4" i="19"/>
  <c r="V4" i="19"/>
  <c r="U4" i="19"/>
  <c r="T4" i="19"/>
  <c r="S4" i="19"/>
  <c r="R4" i="19"/>
  <c r="AB3" i="19"/>
  <c r="AA3" i="19"/>
  <c r="Z3" i="19"/>
  <c r="Y3" i="19"/>
  <c r="X3" i="19"/>
  <c r="W3" i="19"/>
  <c r="V3" i="19"/>
  <c r="U3" i="19"/>
  <c r="T3" i="19"/>
  <c r="S3" i="19"/>
  <c r="R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3" i="19"/>
  <c r="AQ2" i="17"/>
  <c r="AR2" i="17"/>
  <c r="AS2" i="17"/>
  <c r="AT2" i="17"/>
  <c r="AU2" i="17"/>
  <c r="AV2" i="17"/>
  <c r="AW2" i="17"/>
  <c r="AX2" i="17"/>
  <c r="AY2" i="17"/>
  <c r="AZ2" i="17"/>
  <c r="BA2" i="17"/>
  <c r="BB2" i="17"/>
  <c r="BC2" i="17"/>
  <c r="AQ3" i="17"/>
  <c r="AR3" i="17"/>
  <c r="AS3" i="17"/>
  <c r="AT3" i="17"/>
  <c r="AU3" i="17"/>
  <c r="AV3" i="17"/>
  <c r="AW3" i="17"/>
  <c r="AX3" i="17"/>
  <c r="AY3" i="17"/>
  <c r="AZ3" i="17"/>
  <c r="BA3" i="17"/>
  <c r="BB3" i="17"/>
  <c r="BC3" i="17"/>
  <c r="AQ4" i="17"/>
  <c r="AR4" i="17"/>
  <c r="AS4" i="17"/>
  <c r="AT4" i="17"/>
  <c r="AU4" i="17"/>
  <c r="AV4" i="17"/>
  <c r="AW4" i="17"/>
  <c r="AX4" i="17"/>
  <c r="AY4" i="17"/>
  <c r="AZ4" i="17"/>
  <c r="BA4" i="17"/>
  <c r="BB4" i="17"/>
  <c r="BC4" i="17"/>
  <c r="AQ5" i="17"/>
  <c r="AR5" i="17"/>
  <c r="AS5" i="17"/>
  <c r="AT5" i="17"/>
  <c r="AU5" i="17"/>
  <c r="AV5" i="17"/>
  <c r="AW5" i="17"/>
  <c r="AX5" i="17"/>
  <c r="AY5" i="17"/>
  <c r="AZ5" i="17"/>
  <c r="BA5" i="17"/>
  <c r="BB5" i="17"/>
  <c r="BC5" i="17"/>
  <c r="AQ6" i="17"/>
  <c r="AR6" i="17"/>
  <c r="AS6" i="17"/>
  <c r="AT6" i="17"/>
  <c r="AU6" i="17"/>
  <c r="AV6" i="17"/>
  <c r="AW6" i="17"/>
  <c r="AX6" i="17"/>
  <c r="AY6" i="17"/>
  <c r="AZ6" i="17"/>
  <c r="BA6" i="17"/>
  <c r="BB6" i="17"/>
  <c r="BC6" i="17"/>
  <c r="AQ7" i="17"/>
  <c r="AR7" i="17"/>
  <c r="AS7" i="17"/>
  <c r="AT7" i="17"/>
  <c r="AU7" i="17"/>
  <c r="AV7" i="17"/>
  <c r="AW7" i="17"/>
  <c r="AX7" i="17"/>
  <c r="AY7" i="17"/>
  <c r="AZ7" i="17"/>
  <c r="BA7" i="17"/>
  <c r="BB7" i="17"/>
  <c r="BC7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AQ31" i="17"/>
  <c r="AR31" i="17"/>
  <c r="AS31" i="17"/>
  <c r="AT31" i="17"/>
  <c r="AU31" i="17"/>
  <c r="AV31" i="17"/>
  <c r="AW31" i="17"/>
  <c r="AX31" i="17"/>
  <c r="AY31" i="17"/>
  <c r="AZ31" i="17"/>
  <c r="BA31" i="17"/>
  <c r="BB31" i="17"/>
  <c r="BC31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AQ48" i="17"/>
  <c r="AR48" i="17"/>
  <c r="AS48" i="17"/>
  <c r="AT48" i="17"/>
  <c r="AU48" i="17"/>
  <c r="AV48" i="17"/>
  <c r="AW48" i="17"/>
  <c r="AX48" i="17"/>
  <c r="AY48" i="17"/>
  <c r="AZ48" i="17"/>
  <c r="BA48" i="17"/>
  <c r="BB48" i="17"/>
  <c r="BC48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AQ52" i="17"/>
  <c r="AR52" i="17"/>
  <c r="AS52" i="17"/>
  <c r="AT52" i="17"/>
  <c r="AU52" i="17"/>
  <c r="AV52" i="17"/>
  <c r="AW52" i="17"/>
  <c r="AX52" i="17"/>
  <c r="AY52" i="17"/>
  <c r="AZ52" i="17"/>
  <c r="BA52" i="17"/>
  <c r="BB52" i="17"/>
  <c r="BC52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AQ56" i="17"/>
  <c r="AR56" i="17"/>
  <c r="AS56" i="17"/>
  <c r="AT56" i="17"/>
  <c r="AU56" i="17"/>
  <c r="AV56" i="17"/>
  <c r="AW56" i="17"/>
  <c r="AX56" i="17"/>
  <c r="AY56" i="17"/>
  <c r="AZ56" i="17"/>
  <c r="BA56" i="17"/>
  <c r="BB56" i="17"/>
  <c r="BC56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AQ62" i="17"/>
  <c r="AR62" i="17"/>
  <c r="AS62" i="17"/>
  <c r="AT62" i="17"/>
  <c r="AU62" i="17"/>
  <c r="AV62" i="17"/>
  <c r="AW62" i="17"/>
  <c r="AX62" i="17"/>
  <c r="AY62" i="17"/>
  <c r="AZ62" i="17"/>
  <c r="BA62" i="17"/>
  <c r="BB62" i="17"/>
  <c r="BC62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AO44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AO48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C56" i="17"/>
  <c r="AD56" i="17"/>
  <c r="AE56" i="17"/>
  <c r="AF56" i="17"/>
  <c r="AG56" i="17"/>
  <c r="AH56" i="17"/>
  <c r="AI56" i="17"/>
  <c r="AJ56" i="17"/>
  <c r="AK56" i="17"/>
  <c r="AL56" i="17"/>
  <c r="AM56" i="17"/>
  <c r="AN56" i="17"/>
  <c r="AO56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C62" i="17"/>
  <c r="AD62" i="17"/>
  <c r="AE62" i="17"/>
  <c r="AF62" i="17"/>
  <c r="AG62" i="17"/>
  <c r="AH62" i="17"/>
  <c r="AI62" i="17"/>
  <c r="AJ62" i="17"/>
  <c r="AK62" i="17"/>
  <c r="AL62" i="17"/>
  <c r="AM62" i="17"/>
  <c r="AN62" i="17"/>
  <c r="AO6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C3" i="17"/>
  <c r="AA62" i="17"/>
  <c r="Z62" i="17"/>
  <c r="Y62" i="17"/>
  <c r="X62" i="17"/>
  <c r="W62" i="17"/>
  <c r="V62" i="17"/>
  <c r="U62" i="17"/>
  <c r="T62" i="17"/>
  <c r="S62" i="17"/>
  <c r="R62" i="17"/>
  <c r="Q62" i="17"/>
  <c r="AA61" i="17"/>
  <c r="Z61" i="17"/>
  <c r="Y61" i="17"/>
  <c r="X61" i="17"/>
  <c r="W61" i="17"/>
  <c r="V61" i="17"/>
  <c r="U61" i="17"/>
  <c r="T61" i="17"/>
  <c r="S61" i="17"/>
  <c r="R61" i="17"/>
  <c r="Q61" i="17"/>
  <c r="AA60" i="17"/>
  <c r="Z60" i="17"/>
  <c r="Y60" i="17"/>
  <c r="X60" i="17"/>
  <c r="W60" i="17"/>
  <c r="V60" i="17"/>
  <c r="U60" i="17"/>
  <c r="T60" i="17"/>
  <c r="S60" i="17"/>
  <c r="R60" i="17"/>
  <c r="Q60" i="17"/>
  <c r="AA59" i="17"/>
  <c r="Z59" i="17"/>
  <c r="Y59" i="17"/>
  <c r="X59" i="17"/>
  <c r="W59" i="17"/>
  <c r="V59" i="17"/>
  <c r="U59" i="17"/>
  <c r="T59" i="17"/>
  <c r="S59" i="17"/>
  <c r="R59" i="17"/>
  <c r="Q59" i="17"/>
  <c r="AA58" i="17"/>
  <c r="Z58" i="17"/>
  <c r="Y58" i="17"/>
  <c r="X58" i="17"/>
  <c r="W58" i="17"/>
  <c r="V58" i="17"/>
  <c r="U58" i="17"/>
  <c r="T58" i="17"/>
  <c r="S58" i="17"/>
  <c r="R58" i="17"/>
  <c r="Q58" i="17"/>
  <c r="AA57" i="17"/>
  <c r="Z57" i="17"/>
  <c r="Y57" i="17"/>
  <c r="X57" i="17"/>
  <c r="W57" i="17"/>
  <c r="V57" i="17"/>
  <c r="U57" i="17"/>
  <c r="T57" i="17"/>
  <c r="S57" i="17"/>
  <c r="R57" i="17"/>
  <c r="Q57" i="17"/>
  <c r="AA56" i="17"/>
  <c r="Z56" i="17"/>
  <c r="Y56" i="17"/>
  <c r="X56" i="17"/>
  <c r="W56" i="17"/>
  <c r="V56" i="17"/>
  <c r="U56" i="17"/>
  <c r="T56" i="17"/>
  <c r="S56" i="17"/>
  <c r="R56" i="17"/>
  <c r="Q56" i="17"/>
  <c r="AA55" i="17"/>
  <c r="Z55" i="17"/>
  <c r="Y55" i="17"/>
  <c r="X55" i="17"/>
  <c r="W55" i="17"/>
  <c r="V55" i="17"/>
  <c r="U55" i="17"/>
  <c r="T55" i="17"/>
  <c r="S55" i="17"/>
  <c r="R55" i="17"/>
  <c r="Q55" i="17"/>
  <c r="AA54" i="17"/>
  <c r="Z54" i="17"/>
  <c r="Y54" i="17"/>
  <c r="X54" i="17"/>
  <c r="W54" i="17"/>
  <c r="V54" i="17"/>
  <c r="U54" i="17"/>
  <c r="T54" i="17"/>
  <c r="S54" i="17"/>
  <c r="R54" i="17"/>
  <c r="Q54" i="17"/>
  <c r="AA53" i="17"/>
  <c r="Z53" i="17"/>
  <c r="Y53" i="17"/>
  <c r="X53" i="17"/>
  <c r="W53" i="17"/>
  <c r="V53" i="17"/>
  <c r="U53" i="17"/>
  <c r="T53" i="17"/>
  <c r="S53" i="17"/>
  <c r="R53" i="17"/>
  <c r="Q53" i="17"/>
  <c r="AA52" i="17"/>
  <c r="Z52" i="17"/>
  <c r="Y52" i="17"/>
  <c r="X52" i="17"/>
  <c r="W52" i="17"/>
  <c r="V52" i="17"/>
  <c r="U52" i="17"/>
  <c r="T52" i="17"/>
  <c r="S52" i="17"/>
  <c r="R52" i="17"/>
  <c r="Q52" i="17"/>
  <c r="AA51" i="17"/>
  <c r="Z51" i="17"/>
  <c r="Y51" i="17"/>
  <c r="X51" i="17"/>
  <c r="W51" i="17"/>
  <c r="V51" i="17"/>
  <c r="U51" i="17"/>
  <c r="T51" i="17"/>
  <c r="S51" i="17"/>
  <c r="R51" i="17"/>
  <c r="Q51" i="17"/>
  <c r="AA50" i="17"/>
  <c r="Z50" i="17"/>
  <c r="Y50" i="17"/>
  <c r="X50" i="17"/>
  <c r="W50" i="17"/>
  <c r="V50" i="17"/>
  <c r="U50" i="17"/>
  <c r="T50" i="17"/>
  <c r="S50" i="17"/>
  <c r="R50" i="17"/>
  <c r="Q50" i="17"/>
  <c r="AA49" i="17"/>
  <c r="Z49" i="17"/>
  <c r="Y49" i="17"/>
  <c r="X49" i="17"/>
  <c r="W49" i="17"/>
  <c r="V49" i="17"/>
  <c r="U49" i="17"/>
  <c r="T49" i="17"/>
  <c r="S49" i="17"/>
  <c r="R49" i="17"/>
  <c r="Q49" i="17"/>
  <c r="AA48" i="17"/>
  <c r="Z48" i="17"/>
  <c r="Y48" i="17"/>
  <c r="X48" i="17"/>
  <c r="W48" i="17"/>
  <c r="V48" i="17"/>
  <c r="U48" i="17"/>
  <c r="T48" i="17"/>
  <c r="S48" i="17"/>
  <c r="R48" i="17"/>
  <c r="Q48" i="17"/>
  <c r="AA47" i="17"/>
  <c r="Z47" i="17"/>
  <c r="Y47" i="17"/>
  <c r="X47" i="17"/>
  <c r="W47" i="17"/>
  <c r="V47" i="17"/>
  <c r="U47" i="17"/>
  <c r="T47" i="17"/>
  <c r="S47" i="17"/>
  <c r="R47" i="17"/>
  <c r="Q47" i="17"/>
  <c r="AA46" i="17"/>
  <c r="Z46" i="17"/>
  <c r="Y46" i="17"/>
  <c r="X46" i="17"/>
  <c r="W46" i="17"/>
  <c r="V46" i="17"/>
  <c r="U46" i="17"/>
  <c r="T46" i="17"/>
  <c r="S46" i="17"/>
  <c r="R46" i="17"/>
  <c r="Q46" i="17"/>
  <c r="AA45" i="17"/>
  <c r="Z45" i="17"/>
  <c r="Y45" i="17"/>
  <c r="X45" i="17"/>
  <c r="W45" i="17"/>
  <c r="V45" i="17"/>
  <c r="U45" i="17"/>
  <c r="T45" i="17"/>
  <c r="S45" i="17"/>
  <c r="R45" i="17"/>
  <c r="Q45" i="17"/>
  <c r="AA44" i="17"/>
  <c r="Z44" i="17"/>
  <c r="Y44" i="17"/>
  <c r="X44" i="17"/>
  <c r="W44" i="17"/>
  <c r="V44" i="17"/>
  <c r="U44" i="17"/>
  <c r="T44" i="17"/>
  <c r="S44" i="17"/>
  <c r="R44" i="17"/>
  <c r="Q44" i="17"/>
  <c r="AA43" i="17"/>
  <c r="Z43" i="17"/>
  <c r="Y43" i="17"/>
  <c r="X43" i="17"/>
  <c r="W43" i="17"/>
  <c r="V43" i="17"/>
  <c r="U43" i="17"/>
  <c r="T43" i="17"/>
  <c r="S43" i="17"/>
  <c r="R43" i="17"/>
  <c r="Q43" i="17"/>
  <c r="AA42" i="17"/>
  <c r="Z42" i="17"/>
  <c r="Y42" i="17"/>
  <c r="X42" i="17"/>
  <c r="W42" i="17"/>
  <c r="V42" i="17"/>
  <c r="U42" i="17"/>
  <c r="T42" i="17"/>
  <c r="S42" i="17"/>
  <c r="R42" i="17"/>
  <c r="Q42" i="17"/>
  <c r="AA41" i="17"/>
  <c r="Z41" i="17"/>
  <c r="Y41" i="17"/>
  <c r="X41" i="17"/>
  <c r="W41" i="17"/>
  <c r="V41" i="17"/>
  <c r="U41" i="17"/>
  <c r="T41" i="17"/>
  <c r="S41" i="17"/>
  <c r="R41" i="17"/>
  <c r="Q41" i="17"/>
  <c r="AA40" i="17"/>
  <c r="Z40" i="17"/>
  <c r="Y40" i="17"/>
  <c r="X40" i="17"/>
  <c r="W40" i="17"/>
  <c r="V40" i="17"/>
  <c r="U40" i="17"/>
  <c r="T40" i="17"/>
  <c r="S40" i="17"/>
  <c r="R40" i="17"/>
  <c r="Q40" i="17"/>
  <c r="AA39" i="17"/>
  <c r="Z39" i="17"/>
  <c r="Y39" i="17"/>
  <c r="X39" i="17"/>
  <c r="W39" i="17"/>
  <c r="V39" i="17"/>
  <c r="U39" i="17"/>
  <c r="T39" i="17"/>
  <c r="S39" i="17"/>
  <c r="R39" i="17"/>
  <c r="Q39" i="17"/>
  <c r="AA38" i="17"/>
  <c r="Z38" i="17"/>
  <c r="Y38" i="17"/>
  <c r="X38" i="17"/>
  <c r="W38" i="17"/>
  <c r="V38" i="17"/>
  <c r="U38" i="17"/>
  <c r="T38" i="17"/>
  <c r="S38" i="17"/>
  <c r="R38" i="17"/>
  <c r="Q38" i="17"/>
  <c r="AA37" i="17"/>
  <c r="Z37" i="17"/>
  <c r="Y37" i="17"/>
  <c r="X37" i="17"/>
  <c r="W37" i="17"/>
  <c r="V37" i="17"/>
  <c r="U37" i="17"/>
  <c r="T37" i="17"/>
  <c r="S37" i="17"/>
  <c r="R37" i="17"/>
  <c r="Q37" i="17"/>
  <c r="AA36" i="17"/>
  <c r="Z36" i="17"/>
  <c r="Y36" i="17"/>
  <c r="X36" i="17"/>
  <c r="W36" i="17"/>
  <c r="V36" i="17"/>
  <c r="U36" i="17"/>
  <c r="T36" i="17"/>
  <c r="S36" i="17"/>
  <c r="R36" i="17"/>
  <c r="Q36" i="17"/>
  <c r="AA35" i="17"/>
  <c r="Z35" i="17"/>
  <c r="Y35" i="17"/>
  <c r="X35" i="17"/>
  <c r="W35" i="17"/>
  <c r="V35" i="17"/>
  <c r="U35" i="17"/>
  <c r="T35" i="17"/>
  <c r="S35" i="17"/>
  <c r="R35" i="17"/>
  <c r="Q35" i="17"/>
  <c r="AA34" i="17"/>
  <c r="Z34" i="17"/>
  <c r="Y34" i="17"/>
  <c r="X34" i="17"/>
  <c r="W34" i="17"/>
  <c r="V34" i="17"/>
  <c r="U34" i="17"/>
  <c r="T34" i="17"/>
  <c r="S34" i="17"/>
  <c r="R34" i="17"/>
  <c r="Q34" i="17"/>
  <c r="AA33" i="17"/>
  <c r="Z33" i="17"/>
  <c r="Y33" i="17"/>
  <c r="X33" i="17"/>
  <c r="W33" i="17"/>
  <c r="V33" i="17"/>
  <c r="U33" i="17"/>
  <c r="T33" i="17"/>
  <c r="S33" i="17"/>
  <c r="R33" i="17"/>
  <c r="Q33" i="17"/>
  <c r="AA32" i="17"/>
  <c r="Z32" i="17"/>
  <c r="Y32" i="17"/>
  <c r="X32" i="17"/>
  <c r="W32" i="17"/>
  <c r="V32" i="17"/>
  <c r="U32" i="17"/>
  <c r="T32" i="17"/>
  <c r="S32" i="17"/>
  <c r="R32" i="17"/>
  <c r="Q32" i="17"/>
  <c r="AA31" i="17"/>
  <c r="Z31" i="17"/>
  <c r="Y31" i="17"/>
  <c r="X31" i="17"/>
  <c r="W31" i="17"/>
  <c r="V31" i="17"/>
  <c r="U31" i="17"/>
  <c r="T31" i="17"/>
  <c r="S31" i="17"/>
  <c r="R31" i="17"/>
  <c r="Q31" i="17"/>
  <c r="AA30" i="17"/>
  <c r="Z30" i="17"/>
  <c r="Y30" i="17"/>
  <c r="X30" i="17"/>
  <c r="W30" i="17"/>
  <c r="V30" i="17"/>
  <c r="U30" i="17"/>
  <c r="T30" i="17"/>
  <c r="S30" i="17"/>
  <c r="R30" i="17"/>
  <c r="Q30" i="17"/>
  <c r="AA29" i="17"/>
  <c r="Z29" i="17"/>
  <c r="Y29" i="17"/>
  <c r="X29" i="17"/>
  <c r="W29" i="17"/>
  <c r="V29" i="17"/>
  <c r="U29" i="17"/>
  <c r="T29" i="17"/>
  <c r="S29" i="17"/>
  <c r="R29" i="17"/>
  <c r="Q29" i="17"/>
  <c r="AA28" i="17"/>
  <c r="Z28" i="17"/>
  <c r="Y28" i="17"/>
  <c r="X28" i="17"/>
  <c r="W28" i="17"/>
  <c r="V28" i="17"/>
  <c r="U28" i="17"/>
  <c r="T28" i="17"/>
  <c r="S28" i="17"/>
  <c r="R28" i="17"/>
  <c r="Q28" i="17"/>
  <c r="AA27" i="17"/>
  <c r="Z27" i="17"/>
  <c r="Y27" i="17"/>
  <c r="X27" i="17"/>
  <c r="W27" i="17"/>
  <c r="V27" i="17"/>
  <c r="U27" i="17"/>
  <c r="T27" i="17"/>
  <c r="S27" i="17"/>
  <c r="R27" i="17"/>
  <c r="Q27" i="17"/>
  <c r="AA26" i="17"/>
  <c r="Z26" i="17"/>
  <c r="Y26" i="17"/>
  <c r="X26" i="17"/>
  <c r="W26" i="17"/>
  <c r="V26" i="17"/>
  <c r="U26" i="17"/>
  <c r="T26" i="17"/>
  <c r="S26" i="17"/>
  <c r="R26" i="17"/>
  <c r="Q26" i="17"/>
  <c r="AA25" i="17"/>
  <c r="Z25" i="17"/>
  <c r="Y25" i="17"/>
  <c r="X25" i="17"/>
  <c r="W25" i="17"/>
  <c r="V25" i="17"/>
  <c r="U25" i="17"/>
  <c r="T25" i="17"/>
  <c r="S25" i="17"/>
  <c r="R25" i="17"/>
  <c r="Q25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22" i="17"/>
  <c r="Z22" i="17"/>
  <c r="Y22" i="17"/>
  <c r="X22" i="17"/>
  <c r="W22" i="17"/>
  <c r="V22" i="17"/>
  <c r="U22" i="17"/>
  <c r="T22" i="17"/>
  <c r="S22" i="17"/>
  <c r="R22" i="17"/>
  <c r="Q22" i="17"/>
  <c r="AA21" i="17"/>
  <c r="Z21" i="17"/>
  <c r="Y21" i="17"/>
  <c r="X21" i="17"/>
  <c r="W21" i="17"/>
  <c r="V21" i="17"/>
  <c r="U21" i="17"/>
  <c r="T21" i="17"/>
  <c r="S21" i="17"/>
  <c r="R21" i="17"/>
  <c r="Q21" i="17"/>
  <c r="AA20" i="17"/>
  <c r="Z20" i="17"/>
  <c r="Y20" i="17"/>
  <c r="X20" i="17"/>
  <c r="W20" i="17"/>
  <c r="V20" i="17"/>
  <c r="U20" i="17"/>
  <c r="T20" i="17"/>
  <c r="S20" i="17"/>
  <c r="R20" i="17"/>
  <c r="Q20" i="17"/>
  <c r="AA19" i="17"/>
  <c r="Z19" i="17"/>
  <c r="Y19" i="17"/>
  <c r="X19" i="17"/>
  <c r="W19" i="17"/>
  <c r="V19" i="17"/>
  <c r="U19" i="17"/>
  <c r="T19" i="17"/>
  <c r="S19" i="17"/>
  <c r="R19" i="17"/>
  <c r="Q19" i="17"/>
  <c r="AA18" i="17"/>
  <c r="Z18" i="17"/>
  <c r="Y18" i="17"/>
  <c r="X18" i="17"/>
  <c r="W18" i="17"/>
  <c r="V18" i="17"/>
  <c r="U18" i="17"/>
  <c r="T18" i="17"/>
  <c r="S18" i="17"/>
  <c r="R18" i="17"/>
  <c r="Q18" i="17"/>
  <c r="AA17" i="17"/>
  <c r="Z17" i="17"/>
  <c r="Y17" i="17"/>
  <c r="X17" i="17"/>
  <c r="W17" i="17"/>
  <c r="V17" i="17"/>
  <c r="U17" i="17"/>
  <c r="T17" i="17"/>
  <c r="S17" i="17"/>
  <c r="R17" i="17"/>
  <c r="Q17" i="17"/>
  <c r="AA16" i="17"/>
  <c r="Z16" i="17"/>
  <c r="Y16" i="17"/>
  <c r="X16" i="17"/>
  <c r="W16" i="17"/>
  <c r="V16" i="17"/>
  <c r="U16" i="17"/>
  <c r="T16" i="17"/>
  <c r="S16" i="17"/>
  <c r="R16" i="17"/>
  <c r="Q16" i="17"/>
  <c r="AA15" i="17"/>
  <c r="Z15" i="17"/>
  <c r="Y15" i="17"/>
  <c r="X15" i="17"/>
  <c r="W15" i="17"/>
  <c r="V15" i="17"/>
  <c r="U15" i="17"/>
  <c r="T15" i="17"/>
  <c r="S15" i="17"/>
  <c r="R15" i="17"/>
  <c r="Q15" i="17"/>
  <c r="AA14" i="17"/>
  <c r="Z14" i="17"/>
  <c r="Y14" i="17"/>
  <c r="X14" i="17"/>
  <c r="W14" i="17"/>
  <c r="V14" i="17"/>
  <c r="U14" i="17"/>
  <c r="T14" i="17"/>
  <c r="S14" i="17"/>
  <c r="R14" i="17"/>
  <c r="Q14" i="17"/>
  <c r="AA13" i="17"/>
  <c r="Z13" i="17"/>
  <c r="Y13" i="17"/>
  <c r="X13" i="17"/>
  <c r="W13" i="17"/>
  <c r="V13" i="17"/>
  <c r="U13" i="17"/>
  <c r="T13" i="17"/>
  <c r="S13" i="17"/>
  <c r="R13" i="17"/>
  <c r="Q13" i="17"/>
  <c r="AA12" i="17"/>
  <c r="Z12" i="17"/>
  <c r="Y12" i="17"/>
  <c r="X12" i="17"/>
  <c r="W12" i="17"/>
  <c r="V12" i="17"/>
  <c r="U12" i="17"/>
  <c r="T12" i="17"/>
  <c r="S12" i="17"/>
  <c r="R12" i="17"/>
  <c r="Q12" i="17"/>
  <c r="AA11" i="17"/>
  <c r="Z11" i="17"/>
  <c r="Y11" i="17"/>
  <c r="X11" i="17"/>
  <c r="W11" i="17"/>
  <c r="V11" i="17"/>
  <c r="U11" i="17"/>
  <c r="T11" i="17"/>
  <c r="S11" i="17"/>
  <c r="R11" i="17"/>
  <c r="Q11" i="17"/>
  <c r="AA10" i="17"/>
  <c r="Z10" i="17"/>
  <c r="Y10" i="17"/>
  <c r="X10" i="17"/>
  <c r="W10" i="17"/>
  <c r="V10" i="17"/>
  <c r="U10" i="17"/>
  <c r="T10" i="17"/>
  <c r="S10" i="17"/>
  <c r="R10" i="17"/>
  <c r="Q10" i="17"/>
  <c r="AA9" i="17"/>
  <c r="Z9" i="17"/>
  <c r="Y9" i="17"/>
  <c r="X9" i="17"/>
  <c r="W9" i="17"/>
  <c r="V9" i="17"/>
  <c r="U9" i="17"/>
  <c r="T9" i="17"/>
  <c r="S9" i="17"/>
  <c r="R9" i="17"/>
  <c r="Q9" i="17"/>
  <c r="AA8" i="17"/>
  <c r="Z8" i="17"/>
  <c r="Y8" i="17"/>
  <c r="X8" i="17"/>
  <c r="W8" i="17"/>
  <c r="V8" i="17"/>
  <c r="U8" i="17"/>
  <c r="T8" i="17"/>
  <c r="S8" i="17"/>
  <c r="R8" i="17"/>
  <c r="Q8" i="17"/>
  <c r="AA7" i="17"/>
  <c r="Z7" i="17"/>
  <c r="Y7" i="17"/>
  <c r="X7" i="17"/>
  <c r="W7" i="17"/>
  <c r="V7" i="17"/>
  <c r="U7" i="17"/>
  <c r="T7" i="17"/>
  <c r="S7" i="17"/>
  <c r="R7" i="17"/>
  <c r="Q7" i="17"/>
  <c r="AA6" i="17"/>
  <c r="Z6" i="17"/>
  <c r="Y6" i="17"/>
  <c r="X6" i="17"/>
  <c r="W6" i="17"/>
  <c r="V6" i="17"/>
  <c r="U6" i="17"/>
  <c r="T6" i="17"/>
  <c r="S6" i="17"/>
  <c r="R6" i="17"/>
  <c r="Q6" i="17"/>
  <c r="AA5" i="17"/>
  <c r="Z5" i="17"/>
  <c r="Y5" i="17"/>
  <c r="X5" i="17"/>
  <c r="W5" i="17"/>
  <c r="V5" i="17"/>
  <c r="U5" i="17"/>
  <c r="T5" i="17"/>
  <c r="S5" i="17"/>
  <c r="R5" i="17"/>
  <c r="Q5" i="17"/>
  <c r="AA4" i="17"/>
  <c r="Z4" i="17"/>
  <c r="Y4" i="17"/>
  <c r="X4" i="17"/>
  <c r="W4" i="17"/>
  <c r="V4" i="17"/>
  <c r="U4" i="17"/>
  <c r="T4" i="17"/>
  <c r="S4" i="17"/>
  <c r="R4" i="17"/>
  <c r="Q4" i="17"/>
  <c r="AA3" i="17"/>
  <c r="Z3" i="17"/>
  <c r="Y3" i="17"/>
  <c r="X3" i="17"/>
  <c r="W3" i="17"/>
  <c r="V3" i="17"/>
  <c r="U3" i="17"/>
  <c r="T3" i="17"/>
  <c r="S3" i="17"/>
  <c r="R3" i="17"/>
  <c r="Q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3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D3" i="16"/>
  <c r="DD42" i="27" l="1"/>
  <c r="DD26" i="27"/>
  <c r="DD10" i="27"/>
  <c r="EH42" i="27"/>
  <c r="EH26" i="27"/>
  <c r="CO38" i="27"/>
  <c r="EH10" i="27"/>
  <c r="DD35" i="27"/>
  <c r="EH19" i="27"/>
  <c r="DD40" i="27"/>
  <c r="DD24" i="27"/>
  <c r="DD8" i="27"/>
  <c r="EH56" i="27"/>
  <c r="EH40" i="27"/>
  <c r="EH24" i="27"/>
  <c r="EH8" i="27"/>
  <c r="CO24" i="27"/>
  <c r="DS51" i="27"/>
  <c r="DD38" i="27"/>
  <c r="DD22" i="27"/>
  <c r="EH54" i="27"/>
  <c r="EH38" i="27"/>
  <c r="EH22" i="27"/>
  <c r="EH6" i="27"/>
  <c r="DD6" i="27"/>
  <c r="DD56" i="27"/>
  <c r="DD58" i="27"/>
  <c r="DD51" i="27"/>
  <c r="CO22" i="27"/>
  <c r="CO19" i="27"/>
  <c r="DD54" i="27"/>
  <c r="CO46" i="27"/>
  <c r="DS15" i="27"/>
  <c r="CO15" i="27"/>
  <c r="EH15" i="27"/>
  <c r="DS33" i="27"/>
  <c r="CO49" i="27"/>
  <c r="DD31" i="27"/>
  <c r="DD33" i="27"/>
  <c r="EH33" i="27"/>
  <c r="DS63" i="27"/>
  <c r="CO63" i="27"/>
  <c r="EH31" i="27"/>
  <c r="DS49" i="27"/>
  <c r="EH49" i="27"/>
  <c r="DD9" i="27"/>
  <c r="DD47" i="27"/>
  <c r="CO6" i="27"/>
  <c r="CO58" i="27"/>
  <c r="EH17" i="27"/>
  <c r="CO51" i="27"/>
  <c r="DS54" i="27"/>
  <c r="CO26" i="27"/>
  <c r="CO8" i="27"/>
  <c r="CO7" i="27"/>
  <c r="CO62" i="27"/>
  <c r="CO44" i="27"/>
  <c r="CO42" i="27"/>
  <c r="CO40" i="27"/>
  <c r="CO56" i="27"/>
  <c r="CO23" i="27"/>
  <c r="CO29" i="27"/>
  <c r="CO9" i="27"/>
  <c r="CO48" i="27"/>
  <c r="DD50" i="27"/>
  <c r="DD29" i="27"/>
  <c r="CO45" i="27"/>
  <c r="CO25" i="27"/>
  <c r="CO5" i="27"/>
  <c r="DD60" i="27"/>
  <c r="DD4" i="27"/>
  <c r="CO60" i="27"/>
  <c r="CO20" i="27"/>
  <c r="CO4" i="27"/>
  <c r="DD5" i="27"/>
  <c r="CO43" i="27"/>
  <c r="CO21" i="27"/>
  <c r="DD36" i="27"/>
  <c r="DD20" i="27"/>
  <c r="CO18" i="27"/>
  <c r="DD45" i="27"/>
  <c r="CO55" i="27"/>
  <c r="CO61" i="27"/>
  <c r="CO41" i="27"/>
  <c r="CO30" i="27"/>
  <c r="CO36" i="27"/>
  <c r="CO16" i="27"/>
  <c r="CO47" i="27"/>
  <c r="CO59" i="27"/>
  <c r="CO37" i="27"/>
  <c r="CO17" i="27"/>
  <c r="CO54" i="27"/>
  <c r="CO34" i="27"/>
  <c r="CO14" i="27"/>
  <c r="CO27" i="27"/>
  <c r="CO39" i="27"/>
  <c r="CO57" i="27"/>
  <c r="CO35" i="27"/>
  <c r="CO13" i="27"/>
  <c r="CO52" i="27"/>
  <c r="CO32" i="27"/>
  <c r="CO12" i="27"/>
  <c r="CO31" i="27"/>
  <c r="CO53" i="27"/>
  <c r="CO33" i="27"/>
  <c r="CO11" i="27"/>
  <c r="CO50" i="27"/>
  <c r="CO28" i="27"/>
  <c r="CO10" i="27"/>
  <c r="DD55" i="27"/>
  <c r="DD13" i="27"/>
  <c r="EH27" i="27"/>
  <c r="EH59" i="27"/>
  <c r="DS35" i="27"/>
  <c r="DD44" i="27"/>
  <c r="DD53" i="27"/>
  <c r="DD11" i="27"/>
  <c r="DD62" i="27"/>
  <c r="DD7" i="27"/>
  <c r="EH11" i="27"/>
  <c r="DD27" i="27"/>
  <c r="EH53" i="27"/>
  <c r="EH9" i="27"/>
  <c r="DS27" i="27"/>
  <c r="DS5" i="27"/>
  <c r="EH60" i="27"/>
  <c r="EH52" i="27"/>
  <c r="DD61" i="27"/>
  <c r="DD34" i="27"/>
  <c r="DD18" i="27"/>
  <c r="EH50" i="27"/>
  <c r="EH34" i="27"/>
  <c r="DD39" i="27"/>
  <c r="DD63" i="27"/>
  <c r="DD43" i="27"/>
  <c r="DD21" i="27"/>
  <c r="DD52" i="27"/>
  <c r="DD32" i="27"/>
  <c r="DD16" i="27"/>
  <c r="DD23" i="27"/>
  <c r="DD41" i="27"/>
  <c r="DD59" i="27"/>
  <c r="DD19" i="27"/>
  <c r="DD48" i="27"/>
  <c r="DD30" i="27"/>
  <c r="DD14" i="27"/>
  <c r="DD49" i="27"/>
  <c r="DD57" i="27"/>
  <c r="DD37" i="27"/>
  <c r="DD15" i="27"/>
  <c r="DD46" i="27"/>
  <c r="DD28" i="27"/>
  <c r="DD12" i="27"/>
  <c r="DD17" i="27"/>
  <c r="DD25" i="27"/>
  <c r="DS23" i="27"/>
  <c r="EH39" i="27"/>
  <c r="DS57" i="27"/>
  <c r="DS13" i="27"/>
  <c r="EH62" i="27"/>
  <c r="DS36" i="27"/>
  <c r="DS20" i="27"/>
  <c r="DS4" i="27"/>
  <c r="EH57" i="27"/>
  <c r="EH37" i="27"/>
  <c r="DS53" i="27"/>
  <c r="DS11" i="27"/>
  <c r="DS52" i="27"/>
  <c r="DS34" i="27"/>
  <c r="DS18" i="27"/>
  <c r="DS7" i="27"/>
  <c r="EH55" i="27"/>
  <c r="EH13" i="27"/>
  <c r="DS29" i="27"/>
  <c r="DS9" i="27"/>
  <c r="DS50" i="27"/>
  <c r="DS32" i="27"/>
  <c r="DS16" i="27"/>
  <c r="EH36" i="27"/>
  <c r="EH20" i="27"/>
  <c r="EH4" i="27"/>
  <c r="DS48" i="27"/>
  <c r="DS30" i="27"/>
  <c r="DS14" i="27"/>
  <c r="DS55" i="27"/>
  <c r="EH29" i="27"/>
  <c r="EH7" i="27"/>
  <c r="DS45" i="27"/>
  <c r="DS25" i="27"/>
  <c r="EH18" i="27"/>
  <c r="DS62" i="27"/>
  <c r="DS46" i="27"/>
  <c r="DS28" i="27"/>
  <c r="DS12" i="27"/>
  <c r="EH51" i="27"/>
  <c r="DS47" i="27"/>
  <c r="EH47" i="27"/>
  <c r="EH25" i="27"/>
  <c r="EH5" i="27"/>
  <c r="DS43" i="27"/>
  <c r="DS21" i="27"/>
  <c r="EH58" i="27"/>
  <c r="EH48" i="27"/>
  <c r="EH32" i="27"/>
  <c r="EH16" i="27"/>
  <c r="DS60" i="27"/>
  <c r="DS44" i="27"/>
  <c r="DS26" i="27"/>
  <c r="DS10" i="27"/>
  <c r="EH43" i="27"/>
  <c r="DS39" i="27"/>
  <c r="EH63" i="27"/>
  <c r="EH45" i="27"/>
  <c r="EH23" i="27"/>
  <c r="DS61" i="27"/>
  <c r="DS41" i="27"/>
  <c r="DS19" i="27"/>
  <c r="DS40" i="27"/>
  <c r="EH46" i="27"/>
  <c r="EH30" i="27"/>
  <c r="EH14" i="27"/>
  <c r="DS58" i="27"/>
  <c r="DS42" i="27"/>
  <c r="DS24" i="27"/>
  <c r="DS8" i="27"/>
  <c r="EH35" i="27"/>
  <c r="DS31" i="27"/>
  <c r="EH61" i="27"/>
  <c r="EH41" i="27"/>
  <c r="EH21" i="27"/>
  <c r="DS59" i="27"/>
  <c r="DS37" i="27"/>
  <c r="DS17" i="27"/>
  <c r="EH44" i="27"/>
  <c r="EH28" i="27"/>
  <c r="EH12" i="27"/>
  <c r="DS56" i="27"/>
  <c r="DS38" i="27"/>
  <c r="DS22" i="27"/>
  <c r="DS6" i="27"/>
  <c r="B3" i="20"/>
  <c r="C3" i="20"/>
  <c r="D3" i="20"/>
  <c r="E3" i="20"/>
  <c r="F3" i="20"/>
  <c r="G3" i="20"/>
  <c r="H3" i="20"/>
  <c r="I3" i="20"/>
  <c r="J3" i="20"/>
  <c r="K3" i="20"/>
  <c r="L3" i="20"/>
  <c r="M3" i="20"/>
  <c r="B4" i="20"/>
  <c r="C4" i="20"/>
  <c r="D4" i="20"/>
  <c r="E4" i="20"/>
  <c r="F4" i="20"/>
  <c r="G4" i="20"/>
  <c r="H4" i="20"/>
  <c r="I4" i="20"/>
  <c r="J4" i="20"/>
  <c r="K4" i="20"/>
  <c r="L4" i="20"/>
  <c r="M4" i="20"/>
  <c r="B5" i="20"/>
  <c r="C5" i="20"/>
  <c r="D5" i="20"/>
  <c r="E5" i="20"/>
  <c r="F5" i="20"/>
  <c r="G5" i="20"/>
  <c r="H5" i="20"/>
  <c r="I5" i="20"/>
  <c r="J5" i="20"/>
  <c r="K5" i="20"/>
  <c r="L5" i="20"/>
  <c r="M5" i="20"/>
  <c r="B6" i="20"/>
  <c r="C6" i="20"/>
  <c r="D6" i="20"/>
  <c r="E6" i="20"/>
  <c r="F6" i="20"/>
  <c r="G6" i="20"/>
  <c r="H6" i="20"/>
  <c r="I6" i="20"/>
  <c r="J6" i="20"/>
  <c r="K6" i="20"/>
  <c r="L6" i="20"/>
  <c r="M6" i="20"/>
  <c r="B7" i="20"/>
  <c r="C7" i="20"/>
  <c r="D7" i="20"/>
  <c r="E7" i="20"/>
  <c r="F7" i="20"/>
  <c r="G7" i="20"/>
  <c r="H7" i="20"/>
  <c r="I7" i="20"/>
  <c r="J7" i="20"/>
  <c r="K7" i="20"/>
  <c r="L7" i="20"/>
  <c r="M7" i="20"/>
  <c r="B8" i="20"/>
  <c r="C8" i="20"/>
  <c r="D8" i="20"/>
  <c r="E8" i="20"/>
  <c r="F8" i="20"/>
  <c r="G8" i="20"/>
  <c r="H8" i="20"/>
  <c r="I8" i="20"/>
  <c r="J8" i="20"/>
  <c r="K8" i="20"/>
  <c r="L8" i="20"/>
  <c r="M8" i="20"/>
  <c r="B9" i="20"/>
  <c r="C9" i="20"/>
  <c r="D9" i="20"/>
  <c r="E9" i="20"/>
  <c r="F9" i="20"/>
  <c r="G9" i="20"/>
  <c r="H9" i="20"/>
  <c r="I9" i="20"/>
  <c r="J9" i="20"/>
  <c r="K9" i="20"/>
  <c r="L9" i="20"/>
  <c r="M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AB2" i="19"/>
  <c r="AA2" i="19"/>
  <c r="Z2" i="19"/>
  <c r="Y2" i="19"/>
  <c r="X2" i="19"/>
  <c r="W2" i="19"/>
  <c r="V2" i="19"/>
  <c r="U2" i="19"/>
  <c r="T2" i="19"/>
  <c r="S2" i="19"/>
  <c r="R2" i="19"/>
  <c r="Q2" i="19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B3" i="17"/>
  <c r="C3" i="17"/>
  <c r="D3" i="17"/>
  <c r="E3" i="17"/>
  <c r="F3" i="17"/>
  <c r="G3" i="17"/>
  <c r="H3" i="17"/>
  <c r="I3" i="17"/>
  <c r="J3" i="17"/>
  <c r="K3" i="17"/>
  <c r="L3" i="17"/>
  <c r="M3" i="17"/>
  <c r="B4" i="17"/>
  <c r="C4" i="17"/>
  <c r="D4" i="17"/>
  <c r="E4" i="17"/>
  <c r="F4" i="17"/>
  <c r="G4" i="17"/>
  <c r="H4" i="17"/>
  <c r="I4" i="17"/>
  <c r="J4" i="17"/>
  <c r="K4" i="17"/>
  <c r="L4" i="17"/>
  <c r="M4" i="17"/>
  <c r="B5" i="17"/>
  <c r="C5" i="17"/>
  <c r="D5" i="17"/>
  <c r="E5" i="17"/>
  <c r="F5" i="17"/>
  <c r="G5" i="17"/>
  <c r="H5" i="17"/>
  <c r="I5" i="17"/>
  <c r="J5" i="17"/>
  <c r="K5" i="17"/>
  <c r="L5" i="17"/>
  <c r="M5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BQ62" i="20" l="1"/>
  <c r="BC62" i="20"/>
  <c r="AA62" i="20"/>
  <c r="AO62" i="20"/>
  <c r="BI62" i="20"/>
  <c r="AU62" i="20"/>
  <c r="S62" i="20"/>
  <c r="AG62" i="20"/>
  <c r="BM61" i="20"/>
  <c r="AY61" i="20"/>
  <c r="W61" i="20"/>
  <c r="AK61" i="20"/>
  <c r="BQ60" i="20"/>
  <c r="BC60" i="20"/>
  <c r="AA60" i="20"/>
  <c r="AO60" i="20"/>
  <c r="BI60" i="20"/>
  <c r="AU60" i="20"/>
  <c r="S60" i="20"/>
  <c r="AG60" i="20"/>
  <c r="BM59" i="20"/>
  <c r="AY59" i="20"/>
  <c r="AK59" i="20"/>
  <c r="W59" i="20"/>
  <c r="BQ58" i="20"/>
  <c r="BC58" i="20"/>
  <c r="AO58" i="20"/>
  <c r="AA58" i="20"/>
  <c r="BI58" i="20"/>
  <c r="AU58" i="20"/>
  <c r="AG58" i="20"/>
  <c r="S58" i="20"/>
  <c r="BM57" i="20"/>
  <c r="AY57" i="20"/>
  <c r="AK57" i="20"/>
  <c r="W57" i="20"/>
  <c r="BQ56" i="20"/>
  <c r="BC56" i="20"/>
  <c r="AO56" i="20"/>
  <c r="AA56" i="20"/>
  <c r="BI56" i="20"/>
  <c r="AU56" i="20"/>
  <c r="AG56" i="20"/>
  <c r="S56" i="20"/>
  <c r="BM55" i="20"/>
  <c r="AY55" i="20"/>
  <c r="AK55" i="20"/>
  <c r="W55" i="20"/>
  <c r="BQ54" i="20"/>
  <c r="BC54" i="20"/>
  <c r="AO54" i="20"/>
  <c r="AA54" i="20"/>
  <c r="BI54" i="20"/>
  <c r="AU54" i="20"/>
  <c r="AG54" i="20"/>
  <c r="S54" i="20"/>
  <c r="BM53" i="20"/>
  <c r="AY53" i="20"/>
  <c r="W53" i="20"/>
  <c r="AK53" i="20"/>
  <c r="BQ52" i="20"/>
  <c r="BC52" i="20"/>
  <c r="AA52" i="20"/>
  <c r="AO52" i="20"/>
  <c r="BI52" i="20"/>
  <c r="AU52" i="20"/>
  <c r="S52" i="20"/>
  <c r="AG52" i="20"/>
  <c r="BM51" i="20"/>
  <c r="AY51" i="20"/>
  <c r="AK51" i="20"/>
  <c r="W51" i="20"/>
  <c r="BQ50" i="20"/>
  <c r="BC50" i="20"/>
  <c r="AO50" i="20"/>
  <c r="AA50" i="20"/>
  <c r="BI50" i="20"/>
  <c r="AU50" i="20"/>
  <c r="AG50" i="20"/>
  <c r="S50" i="20"/>
  <c r="BM49" i="20"/>
  <c r="AY49" i="20"/>
  <c r="AK49" i="20"/>
  <c r="W49" i="20"/>
  <c r="BQ48" i="20"/>
  <c r="BC48" i="20"/>
  <c r="AO48" i="20"/>
  <c r="AA48" i="20"/>
  <c r="BI48" i="20"/>
  <c r="AU48" i="20"/>
  <c r="AG48" i="20"/>
  <c r="S48" i="20"/>
  <c r="BM47" i="20"/>
  <c r="AY47" i="20"/>
  <c r="AK47" i="20"/>
  <c r="W47" i="20"/>
  <c r="BQ46" i="20"/>
  <c r="BC46" i="20"/>
  <c r="AO46" i="20"/>
  <c r="AA46" i="20"/>
  <c r="BI46" i="20"/>
  <c r="AU46" i="20"/>
  <c r="AG46" i="20"/>
  <c r="S46" i="20"/>
  <c r="BM45" i="20"/>
  <c r="AY45" i="20"/>
  <c r="W45" i="20"/>
  <c r="AK45" i="20"/>
  <c r="BQ44" i="20"/>
  <c r="BC44" i="20"/>
  <c r="AA44" i="20"/>
  <c r="AO44" i="20"/>
  <c r="BI44" i="20"/>
  <c r="AU44" i="20"/>
  <c r="S44" i="20"/>
  <c r="AG44" i="20"/>
  <c r="BM43" i="20"/>
  <c r="AY43" i="20"/>
  <c r="AK43" i="20"/>
  <c r="W43" i="20"/>
  <c r="BQ42" i="20"/>
  <c r="BC42" i="20"/>
  <c r="AO42" i="20"/>
  <c r="AA42" i="20"/>
  <c r="BI42" i="20"/>
  <c r="AU42" i="20"/>
  <c r="AG42" i="20"/>
  <c r="S42" i="20"/>
  <c r="BM41" i="20"/>
  <c r="AY41" i="20"/>
  <c r="AK41" i="20"/>
  <c r="W41" i="20"/>
  <c r="BQ40" i="20"/>
  <c r="BC40" i="20"/>
  <c r="AO40" i="20"/>
  <c r="AA40" i="20"/>
  <c r="BI40" i="20"/>
  <c r="AU40" i="20"/>
  <c r="AG40" i="20"/>
  <c r="S40" i="20"/>
  <c r="BM39" i="20"/>
  <c r="AY39" i="20"/>
  <c r="AK39" i="20"/>
  <c r="W39" i="20"/>
  <c r="BQ38" i="20"/>
  <c r="AO38" i="20"/>
  <c r="BC38" i="20"/>
  <c r="AA38" i="20"/>
  <c r="BI38" i="20"/>
  <c r="AU38" i="20"/>
  <c r="AG38" i="20"/>
  <c r="S38" i="20"/>
  <c r="BM37" i="20"/>
  <c r="AY37" i="20"/>
  <c r="AK37" i="20"/>
  <c r="W37" i="20"/>
  <c r="BQ36" i="20"/>
  <c r="BC36" i="20"/>
  <c r="AO36" i="20"/>
  <c r="AA36" i="20"/>
  <c r="BI36" i="20"/>
  <c r="AU36" i="20"/>
  <c r="AG36" i="20"/>
  <c r="S36" i="20"/>
  <c r="BM35" i="20"/>
  <c r="AY35" i="20"/>
  <c r="AK35" i="20"/>
  <c r="W35" i="20"/>
  <c r="BQ34" i="20"/>
  <c r="BC34" i="20"/>
  <c r="AO34" i="20"/>
  <c r="AA34" i="20"/>
  <c r="BI34" i="20"/>
  <c r="AU34" i="20"/>
  <c r="AG34" i="20"/>
  <c r="S34" i="20"/>
  <c r="BM33" i="20"/>
  <c r="AY33" i="20"/>
  <c r="AK33" i="20"/>
  <c r="W33" i="20"/>
  <c r="BQ32" i="20"/>
  <c r="BC32" i="20"/>
  <c r="AO32" i="20"/>
  <c r="AA32" i="20"/>
  <c r="BI32" i="20"/>
  <c r="AU32" i="20"/>
  <c r="AG32" i="20"/>
  <c r="S32" i="20"/>
  <c r="BM31" i="20"/>
  <c r="AY31" i="20"/>
  <c r="AK31" i="20"/>
  <c r="W31" i="20"/>
  <c r="BQ30" i="20"/>
  <c r="BC30" i="20"/>
  <c r="AO30" i="20"/>
  <c r="AA30" i="20"/>
  <c r="BI30" i="20"/>
  <c r="AU30" i="20"/>
  <c r="AG30" i="20"/>
  <c r="S30" i="20"/>
  <c r="BM29" i="20"/>
  <c r="AY29" i="20"/>
  <c r="AK29" i="20"/>
  <c r="W29" i="20"/>
  <c r="BQ28" i="20"/>
  <c r="BC28" i="20"/>
  <c r="AO28" i="20"/>
  <c r="AA28" i="20"/>
  <c r="BI28" i="20"/>
  <c r="AU28" i="20"/>
  <c r="AG28" i="20"/>
  <c r="S28" i="20"/>
  <c r="BM27" i="20"/>
  <c r="AY27" i="20"/>
  <c r="AK27" i="20"/>
  <c r="W27" i="20"/>
  <c r="BQ26" i="20"/>
  <c r="BC26" i="20"/>
  <c r="AO26" i="20"/>
  <c r="AA26" i="20"/>
  <c r="BI26" i="20"/>
  <c r="AU26" i="20"/>
  <c r="AG26" i="20"/>
  <c r="S26" i="20"/>
  <c r="BM25" i="20"/>
  <c r="AY25" i="20"/>
  <c r="AK25" i="20"/>
  <c r="W25" i="20"/>
  <c r="BQ24" i="20"/>
  <c r="BC24" i="20"/>
  <c r="AO24" i="20"/>
  <c r="AA24" i="20"/>
  <c r="BI24" i="20"/>
  <c r="AU24" i="20"/>
  <c r="AG24" i="20"/>
  <c r="S24" i="20"/>
  <c r="BM23" i="20"/>
  <c r="AY23" i="20"/>
  <c r="AK23" i="20"/>
  <c r="W23" i="20"/>
  <c r="BQ22" i="20"/>
  <c r="BC22" i="20"/>
  <c r="AO22" i="20"/>
  <c r="AA22" i="20"/>
  <c r="BI22" i="20"/>
  <c r="AU22" i="20"/>
  <c r="AG22" i="20"/>
  <c r="S22" i="20"/>
  <c r="BM21" i="20"/>
  <c r="AY21" i="20"/>
  <c r="AK21" i="20"/>
  <c r="W21" i="20"/>
  <c r="BQ20" i="20"/>
  <c r="BC20" i="20"/>
  <c r="AO20" i="20"/>
  <c r="AA20" i="20"/>
  <c r="BI20" i="20"/>
  <c r="AU20" i="20"/>
  <c r="AG20" i="20"/>
  <c r="S20" i="20"/>
  <c r="BM19" i="20"/>
  <c r="AY19" i="20"/>
  <c r="AK19" i="20"/>
  <c r="W19" i="20"/>
  <c r="BQ18" i="20"/>
  <c r="BC18" i="20"/>
  <c r="AO18" i="20"/>
  <c r="AA18" i="20"/>
  <c r="BI18" i="20"/>
  <c r="AU18" i="20"/>
  <c r="AG18" i="20"/>
  <c r="S18" i="20"/>
  <c r="BM17" i="20"/>
  <c r="AY17" i="20"/>
  <c r="AK17" i="20"/>
  <c r="W17" i="20"/>
  <c r="BQ16" i="20"/>
  <c r="BC16" i="20"/>
  <c r="AO16" i="20"/>
  <c r="AA16" i="20"/>
  <c r="BI16" i="20"/>
  <c r="AU16" i="20"/>
  <c r="AG16" i="20"/>
  <c r="S16" i="20"/>
  <c r="BM15" i="20"/>
  <c r="AY15" i="20"/>
  <c r="AK15" i="20"/>
  <c r="W15" i="20"/>
  <c r="BQ14" i="20"/>
  <c r="BC14" i="20"/>
  <c r="AO14" i="20"/>
  <c r="AA14" i="20"/>
  <c r="BI14" i="20"/>
  <c r="AU14" i="20"/>
  <c r="AG14" i="20"/>
  <c r="S14" i="20"/>
  <c r="BM13" i="20"/>
  <c r="AY13" i="20"/>
  <c r="AK13" i="20"/>
  <c r="W13" i="20"/>
  <c r="BQ12" i="20"/>
  <c r="BC12" i="20"/>
  <c r="AO12" i="20"/>
  <c r="AA12" i="20"/>
  <c r="BI12" i="20"/>
  <c r="AU12" i="20"/>
  <c r="AG12" i="20"/>
  <c r="S12" i="20"/>
  <c r="BM11" i="20"/>
  <c r="AY11" i="20"/>
  <c r="AK11" i="20"/>
  <c r="W11" i="20"/>
  <c r="BQ10" i="20"/>
  <c r="BC10" i="20"/>
  <c r="AO10" i="20"/>
  <c r="AA10" i="20"/>
  <c r="BI10" i="20"/>
  <c r="AU10" i="20"/>
  <c r="AG10" i="20"/>
  <c r="S10" i="20"/>
  <c r="BM9" i="20"/>
  <c r="AK9" i="20"/>
  <c r="AY9" i="20"/>
  <c r="W9" i="20"/>
  <c r="BQ8" i="20"/>
  <c r="AO8" i="20"/>
  <c r="BC8" i="20"/>
  <c r="AA8" i="20"/>
  <c r="BI8" i="20"/>
  <c r="AG8" i="20"/>
  <c r="AU8" i="20"/>
  <c r="S8" i="20"/>
  <c r="BM7" i="20"/>
  <c r="AK7" i="20"/>
  <c r="AY7" i="20"/>
  <c r="W7" i="20"/>
  <c r="BQ6" i="20"/>
  <c r="BC6" i="20"/>
  <c r="AO6" i="20"/>
  <c r="AA6" i="20"/>
  <c r="BI6" i="20"/>
  <c r="AU6" i="20"/>
  <c r="AG6" i="20"/>
  <c r="S6" i="20"/>
  <c r="BM5" i="20"/>
  <c r="AY5" i="20"/>
  <c r="AK5" i="20"/>
  <c r="W5" i="20"/>
  <c r="BQ4" i="20"/>
  <c r="AO4" i="20"/>
  <c r="AA4" i="20"/>
  <c r="BC4" i="20"/>
  <c r="BI4" i="20"/>
  <c r="AG4" i="20"/>
  <c r="AU4" i="20"/>
  <c r="S4" i="20"/>
  <c r="BM3" i="20"/>
  <c r="AK3" i="20"/>
  <c r="AY3" i="20"/>
  <c r="W3" i="20"/>
  <c r="BP62" i="20"/>
  <c r="Z62" i="20"/>
  <c r="BB62" i="20"/>
  <c r="AN62" i="20"/>
  <c r="BH62" i="20"/>
  <c r="AT62" i="20"/>
  <c r="R62" i="20"/>
  <c r="AF62" i="20"/>
  <c r="BL61" i="20"/>
  <c r="AX61" i="20"/>
  <c r="V61" i="20"/>
  <c r="AJ61" i="20"/>
  <c r="BP60" i="20"/>
  <c r="Z60" i="20"/>
  <c r="BB60" i="20"/>
  <c r="AN60" i="20"/>
  <c r="BH60" i="20"/>
  <c r="R60" i="20"/>
  <c r="AT60" i="20"/>
  <c r="AF60" i="20"/>
  <c r="BL59" i="20"/>
  <c r="V59" i="20"/>
  <c r="AX59" i="20"/>
  <c r="AJ59" i="20"/>
  <c r="BP58" i="20"/>
  <c r="BB58" i="20"/>
  <c r="Z58" i="20"/>
  <c r="AN58" i="20"/>
  <c r="BH58" i="20"/>
  <c r="AT58" i="20"/>
  <c r="AF58" i="20"/>
  <c r="R58" i="20"/>
  <c r="BL57" i="20"/>
  <c r="V57" i="20"/>
  <c r="AJ57" i="20"/>
  <c r="AX57" i="20"/>
  <c r="BP56" i="20"/>
  <c r="BB56" i="20"/>
  <c r="AN56" i="20"/>
  <c r="Z56" i="20"/>
  <c r="BH56" i="20"/>
  <c r="AT56" i="20"/>
  <c r="R56" i="20"/>
  <c r="AF56" i="20"/>
  <c r="BL55" i="20"/>
  <c r="AX55" i="20"/>
  <c r="AJ55" i="20"/>
  <c r="V55" i="20"/>
  <c r="BP54" i="20"/>
  <c r="Z54" i="20"/>
  <c r="BB54" i="20"/>
  <c r="AN54" i="20"/>
  <c r="BH54" i="20"/>
  <c r="AT54" i="20"/>
  <c r="AF54" i="20"/>
  <c r="R54" i="20"/>
  <c r="BL53" i="20"/>
  <c r="AX53" i="20"/>
  <c r="V53" i="20"/>
  <c r="AJ53" i="20"/>
  <c r="BP52" i="20"/>
  <c r="Z52" i="20"/>
  <c r="BB52" i="20"/>
  <c r="AN52" i="20"/>
  <c r="BH52" i="20"/>
  <c r="R52" i="20"/>
  <c r="AF52" i="20"/>
  <c r="AT52" i="20"/>
  <c r="BL51" i="20"/>
  <c r="V51" i="20"/>
  <c r="AX51" i="20"/>
  <c r="AJ51" i="20"/>
  <c r="BP50" i="20"/>
  <c r="BB50" i="20"/>
  <c r="AN50" i="20"/>
  <c r="Z50" i="20"/>
  <c r="BH50" i="20"/>
  <c r="AT50" i="20"/>
  <c r="AF50" i="20"/>
  <c r="R50" i="20"/>
  <c r="BL49" i="20"/>
  <c r="V49" i="20"/>
  <c r="AX49" i="20"/>
  <c r="AJ49" i="20"/>
  <c r="BP48" i="20"/>
  <c r="BB48" i="20"/>
  <c r="AN48" i="20"/>
  <c r="Z48" i="20"/>
  <c r="BH48" i="20"/>
  <c r="AT48" i="20"/>
  <c r="AF48" i="20"/>
  <c r="R48" i="20"/>
  <c r="BL47" i="20"/>
  <c r="AX47" i="20"/>
  <c r="AJ47" i="20"/>
  <c r="V47" i="20"/>
  <c r="BP46" i="20"/>
  <c r="AN46" i="20"/>
  <c r="Z46" i="20"/>
  <c r="BB46" i="20"/>
  <c r="BH46" i="20"/>
  <c r="AT46" i="20"/>
  <c r="AF46" i="20"/>
  <c r="R46" i="20"/>
  <c r="BL45" i="20"/>
  <c r="AX45" i="20"/>
  <c r="V45" i="20"/>
  <c r="AJ45" i="20"/>
  <c r="BP44" i="20"/>
  <c r="Z44" i="20"/>
  <c r="BB44" i="20"/>
  <c r="AN44" i="20"/>
  <c r="BH44" i="20"/>
  <c r="R44" i="20"/>
  <c r="AT44" i="20"/>
  <c r="AF44" i="20"/>
  <c r="BL43" i="20"/>
  <c r="V43" i="20"/>
  <c r="AX43" i="20"/>
  <c r="AJ43" i="20"/>
  <c r="BP42" i="20"/>
  <c r="BB42" i="20"/>
  <c r="Z42" i="20"/>
  <c r="AN42" i="20"/>
  <c r="BH42" i="20"/>
  <c r="AT42" i="20"/>
  <c r="AF42" i="20"/>
  <c r="R42" i="20"/>
  <c r="BL41" i="20"/>
  <c r="AJ41" i="20"/>
  <c r="AX41" i="20"/>
  <c r="V41" i="20"/>
  <c r="BP40" i="20"/>
  <c r="BB40" i="20"/>
  <c r="AN40" i="20"/>
  <c r="Z40" i="20"/>
  <c r="BH40" i="20"/>
  <c r="AT40" i="20"/>
  <c r="AF40" i="20"/>
  <c r="R40" i="20"/>
  <c r="BL39" i="20"/>
  <c r="AX39" i="20"/>
  <c r="AJ39" i="20"/>
  <c r="V39" i="20"/>
  <c r="BP38" i="20"/>
  <c r="BB38" i="20"/>
  <c r="AN38" i="20"/>
  <c r="Z38" i="20"/>
  <c r="BH38" i="20"/>
  <c r="AT38" i="20"/>
  <c r="AF38" i="20"/>
  <c r="R38" i="20"/>
  <c r="BL37" i="20"/>
  <c r="V37" i="20"/>
  <c r="AJ37" i="20"/>
  <c r="AX37" i="20"/>
  <c r="BP36" i="20"/>
  <c r="BB36" i="20"/>
  <c r="AN36" i="20"/>
  <c r="Z36" i="20"/>
  <c r="BH36" i="20"/>
  <c r="R36" i="20"/>
  <c r="AT36" i="20"/>
  <c r="AF36" i="20"/>
  <c r="BL35" i="20"/>
  <c r="AX35" i="20"/>
  <c r="AJ35" i="20"/>
  <c r="V35" i="20"/>
  <c r="BP34" i="20"/>
  <c r="AN34" i="20"/>
  <c r="BB34" i="20"/>
  <c r="Z34" i="20"/>
  <c r="BH34" i="20"/>
  <c r="AT34" i="20"/>
  <c r="AF34" i="20"/>
  <c r="R34" i="20"/>
  <c r="BL33" i="20"/>
  <c r="AX33" i="20"/>
  <c r="AJ33" i="20"/>
  <c r="V33" i="20"/>
  <c r="BP32" i="20"/>
  <c r="BB32" i="20"/>
  <c r="AN32" i="20"/>
  <c r="Z32" i="20"/>
  <c r="BH32" i="20"/>
  <c r="AF32" i="20"/>
  <c r="AT32" i="20"/>
  <c r="R32" i="20"/>
  <c r="BL31" i="20"/>
  <c r="AX31" i="20"/>
  <c r="AJ31" i="20"/>
  <c r="V31" i="20"/>
  <c r="BP30" i="20"/>
  <c r="BB30" i="20"/>
  <c r="AN30" i="20"/>
  <c r="Z30" i="20"/>
  <c r="BH30" i="20"/>
  <c r="AT30" i="20"/>
  <c r="AF30" i="20"/>
  <c r="R30" i="20"/>
  <c r="BL29" i="20"/>
  <c r="V29" i="20"/>
  <c r="AJ29" i="20"/>
  <c r="AX29" i="20"/>
  <c r="BP28" i="20"/>
  <c r="BB28" i="20"/>
  <c r="AN28" i="20"/>
  <c r="Z28" i="20"/>
  <c r="BH28" i="20"/>
  <c r="R28" i="20"/>
  <c r="AT28" i="20"/>
  <c r="AF28" i="20"/>
  <c r="BL27" i="20"/>
  <c r="AX27" i="20"/>
  <c r="AJ27" i="20"/>
  <c r="V27" i="20"/>
  <c r="BP26" i="20"/>
  <c r="AN26" i="20"/>
  <c r="BB26" i="20"/>
  <c r="Z26" i="20"/>
  <c r="BH26" i="20"/>
  <c r="AT26" i="20"/>
  <c r="AF26" i="20"/>
  <c r="R26" i="20"/>
  <c r="BL25" i="20"/>
  <c r="AX25" i="20"/>
  <c r="AJ25" i="20"/>
  <c r="V25" i="20"/>
  <c r="BP24" i="20"/>
  <c r="BB24" i="20"/>
  <c r="AN24" i="20"/>
  <c r="Z24" i="20"/>
  <c r="BH24" i="20"/>
  <c r="AF24" i="20"/>
  <c r="AT24" i="20"/>
  <c r="R24" i="20"/>
  <c r="BL23" i="20"/>
  <c r="AX23" i="20"/>
  <c r="AJ23" i="20"/>
  <c r="V23" i="20"/>
  <c r="BP22" i="20"/>
  <c r="BB22" i="20"/>
  <c r="AN22" i="20"/>
  <c r="Z22" i="20"/>
  <c r="BH22" i="20"/>
  <c r="AT22" i="20"/>
  <c r="AF22" i="20"/>
  <c r="R22" i="20"/>
  <c r="BL21" i="20"/>
  <c r="V21" i="20"/>
  <c r="AJ21" i="20"/>
  <c r="AX21" i="20"/>
  <c r="BP20" i="20"/>
  <c r="BB20" i="20"/>
  <c r="AN20" i="20"/>
  <c r="Z20" i="20"/>
  <c r="BH20" i="20"/>
  <c r="R20" i="20"/>
  <c r="AT20" i="20"/>
  <c r="AF20" i="20"/>
  <c r="BL19" i="20"/>
  <c r="AX19" i="20"/>
  <c r="AJ19" i="20"/>
  <c r="V19" i="20"/>
  <c r="BP18" i="20"/>
  <c r="AN18" i="20"/>
  <c r="BB18" i="20"/>
  <c r="Z18" i="20"/>
  <c r="BH18" i="20"/>
  <c r="AT18" i="20"/>
  <c r="AF18" i="20"/>
  <c r="R18" i="20"/>
  <c r="BL17" i="20"/>
  <c r="AX17" i="20"/>
  <c r="AJ17" i="20"/>
  <c r="V17" i="20"/>
  <c r="BP16" i="20"/>
  <c r="BB16" i="20"/>
  <c r="AN16" i="20"/>
  <c r="Z16" i="20"/>
  <c r="BH16" i="20"/>
  <c r="AF16" i="20"/>
  <c r="AT16" i="20"/>
  <c r="R16" i="20"/>
  <c r="BL15" i="20"/>
  <c r="AX15" i="20"/>
  <c r="AJ15" i="20"/>
  <c r="V15" i="20"/>
  <c r="BP14" i="20"/>
  <c r="BB14" i="20"/>
  <c r="AN14" i="20"/>
  <c r="Z14" i="20"/>
  <c r="BH14" i="20"/>
  <c r="AT14" i="20"/>
  <c r="AF14" i="20"/>
  <c r="R14" i="20"/>
  <c r="BL13" i="20"/>
  <c r="V13" i="20"/>
  <c r="AJ13" i="20"/>
  <c r="AX13" i="20"/>
  <c r="BP12" i="20"/>
  <c r="BB12" i="20"/>
  <c r="AN12" i="20"/>
  <c r="Z12" i="20"/>
  <c r="BH12" i="20"/>
  <c r="R12" i="20"/>
  <c r="AT12" i="20"/>
  <c r="AF12" i="20"/>
  <c r="BL11" i="20"/>
  <c r="AX11" i="20"/>
  <c r="AJ11" i="20"/>
  <c r="V11" i="20"/>
  <c r="BP10" i="20"/>
  <c r="AN10" i="20"/>
  <c r="BB10" i="20"/>
  <c r="Z10" i="20"/>
  <c r="BH10" i="20"/>
  <c r="AT10" i="20"/>
  <c r="AF10" i="20"/>
  <c r="R10" i="20"/>
  <c r="BL9" i="20"/>
  <c r="AX9" i="20"/>
  <c r="AJ9" i="20"/>
  <c r="V9" i="20"/>
  <c r="BP8" i="20"/>
  <c r="BB8" i="20"/>
  <c r="AN8" i="20"/>
  <c r="Z8" i="20"/>
  <c r="BH8" i="20"/>
  <c r="AT8" i="20"/>
  <c r="AF8" i="20"/>
  <c r="R8" i="20"/>
  <c r="BL7" i="20"/>
  <c r="AJ7" i="20"/>
  <c r="AX7" i="20"/>
  <c r="V7" i="20"/>
  <c r="BP6" i="20"/>
  <c r="BB6" i="20"/>
  <c r="AN6" i="20"/>
  <c r="Z6" i="20"/>
  <c r="BH6" i="20"/>
  <c r="AT6" i="20"/>
  <c r="AF6" i="20"/>
  <c r="R6" i="20"/>
  <c r="AX5" i="20"/>
  <c r="BL5" i="20"/>
  <c r="V5" i="20"/>
  <c r="AJ5" i="20"/>
  <c r="BB4" i="20"/>
  <c r="BP4" i="20"/>
  <c r="AN4" i="20"/>
  <c r="Z4" i="20"/>
  <c r="BH4" i="20"/>
  <c r="R4" i="20"/>
  <c r="AF4" i="20"/>
  <c r="AT4" i="20"/>
  <c r="BL3" i="20"/>
  <c r="AX3" i="20"/>
  <c r="AJ3" i="20"/>
  <c r="V3" i="20"/>
  <c r="BO62" i="20"/>
  <c r="BA62" i="20"/>
  <c r="AM62" i="20"/>
  <c r="Y62" i="20"/>
  <c r="BG62" i="20"/>
  <c r="AS62" i="20"/>
  <c r="AE62" i="20"/>
  <c r="Q62" i="20"/>
  <c r="BK61" i="20"/>
  <c r="AW61" i="20"/>
  <c r="U61" i="20"/>
  <c r="AI61" i="20"/>
  <c r="BO60" i="20"/>
  <c r="BA60" i="20"/>
  <c r="Y60" i="20"/>
  <c r="AM60" i="20"/>
  <c r="BG60" i="20"/>
  <c r="AS60" i="20"/>
  <c r="Q60" i="20"/>
  <c r="AE60" i="20"/>
  <c r="BK59" i="20"/>
  <c r="AW59" i="20"/>
  <c r="U59" i="20"/>
  <c r="AI59" i="20"/>
  <c r="BO58" i="20"/>
  <c r="BA58" i="20"/>
  <c r="Y58" i="20"/>
  <c r="AM58" i="20"/>
  <c r="BG58" i="20"/>
  <c r="AS58" i="20"/>
  <c r="Q58" i="20"/>
  <c r="AE58" i="20"/>
  <c r="BK57" i="20"/>
  <c r="AW57" i="20"/>
  <c r="U57" i="20"/>
  <c r="AI57" i="20"/>
  <c r="BO56" i="20"/>
  <c r="BA56" i="20"/>
  <c r="Y56" i="20"/>
  <c r="AM56" i="20"/>
  <c r="BG56" i="20"/>
  <c r="AS56" i="20"/>
  <c r="Q56" i="20"/>
  <c r="AE56" i="20"/>
  <c r="BK55" i="20"/>
  <c r="AW55" i="20"/>
  <c r="AI55" i="20"/>
  <c r="U55" i="20"/>
  <c r="BO54" i="20"/>
  <c r="BA54" i="20"/>
  <c r="Y54" i="20"/>
  <c r="AM54" i="20"/>
  <c r="BG54" i="20"/>
  <c r="AS54" i="20"/>
  <c r="AE54" i="20"/>
  <c r="Q54" i="20"/>
  <c r="BK53" i="20"/>
  <c r="AW53" i="20"/>
  <c r="U53" i="20"/>
  <c r="AI53" i="20"/>
  <c r="BO52" i="20"/>
  <c r="BA52" i="20"/>
  <c r="Y52" i="20"/>
  <c r="AM52" i="20"/>
  <c r="BG52" i="20"/>
  <c r="AS52" i="20"/>
  <c r="Q52" i="20"/>
  <c r="AE52" i="20"/>
  <c r="BK51" i="20"/>
  <c r="AW51" i="20"/>
  <c r="U51" i="20"/>
  <c r="AI51" i="20"/>
  <c r="BO50" i="20"/>
  <c r="BA50" i="20"/>
  <c r="Y50" i="20"/>
  <c r="AM50" i="20"/>
  <c r="BG50" i="20"/>
  <c r="AS50" i="20"/>
  <c r="Q50" i="20"/>
  <c r="AE50" i="20"/>
  <c r="BK49" i="20"/>
  <c r="AW49" i="20"/>
  <c r="AI49" i="20"/>
  <c r="U49" i="20"/>
  <c r="BO48" i="20"/>
  <c r="BA48" i="20"/>
  <c r="Y48" i="20"/>
  <c r="AM48" i="20"/>
  <c r="BG48" i="20"/>
  <c r="AS48" i="20"/>
  <c r="Q48" i="20"/>
  <c r="AE48" i="20"/>
  <c r="BK47" i="20"/>
  <c r="AW47" i="20"/>
  <c r="AI47" i="20"/>
  <c r="U47" i="20"/>
  <c r="BO46" i="20"/>
  <c r="BA46" i="20"/>
  <c r="AM46" i="20"/>
  <c r="Y46" i="20"/>
  <c r="BG46" i="20"/>
  <c r="AS46" i="20"/>
  <c r="AE46" i="20"/>
  <c r="Q46" i="20"/>
  <c r="BK45" i="20"/>
  <c r="AW45" i="20"/>
  <c r="U45" i="20"/>
  <c r="AI45" i="20"/>
  <c r="BO44" i="20"/>
  <c r="BA44" i="20"/>
  <c r="Y44" i="20"/>
  <c r="AM44" i="20"/>
  <c r="BG44" i="20"/>
  <c r="AS44" i="20"/>
  <c r="Q44" i="20"/>
  <c r="AE44" i="20"/>
  <c r="BK43" i="20"/>
  <c r="AW43" i="20"/>
  <c r="U43" i="20"/>
  <c r="AI43" i="20"/>
  <c r="BO42" i="20"/>
  <c r="BA42" i="20"/>
  <c r="Y42" i="20"/>
  <c r="AM42" i="20"/>
  <c r="BG42" i="20"/>
  <c r="AS42" i="20"/>
  <c r="Q42" i="20"/>
  <c r="AE42" i="20"/>
  <c r="BK41" i="20"/>
  <c r="AW41" i="20"/>
  <c r="AI41" i="20"/>
  <c r="U41" i="20"/>
  <c r="BO40" i="20"/>
  <c r="BA40" i="20"/>
  <c r="AM40" i="20"/>
  <c r="Y40" i="20"/>
  <c r="BG40" i="20"/>
  <c r="AS40" i="20"/>
  <c r="AE40" i="20"/>
  <c r="Q40" i="20"/>
  <c r="BK39" i="20"/>
  <c r="AW39" i="20"/>
  <c r="AI39" i="20"/>
  <c r="U39" i="20"/>
  <c r="BO38" i="20"/>
  <c r="BA38" i="20"/>
  <c r="AM38" i="20"/>
  <c r="Y38" i="20"/>
  <c r="BG38" i="20"/>
  <c r="AS38" i="20"/>
  <c r="AE38" i="20"/>
  <c r="Q38" i="20"/>
  <c r="BK37" i="20"/>
  <c r="AW37" i="20"/>
  <c r="AI37" i="20"/>
  <c r="U37" i="20"/>
  <c r="BO36" i="20"/>
  <c r="BA36" i="20"/>
  <c r="AM36" i="20"/>
  <c r="Y36" i="20"/>
  <c r="BG36" i="20"/>
  <c r="AS36" i="20"/>
  <c r="Q36" i="20"/>
  <c r="AE36" i="20"/>
  <c r="BK35" i="20"/>
  <c r="AW35" i="20"/>
  <c r="AI35" i="20"/>
  <c r="U35" i="20"/>
  <c r="BO34" i="20"/>
  <c r="BA34" i="20"/>
  <c r="Y34" i="20"/>
  <c r="AM34" i="20"/>
  <c r="BG34" i="20"/>
  <c r="AS34" i="20"/>
  <c r="Q34" i="20"/>
  <c r="AE34" i="20"/>
  <c r="BK33" i="20"/>
  <c r="AW33" i="20"/>
  <c r="AI33" i="20"/>
  <c r="U33" i="20"/>
  <c r="BO32" i="20"/>
  <c r="BA32" i="20"/>
  <c r="AM32" i="20"/>
  <c r="Y32" i="20"/>
  <c r="BG32" i="20"/>
  <c r="AS32" i="20"/>
  <c r="AE32" i="20"/>
  <c r="Q32" i="20"/>
  <c r="BK31" i="20"/>
  <c r="AW31" i="20"/>
  <c r="AI31" i="20"/>
  <c r="U31" i="20"/>
  <c r="BO30" i="20"/>
  <c r="BA30" i="20"/>
  <c r="AM30" i="20"/>
  <c r="Y30" i="20"/>
  <c r="BG30" i="20"/>
  <c r="AS30" i="20"/>
  <c r="AE30" i="20"/>
  <c r="Q30" i="20"/>
  <c r="BK29" i="20"/>
  <c r="AW29" i="20"/>
  <c r="AI29" i="20"/>
  <c r="U29" i="20"/>
  <c r="BO28" i="20"/>
  <c r="BA28" i="20"/>
  <c r="AM28" i="20"/>
  <c r="Y28" i="20"/>
  <c r="BG28" i="20"/>
  <c r="AS28" i="20"/>
  <c r="Q28" i="20"/>
  <c r="AE28" i="20"/>
  <c r="BK27" i="20"/>
  <c r="AW27" i="20"/>
  <c r="AI27" i="20"/>
  <c r="U27" i="20"/>
  <c r="BO26" i="20"/>
  <c r="BA26" i="20"/>
  <c r="Y26" i="20"/>
  <c r="AM26" i="20"/>
  <c r="BG26" i="20"/>
  <c r="AS26" i="20"/>
  <c r="Q26" i="20"/>
  <c r="AE26" i="20"/>
  <c r="BK25" i="20"/>
  <c r="AW25" i="20"/>
  <c r="AI25" i="20"/>
  <c r="U25" i="20"/>
  <c r="BO24" i="20"/>
  <c r="BA24" i="20"/>
  <c r="AM24" i="20"/>
  <c r="Y24" i="20"/>
  <c r="BG24" i="20"/>
  <c r="AS24" i="20"/>
  <c r="AE24" i="20"/>
  <c r="Q24" i="20"/>
  <c r="BK23" i="20"/>
  <c r="AW23" i="20"/>
  <c r="AI23" i="20"/>
  <c r="U23" i="20"/>
  <c r="BO22" i="20"/>
  <c r="BA22" i="20"/>
  <c r="AM22" i="20"/>
  <c r="Y22" i="20"/>
  <c r="BG22" i="20"/>
  <c r="AS22" i="20"/>
  <c r="AE22" i="20"/>
  <c r="Q22" i="20"/>
  <c r="BK21" i="20"/>
  <c r="AW21" i="20"/>
  <c r="AI21" i="20"/>
  <c r="U21" i="20"/>
  <c r="BO20" i="20"/>
  <c r="BA20" i="20"/>
  <c r="AM20" i="20"/>
  <c r="Y20" i="20"/>
  <c r="BG20" i="20"/>
  <c r="AS20" i="20"/>
  <c r="Q20" i="20"/>
  <c r="AE20" i="20"/>
  <c r="BK19" i="20"/>
  <c r="AW19" i="20"/>
  <c r="AI19" i="20"/>
  <c r="U19" i="20"/>
  <c r="BO18" i="20"/>
  <c r="BA18" i="20"/>
  <c r="Y18" i="20"/>
  <c r="AM18" i="20"/>
  <c r="BG18" i="20"/>
  <c r="AS18" i="20"/>
  <c r="Q18" i="20"/>
  <c r="AE18" i="20"/>
  <c r="BK17" i="20"/>
  <c r="AW17" i="20"/>
  <c r="AI17" i="20"/>
  <c r="U17" i="20"/>
  <c r="BO16" i="20"/>
  <c r="BA16" i="20"/>
  <c r="AM16" i="20"/>
  <c r="Y16" i="20"/>
  <c r="BG16" i="20"/>
  <c r="AS16" i="20"/>
  <c r="AE16" i="20"/>
  <c r="Q16" i="20"/>
  <c r="BK15" i="20"/>
  <c r="AW15" i="20"/>
  <c r="AI15" i="20"/>
  <c r="U15" i="20"/>
  <c r="BO14" i="20"/>
  <c r="BA14" i="20"/>
  <c r="AM14" i="20"/>
  <c r="Y14" i="20"/>
  <c r="BG14" i="20"/>
  <c r="AS14" i="20"/>
  <c r="AE14" i="20"/>
  <c r="Q14" i="20"/>
  <c r="BK13" i="20"/>
  <c r="AW13" i="20"/>
  <c r="AI13" i="20"/>
  <c r="U13" i="20"/>
  <c r="BO12" i="20"/>
  <c r="BA12" i="20"/>
  <c r="AM12" i="20"/>
  <c r="Y12" i="20"/>
  <c r="BG12" i="20"/>
  <c r="AS12" i="20"/>
  <c r="Q12" i="20"/>
  <c r="AE12" i="20"/>
  <c r="BK11" i="20"/>
  <c r="AW11" i="20"/>
  <c r="AI11" i="20"/>
  <c r="U11" i="20"/>
  <c r="BO10" i="20"/>
  <c r="BA10" i="20"/>
  <c r="Y10" i="20"/>
  <c r="AM10" i="20"/>
  <c r="BG10" i="20"/>
  <c r="AS10" i="20"/>
  <c r="Q10" i="20"/>
  <c r="AE10" i="20"/>
  <c r="BK9" i="20"/>
  <c r="AW9" i="20"/>
  <c r="AI9" i="20"/>
  <c r="U9" i="20"/>
  <c r="BO8" i="20"/>
  <c r="BA8" i="20"/>
  <c r="AM8" i="20"/>
  <c r="Y8" i="20"/>
  <c r="BG8" i="20"/>
  <c r="AS8" i="20"/>
  <c r="AE8" i="20"/>
  <c r="Q8" i="20"/>
  <c r="BK7" i="20"/>
  <c r="AW7" i="20"/>
  <c r="AI7" i="20"/>
  <c r="U7" i="20"/>
  <c r="BO6" i="20"/>
  <c r="BA6" i="20"/>
  <c r="AM6" i="20"/>
  <c r="Y6" i="20"/>
  <c r="BG6" i="20"/>
  <c r="AS6" i="20"/>
  <c r="AE6" i="20"/>
  <c r="Q6" i="20"/>
  <c r="BK5" i="20"/>
  <c r="AW5" i="20"/>
  <c r="AI5" i="20"/>
  <c r="U5" i="20"/>
  <c r="BO4" i="20"/>
  <c r="BA4" i="20"/>
  <c r="AM4" i="20"/>
  <c r="Y4" i="20"/>
  <c r="BG4" i="20"/>
  <c r="AS4" i="20"/>
  <c r="Q4" i="20"/>
  <c r="AE4" i="20"/>
  <c r="BK3" i="20"/>
  <c r="AW3" i="20"/>
  <c r="AI3" i="20"/>
  <c r="U3" i="20"/>
  <c r="BN62" i="20"/>
  <c r="AZ62" i="20"/>
  <c r="AL62" i="20"/>
  <c r="X62" i="20"/>
  <c r="AR62" i="20"/>
  <c r="BF62" i="20"/>
  <c r="P62" i="20"/>
  <c r="AD62" i="20"/>
  <c r="BJ61" i="20"/>
  <c r="AV61" i="20"/>
  <c r="T61" i="20"/>
  <c r="AH61" i="20"/>
  <c r="AZ60" i="20"/>
  <c r="BN60" i="20"/>
  <c r="X60" i="20"/>
  <c r="AL60" i="20"/>
  <c r="BF60" i="20"/>
  <c r="AR60" i="20"/>
  <c r="AD60" i="20"/>
  <c r="P60" i="20"/>
  <c r="AV59" i="20"/>
  <c r="BJ59" i="20"/>
  <c r="T59" i="20"/>
  <c r="AH59" i="20"/>
  <c r="BN58" i="20"/>
  <c r="AZ58" i="20"/>
  <c r="X58" i="20"/>
  <c r="AL58" i="20"/>
  <c r="AR58" i="20"/>
  <c r="BF58" i="20"/>
  <c r="AD58" i="20"/>
  <c r="P58" i="20"/>
  <c r="BJ57" i="20"/>
  <c r="AV57" i="20"/>
  <c r="T57" i="20"/>
  <c r="AH57" i="20"/>
  <c r="AZ56" i="20"/>
  <c r="BN56" i="20"/>
  <c r="AL56" i="20"/>
  <c r="X56" i="20"/>
  <c r="BF56" i="20"/>
  <c r="AR56" i="20"/>
  <c r="P56" i="20"/>
  <c r="AD56" i="20"/>
  <c r="AV55" i="20"/>
  <c r="BJ55" i="20"/>
  <c r="T55" i="20"/>
  <c r="AH55" i="20"/>
  <c r="BN54" i="20"/>
  <c r="AZ54" i="20"/>
  <c r="X54" i="20"/>
  <c r="AL54" i="20"/>
  <c r="AR54" i="20"/>
  <c r="BF54" i="20"/>
  <c r="P54" i="20"/>
  <c r="AD54" i="20"/>
  <c r="BJ53" i="20"/>
  <c r="AV53" i="20"/>
  <c r="T53" i="20"/>
  <c r="AH53" i="20"/>
  <c r="AZ52" i="20"/>
  <c r="AL52" i="20"/>
  <c r="X52" i="20"/>
  <c r="BN52" i="20"/>
  <c r="BF52" i="20"/>
  <c r="AR52" i="20"/>
  <c r="AD52" i="20"/>
  <c r="P52" i="20"/>
  <c r="AV51" i="20"/>
  <c r="BJ51" i="20"/>
  <c r="T51" i="20"/>
  <c r="AH51" i="20"/>
  <c r="BN50" i="20"/>
  <c r="AZ50" i="20"/>
  <c r="X50" i="20"/>
  <c r="AL50" i="20"/>
  <c r="AR50" i="20"/>
  <c r="BF50" i="20"/>
  <c r="AD50" i="20"/>
  <c r="P50" i="20"/>
  <c r="BJ49" i="20"/>
  <c r="AV49" i="20"/>
  <c r="T49" i="20"/>
  <c r="AH49" i="20"/>
  <c r="AZ48" i="20"/>
  <c r="BN48" i="20"/>
  <c r="AL48" i="20"/>
  <c r="X48" i="20"/>
  <c r="BF48" i="20"/>
  <c r="AR48" i="20"/>
  <c r="P48" i="20"/>
  <c r="AD48" i="20"/>
  <c r="AV47" i="20"/>
  <c r="T47" i="20"/>
  <c r="BJ47" i="20"/>
  <c r="AH47" i="20"/>
  <c r="BN46" i="20"/>
  <c r="AZ46" i="20"/>
  <c r="AL46" i="20"/>
  <c r="X46" i="20"/>
  <c r="AR46" i="20"/>
  <c r="BF46" i="20"/>
  <c r="P46" i="20"/>
  <c r="AD46" i="20"/>
  <c r="BJ45" i="20"/>
  <c r="AV45" i="20"/>
  <c r="T45" i="20"/>
  <c r="AH45" i="20"/>
  <c r="AZ44" i="20"/>
  <c r="BN44" i="20"/>
  <c r="X44" i="20"/>
  <c r="AL44" i="20"/>
  <c r="BF44" i="20"/>
  <c r="AR44" i="20"/>
  <c r="AD44" i="20"/>
  <c r="P44" i="20"/>
  <c r="AV43" i="20"/>
  <c r="BJ43" i="20"/>
  <c r="T43" i="20"/>
  <c r="AH43" i="20"/>
  <c r="BN42" i="20"/>
  <c r="AZ42" i="20"/>
  <c r="X42" i="20"/>
  <c r="AL42" i="20"/>
  <c r="AR42" i="20"/>
  <c r="AD42" i="20"/>
  <c r="BF42" i="20"/>
  <c r="P42" i="20"/>
  <c r="BJ41" i="20"/>
  <c r="AV41" i="20"/>
  <c r="T41" i="20"/>
  <c r="AH41" i="20"/>
  <c r="AZ40" i="20"/>
  <c r="BN40" i="20"/>
  <c r="AL40" i="20"/>
  <c r="X40" i="20"/>
  <c r="BF40" i="20"/>
  <c r="AR40" i="20"/>
  <c r="P40" i="20"/>
  <c r="AD40" i="20"/>
  <c r="AV39" i="20"/>
  <c r="BJ39" i="20"/>
  <c r="AH39" i="20"/>
  <c r="T39" i="20"/>
  <c r="BN38" i="20"/>
  <c r="AZ38" i="20"/>
  <c r="AL38" i="20"/>
  <c r="X38" i="20"/>
  <c r="BF38" i="20"/>
  <c r="AR38" i="20"/>
  <c r="P38" i="20"/>
  <c r="AD38" i="20"/>
  <c r="BJ37" i="20"/>
  <c r="AV37" i="20"/>
  <c r="AH37" i="20"/>
  <c r="T37" i="20"/>
  <c r="AZ36" i="20"/>
  <c r="BN36" i="20"/>
  <c r="AL36" i="20"/>
  <c r="X36" i="20"/>
  <c r="BF36" i="20"/>
  <c r="AR36" i="20"/>
  <c r="AD36" i="20"/>
  <c r="P36" i="20"/>
  <c r="BJ35" i="20"/>
  <c r="AV35" i="20"/>
  <c r="AH35" i="20"/>
  <c r="T35" i="20"/>
  <c r="BN34" i="20"/>
  <c r="AZ34" i="20"/>
  <c r="X34" i="20"/>
  <c r="AL34" i="20"/>
  <c r="AR34" i="20"/>
  <c r="BF34" i="20"/>
  <c r="AD34" i="20"/>
  <c r="P34" i="20"/>
  <c r="BJ33" i="20"/>
  <c r="AV33" i="20"/>
  <c r="T33" i="20"/>
  <c r="AH33" i="20"/>
  <c r="BN32" i="20"/>
  <c r="AZ32" i="20"/>
  <c r="AL32" i="20"/>
  <c r="X32" i="20"/>
  <c r="BF32" i="20"/>
  <c r="AR32" i="20"/>
  <c r="P32" i="20"/>
  <c r="AD32" i="20"/>
  <c r="AV31" i="20"/>
  <c r="AH31" i="20"/>
  <c r="BJ31" i="20"/>
  <c r="T31" i="20"/>
  <c r="BN30" i="20"/>
  <c r="AZ30" i="20"/>
  <c r="AL30" i="20"/>
  <c r="X30" i="20"/>
  <c r="BF30" i="20"/>
  <c r="AR30" i="20"/>
  <c r="P30" i="20"/>
  <c r="AD30" i="20"/>
  <c r="BJ29" i="20"/>
  <c r="AV29" i="20"/>
  <c r="AH29" i="20"/>
  <c r="T29" i="20"/>
  <c r="AZ28" i="20"/>
  <c r="BN28" i="20"/>
  <c r="AL28" i="20"/>
  <c r="X28" i="20"/>
  <c r="BF28" i="20"/>
  <c r="AR28" i="20"/>
  <c r="AD28" i="20"/>
  <c r="P28" i="20"/>
  <c r="BJ27" i="20"/>
  <c r="AV27" i="20"/>
  <c r="AH27" i="20"/>
  <c r="T27" i="20"/>
  <c r="BN26" i="20"/>
  <c r="AZ26" i="20"/>
  <c r="X26" i="20"/>
  <c r="AL26" i="20"/>
  <c r="AR26" i="20"/>
  <c r="BF26" i="20"/>
  <c r="AD26" i="20"/>
  <c r="P26" i="20"/>
  <c r="BJ25" i="20"/>
  <c r="AV25" i="20"/>
  <c r="T25" i="20"/>
  <c r="AH25" i="20"/>
  <c r="BN24" i="20"/>
  <c r="AZ24" i="20"/>
  <c r="AL24" i="20"/>
  <c r="X24" i="20"/>
  <c r="BF24" i="20"/>
  <c r="AR24" i="20"/>
  <c r="P24" i="20"/>
  <c r="AD24" i="20"/>
  <c r="AV23" i="20"/>
  <c r="BJ23" i="20"/>
  <c r="AH23" i="20"/>
  <c r="T23" i="20"/>
  <c r="BN22" i="20"/>
  <c r="AZ22" i="20"/>
  <c r="AL22" i="20"/>
  <c r="X22" i="20"/>
  <c r="BF22" i="20"/>
  <c r="AR22" i="20"/>
  <c r="P22" i="20"/>
  <c r="AD22" i="20"/>
  <c r="BJ21" i="20"/>
  <c r="AV21" i="20"/>
  <c r="AH21" i="20"/>
  <c r="T21" i="20"/>
  <c r="AZ20" i="20"/>
  <c r="AL20" i="20"/>
  <c r="BN20" i="20"/>
  <c r="X20" i="20"/>
  <c r="BF20" i="20"/>
  <c r="AR20" i="20"/>
  <c r="AD20" i="20"/>
  <c r="P20" i="20"/>
  <c r="BJ19" i="20"/>
  <c r="AV19" i="20"/>
  <c r="AH19" i="20"/>
  <c r="T19" i="20"/>
  <c r="BN18" i="20"/>
  <c r="AZ18" i="20"/>
  <c r="X18" i="20"/>
  <c r="AL18" i="20"/>
  <c r="AR18" i="20"/>
  <c r="BF18" i="20"/>
  <c r="AD18" i="20"/>
  <c r="P18" i="20"/>
  <c r="BJ17" i="20"/>
  <c r="AV17" i="20"/>
  <c r="T17" i="20"/>
  <c r="AH17" i="20"/>
  <c r="BN16" i="20"/>
  <c r="AZ16" i="20"/>
  <c r="AL16" i="20"/>
  <c r="X16" i="20"/>
  <c r="BF16" i="20"/>
  <c r="AR16" i="20"/>
  <c r="P16" i="20"/>
  <c r="AD16" i="20"/>
  <c r="AV15" i="20"/>
  <c r="BJ15" i="20"/>
  <c r="AH15" i="20"/>
  <c r="T15" i="20"/>
  <c r="BN14" i="20"/>
  <c r="AZ14" i="20"/>
  <c r="AL14" i="20"/>
  <c r="X14" i="20"/>
  <c r="BF14" i="20"/>
  <c r="AR14" i="20"/>
  <c r="P14" i="20"/>
  <c r="AD14" i="20"/>
  <c r="BJ13" i="20"/>
  <c r="AV13" i="20"/>
  <c r="AH13" i="20"/>
  <c r="T13" i="20"/>
  <c r="AZ12" i="20"/>
  <c r="BN12" i="20"/>
  <c r="AL12" i="20"/>
  <c r="X12" i="20"/>
  <c r="BF12" i="20"/>
  <c r="AR12" i="20"/>
  <c r="AD12" i="20"/>
  <c r="P12" i="20"/>
  <c r="BJ11" i="20"/>
  <c r="AV11" i="20"/>
  <c r="AH11" i="20"/>
  <c r="T11" i="20"/>
  <c r="BN10" i="20"/>
  <c r="AZ10" i="20"/>
  <c r="X10" i="20"/>
  <c r="AL10" i="20"/>
  <c r="AR10" i="20"/>
  <c r="AD10" i="20"/>
  <c r="BF10" i="20"/>
  <c r="P10" i="20"/>
  <c r="BJ9" i="20"/>
  <c r="AV9" i="20"/>
  <c r="T9" i="20"/>
  <c r="AH9" i="20"/>
  <c r="BN8" i="20"/>
  <c r="AL8" i="20"/>
  <c r="X8" i="20"/>
  <c r="AZ8" i="20"/>
  <c r="BF8" i="20"/>
  <c r="AR8" i="20"/>
  <c r="P8" i="20"/>
  <c r="AD8" i="20"/>
  <c r="BJ7" i="20"/>
  <c r="AH7" i="20"/>
  <c r="AV7" i="20"/>
  <c r="T7" i="20"/>
  <c r="BN6" i="20"/>
  <c r="AZ6" i="20"/>
  <c r="AL6" i="20"/>
  <c r="X6" i="20"/>
  <c r="BF6" i="20"/>
  <c r="P6" i="20"/>
  <c r="AD6" i="20"/>
  <c r="AR6" i="20"/>
  <c r="BJ5" i="20"/>
  <c r="AV5" i="20"/>
  <c r="AH5" i="20"/>
  <c r="T5" i="20"/>
  <c r="BN4" i="20"/>
  <c r="AZ4" i="20"/>
  <c r="AL4" i="20"/>
  <c r="X4" i="20"/>
  <c r="BF4" i="20"/>
  <c r="AR4" i="20"/>
  <c r="AD4" i="20"/>
  <c r="P4" i="20"/>
  <c r="BJ3" i="20"/>
  <c r="AH3" i="20"/>
  <c r="T3" i="20"/>
  <c r="AV3" i="20"/>
  <c r="BM62" i="20"/>
  <c r="AY62" i="20"/>
  <c r="W62" i="20"/>
  <c r="AK62" i="20"/>
  <c r="BC61" i="20"/>
  <c r="BQ61" i="20"/>
  <c r="AO61" i="20"/>
  <c r="AA61" i="20"/>
  <c r="BI61" i="20"/>
  <c r="AU61" i="20"/>
  <c r="AG61" i="20"/>
  <c r="S61" i="20"/>
  <c r="AY60" i="20"/>
  <c r="BM60" i="20"/>
  <c r="AK60" i="20"/>
  <c r="W60" i="20"/>
  <c r="BQ59" i="20"/>
  <c r="BC59" i="20"/>
  <c r="AO59" i="20"/>
  <c r="AA59" i="20"/>
  <c r="AU59" i="20"/>
  <c r="BI59" i="20"/>
  <c r="AG59" i="20"/>
  <c r="S59" i="20"/>
  <c r="BM58" i="20"/>
  <c r="AY58" i="20"/>
  <c r="W58" i="20"/>
  <c r="AK58" i="20"/>
  <c r="BC57" i="20"/>
  <c r="BQ57" i="20"/>
  <c r="AA57" i="20"/>
  <c r="AO57" i="20"/>
  <c r="BI57" i="20"/>
  <c r="AU57" i="20"/>
  <c r="S57" i="20"/>
  <c r="AG57" i="20"/>
  <c r="AY56" i="20"/>
  <c r="BM56" i="20"/>
  <c r="W56" i="20"/>
  <c r="AK56" i="20"/>
  <c r="BQ55" i="20"/>
  <c r="BC55" i="20"/>
  <c r="AO55" i="20"/>
  <c r="AA55" i="20"/>
  <c r="AU55" i="20"/>
  <c r="BI55" i="20"/>
  <c r="AG55" i="20"/>
  <c r="S55" i="20"/>
  <c r="BM54" i="20"/>
  <c r="AY54" i="20"/>
  <c r="AK54" i="20"/>
  <c r="W54" i="20"/>
  <c r="BC53" i="20"/>
  <c r="BQ53" i="20"/>
  <c r="AO53" i="20"/>
  <c r="AA53" i="20"/>
  <c r="BI53" i="20"/>
  <c r="AU53" i="20"/>
  <c r="AG53" i="20"/>
  <c r="S53" i="20"/>
  <c r="AY52" i="20"/>
  <c r="BM52" i="20"/>
  <c r="AK52" i="20"/>
  <c r="W52" i="20"/>
  <c r="BQ51" i="20"/>
  <c r="BC51" i="20"/>
  <c r="AO51" i="20"/>
  <c r="AA51" i="20"/>
  <c r="AU51" i="20"/>
  <c r="BI51" i="20"/>
  <c r="AG51" i="20"/>
  <c r="S51" i="20"/>
  <c r="BM50" i="20"/>
  <c r="AY50" i="20"/>
  <c r="W50" i="20"/>
  <c r="AK50" i="20"/>
  <c r="BC49" i="20"/>
  <c r="BQ49" i="20"/>
  <c r="AA49" i="20"/>
  <c r="AO49" i="20"/>
  <c r="BI49" i="20"/>
  <c r="AU49" i="20"/>
  <c r="S49" i="20"/>
  <c r="AG49" i="20"/>
  <c r="AY48" i="20"/>
  <c r="BM48" i="20"/>
  <c r="W48" i="20"/>
  <c r="AK48" i="20"/>
  <c r="BQ47" i="20"/>
  <c r="BC47" i="20"/>
  <c r="AO47" i="20"/>
  <c r="AA47" i="20"/>
  <c r="AU47" i="20"/>
  <c r="BI47" i="20"/>
  <c r="AG47" i="20"/>
  <c r="S47" i="20"/>
  <c r="BM46" i="20"/>
  <c r="AY46" i="20"/>
  <c r="AK46" i="20"/>
  <c r="W46" i="20"/>
  <c r="BC45" i="20"/>
  <c r="BQ45" i="20"/>
  <c r="AO45" i="20"/>
  <c r="AA45" i="20"/>
  <c r="BI45" i="20"/>
  <c r="AU45" i="20"/>
  <c r="AG45" i="20"/>
  <c r="S45" i="20"/>
  <c r="AY44" i="20"/>
  <c r="BM44" i="20"/>
  <c r="AK44" i="20"/>
  <c r="W44" i="20"/>
  <c r="BQ43" i="20"/>
  <c r="BC43" i="20"/>
  <c r="AO43" i="20"/>
  <c r="AA43" i="20"/>
  <c r="AU43" i="20"/>
  <c r="BI43" i="20"/>
  <c r="AG43" i="20"/>
  <c r="S43" i="20"/>
  <c r="BM42" i="20"/>
  <c r="AY42" i="20"/>
  <c r="W42" i="20"/>
  <c r="AK42" i="20"/>
  <c r="BC41" i="20"/>
  <c r="BQ41" i="20"/>
  <c r="AO41" i="20"/>
  <c r="AA41" i="20"/>
  <c r="BI41" i="20"/>
  <c r="AU41" i="20"/>
  <c r="AG41" i="20"/>
  <c r="S41" i="20"/>
  <c r="AY40" i="20"/>
  <c r="BM40" i="20"/>
  <c r="AK40" i="20"/>
  <c r="W40" i="20"/>
  <c r="BQ39" i="20"/>
  <c r="BC39" i="20"/>
  <c r="AO39" i="20"/>
  <c r="AA39" i="20"/>
  <c r="AU39" i="20"/>
  <c r="BI39" i="20"/>
  <c r="AG39" i="20"/>
  <c r="S39" i="20"/>
  <c r="BM38" i="20"/>
  <c r="AY38" i="20"/>
  <c r="AK38" i="20"/>
  <c r="W38" i="20"/>
  <c r="BQ37" i="20"/>
  <c r="BC37" i="20"/>
  <c r="AO37" i="20"/>
  <c r="AA37" i="20"/>
  <c r="BI37" i="20"/>
  <c r="AU37" i="20"/>
  <c r="AG37" i="20"/>
  <c r="S37" i="20"/>
  <c r="AY36" i="20"/>
  <c r="BM36" i="20"/>
  <c r="AK36" i="20"/>
  <c r="W36" i="20"/>
  <c r="BQ35" i="20"/>
  <c r="BC35" i="20"/>
  <c r="AO35" i="20"/>
  <c r="AA35" i="20"/>
  <c r="BI35" i="20"/>
  <c r="AU35" i="20"/>
  <c r="AG35" i="20"/>
  <c r="S35" i="20"/>
  <c r="BM34" i="20"/>
  <c r="AY34" i="20"/>
  <c r="AK34" i="20"/>
  <c r="W34" i="20"/>
  <c r="BC33" i="20"/>
  <c r="BQ33" i="20"/>
  <c r="AO33" i="20"/>
  <c r="AA33" i="20"/>
  <c r="BI33" i="20"/>
  <c r="AU33" i="20"/>
  <c r="AG33" i="20"/>
  <c r="S33" i="20"/>
  <c r="BM32" i="20"/>
  <c r="AY32" i="20"/>
  <c r="AK32" i="20"/>
  <c r="W32" i="20"/>
  <c r="BQ31" i="20"/>
  <c r="BC31" i="20"/>
  <c r="AO31" i="20"/>
  <c r="AA31" i="20"/>
  <c r="AU31" i="20"/>
  <c r="BI31" i="20"/>
  <c r="AG31" i="20"/>
  <c r="S31" i="20"/>
  <c r="BM30" i="20"/>
  <c r="AY30" i="20"/>
  <c r="AK30" i="20"/>
  <c r="W30" i="20"/>
  <c r="BQ29" i="20"/>
  <c r="BC29" i="20"/>
  <c r="AO29" i="20"/>
  <c r="AA29" i="20"/>
  <c r="BI29" i="20"/>
  <c r="AU29" i="20"/>
  <c r="AG29" i="20"/>
  <c r="S29" i="20"/>
  <c r="AY28" i="20"/>
  <c r="BM28" i="20"/>
  <c r="AK28" i="20"/>
  <c r="W28" i="20"/>
  <c r="BQ27" i="20"/>
  <c r="BC27" i="20"/>
  <c r="AO27" i="20"/>
  <c r="AA27" i="20"/>
  <c r="BI27" i="20"/>
  <c r="AU27" i="20"/>
  <c r="AG27" i="20"/>
  <c r="S27" i="20"/>
  <c r="BM26" i="20"/>
  <c r="AY26" i="20"/>
  <c r="AK26" i="20"/>
  <c r="W26" i="20"/>
  <c r="BC25" i="20"/>
  <c r="BQ25" i="20"/>
  <c r="AO25" i="20"/>
  <c r="AA25" i="20"/>
  <c r="BI25" i="20"/>
  <c r="AU25" i="20"/>
  <c r="AG25" i="20"/>
  <c r="S25" i="20"/>
  <c r="BM24" i="20"/>
  <c r="AY24" i="20"/>
  <c r="AK24" i="20"/>
  <c r="W24" i="20"/>
  <c r="BQ23" i="20"/>
  <c r="BC23" i="20"/>
  <c r="AO23" i="20"/>
  <c r="AA23" i="20"/>
  <c r="AU23" i="20"/>
  <c r="BI23" i="20"/>
  <c r="AG23" i="20"/>
  <c r="S23" i="20"/>
  <c r="BM22" i="20"/>
  <c r="AY22" i="20"/>
  <c r="AK22" i="20"/>
  <c r="W22" i="20"/>
  <c r="BQ21" i="20"/>
  <c r="BC21" i="20"/>
  <c r="AO21" i="20"/>
  <c r="AA21" i="20"/>
  <c r="BI21" i="20"/>
  <c r="AU21" i="20"/>
  <c r="AG21" i="20"/>
  <c r="S21" i="20"/>
  <c r="AY20" i="20"/>
  <c r="BM20" i="20"/>
  <c r="AK20" i="20"/>
  <c r="W20" i="20"/>
  <c r="BQ19" i="20"/>
  <c r="BC19" i="20"/>
  <c r="AO19" i="20"/>
  <c r="AA19" i="20"/>
  <c r="BI19" i="20"/>
  <c r="AU19" i="20"/>
  <c r="AG19" i="20"/>
  <c r="S19" i="20"/>
  <c r="BM18" i="20"/>
  <c r="AY18" i="20"/>
  <c r="AK18" i="20"/>
  <c r="W18" i="20"/>
  <c r="BC17" i="20"/>
  <c r="BQ17" i="20"/>
  <c r="AO17" i="20"/>
  <c r="AA17" i="20"/>
  <c r="BI17" i="20"/>
  <c r="AU17" i="20"/>
  <c r="AG17" i="20"/>
  <c r="S17" i="20"/>
  <c r="BM16" i="20"/>
  <c r="AY16" i="20"/>
  <c r="AK16" i="20"/>
  <c r="W16" i="20"/>
  <c r="BQ15" i="20"/>
  <c r="BC15" i="20"/>
  <c r="AO15" i="20"/>
  <c r="AA15" i="20"/>
  <c r="AU15" i="20"/>
  <c r="BI15" i="20"/>
  <c r="AG15" i="20"/>
  <c r="S15" i="20"/>
  <c r="BM14" i="20"/>
  <c r="AY14" i="20"/>
  <c r="AK14" i="20"/>
  <c r="W14" i="20"/>
  <c r="BQ13" i="20"/>
  <c r="BC13" i="20"/>
  <c r="AO13" i="20"/>
  <c r="AA13" i="20"/>
  <c r="BI13" i="20"/>
  <c r="AU13" i="20"/>
  <c r="AG13" i="20"/>
  <c r="S13" i="20"/>
  <c r="AY12" i="20"/>
  <c r="BM12" i="20"/>
  <c r="AK12" i="20"/>
  <c r="W12" i="20"/>
  <c r="BQ11" i="20"/>
  <c r="BC11" i="20"/>
  <c r="AO11" i="20"/>
  <c r="AA11" i="20"/>
  <c r="BI11" i="20"/>
  <c r="AU11" i="20"/>
  <c r="AG11" i="20"/>
  <c r="S11" i="20"/>
  <c r="BM10" i="20"/>
  <c r="AY10" i="20"/>
  <c r="AK10" i="20"/>
  <c r="W10" i="20"/>
  <c r="BC9" i="20"/>
  <c r="BQ9" i="20"/>
  <c r="AO9" i="20"/>
  <c r="AA9" i="20"/>
  <c r="BI9" i="20"/>
  <c r="AU9" i="20"/>
  <c r="AG9" i="20"/>
  <c r="S9" i="20"/>
  <c r="BM8" i="20"/>
  <c r="AY8" i="20"/>
  <c r="AK8" i="20"/>
  <c r="W8" i="20"/>
  <c r="BQ7" i="20"/>
  <c r="AO7" i="20"/>
  <c r="BC7" i="20"/>
  <c r="AA7" i="20"/>
  <c r="BI7" i="20"/>
  <c r="AU7" i="20"/>
  <c r="AG7" i="20"/>
  <c r="S7" i="20"/>
  <c r="BM6" i="20"/>
  <c r="AK6" i="20"/>
  <c r="AY6" i="20"/>
  <c r="W6" i="20"/>
  <c r="BQ5" i="20"/>
  <c r="AO5" i="20"/>
  <c r="BC5" i="20"/>
  <c r="AA5" i="20"/>
  <c r="BI5" i="20"/>
  <c r="AG5" i="20"/>
  <c r="AU5" i="20"/>
  <c r="S5" i="20"/>
  <c r="BM4" i="20"/>
  <c r="AY4" i="20"/>
  <c r="AK4" i="20"/>
  <c r="W4" i="20"/>
  <c r="BQ3" i="20"/>
  <c r="BC3" i="20"/>
  <c r="AO3" i="20"/>
  <c r="AA3" i="20"/>
  <c r="BI3" i="20"/>
  <c r="AU3" i="20"/>
  <c r="AG3" i="20"/>
  <c r="S3" i="20"/>
  <c r="BL62" i="20"/>
  <c r="AX62" i="20"/>
  <c r="AJ62" i="20"/>
  <c r="V62" i="20"/>
  <c r="BP61" i="20"/>
  <c r="Z61" i="20"/>
  <c r="AN61" i="20"/>
  <c r="BB61" i="20"/>
  <c r="BH61" i="20"/>
  <c r="AT61" i="20"/>
  <c r="R61" i="20"/>
  <c r="AF61" i="20"/>
  <c r="BL60" i="20"/>
  <c r="AX60" i="20"/>
  <c r="V60" i="20"/>
  <c r="AJ60" i="20"/>
  <c r="BP59" i="20"/>
  <c r="BB59" i="20"/>
  <c r="Z59" i="20"/>
  <c r="AN59" i="20"/>
  <c r="BH59" i="20"/>
  <c r="R59" i="20"/>
  <c r="AT59" i="20"/>
  <c r="AF59" i="20"/>
  <c r="BL58" i="20"/>
  <c r="AX58" i="20"/>
  <c r="V58" i="20"/>
  <c r="AJ58" i="20"/>
  <c r="BP57" i="20"/>
  <c r="Z57" i="20"/>
  <c r="AN57" i="20"/>
  <c r="BB57" i="20"/>
  <c r="BH57" i="20"/>
  <c r="AT57" i="20"/>
  <c r="R57" i="20"/>
  <c r="AF57" i="20"/>
  <c r="BL56" i="20"/>
  <c r="V56" i="20"/>
  <c r="AJ56" i="20"/>
  <c r="AX56" i="20"/>
  <c r="BP55" i="20"/>
  <c r="BB55" i="20"/>
  <c r="Z55" i="20"/>
  <c r="AN55" i="20"/>
  <c r="BH55" i="20"/>
  <c r="R55" i="20"/>
  <c r="AT55" i="20"/>
  <c r="AF55" i="20"/>
  <c r="BL54" i="20"/>
  <c r="AX54" i="20"/>
  <c r="V54" i="20"/>
  <c r="AJ54" i="20"/>
  <c r="BP53" i="20"/>
  <c r="Z53" i="20"/>
  <c r="BB53" i="20"/>
  <c r="AN53" i="20"/>
  <c r="BH53" i="20"/>
  <c r="AT53" i="20"/>
  <c r="R53" i="20"/>
  <c r="AF53" i="20"/>
  <c r="BL52" i="20"/>
  <c r="AJ52" i="20"/>
  <c r="AX52" i="20"/>
  <c r="V52" i="20"/>
  <c r="BP51" i="20"/>
  <c r="BB51" i="20"/>
  <c r="Z51" i="20"/>
  <c r="AN51" i="20"/>
  <c r="BH51" i="20"/>
  <c r="AF51" i="20"/>
  <c r="R51" i="20"/>
  <c r="AT51" i="20"/>
  <c r="BL50" i="20"/>
  <c r="AX50" i="20"/>
  <c r="V50" i="20"/>
  <c r="AJ50" i="20"/>
  <c r="BP49" i="20"/>
  <c r="Z49" i="20"/>
  <c r="BB49" i="20"/>
  <c r="AN49" i="20"/>
  <c r="BH49" i="20"/>
  <c r="AT49" i="20"/>
  <c r="R49" i="20"/>
  <c r="AF49" i="20"/>
  <c r="BL48" i="20"/>
  <c r="V48" i="20"/>
  <c r="AX48" i="20"/>
  <c r="AJ48" i="20"/>
  <c r="BP47" i="20"/>
  <c r="BB47" i="20"/>
  <c r="Z47" i="20"/>
  <c r="AN47" i="20"/>
  <c r="BH47" i="20"/>
  <c r="R47" i="20"/>
  <c r="AF47" i="20"/>
  <c r="AT47" i="20"/>
  <c r="BL46" i="20"/>
  <c r="AX46" i="20"/>
  <c r="V46" i="20"/>
  <c r="AJ46" i="20"/>
  <c r="BP45" i="20"/>
  <c r="Z45" i="20"/>
  <c r="AN45" i="20"/>
  <c r="BB45" i="20"/>
  <c r="BH45" i="20"/>
  <c r="AT45" i="20"/>
  <c r="R45" i="20"/>
  <c r="AF45" i="20"/>
  <c r="BL44" i="20"/>
  <c r="AX44" i="20"/>
  <c r="V44" i="20"/>
  <c r="AJ44" i="20"/>
  <c r="BP43" i="20"/>
  <c r="BB43" i="20"/>
  <c r="Z43" i="20"/>
  <c r="AN43" i="20"/>
  <c r="BH43" i="20"/>
  <c r="R43" i="20"/>
  <c r="AT43" i="20"/>
  <c r="AF43" i="20"/>
  <c r="BL42" i="20"/>
  <c r="AX42" i="20"/>
  <c r="V42" i="20"/>
  <c r="AJ42" i="20"/>
  <c r="BP41" i="20"/>
  <c r="Z41" i="20"/>
  <c r="AN41" i="20"/>
  <c r="BB41" i="20"/>
  <c r="BH41" i="20"/>
  <c r="AT41" i="20"/>
  <c r="R41" i="20"/>
  <c r="AF41" i="20"/>
  <c r="BL40" i="20"/>
  <c r="V40" i="20"/>
  <c r="AJ40" i="20"/>
  <c r="AX40" i="20"/>
  <c r="BP39" i="20"/>
  <c r="BB39" i="20"/>
  <c r="Z39" i="20"/>
  <c r="AN39" i="20"/>
  <c r="BH39" i="20"/>
  <c r="AT39" i="20"/>
  <c r="R39" i="20"/>
  <c r="AF39" i="20"/>
  <c r="BL38" i="20"/>
  <c r="AX38" i="20"/>
  <c r="V38" i="20"/>
  <c r="AJ38" i="20"/>
  <c r="BP37" i="20"/>
  <c r="BB37" i="20"/>
  <c r="AN37" i="20"/>
  <c r="Z37" i="20"/>
  <c r="BH37" i="20"/>
  <c r="AT37" i="20"/>
  <c r="R37" i="20"/>
  <c r="AF37" i="20"/>
  <c r="BL36" i="20"/>
  <c r="AX36" i="20"/>
  <c r="AJ36" i="20"/>
  <c r="V36" i="20"/>
  <c r="BP35" i="20"/>
  <c r="BB35" i="20"/>
  <c r="AN35" i="20"/>
  <c r="Z35" i="20"/>
  <c r="BH35" i="20"/>
  <c r="AT35" i="20"/>
  <c r="AF35" i="20"/>
  <c r="R35" i="20"/>
  <c r="BL34" i="20"/>
  <c r="AX34" i="20"/>
  <c r="V34" i="20"/>
  <c r="AJ34" i="20"/>
  <c r="BP33" i="20"/>
  <c r="BB33" i="20"/>
  <c r="Z33" i="20"/>
  <c r="AN33" i="20"/>
  <c r="BH33" i="20"/>
  <c r="AT33" i="20"/>
  <c r="R33" i="20"/>
  <c r="AF33" i="20"/>
  <c r="BL32" i="20"/>
  <c r="AX32" i="20"/>
  <c r="V32" i="20"/>
  <c r="AJ32" i="20"/>
  <c r="BP31" i="20"/>
  <c r="BB31" i="20"/>
  <c r="Z31" i="20"/>
  <c r="AN31" i="20"/>
  <c r="BH31" i="20"/>
  <c r="AT31" i="20"/>
  <c r="R31" i="20"/>
  <c r="AF31" i="20"/>
  <c r="BL30" i="20"/>
  <c r="AX30" i="20"/>
  <c r="AJ30" i="20"/>
  <c r="V30" i="20"/>
  <c r="BP29" i="20"/>
  <c r="BB29" i="20"/>
  <c r="AN29" i="20"/>
  <c r="Z29" i="20"/>
  <c r="BH29" i="20"/>
  <c r="AT29" i="20"/>
  <c r="R29" i="20"/>
  <c r="AF29" i="20"/>
  <c r="BL28" i="20"/>
  <c r="AX28" i="20"/>
  <c r="AJ28" i="20"/>
  <c r="V28" i="20"/>
  <c r="BP27" i="20"/>
  <c r="BB27" i="20"/>
  <c r="Z27" i="20"/>
  <c r="AN27" i="20"/>
  <c r="BH27" i="20"/>
  <c r="AT27" i="20"/>
  <c r="AF27" i="20"/>
  <c r="R27" i="20"/>
  <c r="BL26" i="20"/>
  <c r="AX26" i="20"/>
  <c r="V26" i="20"/>
  <c r="AJ26" i="20"/>
  <c r="BP25" i="20"/>
  <c r="BB25" i="20"/>
  <c r="Z25" i="20"/>
  <c r="AN25" i="20"/>
  <c r="BH25" i="20"/>
  <c r="AT25" i="20"/>
  <c r="R25" i="20"/>
  <c r="AF25" i="20"/>
  <c r="BL24" i="20"/>
  <c r="AX24" i="20"/>
  <c r="V24" i="20"/>
  <c r="AJ24" i="20"/>
  <c r="BP23" i="20"/>
  <c r="BB23" i="20"/>
  <c r="Z23" i="20"/>
  <c r="AN23" i="20"/>
  <c r="BH23" i="20"/>
  <c r="AT23" i="20"/>
  <c r="R23" i="20"/>
  <c r="AF23" i="20"/>
  <c r="BL22" i="20"/>
  <c r="AX22" i="20"/>
  <c r="V22" i="20"/>
  <c r="AJ22" i="20"/>
  <c r="BP21" i="20"/>
  <c r="BB21" i="20"/>
  <c r="AN21" i="20"/>
  <c r="Z21" i="20"/>
  <c r="BH21" i="20"/>
  <c r="AT21" i="20"/>
  <c r="R21" i="20"/>
  <c r="AF21" i="20"/>
  <c r="BL20" i="20"/>
  <c r="AX20" i="20"/>
  <c r="AJ20" i="20"/>
  <c r="V20" i="20"/>
  <c r="BP19" i="20"/>
  <c r="BB19" i="20"/>
  <c r="AN19" i="20"/>
  <c r="Z19" i="20"/>
  <c r="BH19" i="20"/>
  <c r="AT19" i="20"/>
  <c r="AF19" i="20"/>
  <c r="R19" i="20"/>
  <c r="BL18" i="20"/>
  <c r="AX18" i="20"/>
  <c r="AJ18" i="20"/>
  <c r="V18" i="20"/>
  <c r="BP17" i="20"/>
  <c r="BB17" i="20"/>
  <c r="Z17" i="20"/>
  <c r="AN17" i="20"/>
  <c r="BH17" i="20"/>
  <c r="AT17" i="20"/>
  <c r="R17" i="20"/>
  <c r="AF17" i="20"/>
  <c r="BL16" i="20"/>
  <c r="AX16" i="20"/>
  <c r="V16" i="20"/>
  <c r="AJ16" i="20"/>
  <c r="BP15" i="20"/>
  <c r="BB15" i="20"/>
  <c r="Z15" i="20"/>
  <c r="AN15" i="20"/>
  <c r="BH15" i="20"/>
  <c r="AT15" i="20"/>
  <c r="R15" i="20"/>
  <c r="AF15" i="20"/>
  <c r="BL14" i="20"/>
  <c r="AX14" i="20"/>
  <c r="V14" i="20"/>
  <c r="AJ14" i="20"/>
  <c r="BP13" i="20"/>
  <c r="BB13" i="20"/>
  <c r="AN13" i="20"/>
  <c r="Z13" i="20"/>
  <c r="BH13" i="20"/>
  <c r="AT13" i="20"/>
  <c r="R13" i="20"/>
  <c r="AF13" i="20"/>
  <c r="BL12" i="20"/>
  <c r="AX12" i="20"/>
  <c r="AJ12" i="20"/>
  <c r="V12" i="20"/>
  <c r="BP11" i="20"/>
  <c r="BB11" i="20"/>
  <c r="Z11" i="20"/>
  <c r="AN11" i="20"/>
  <c r="BH11" i="20"/>
  <c r="AT11" i="20"/>
  <c r="AF11" i="20"/>
  <c r="R11" i="20"/>
  <c r="BL10" i="20"/>
  <c r="AX10" i="20"/>
  <c r="AJ10" i="20"/>
  <c r="V10" i="20"/>
  <c r="BP9" i="20"/>
  <c r="BB9" i="20"/>
  <c r="Z9" i="20"/>
  <c r="AN9" i="20"/>
  <c r="BH9" i="20"/>
  <c r="AT9" i="20"/>
  <c r="R9" i="20"/>
  <c r="AF9" i="20"/>
  <c r="BL8" i="20"/>
  <c r="AX8" i="20"/>
  <c r="V8" i="20"/>
  <c r="AJ8" i="20"/>
  <c r="BP7" i="20"/>
  <c r="BB7" i="20"/>
  <c r="Z7" i="20"/>
  <c r="AN7" i="20"/>
  <c r="BH7" i="20"/>
  <c r="R7" i="20"/>
  <c r="AF7" i="20"/>
  <c r="AT7" i="20"/>
  <c r="BL6" i="20"/>
  <c r="AX6" i="20"/>
  <c r="V6" i="20"/>
  <c r="AJ6" i="20"/>
  <c r="BP5" i="20"/>
  <c r="AN5" i="20"/>
  <c r="BB5" i="20"/>
  <c r="Z5" i="20"/>
  <c r="BH5" i="20"/>
  <c r="AT5" i="20"/>
  <c r="R5" i="20"/>
  <c r="AF5" i="20"/>
  <c r="BL4" i="20"/>
  <c r="AJ4" i="20"/>
  <c r="AX4" i="20"/>
  <c r="V4" i="20"/>
  <c r="BP3" i="20"/>
  <c r="BB3" i="20"/>
  <c r="AN3" i="20"/>
  <c r="Z3" i="20"/>
  <c r="AT3" i="20"/>
  <c r="AF3" i="20"/>
  <c r="BH3" i="20"/>
  <c r="R3" i="20"/>
  <c r="BK62" i="20"/>
  <c r="AW62" i="20"/>
  <c r="U62" i="20"/>
  <c r="AI62" i="20"/>
  <c r="BO61" i="20"/>
  <c r="BA61" i="20"/>
  <c r="AM61" i="20"/>
  <c r="Y61" i="20"/>
  <c r="BG61" i="20"/>
  <c r="AS61" i="20"/>
  <c r="AE61" i="20"/>
  <c r="Q61" i="20"/>
  <c r="BK60" i="20"/>
  <c r="AI60" i="20"/>
  <c r="U60" i="20"/>
  <c r="AW60" i="20"/>
  <c r="BO59" i="20"/>
  <c r="BA59" i="20"/>
  <c r="AM59" i="20"/>
  <c r="Y59" i="20"/>
  <c r="BG59" i="20"/>
  <c r="AS59" i="20"/>
  <c r="AE59" i="20"/>
  <c r="Q59" i="20"/>
  <c r="BK58" i="20"/>
  <c r="AW58" i="20"/>
  <c r="AI58" i="20"/>
  <c r="U58" i="20"/>
  <c r="BO57" i="20"/>
  <c r="AM57" i="20"/>
  <c r="Y57" i="20"/>
  <c r="BA57" i="20"/>
  <c r="BG57" i="20"/>
  <c r="AS57" i="20"/>
  <c r="AE57" i="20"/>
  <c r="Q57" i="20"/>
  <c r="BK56" i="20"/>
  <c r="AW56" i="20"/>
  <c r="AI56" i="20"/>
  <c r="U56" i="20"/>
  <c r="BO55" i="20"/>
  <c r="BA55" i="20"/>
  <c r="AM55" i="20"/>
  <c r="Y55" i="20"/>
  <c r="BG55" i="20"/>
  <c r="AE55" i="20"/>
  <c r="Q55" i="20"/>
  <c r="AS55" i="20"/>
  <c r="BK54" i="20"/>
  <c r="AW54" i="20"/>
  <c r="AI54" i="20"/>
  <c r="U54" i="20"/>
  <c r="BO53" i="20"/>
  <c r="BA53" i="20"/>
  <c r="AM53" i="20"/>
  <c r="Y53" i="20"/>
  <c r="BG53" i="20"/>
  <c r="AS53" i="20"/>
  <c r="AE53" i="20"/>
  <c r="Q53" i="20"/>
  <c r="BK52" i="20"/>
  <c r="AI52" i="20"/>
  <c r="U52" i="20"/>
  <c r="AW52" i="20"/>
  <c r="BO51" i="20"/>
  <c r="BA51" i="20"/>
  <c r="AM51" i="20"/>
  <c r="Y51" i="20"/>
  <c r="BG51" i="20"/>
  <c r="AS51" i="20"/>
  <c r="AE51" i="20"/>
  <c r="Q51" i="20"/>
  <c r="BK50" i="20"/>
  <c r="AW50" i="20"/>
  <c r="AI50" i="20"/>
  <c r="U50" i="20"/>
  <c r="BO49" i="20"/>
  <c r="AM49" i="20"/>
  <c r="BA49" i="20"/>
  <c r="Y49" i="20"/>
  <c r="BG49" i="20"/>
  <c r="AS49" i="20"/>
  <c r="AE49" i="20"/>
  <c r="Q49" i="20"/>
  <c r="BK48" i="20"/>
  <c r="AW48" i="20"/>
  <c r="AI48" i="20"/>
  <c r="U48" i="20"/>
  <c r="BO47" i="20"/>
  <c r="BA47" i="20"/>
  <c r="AM47" i="20"/>
  <c r="Y47" i="20"/>
  <c r="BG47" i="20"/>
  <c r="AE47" i="20"/>
  <c r="Q47" i="20"/>
  <c r="AS47" i="20"/>
  <c r="BK46" i="20"/>
  <c r="AW46" i="20"/>
  <c r="AI46" i="20"/>
  <c r="U46" i="20"/>
  <c r="BO45" i="20"/>
  <c r="BA45" i="20"/>
  <c r="AM45" i="20"/>
  <c r="Y45" i="20"/>
  <c r="BG45" i="20"/>
  <c r="AS45" i="20"/>
  <c r="AE45" i="20"/>
  <c r="Q45" i="20"/>
  <c r="BK44" i="20"/>
  <c r="AI44" i="20"/>
  <c r="U44" i="20"/>
  <c r="AW44" i="20"/>
  <c r="BO43" i="20"/>
  <c r="BA43" i="20"/>
  <c r="AM43" i="20"/>
  <c r="Y43" i="20"/>
  <c r="BG43" i="20"/>
  <c r="AS43" i="20"/>
  <c r="AE43" i="20"/>
  <c r="Q43" i="20"/>
  <c r="BK42" i="20"/>
  <c r="AW42" i="20"/>
  <c r="AI42" i="20"/>
  <c r="U42" i="20"/>
  <c r="BO41" i="20"/>
  <c r="AM41" i="20"/>
  <c r="BA41" i="20"/>
  <c r="Y41" i="20"/>
  <c r="BG41" i="20"/>
  <c r="AS41" i="20"/>
  <c r="AE41" i="20"/>
  <c r="Q41" i="20"/>
  <c r="BK40" i="20"/>
  <c r="AW40" i="20"/>
  <c r="AI40" i="20"/>
  <c r="U40" i="20"/>
  <c r="BO39" i="20"/>
  <c r="BA39" i="20"/>
  <c r="AM39" i="20"/>
  <c r="Y39" i="20"/>
  <c r="BG39" i="20"/>
  <c r="AE39" i="20"/>
  <c r="AS39" i="20"/>
  <c r="Q39" i="20"/>
  <c r="BK38" i="20"/>
  <c r="AI38" i="20"/>
  <c r="U38" i="20"/>
  <c r="AW38" i="20"/>
  <c r="BO37" i="20"/>
  <c r="AM37" i="20"/>
  <c r="BA37" i="20"/>
  <c r="Y37" i="20"/>
  <c r="BG37" i="20"/>
  <c r="AE37" i="20"/>
  <c r="Q37" i="20"/>
  <c r="AS37" i="20"/>
  <c r="BK36" i="20"/>
  <c r="AI36" i="20"/>
  <c r="AW36" i="20"/>
  <c r="U36" i="20"/>
  <c r="BO35" i="20"/>
  <c r="AM35" i="20"/>
  <c r="BA35" i="20"/>
  <c r="Y35" i="20"/>
  <c r="BG35" i="20"/>
  <c r="AE35" i="20"/>
  <c r="AS35" i="20"/>
  <c r="Q35" i="20"/>
  <c r="BK34" i="20"/>
  <c r="AI34" i="20"/>
  <c r="AW34" i="20"/>
  <c r="U34" i="20"/>
  <c r="BO33" i="20"/>
  <c r="AM33" i="20"/>
  <c r="BA33" i="20"/>
  <c r="Y33" i="20"/>
  <c r="BG33" i="20"/>
  <c r="AE33" i="20"/>
  <c r="AS33" i="20"/>
  <c r="Q33" i="20"/>
  <c r="BK32" i="20"/>
  <c r="AI32" i="20"/>
  <c r="U32" i="20"/>
  <c r="AW32" i="20"/>
  <c r="BO31" i="20"/>
  <c r="AM31" i="20"/>
  <c r="Y31" i="20"/>
  <c r="BA31" i="20"/>
  <c r="BG31" i="20"/>
  <c r="AE31" i="20"/>
  <c r="AS31" i="20"/>
  <c r="Q31" i="20"/>
  <c r="BK30" i="20"/>
  <c r="AI30" i="20"/>
  <c r="U30" i="20"/>
  <c r="AW30" i="20"/>
  <c r="BO29" i="20"/>
  <c r="AM29" i="20"/>
  <c r="BA29" i="20"/>
  <c r="Y29" i="20"/>
  <c r="BG29" i="20"/>
  <c r="AE29" i="20"/>
  <c r="Q29" i="20"/>
  <c r="AS29" i="20"/>
  <c r="BK28" i="20"/>
  <c r="AI28" i="20"/>
  <c r="AW28" i="20"/>
  <c r="U28" i="20"/>
  <c r="BO27" i="20"/>
  <c r="AM27" i="20"/>
  <c r="BA27" i="20"/>
  <c r="Y27" i="20"/>
  <c r="BG27" i="20"/>
  <c r="AE27" i="20"/>
  <c r="AS27" i="20"/>
  <c r="Q27" i="20"/>
  <c r="BK26" i="20"/>
  <c r="AI26" i="20"/>
  <c r="U26" i="20"/>
  <c r="AW26" i="20"/>
  <c r="BO25" i="20"/>
  <c r="AM25" i="20"/>
  <c r="BA25" i="20"/>
  <c r="Y25" i="20"/>
  <c r="BG25" i="20"/>
  <c r="AE25" i="20"/>
  <c r="AS25" i="20"/>
  <c r="Q25" i="20"/>
  <c r="BK24" i="20"/>
  <c r="AI24" i="20"/>
  <c r="U24" i="20"/>
  <c r="AW24" i="20"/>
  <c r="BO23" i="20"/>
  <c r="AM23" i="20"/>
  <c r="Y23" i="20"/>
  <c r="BA23" i="20"/>
  <c r="BG23" i="20"/>
  <c r="AE23" i="20"/>
  <c r="AS23" i="20"/>
  <c r="Q23" i="20"/>
  <c r="BK22" i="20"/>
  <c r="AI22" i="20"/>
  <c r="U22" i="20"/>
  <c r="AW22" i="20"/>
  <c r="BO21" i="20"/>
  <c r="AM21" i="20"/>
  <c r="BA21" i="20"/>
  <c r="Y21" i="20"/>
  <c r="BG21" i="20"/>
  <c r="AE21" i="20"/>
  <c r="AS21" i="20"/>
  <c r="Q21" i="20"/>
  <c r="BK20" i="20"/>
  <c r="AI20" i="20"/>
  <c r="AW20" i="20"/>
  <c r="U20" i="20"/>
  <c r="BO19" i="20"/>
  <c r="AM19" i="20"/>
  <c r="BA19" i="20"/>
  <c r="Y19" i="20"/>
  <c r="BG19" i="20"/>
  <c r="AE19" i="20"/>
  <c r="AS19" i="20"/>
  <c r="Q19" i="20"/>
  <c r="BK18" i="20"/>
  <c r="AI18" i="20"/>
  <c r="AW18" i="20"/>
  <c r="U18" i="20"/>
  <c r="BO17" i="20"/>
  <c r="AM17" i="20"/>
  <c r="BA17" i="20"/>
  <c r="Y17" i="20"/>
  <c r="BG17" i="20"/>
  <c r="AE17" i="20"/>
  <c r="AS17" i="20"/>
  <c r="Q17" i="20"/>
  <c r="BK16" i="20"/>
  <c r="AI16" i="20"/>
  <c r="U16" i="20"/>
  <c r="AW16" i="20"/>
  <c r="BO15" i="20"/>
  <c r="AM15" i="20"/>
  <c r="Y15" i="20"/>
  <c r="BA15" i="20"/>
  <c r="BG15" i="20"/>
  <c r="AE15" i="20"/>
  <c r="AS15" i="20"/>
  <c r="Q15" i="20"/>
  <c r="BK14" i="20"/>
  <c r="AI14" i="20"/>
  <c r="U14" i="20"/>
  <c r="AW14" i="20"/>
  <c r="BO13" i="20"/>
  <c r="AM13" i="20"/>
  <c r="BA13" i="20"/>
  <c r="Y13" i="20"/>
  <c r="BG13" i="20"/>
  <c r="AE13" i="20"/>
  <c r="AS13" i="20"/>
  <c r="Q13" i="20"/>
  <c r="BK12" i="20"/>
  <c r="AI12" i="20"/>
  <c r="AW12" i="20"/>
  <c r="U12" i="20"/>
  <c r="BO11" i="20"/>
  <c r="AM11" i="20"/>
  <c r="BA11" i="20"/>
  <c r="Y11" i="20"/>
  <c r="BG11" i="20"/>
  <c r="AE11" i="20"/>
  <c r="AS11" i="20"/>
  <c r="Q11" i="20"/>
  <c r="BK10" i="20"/>
  <c r="AI10" i="20"/>
  <c r="U10" i="20"/>
  <c r="AW10" i="20"/>
  <c r="BO9" i="20"/>
  <c r="AM9" i="20"/>
  <c r="BA9" i="20"/>
  <c r="Y9" i="20"/>
  <c r="BG9" i="20"/>
  <c r="AE9" i="20"/>
  <c r="AS9" i="20"/>
  <c r="Q9" i="20"/>
  <c r="BK8" i="20"/>
  <c r="AI8" i="20"/>
  <c r="AW8" i="20"/>
  <c r="U8" i="20"/>
  <c r="BO7" i="20"/>
  <c r="AM7" i="20"/>
  <c r="BA7" i="20"/>
  <c r="Y7" i="20"/>
  <c r="BG7" i="20"/>
  <c r="AS7" i="20"/>
  <c r="AE7" i="20"/>
  <c r="Q7" i="20"/>
  <c r="BK6" i="20"/>
  <c r="AI6" i="20"/>
  <c r="U6" i="20"/>
  <c r="AW6" i="20"/>
  <c r="AM5" i="20"/>
  <c r="BA5" i="20"/>
  <c r="BO5" i="20"/>
  <c r="Y5" i="20"/>
  <c r="BG5" i="20"/>
  <c r="AE5" i="20"/>
  <c r="AS5" i="20"/>
  <c r="Q5" i="20"/>
  <c r="BK4" i="20"/>
  <c r="AI4" i="20"/>
  <c r="AW4" i="20"/>
  <c r="U4" i="20"/>
  <c r="BO3" i="20"/>
  <c r="AM3" i="20"/>
  <c r="BA3" i="20"/>
  <c r="Y3" i="20"/>
  <c r="AE3" i="20"/>
  <c r="AS3" i="20"/>
  <c r="BG3" i="20"/>
  <c r="Q3" i="20"/>
  <c r="BJ62" i="20"/>
  <c r="AV62" i="20"/>
  <c r="T62" i="20"/>
  <c r="AH62" i="20"/>
  <c r="AZ61" i="20"/>
  <c r="BN61" i="20"/>
  <c r="X61" i="20"/>
  <c r="AL61" i="20"/>
  <c r="AR61" i="20"/>
  <c r="BF61" i="20"/>
  <c r="AD61" i="20"/>
  <c r="P61" i="20"/>
  <c r="AV60" i="20"/>
  <c r="BJ60" i="20"/>
  <c r="AH60" i="20"/>
  <c r="T60" i="20"/>
  <c r="BN59" i="20"/>
  <c r="AZ59" i="20"/>
  <c r="AL59" i="20"/>
  <c r="X59" i="20"/>
  <c r="AR59" i="20"/>
  <c r="AD59" i="20"/>
  <c r="BF59" i="20"/>
  <c r="P59" i="20"/>
  <c r="AV58" i="20"/>
  <c r="AH58" i="20"/>
  <c r="BJ58" i="20"/>
  <c r="T58" i="20"/>
  <c r="AZ57" i="20"/>
  <c r="AL57" i="20"/>
  <c r="X57" i="20"/>
  <c r="BN57" i="20"/>
  <c r="BF57" i="20"/>
  <c r="AR57" i="20"/>
  <c r="AD57" i="20"/>
  <c r="P57" i="20"/>
  <c r="AV56" i="20"/>
  <c r="AH56" i="20"/>
  <c r="BJ56" i="20"/>
  <c r="T56" i="20"/>
  <c r="AZ55" i="20"/>
  <c r="AL55" i="20"/>
  <c r="X55" i="20"/>
  <c r="BN55" i="20"/>
  <c r="AR55" i="20"/>
  <c r="BF55" i="20"/>
  <c r="AD55" i="20"/>
  <c r="P55" i="20"/>
  <c r="BJ54" i="20"/>
  <c r="AV54" i="20"/>
  <c r="AH54" i="20"/>
  <c r="T54" i="20"/>
  <c r="AZ53" i="20"/>
  <c r="X53" i="20"/>
  <c r="AL53" i="20"/>
  <c r="BN53" i="20"/>
  <c r="AR53" i="20"/>
  <c r="AD53" i="20"/>
  <c r="BF53" i="20"/>
  <c r="P53" i="20"/>
  <c r="AV52" i="20"/>
  <c r="AH52" i="20"/>
  <c r="BJ52" i="20"/>
  <c r="T52" i="20"/>
  <c r="BN51" i="20"/>
  <c r="AZ51" i="20"/>
  <c r="AL51" i="20"/>
  <c r="X51" i="20"/>
  <c r="AR51" i="20"/>
  <c r="AD51" i="20"/>
  <c r="BF51" i="20"/>
  <c r="P51" i="20"/>
  <c r="AV50" i="20"/>
  <c r="AH50" i="20"/>
  <c r="T50" i="20"/>
  <c r="BJ50" i="20"/>
  <c r="AZ49" i="20"/>
  <c r="BN49" i="20"/>
  <c r="AL49" i="20"/>
  <c r="X49" i="20"/>
  <c r="BF49" i="20"/>
  <c r="AR49" i="20"/>
  <c r="AD49" i="20"/>
  <c r="P49" i="20"/>
  <c r="AV48" i="20"/>
  <c r="AH48" i="20"/>
  <c r="BJ48" i="20"/>
  <c r="T48" i="20"/>
  <c r="AZ47" i="20"/>
  <c r="AL47" i="20"/>
  <c r="X47" i="20"/>
  <c r="BN47" i="20"/>
  <c r="AR47" i="20"/>
  <c r="AD47" i="20"/>
  <c r="P47" i="20"/>
  <c r="BF47" i="20"/>
  <c r="BJ46" i="20"/>
  <c r="AV46" i="20"/>
  <c r="AH46" i="20"/>
  <c r="T46" i="20"/>
  <c r="AZ45" i="20"/>
  <c r="X45" i="20"/>
  <c r="AL45" i="20"/>
  <c r="BN45" i="20"/>
  <c r="AR45" i="20"/>
  <c r="AD45" i="20"/>
  <c r="BF45" i="20"/>
  <c r="P45" i="20"/>
  <c r="AV44" i="20"/>
  <c r="BJ44" i="20"/>
  <c r="AH44" i="20"/>
  <c r="T44" i="20"/>
  <c r="BN43" i="20"/>
  <c r="AZ43" i="20"/>
  <c r="AL43" i="20"/>
  <c r="X43" i="20"/>
  <c r="AR43" i="20"/>
  <c r="AD43" i="20"/>
  <c r="BF43" i="20"/>
  <c r="P43" i="20"/>
  <c r="AV42" i="20"/>
  <c r="AH42" i="20"/>
  <c r="BJ42" i="20"/>
  <c r="T42" i="20"/>
  <c r="AZ41" i="20"/>
  <c r="AL41" i="20"/>
  <c r="BN41" i="20"/>
  <c r="X41" i="20"/>
  <c r="BF41" i="20"/>
  <c r="AR41" i="20"/>
  <c r="AD41" i="20"/>
  <c r="P41" i="20"/>
  <c r="AV40" i="20"/>
  <c r="AH40" i="20"/>
  <c r="BJ40" i="20"/>
  <c r="T40" i="20"/>
  <c r="AZ39" i="20"/>
  <c r="AL39" i="20"/>
  <c r="X39" i="20"/>
  <c r="BN39" i="20"/>
  <c r="AR39" i="20"/>
  <c r="BF39" i="20"/>
  <c r="AD39" i="20"/>
  <c r="P39" i="20"/>
  <c r="BJ38" i="20"/>
  <c r="AV38" i="20"/>
  <c r="AH38" i="20"/>
  <c r="T38" i="20"/>
  <c r="AL37" i="20"/>
  <c r="BN37" i="20"/>
  <c r="X37" i="20"/>
  <c r="AZ37" i="20"/>
  <c r="AR37" i="20"/>
  <c r="AD37" i="20"/>
  <c r="BF37" i="20"/>
  <c r="P37" i="20"/>
  <c r="AH36" i="20"/>
  <c r="AV36" i="20"/>
  <c r="BJ36" i="20"/>
  <c r="T36" i="20"/>
  <c r="BN35" i="20"/>
  <c r="AZ35" i="20"/>
  <c r="AL35" i="20"/>
  <c r="X35" i="20"/>
  <c r="AD35" i="20"/>
  <c r="BF35" i="20"/>
  <c r="AR35" i="20"/>
  <c r="P35" i="20"/>
  <c r="AV34" i="20"/>
  <c r="AH34" i="20"/>
  <c r="BJ34" i="20"/>
  <c r="T34" i="20"/>
  <c r="BN33" i="20"/>
  <c r="AL33" i="20"/>
  <c r="AZ33" i="20"/>
  <c r="X33" i="20"/>
  <c r="BF33" i="20"/>
  <c r="AR33" i="20"/>
  <c r="AD33" i="20"/>
  <c r="P33" i="20"/>
  <c r="AH32" i="20"/>
  <c r="BJ32" i="20"/>
  <c r="AV32" i="20"/>
  <c r="T32" i="20"/>
  <c r="AZ31" i="20"/>
  <c r="AL31" i="20"/>
  <c r="X31" i="20"/>
  <c r="BN31" i="20"/>
  <c r="AD31" i="20"/>
  <c r="AR31" i="20"/>
  <c r="P31" i="20"/>
  <c r="BF31" i="20"/>
  <c r="BJ30" i="20"/>
  <c r="AV30" i="20"/>
  <c r="AH30" i="20"/>
  <c r="T30" i="20"/>
  <c r="AL29" i="20"/>
  <c r="BN29" i="20"/>
  <c r="X29" i="20"/>
  <c r="AZ29" i="20"/>
  <c r="AR29" i="20"/>
  <c r="AD29" i="20"/>
  <c r="P29" i="20"/>
  <c r="BF29" i="20"/>
  <c r="BJ28" i="20"/>
  <c r="AH28" i="20"/>
  <c r="AV28" i="20"/>
  <c r="T28" i="20"/>
  <c r="BN27" i="20"/>
  <c r="AZ27" i="20"/>
  <c r="AL27" i="20"/>
  <c r="X27" i="20"/>
  <c r="AD27" i="20"/>
  <c r="BF27" i="20"/>
  <c r="AR27" i="20"/>
  <c r="P27" i="20"/>
  <c r="AV26" i="20"/>
  <c r="AH26" i="20"/>
  <c r="BJ26" i="20"/>
  <c r="T26" i="20"/>
  <c r="AL25" i="20"/>
  <c r="AZ25" i="20"/>
  <c r="BN25" i="20"/>
  <c r="X25" i="20"/>
  <c r="BF25" i="20"/>
  <c r="AR25" i="20"/>
  <c r="AD25" i="20"/>
  <c r="P25" i="20"/>
  <c r="AH24" i="20"/>
  <c r="BJ24" i="20"/>
  <c r="AV24" i="20"/>
  <c r="T24" i="20"/>
  <c r="AZ23" i="20"/>
  <c r="AL23" i="20"/>
  <c r="X23" i="20"/>
  <c r="BN23" i="20"/>
  <c r="BF23" i="20"/>
  <c r="AD23" i="20"/>
  <c r="AR23" i="20"/>
  <c r="P23" i="20"/>
  <c r="BJ22" i="20"/>
  <c r="AV22" i="20"/>
  <c r="AH22" i="20"/>
  <c r="T22" i="20"/>
  <c r="AL21" i="20"/>
  <c r="BN21" i="20"/>
  <c r="X21" i="20"/>
  <c r="AZ21" i="20"/>
  <c r="AR21" i="20"/>
  <c r="AD21" i="20"/>
  <c r="BF21" i="20"/>
  <c r="P21" i="20"/>
  <c r="AH20" i="20"/>
  <c r="AV20" i="20"/>
  <c r="BJ20" i="20"/>
  <c r="T20" i="20"/>
  <c r="BN19" i="20"/>
  <c r="AZ19" i="20"/>
  <c r="AL19" i="20"/>
  <c r="X19" i="20"/>
  <c r="AD19" i="20"/>
  <c r="BF19" i="20"/>
  <c r="AR19" i="20"/>
  <c r="P19" i="20"/>
  <c r="AV18" i="20"/>
  <c r="AH18" i="20"/>
  <c r="BJ18" i="20"/>
  <c r="T18" i="20"/>
  <c r="BN17" i="20"/>
  <c r="AL17" i="20"/>
  <c r="AZ17" i="20"/>
  <c r="X17" i="20"/>
  <c r="BF17" i="20"/>
  <c r="AR17" i="20"/>
  <c r="AD17" i="20"/>
  <c r="P17" i="20"/>
  <c r="AH16" i="20"/>
  <c r="BJ16" i="20"/>
  <c r="AV16" i="20"/>
  <c r="T16" i="20"/>
  <c r="AZ15" i="20"/>
  <c r="AL15" i="20"/>
  <c r="BN15" i="20"/>
  <c r="X15" i="20"/>
  <c r="AD15" i="20"/>
  <c r="AR15" i="20"/>
  <c r="P15" i="20"/>
  <c r="BF15" i="20"/>
  <c r="BJ14" i="20"/>
  <c r="AV14" i="20"/>
  <c r="AH14" i="20"/>
  <c r="T14" i="20"/>
  <c r="AL13" i="20"/>
  <c r="BN13" i="20"/>
  <c r="X13" i="20"/>
  <c r="AZ13" i="20"/>
  <c r="AR13" i="20"/>
  <c r="AD13" i="20"/>
  <c r="BF13" i="20"/>
  <c r="P13" i="20"/>
  <c r="BJ12" i="20"/>
  <c r="AH12" i="20"/>
  <c r="AV12" i="20"/>
  <c r="T12" i="20"/>
  <c r="BN11" i="20"/>
  <c r="AZ11" i="20"/>
  <c r="AL11" i="20"/>
  <c r="X11" i="20"/>
  <c r="AD11" i="20"/>
  <c r="BF11" i="20"/>
  <c r="AR11" i="20"/>
  <c r="P11" i="20"/>
  <c r="AV10" i="20"/>
  <c r="AH10" i="20"/>
  <c r="BJ10" i="20"/>
  <c r="T10" i="20"/>
  <c r="AL9" i="20"/>
  <c r="AZ9" i="20"/>
  <c r="BN9" i="20"/>
  <c r="X9" i="20"/>
  <c r="BF9" i="20"/>
  <c r="AD9" i="20"/>
  <c r="AR9" i="20"/>
  <c r="P9" i="20"/>
  <c r="AH8" i="20"/>
  <c r="BJ8" i="20"/>
  <c r="AV8" i="20"/>
  <c r="T8" i="20"/>
  <c r="AL7" i="20"/>
  <c r="AZ7" i="20"/>
  <c r="X7" i="20"/>
  <c r="BN7" i="20"/>
  <c r="BF7" i="20"/>
  <c r="AR7" i="20"/>
  <c r="AD7" i="20"/>
  <c r="P7" i="20"/>
  <c r="BJ6" i="20"/>
  <c r="AV6" i="20"/>
  <c r="AH6" i="20"/>
  <c r="T6" i="20"/>
  <c r="BN5" i="20"/>
  <c r="AL5" i="20"/>
  <c r="X5" i="20"/>
  <c r="AZ5" i="20"/>
  <c r="BF5" i="20"/>
  <c r="AD5" i="20"/>
  <c r="AR5" i="20"/>
  <c r="P5" i="20"/>
  <c r="BJ4" i="20"/>
  <c r="AH4" i="20"/>
  <c r="AV4" i="20"/>
  <c r="T4" i="20"/>
  <c r="BN3" i="20"/>
  <c r="AL3" i="20"/>
  <c r="AZ3" i="20"/>
  <c r="X3" i="20"/>
  <c r="BF3" i="20"/>
  <c r="AD3" i="20"/>
  <c r="P3" i="20"/>
  <c r="AR3" i="20"/>
  <c r="S2" i="20"/>
  <c r="AU2" i="20"/>
  <c r="R2" i="20"/>
  <c r="AT2" i="20"/>
  <c r="Z2" i="20"/>
  <c r="AN2" i="20" s="1"/>
  <c r="BB2" i="20"/>
  <c r="AA2" i="20"/>
  <c r="BQ2" i="20" s="1"/>
  <c r="BC2" i="20"/>
  <c r="T2" i="20"/>
  <c r="AV2" i="20"/>
  <c r="U2" i="20"/>
  <c r="BK2" i="20" s="1"/>
  <c r="AW2" i="20"/>
  <c r="V2" i="20"/>
  <c r="BL2" i="20" s="1"/>
  <c r="AX2" i="20"/>
  <c r="W2" i="20"/>
  <c r="BM2" i="20" s="1"/>
  <c r="AY2" i="20"/>
  <c r="P2" i="20"/>
  <c r="BF2" i="20" s="1"/>
  <c r="AR2" i="20"/>
  <c r="X2" i="20"/>
  <c r="BN2" i="20" s="1"/>
  <c r="AZ2" i="20"/>
  <c r="Q2" i="20"/>
  <c r="BG2" i="20" s="1"/>
  <c r="AS2" i="20"/>
  <c r="Y2" i="20"/>
  <c r="BO2" i="20" s="1"/>
  <c r="BA2" i="20"/>
  <c r="AH2" i="20"/>
  <c r="BJ2" i="20"/>
  <c r="AI2" i="20"/>
  <c r="BH2" i="20"/>
  <c r="AF2" i="20"/>
  <c r="BI2" i="20"/>
  <c r="AG2" i="20"/>
  <c r="AW2" i="19"/>
  <c r="AI2" i="19"/>
  <c r="BK2" i="19" s="1"/>
  <c r="AY2" i="19"/>
  <c r="AK2" i="19"/>
  <c r="BM2" i="19" s="1"/>
  <c r="AZ2" i="19"/>
  <c r="AL2" i="19"/>
  <c r="BN2" i="19" s="1"/>
  <c r="AS2" i="19"/>
  <c r="AE2" i="19"/>
  <c r="BG2" i="19" s="1"/>
  <c r="BA2" i="19"/>
  <c r="AM2" i="19"/>
  <c r="BO2" i="19" s="1"/>
  <c r="AT2" i="19"/>
  <c r="AF2" i="19"/>
  <c r="BH2" i="19" s="1"/>
  <c r="BB2" i="19"/>
  <c r="AN2" i="19"/>
  <c r="BP2" i="19" s="1"/>
  <c r="AU2" i="19"/>
  <c r="AG2" i="19"/>
  <c r="BI2" i="19" s="1"/>
  <c r="BC2" i="19"/>
  <c r="AO2" i="19"/>
  <c r="BQ2" i="19" s="1"/>
  <c r="AV2" i="19"/>
  <c r="AH2" i="19"/>
  <c r="BJ2" i="19" s="1"/>
  <c r="BD2" i="19"/>
  <c r="AP2" i="19"/>
  <c r="BR2" i="19" s="1"/>
  <c r="AX2" i="19"/>
  <c r="AJ2" i="19"/>
  <c r="BL2" i="19" s="1"/>
  <c r="BP2" i="20" l="1"/>
  <c r="AK2" i="20"/>
  <c r="AJ2" i="20"/>
  <c r="AL2" i="20"/>
  <c r="AO2" i="20"/>
  <c r="AM2" i="20"/>
  <c r="AE2" i="20"/>
  <c r="AD2" i="20"/>
</calcChain>
</file>

<file path=xl/sharedStrings.xml><?xml version="1.0" encoding="utf-8"?>
<sst xmlns="http://schemas.openxmlformats.org/spreadsheetml/2006/main" count="2182" uniqueCount="133">
  <si>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</si>
  <si>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</si>
  <si>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</si>
  <si>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</si>
  <si>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</si>
  <si>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</si>
  <si>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</si>
  <si>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</si>
  <si>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</si>
  <si>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</si>
  <si>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</si>
  <si>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</si>
  <si>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</si>
  <si>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</si>
  <si>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</si>
  <si>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</si>
  <si>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</si>
  <si>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</si>
  <si>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</si>
  <si>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</si>
  <si>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</si>
  <si>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</si>
  <si>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</si>
  <si>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</si>
  <si>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</si>
  <si>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</si>
  <si>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</si>
  <si>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</si>
  <si>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</si>
  <si>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</si>
  <si>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</si>
  <si>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</si>
  <si>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</si>
  <si>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</si>
  <si>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</si>
  <si>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</si>
  <si>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</si>
  <si>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</si>
  <si>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</si>
  <si>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</si>
  <si>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</si>
  <si>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</si>
  <si>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</si>
  <si>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</si>
  <si>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</si>
  <si>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</si>
  <si>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</si>
  <si>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</si>
  <si>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</si>
  <si>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</si>
  <si>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</si>
  <si>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</si>
  <si>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</si>
  <si>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</si>
  <si>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</si>
  <si>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</si>
  <si>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</si>
  <si>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</si>
  <si>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</si>
  <si>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</si>
  <si>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</si>
  <si>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</si>
  <si>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</si>
  <si>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</si>
  <si>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</si>
  <si>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</si>
  <si>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</si>
  <si>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</si>
  <si>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</si>
  <si>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</si>
  <si>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</si>
  <si>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</si>
  <si>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</si>
  <si>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</si>
  <si>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</si>
  <si>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</si>
  <si>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</si>
  <si>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</si>
  <si>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</si>
  <si>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</si>
  <si>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</si>
  <si>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</si>
  <si>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</si>
  <si>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</si>
  <si>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</si>
  <si>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</si>
  <si>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</si>
  <si>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</si>
  <si>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Polluter Pays</t>
  </si>
  <si>
    <t>Ability to Pay</t>
  </si>
  <si>
    <t>RICE Equivalent</t>
  </si>
  <si>
    <t>Beneficiary Pays</t>
  </si>
  <si>
    <t>Optimal Global Carbon Tax</t>
  </si>
  <si>
    <t>No Rev Recycling folder, rev recycling base case results</t>
  </si>
  <si>
    <t>L&amp;D fund size</t>
  </si>
  <si>
    <t>Billions of 2005$</t>
  </si>
  <si>
    <t>GDP (gross output from PP No Rev Rec rev rec results)</t>
  </si>
  <si>
    <t>Millions of people</t>
  </si>
  <si>
    <t>Population in millions of people</t>
  </si>
  <si>
    <t>PP Prospective</t>
  </si>
  <si>
    <t>BP Prospective</t>
  </si>
  <si>
    <t>PP Retrospective</t>
  </si>
  <si>
    <t>BP Retrospective</t>
  </si>
  <si>
    <t>RICE Reference</t>
  </si>
  <si>
    <t>reference case check</t>
  </si>
  <si>
    <t>abatement cost share</t>
  </si>
  <si>
    <t>damage cost share</t>
  </si>
  <si>
    <t>gross output</t>
  </si>
  <si>
    <t>net output</t>
  </si>
  <si>
    <t>net output manual</t>
  </si>
  <si>
    <t>check</t>
  </si>
  <si>
    <t>BP retro case check</t>
  </si>
  <si>
    <t>Regional Equity Weighting - No transfers</t>
  </si>
  <si>
    <t>REW, PP Prospective</t>
  </si>
  <si>
    <t>REW, PP Retrospective</t>
  </si>
  <si>
    <t>REW, BP Prospective</t>
  </si>
  <si>
    <t>REW, BP Retrospective</t>
  </si>
  <si>
    <t>EDE</t>
  </si>
  <si>
    <t>Reference regional utility for welfare calc</t>
  </si>
  <si>
    <t>Ineq aversion</t>
  </si>
  <si>
    <t>EDE change (scenario/ref)</t>
  </si>
  <si>
    <t>total</t>
  </si>
  <si>
    <t>change relative to reference</t>
  </si>
  <si>
    <t>Victim Pays (No Transfers)</t>
  </si>
  <si>
    <t>Polluter Pays Prospective Damages</t>
  </si>
  <si>
    <t>Polluter Pays Retrospective Damages</t>
  </si>
  <si>
    <t>Beneficiary Pays Prospective Damages</t>
  </si>
  <si>
    <t>Beneficiary Pays Retrospective Damages</t>
  </si>
  <si>
    <t>pc gdp</t>
  </si>
  <si>
    <t>Ability to Pay Prospective</t>
  </si>
  <si>
    <t>Ability to Pay Retrospective</t>
  </si>
  <si>
    <t>ATP Prospective</t>
  </si>
  <si>
    <t>ATP Retrospective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</si>
</sst>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0.0000%"/>
    <numFmt numFmtId="167" formatCode="0.0000"/>
    <numFmt numFmtId="168" formatCode="_(* #,##0.0000000000_);_(* \(#,##0.0000000000\);_(* &quot;-&quot;??_);_(@_)"/>
    <numFmt numFmtId="169" formatCode="_(* #,##0.0000_);_(* \(#,##0.000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164" fontId="0" fillId="0" borderId="0" xfId="44" applyNumberFormat="1" applyFont="1"/>
    <xf numFmtId="164" fontId="0" fillId="0" borderId="0" xfId="0" applyNumberFormat="1"/>
    <xf numFmtId="165" fontId="0" fillId="0" borderId="0" xfId="43" applyNumberFormat="1" applyFont="1"/>
    <xf numFmtId="165" fontId="0" fillId="0" borderId="0" xfId="44" applyNumberFormat="1" applyFont="1"/>
    <xf numFmtId="165" fontId="0" fillId="0" borderId="0" xfId="0" applyNumberFormat="1"/>
    <xf numFmtId="10" fontId="0" fillId="0" borderId="0" xfId="44" applyNumberFormat="1" applyFont="1"/>
    <xf numFmtId="166" fontId="0" fillId="0" borderId="0" xfId="44" applyNumberFormat="1" applyFont="1"/>
    <xf numFmtId="164" fontId="18" fillId="0" borderId="0" xfId="44" applyNumberFormat="1" applyFont="1"/>
    <xf numFmtId="10" fontId="18" fillId="0" borderId="0" xfId="44" applyNumberFormat="1" applyFont="1"/>
    <xf numFmtId="11" fontId="19" fillId="0" borderId="0" xfId="0" applyNumberFormat="1" applyFont="1"/>
    <xf numFmtId="168" fontId="0" fillId="0" borderId="0" xfId="42" applyNumberFormat="1" applyFont="1"/>
    <xf numFmtId="43" fontId="0" fillId="0" borderId="0" xfId="0" applyNumberFormat="1"/>
    <xf numFmtId="169" fontId="18" fillId="0" borderId="0" xfId="42" applyNumberFormat="1" applyFont="1"/>
    <xf numFmtId="43" fontId="0" fillId="0" borderId="0" xfId="42" applyFont="1"/>
    <xf numFmtId="0" fontId="18" fillId="33" borderId="0" xfId="0" applyFont="1" applyFill="1"/>
    <xf numFmtId="10" fontId="18" fillId="33" borderId="0" xfId="44" applyNumberFormat="1" applyFont="1" applyFill="1"/>
    <xf numFmtId="0" fontId="19" fillId="33" borderId="0" xfId="0" applyFont="1" applyFill="1"/>
    <xf numFmtId="43" fontId="0" fillId="33" borderId="0" xfId="42" applyFont="1" applyFill="1"/>
    <xf numFmtId="169" fontId="18" fillId="33" borderId="0" xfId="42" applyNumberFormat="1" applyFont="1" applyFill="1"/>
    <xf numFmtId="164" fontId="0" fillId="33" borderId="0" xfId="44" applyNumberFormat="1" applyFont="1" applyFill="1"/>
    <xf numFmtId="167" fontId="20" fillId="34" borderId="0" xfId="0" applyNumberFormat="1" applyFont="1" applyFill="1"/>
    <xf numFmtId="167" fontId="20" fillId="0" borderId="0" xfId="0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OptimalCarbonTax!$G$2</c:f>
              <c:strCache>
                <c:ptCount val="1"/>
                <c:pt idx="0">
                  <c:v>Victim Pays (No Transfers)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OptimalCarbonTax!$G$3:$G$13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C-9349-943E-1126A8893B94}"/>
            </c:ext>
          </c:extLst>
        </c:ser>
        <c:ser>
          <c:idx val="1"/>
          <c:order val="1"/>
          <c:tx>
            <c:strRef>
              <c:f>OptimalCarbonTax!$H$2</c:f>
              <c:strCache>
                <c:ptCount val="1"/>
                <c:pt idx="0">
                  <c:v>Polluter Pays Prospective Damages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OptimalCarbonTax!$H$3:$H$13</c:f>
              <c:numCache>
                <c:formatCode>General</c:formatCode>
                <c:ptCount val="11"/>
                <c:pt idx="0">
                  <c:v>0</c:v>
                </c:pt>
                <c:pt idx="1">
                  <c:v>55.6192632894724</c:v>
                </c:pt>
                <c:pt idx="2">
                  <c:v>88.062471301284901</c:v>
                </c:pt>
                <c:pt idx="3">
                  <c:v>116.997080648554</c:v>
                </c:pt>
                <c:pt idx="4">
                  <c:v>150.750078222882</c:v>
                </c:pt>
                <c:pt idx="5">
                  <c:v>190.04575109953001</c:v>
                </c:pt>
                <c:pt idx="6">
                  <c:v>235.10163253411201</c:v>
                </c:pt>
                <c:pt idx="7">
                  <c:v>286.14392495638702</c:v>
                </c:pt>
                <c:pt idx="8">
                  <c:v>343.56618081359898</c:v>
                </c:pt>
                <c:pt idx="9">
                  <c:v>408.06521641528502</c:v>
                </c:pt>
                <c:pt idx="10">
                  <c:v>485.34725684514501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9349-943E-1126A8893B94}"/>
            </c:ext>
          </c:extLst>
        </c:ser>
        <c:ser>
          <c:idx val="2"/>
          <c:order val="2"/>
          <c:tx>
            <c:strRef>
              <c:f>OptimalCarbonTax!$I$2</c:f>
              <c:strCache>
                <c:ptCount val="1"/>
                <c:pt idx="0">
                  <c:v>Polluter Pays Retrospective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OptimalCarbonTax!$I$3:$I$13</c:f>
              <c:numCache>
                <c:formatCode>General</c:formatCode>
                <c:ptCount val="11"/>
                <c:pt idx="0">
                  <c:v>0</c:v>
                </c:pt>
                <c:pt idx="1">
                  <c:v>55.6188591940439</c:v>
                </c:pt>
                <c:pt idx="2">
                  <c:v>88.058145395109094</c:v>
                </c:pt>
                <c:pt idx="3">
                  <c:v>116.99184813495</c:v>
                </c:pt>
                <c:pt idx="4">
                  <c:v>150.74380633939401</c:v>
                </c:pt>
                <c:pt idx="5">
                  <c:v>190.03955334198801</c:v>
                </c:pt>
                <c:pt idx="6">
                  <c:v>235.09465363064101</c:v>
                </c:pt>
                <c:pt idx="7">
                  <c:v>286.13708392176801</c:v>
                </c:pt>
                <c:pt idx="8">
                  <c:v>343.55981406176102</c:v>
                </c:pt>
                <c:pt idx="9">
                  <c:v>408.05853987163903</c:v>
                </c:pt>
                <c:pt idx="10">
                  <c:v>485.34435497060701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9349-943E-1126A8893B94}"/>
            </c:ext>
          </c:extLst>
        </c:ser>
        <c:ser>
          <c:idx val="3"/>
          <c:order val="3"/>
          <c:tx>
            <c:strRef>
              <c:f>OptimalCarbonTax!$J$2</c:f>
              <c:strCache>
                <c:ptCount val="1"/>
                <c:pt idx="0">
                  <c:v>Beneficiary Pays Prospective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OptimalCarbonTax!$J$3:$J$13</c:f>
              <c:numCache>
                <c:formatCode>General</c:formatCode>
                <c:ptCount val="11"/>
                <c:pt idx="0">
                  <c:v>0</c:v>
                </c:pt>
                <c:pt idx="1">
                  <c:v>55.6222751768031</c:v>
                </c:pt>
                <c:pt idx="2">
                  <c:v>88.076953450073603</c:v>
                </c:pt>
                <c:pt idx="3">
                  <c:v>117.023038201014</c:v>
                </c:pt>
                <c:pt idx="4">
                  <c:v>150.78575871097499</c:v>
                </c:pt>
                <c:pt idx="5">
                  <c:v>190.093068310354</c:v>
                </c:pt>
                <c:pt idx="6">
                  <c:v>235.15937756680799</c:v>
                </c:pt>
                <c:pt idx="7">
                  <c:v>286.21302179783402</c:v>
                </c:pt>
                <c:pt idx="8">
                  <c:v>343.64930425165699</c:v>
                </c:pt>
                <c:pt idx="9">
                  <c:v>408.163543719399</c:v>
                </c:pt>
                <c:pt idx="10">
                  <c:v>485.60810480537202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C-9349-943E-1126A8893B94}"/>
            </c:ext>
          </c:extLst>
        </c:ser>
        <c:ser>
          <c:idx val="4"/>
          <c:order val="4"/>
          <c:tx>
            <c:strRef>
              <c:f>OptimalCarbonTax!$K$2</c:f>
              <c:strCache>
                <c:ptCount val="1"/>
                <c:pt idx="0">
                  <c:v>Beneficiary Pays Retrospective Damages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OptimalCarbonTax!$K$3:$K$13</c:f>
              <c:numCache>
                <c:formatCode>General</c:formatCode>
                <c:ptCount val="11"/>
                <c:pt idx="0">
                  <c:v>0</c:v>
                </c:pt>
                <c:pt idx="1">
                  <c:v>55.622567227883003</c:v>
                </c:pt>
                <c:pt idx="2">
                  <c:v>88.076220382129193</c:v>
                </c:pt>
                <c:pt idx="3">
                  <c:v>117.021984750209</c:v>
                </c:pt>
                <c:pt idx="4">
                  <c:v>150.78406921450301</c:v>
                </c:pt>
                <c:pt idx="5">
                  <c:v>190.08925916657</c:v>
                </c:pt>
                <c:pt idx="6">
                  <c:v>235.15551792040401</c:v>
                </c:pt>
                <c:pt idx="7">
                  <c:v>286.20795188160298</c:v>
                </c:pt>
                <c:pt idx="8">
                  <c:v>343.64348388464998</c:v>
                </c:pt>
                <c:pt idx="9">
                  <c:v>408.15674166238</c:v>
                </c:pt>
                <c:pt idx="10">
                  <c:v>485.60769877233298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D-E241-A459-A83941AA07B9}"/>
            </c:ext>
          </c:extLst>
        </c:ser>
        <c:ser>
          <c:idx val="5"/>
          <c:order val="5"/>
          <c:tx>
            <c:strRef>
              <c:f>OptimalCarbonTax!$M$2</c:f>
              <c:strCache>
                <c:ptCount val="1"/>
                <c:pt idx="0">
                  <c:v>ATP Retrospective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OptimalCarbonTax!$M$3:$M$13</c:f>
              <c:numCache>
                <c:formatCode>General</c:formatCode>
                <c:ptCount val="11"/>
                <c:pt idx="0">
                  <c:v>0</c:v>
                </c:pt>
                <c:pt idx="1">
                  <c:v>55.642566067753997</c:v>
                </c:pt>
                <c:pt idx="2">
                  <c:v>88.131343886278998</c:v>
                </c:pt>
                <c:pt idx="3">
                  <c:v>117.123135694043</c:v>
                </c:pt>
                <c:pt idx="4">
                  <c:v>150.94178716724599</c:v>
                </c:pt>
                <c:pt idx="5">
                  <c:v>190.31162790734501</c:v>
                </c:pt>
                <c:pt idx="6">
                  <c:v>235.44424435625501</c:v>
                </c:pt>
                <c:pt idx="7">
                  <c:v>286.56211556433499</c:v>
                </c:pt>
                <c:pt idx="8">
                  <c:v>344.04815661823199</c:v>
                </c:pt>
                <c:pt idx="9">
                  <c:v>408.58389406634302</c:v>
                </c:pt>
                <c:pt idx="10">
                  <c:v>486.70999698673597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5-824D-B08B-153927EA05AC}"/>
            </c:ext>
          </c:extLst>
        </c:ser>
        <c:ser>
          <c:idx val="6"/>
          <c:order val="6"/>
          <c:tx>
            <c:strRef>
              <c:f>OptimalCarbonTax!$L$2</c:f>
              <c:strCache>
                <c:ptCount val="1"/>
                <c:pt idx="0">
                  <c:v>ATP Prospective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OptimalCarbonTax!$L$3:$L$13</c:f>
              <c:numCache>
                <c:formatCode>General</c:formatCode>
                <c:ptCount val="11"/>
                <c:pt idx="0">
                  <c:v>0</c:v>
                </c:pt>
                <c:pt idx="1">
                  <c:v>55.641110666710297</c:v>
                </c:pt>
                <c:pt idx="2">
                  <c:v>88.125972709510805</c:v>
                </c:pt>
                <c:pt idx="3">
                  <c:v>117.114774225603</c:v>
                </c:pt>
                <c:pt idx="4">
                  <c:v>150.93332266632899</c:v>
                </c:pt>
                <c:pt idx="5">
                  <c:v>190.30386954926701</c:v>
                </c:pt>
                <c:pt idx="6">
                  <c:v>235.439789503805</c:v>
                </c:pt>
                <c:pt idx="7">
                  <c:v>286.56074265573301</c:v>
                </c:pt>
                <c:pt idx="8">
                  <c:v>344.049616069634</c:v>
                </c:pt>
                <c:pt idx="9">
                  <c:v>408.587531855637</c:v>
                </c:pt>
                <c:pt idx="10">
                  <c:v>486.70027248342302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5-824D-B08B-153927EA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$/capita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TransfersPerCapita!$P$1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TransfersPerCapita!$P$7:$AA$7</c:f>
              <c:numCache>
                <c:formatCode>_("$"* #,##0_);_("$"* \(#,##0\);_("$"* "-"??_);_(@_)</c:formatCode>
                <c:ptCount val="12"/>
                <c:pt idx="0">
                  <c:v>312.23564245141898</c:v>
                </c:pt>
                <c:pt idx="1">
                  <c:v>-46.734500196027987</c:v>
                </c:pt>
                <c:pt idx="2">
                  <c:v>195.98741505674053</c:v>
                </c:pt>
                <c:pt idx="3">
                  <c:v>374.71138365469</c:v>
                </c:pt>
                <c:pt idx="4">
                  <c:v>174.20993595779757</c:v>
                </c:pt>
                <c:pt idx="5">
                  <c:v>14.374971178012096</c:v>
                </c:pt>
                <c:pt idx="6">
                  <c:v>-38.680155274210655</c:v>
                </c:pt>
                <c:pt idx="7">
                  <c:v>-54.428290669875246</c:v>
                </c:pt>
                <c:pt idx="8">
                  <c:v>-53.974020812044174</c:v>
                </c:pt>
                <c:pt idx="9">
                  <c:v>6.6135316689880241</c:v>
                </c:pt>
                <c:pt idx="10">
                  <c:v>35.699272565516701</c:v>
                </c:pt>
                <c:pt idx="11">
                  <c:v>-0.6033379783438656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7E41-8E8A-136C8E68AF04}"/>
            </c:ext>
          </c:extLst>
        </c:ser>
        <c:ser>
          <c:idx val="3"/>
          <c:order val="1"/>
          <c:tx>
            <c:strRef>
              <c:f>TransfersPerCapita!$AD$1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TransfersPerCapita!$AD$7:$AO$7</c:f>
              <c:numCache>
                <c:formatCode>_("$"* #,##0_);_("$"* \(#,##0\);_("$"* "-"??_);_(@_)</c:formatCode>
                <c:ptCount val="12"/>
                <c:pt idx="0">
                  <c:v>353.28766044436327</c:v>
                </c:pt>
                <c:pt idx="1">
                  <c:v>-104.01170041656731</c:v>
                </c:pt>
                <c:pt idx="2">
                  <c:v>206.17649581972913</c:v>
                </c:pt>
                <c:pt idx="3">
                  <c:v>416.10164258142964</c:v>
                </c:pt>
                <c:pt idx="4">
                  <c:v>193.36026028553584</c:v>
                </c:pt>
                <c:pt idx="5">
                  <c:v>17.393576652694563</c:v>
                </c:pt>
                <c:pt idx="6">
                  <c:v>-37.481600426572065</c:v>
                </c:pt>
                <c:pt idx="7">
                  <c:v>-49.936510645143095</c:v>
                </c:pt>
                <c:pt idx="8">
                  <c:v>-56.880359848027311</c:v>
                </c:pt>
                <c:pt idx="9">
                  <c:v>10.527320323593329</c:v>
                </c:pt>
                <c:pt idx="10">
                  <c:v>3.9990212098190905</c:v>
                </c:pt>
                <c:pt idx="11">
                  <c:v>0.73895254313017245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8-7E41-8E8A-136C8E68AF04}"/>
            </c:ext>
          </c:extLst>
        </c:ser>
        <c:ser>
          <c:idx val="1"/>
          <c:order val="2"/>
          <c:tx>
            <c:strRef>
              <c:f>TransfersPerCapita!$AR$1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TransfersPerCapita!$AR$7:$BC$7</c:f>
              <c:numCache>
                <c:formatCode>_("$"* #,##0_);_("$"* \(#,##0\);_("$"* "-"??_);_(@_)</c:formatCode>
                <c:ptCount val="12"/>
                <c:pt idx="0">
                  <c:v>470.16852444627688</c:v>
                </c:pt>
                <c:pt idx="1">
                  <c:v>100.26654190028698</c:v>
                </c:pt>
                <c:pt idx="2">
                  <c:v>204.76876770108493</c:v>
                </c:pt>
                <c:pt idx="3">
                  <c:v>500.17809474384791</c:v>
                </c:pt>
                <c:pt idx="4">
                  <c:v>259.28593509994914</c:v>
                </c:pt>
                <c:pt idx="5">
                  <c:v>-31.823891207300683</c:v>
                </c:pt>
                <c:pt idx="6">
                  <c:v>-54.415736655045599</c:v>
                </c:pt>
                <c:pt idx="7">
                  <c:v>-89.504845476442455</c:v>
                </c:pt>
                <c:pt idx="8">
                  <c:v>-58.794046576654686</c:v>
                </c:pt>
                <c:pt idx="9">
                  <c:v>-9.2565497320629646</c:v>
                </c:pt>
                <c:pt idx="10">
                  <c:v>5.0754485442861625</c:v>
                </c:pt>
                <c:pt idx="11">
                  <c:v>-17.646594495195959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8-7E41-8E8A-136C8E68AF04}"/>
            </c:ext>
          </c:extLst>
        </c:ser>
        <c:ser>
          <c:idx val="0"/>
          <c:order val="3"/>
          <c:tx>
            <c:strRef>
              <c:f>TransfersPerCapita!$BF$1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TransfersPerCapita!$BF$7:$BQ$7</c:f>
              <c:numCache>
                <c:formatCode>_("$"* #,##0_);_("$"* \(#,##0\);_("$"* "-"??_);_(@_)</c:formatCode>
                <c:ptCount val="12"/>
                <c:pt idx="0">
                  <c:v>520.48880351103514</c:v>
                </c:pt>
                <c:pt idx="1">
                  <c:v>52.959995290756552</c:v>
                </c:pt>
                <c:pt idx="2">
                  <c:v>211.59825681927879</c:v>
                </c:pt>
                <c:pt idx="3">
                  <c:v>546.05552020866025</c:v>
                </c:pt>
                <c:pt idx="4">
                  <c:v>282.6650077474813</c:v>
                </c:pt>
                <c:pt idx="5">
                  <c:v>-33.507853117649589</c:v>
                </c:pt>
                <c:pt idx="6">
                  <c:v>-53.713326806952786</c:v>
                </c:pt>
                <c:pt idx="7">
                  <c:v>-85.945755274577152</c:v>
                </c:pt>
                <c:pt idx="8">
                  <c:v>-61.752926516786097</c:v>
                </c:pt>
                <c:pt idx="9">
                  <c:v>-5.8656146439056531</c:v>
                </c:pt>
                <c:pt idx="10">
                  <c:v>-30.783672545826825</c:v>
                </c:pt>
                <c:pt idx="11">
                  <c:v>-16.651797689042603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8-7E41-8E8A-136C8E68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OptimalCarbonTax!$B$2</c:f>
              <c:strCache>
                <c:ptCount val="1"/>
                <c:pt idx="0">
                  <c:v>RICE Equivalent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OptimalCarbonTax!$B$3:$B$13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7944-ADFD-EBFDCB013E42}"/>
            </c:ext>
          </c:extLst>
        </c:ser>
        <c:ser>
          <c:idx val="1"/>
          <c:order val="1"/>
          <c:tx>
            <c:strRef>
              <c:f>OptimalCarbonTax!$C$2</c:f>
              <c:strCache>
                <c:ptCount val="1"/>
                <c:pt idx="0">
                  <c:v>Ability to 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OptimalCarbonTax!$C$3:$C$13</c:f>
              <c:numCache>
                <c:formatCode>General</c:formatCode>
                <c:ptCount val="11"/>
                <c:pt idx="0">
                  <c:v>0</c:v>
                </c:pt>
                <c:pt idx="1">
                  <c:v>74.359331279146105</c:v>
                </c:pt>
                <c:pt idx="2">
                  <c:v>122.67456559965299</c:v>
                </c:pt>
                <c:pt idx="3">
                  <c:v>163.64085901961801</c:v>
                </c:pt>
                <c:pt idx="4">
                  <c:v>209.209914433119</c:v>
                </c:pt>
                <c:pt idx="5">
                  <c:v>259.307209683861</c:v>
                </c:pt>
                <c:pt idx="6">
                  <c:v>313.17336781231899</c:v>
                </c:pt>
                <c:pt idx="7">
                  <c:v>370.14874207173301</c:v>
                </c:pt>
                <c:pt idx="8">
                  <c:v>429.96122050581198</c:v>
                </c:pt>
                <c:pt idx="9">
                  <c:v>492.89877377739202</c:v>
                </c:pt>
                <c:pt idx="10">
                  <c:v>549.410806082524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7944-ADFD-EBFDCB01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international transfers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Transfers!$H$2</c:f>
              <c:strCache>
                <c:ptCount val="1"/>
                <c:pt idx="0">
                  <c:v>Polluter Pays Prospective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Transfers!$A$5:$A$12</c:f>
              <c:numCache>
                <c:formatCode>General</c:formatCode>
                <c:ptCount val="8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</c:numCache>
            </c:numRef>
          </c:cat>
          <c:val>
            <c:numRef>
              <c:f>Transfers!$H$5:$H$12</c:f>
              <c:numCache>
                <c:formatCode>General</c:formatCode>
                <c:ptCount val="8"/>
                <c:pt idx="0">
                  <c:v>9.764820443135433E-2</c:v>
                </c:pt>
                <c:pt idx="1">
                  <c:v>0.15758937652071167</c:v>
                </c:pt>
                <c:pt idx="2">
                  <c:v>0.25469727207546283</c:v>
                </c:pt>
                <c:pt idx="3">
                  <c:v>0.4055468367141335</c:v>
                </c:pt>
                <c:pt idx="4">
                  <c:v>0.63006274780613813</c:v>
                </c:pt>
                <c:pt idx="5">
                  <c:v>0.9593150127106943</c:v>
                </c:pt>
                <c:pt idx="6">
                  <c:v>1.4262961909049341</c:v>
                </c:pt>
                <c:pt idx="7">
                  <c:v>2.0564709190201529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0-E645-A429-F5172E974160}"/>
            </c:ext>
          </c:extLst>
        </c:ser>
        <c:ser>
          <c:idx val="1"/>
          <c:order val="1"/>
          <c:tx>
            <c:strRef>
              <c:f>Transfers!$I$2</c:f>
              <c:strCache>
                <c:ptCount val="1"/>
                <c:pt idx="0">
                  <c:v>Polluter Pays Retrospective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Transfers!$A$5:$A$12</c:f>
              <c:numCache>
                <c:formatCode>General</c:formatCode>
                <c:ptCount val="8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</c:numCache>
            </c:numRef>
          </c:cat>
          <c:val>
            <c:numRef>
              <c:f>Transfers!$I$5:$I$12</c:f>
              <c:numCache>
                <c:formatCode>General</c:formatCode>
                <c:ptCount val="8"/>
                <c:pt idx="0">
                  <c:v>0.134350328331449</c:v>
                </c:pt>
                <c:pt idx="1">
                  <c:v>0.19006080260181552</c:v>
                </c:pt>
                <c:pt idx="2">
                  <c:v>0.28428609686940343</c:v>
                </c:pt>
                <c:pt idx="3">
                  <c:v>0.44146843267432451</c:v>
                </c:pt>
                <c:pt idx="4">
                  <c:v>0.67059007618057143</c:v>
                </c:pt>
                <c:pt idx="5">
                  <c:v>0.98875128280674141</c:v>
                </c:pt>
                <c:pt idx="6">
                  <c:v>1.4431641149217875</c:v>
                </c:pt>
                <c:pt idx="7">
                  <c:v>2.0716973092837851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0-E645-A429-F5172E974160}"/>
            </c:ext>
          </c:extLst>
        </c:ser>
        <c:ser>
          <c:idx val="2"/>
          <c:order val="2"/>
          <c:tx>
            <c:strRef>
              <c:f>Transfers!$J$2</c:f>
              <c:strCache>
                <c:ptCount val="1"/>
                <c:pt idx="0">
                  <c:v>Beneficiary Pays Prospective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Transfers!$A$5:$A$12</c:f>
              <c:numCache>
                <c:formatCode>General</c:formatCode>
                <c:ptCount val="8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</c:numCache>
            </c:numRef>
          </c:cat>
          <c:val>
            <c:numRef>
              <c:f>Transfers!$J$5:$J$12</c:f>
              <c:numCache>
                <c:formatCode>General</c:formatCode>
                <c:ptCount val="8"/>
                <c:pt idx="0">
                  <c:v>0.15308201317011189</c:v>
                </c:pt>
                <c:pt idx="1">
                  <c:v>0.23902001558165864</c:v>
                </c:pt>
                <c:pt idx="2">
                  <c:v>0.37108398375369256</c:v>
                </c:pt>
                <c:pt idx="3">
                  <c:v>0.56737293433939617</c:v>
                </c:pt>
                <c:pt idx="4">
                  <c:v>0.84848626258586213</c:v>
                </c:pt>
                <c:pt idx="5">
                  <c:v>1.2329412167075859</c:v>
                </c:pt>
                <c:pt idx="6">
                  <c:v>1.7426771699446331</c:v>
                </c:pt>
                <c:pt idx="7">
                  <c:v>2.4085793106463078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0-E645-A429-F5172E974160}"/>
            </c:ext>
          </c:extLst>
        </c:ser>
        <c:ser>
          <c:idx val="3"/>
          <c:order val="3"/>
          <c:tx>
            <c:strRef>
              <c:f>Transfers!$K$2</c:f>
              <c:strCache>
                <c:ptCount val="1"/>
                <c:pt idx="0">
                  <c:v>Beneficiary Pays Retrospective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Transfers!$A$5:$A$12</c:f>
              <c:numCache>
                <c:formatCode>General</c:formatCode>
                <c:ptCount val="8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</c:numCache>
            </c:numRef>
          </c:cat>
          <c:val>
            <c:numRef>
              <c:f>Transfers!$K$5:$K$12</c:f>
              <c:numCache>
                <c:formatCode>General</c:formatCode>
                <c:ptCount val="8"/>
                <c:pt idx="0">
                  <c:v>0.17950629641300889</c:v>
                </c:pt>
                <c:pt idx="1">
                  <c:v>0.25391758329633823</c:v>
                </c:pt>
                <c:pt idx="2">
                  <c:v>0.37206016770523842</c:v>
                </c:pt>
                <c:pt idx="3">
                  <c:v>0.56202013866930334</c:v>
                </c:pt>
                <c:pt idx="4">
                  <c:v>0.84249155954270516</c:v>
                </c:pt>
                <c:pt idx="5">
                  <c:v>1.2241852379146585</c:v>
                </c:pt>
                <c:pt idx="6">
                  <c:v>1.7246318106380356</c:v>
                </c:pt>
                <c:pt idx="7">
                  <c:v>2.39591014748444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F0-E645-A429-F5172E974160}"/>
            </c:ext>
          </c:extLst>
        </c:ser>
        <c:ser>
          <c:idx val="4"/>
          <c:order val="4"/>
          <c:tx>
            <c:strRef>
              <c:f>Transfers!$L$2</c:f>
              <c:strCache>
                <c:ptCount val="1"/>
                <c:pt idx="0">
                  <c:v>Ability to Pay Prospective</c:v>
                </c:pt>
              </c:strCache>
            </c:strRef>
          </c:tx>
          <c:marker>
            <c:symbol val="none"/>
          </c:marker>
          <c:cat>
            <c:numRef>
              <c:f>Transfers!$A$5:$A$12</c:f>
              <c:numCache>
                <c:formatCode>General</c:formatCode>
                <c:ptCount val="8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</c:numCache>
            </c:numRef>
          </c:cat>
          <c:val>
            <c:numRef>
              <c:f>Transfers!$L$5:$L$12</c:f>
              <c:numCache>
                <c:formatCode>General</c:formatCode>
                <c:ptCount val="8"/>
                <c:pt idx="0">
                  <c:v>0.22547421049476393</c:v>
                </c:pt>
                <c:pt idx="1">
                  <c:v>0.42832500201269896</c:v>
                </c:pt>
                <c:pt idx="2">
                  <c:v>0.73569325938767072</c:v>
                </c:pt>
                <c:pt idx="3">
                  <c:v>1.1762998486469378</c:v>
                </c:pt>
                <c:pt idx="4">
                  <c:v>1.773366252818567</c:v>
                </c:pt>
                <c:pt idx="5">
                  <c:v>2.5406884618753214</c:v>
                </c:pt>
                <c:pt idx="6">
                  <c:v>3.4876259247347274</c:v>
                </c:pt>
                <c:pt idx="7">
                  <c:v>4.6300817322884287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2-854C-8F88-8F0A6CF1C2D2}"/>
            </c:ext>
          </c:extLst>
        </c:ser>
        <c:ser>
          <c:idx val="5"/>
          <c:order val="5"/>
          <c:tx>
            <c:strRef>
              <c:f>Transfers!$M$2</c:f>
              <c:strCache>
                <c:ptCount val="1"/>
                <c:pt idx="0">
                  <c:v>Ability to Pay Retrospective</c:v>
                </c:pt>
              </c:strCache>
            </c:strRef>
          </c:tx>
          <c:marker>
            <c:symbol val="none"/>
          </c:marker>
          <c:cat>
            <c:numRef>
              <c:f>Transfers!$A$5:$A$12</c:f>
              <c:numCache>
                <c:formatCode>General</c:formatCode>
                <c:ptCount val="8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</c:numCache>
            </c:numRef>
          </c:cat>
          <c:val>
            <c:numRef>
              <c:f>Transfers!$M$5:$M$12</c:f>
              <c:numCache>
                <c:formatCode>General</c:formatCode>
                <c:ptCount val="8"/>
                <c:pt idx="0">
                  <c:v>0.29396018744855529</c:v>
                </c:pt>
                <c:pt idx="1">
                  <c:v>0.7256439883727106</c:v>
                </c:pt>
                <c:pt idx="2">
                  <c:v>1.2168399176718026</c:v>
                </c:pt>
                <c:pt idx="3">
                  <c:v>1.804733649444042</c:v>
                </c:pt>
                <c:pt idx="4">
                  <c:v>2.541961813774344</c:v>
                </c:pt>
                <c:pt idx="5">
                  <c:v>3.4780743289503477</c:v>
                </c:pt>
                <c:pt idx="6">
                  <c:v>4.7129714844861255</c:v>
                </c:pt>
                <c:pt idx="7">
                  <c:v>5.0028108764683328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2-854C-8F88-8F0A6CF1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Trillions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0.12172227663316297</c:v>
                </c:pt>
                <c:pt idx="1">
                  <c:v>-2.4021917258349998E-2</c:v>
                </c:pt>
                <c:pt idx="2">
                  <c:v>2.1322342244070144E-2</c:v>
                </c:pt>
                <c:pt idx="3">
                  <c:v>4.9735633430004055E-2</c:v>
                </c:pt>
                <c:pt idx="4">
                  <c:v>3.1462399796846861E-2</c:v>
                </c:pt>
                <c:pt idx="5">
                  <c:v>1.994135187985269E-2</c:v>
                </c:pt>
                <c:pt idx="6">
                  <c:v>-6.4169532902684595E-2</c:v>
                </c:pt>
                <c:pt idx="7">
                  <c:v>-4.3518790114315677E-2</c:v>
                </c:pt>
                <c:pt idx="8">
                  <c:v>-0.12213797421135143</c:v>
                </c:pt>
                <c:pt idx="9">
                  <c:v>5.1578574966885827E-3</c:v>
                </c:pt>
                <c:pt idx="10">
                  <c:v>5.355410594837514E-3</c:v>
                </c:pt>
                <c:pt idx="11">
                  <c:v>-8.4905758875974404E-4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8B-8847-A509-ED3277632AF1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0.18329100018028921</c:v>
                </c:pt>
                <c:pt idx="1">
                  <c:v>5.1537826727721933E-2</c:v>
                </c:pt>
                <c:pt idx="2">
                  <c:v>2.2277704640142226E-2</c:v>
                </c:pt>
                <c:pt idx="3">
                  <c:v>6.6388894106357343E-2</c:v>
                </c:pt>
                <c:pt idx="4">
                  <c:v>4.682716692915901E-2</c:v>
                </c:pt>
                <c:pt idx="5">
                  <c:v>-4.4146969402041818E-2</c:v>
                </c:pt>
                <c:pt idx="6">
                  <c:v>-9.0274518779863575E-2</c:v>
                </c:pt>
                <c:pt idx="7">
                  <c:v>-7.1564668604583312E-2</c:v>
                </c:pt>
                <c:pt idx="8">
                  <c:v>-0.13304522502718613</c:v>
                </c:pt>
                <c:pt idx="9">
                  <c:v>-7.2191329562798084E-3</c:v>
                </c:pt>
                <c:pt idx="10">
                  <c:v>7.6139117002283212E-4</c:v>
                </c:pt>
                <c:pt idx="11">
                  <c:v>-2.4833468983735483E-2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8B-8847-A509-ED32776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0.7170997784844807</c:v>
                </c:pt>
                <c:pt idx="1">
                  <c:v>0.13814231013361969</c:v>
                </c:pt>
                <c:pt idx="2">
                  <c:v>0.16381344460245445</c:v>
                </c:pt>
                <c:pt idx="3">
                  <c:v>0.21892203068415889</c:v>
                </c:pt>
                <c:pt idx="4">
                  <c:v>0.12709920484095139</c:v>
                </c:pt>
                <c:pt idx="5">
                  <c:v>0.17930454504116064</c:v>
                </c:pt>
                <c:pt idx="6">
                  <c:v>-0.12688334680845931</c:v>
                </c:pt>
                <c:pt idx="7">
                  <c:v>2.5870547698287706E-2</c:v>
                </c:pt>
                <c:pt idx="8">
                  <c:v>-1.9295875722117253</c:v>
                </c:pt>
                <c:pt idx="9">
                  <c:v>0.22631735246110585</c:v>
                </c:pt>
                <c:pt idx="10">
                  <c:v>0.10336885386988588</c:v>
                </c:pt>
                <c:pt idx="11">
                  <c:v>0.15653285120404761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D-654E-9CA3-2640A684D978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0.99498388533627979</c:v>
                </c:pt>
                <c:pt idx="1">
                  <c:v>0.4473074806115106</c:v>
                </c:pt>
                <c:pt idx="2">
                  <c:v>0.17665674642618573</c:v>
                </c:pt>
                <c:pt idx="3">
                  <c:v>0.30445054479343736</c:v>
                </c:pt>
                <c:pt idx="4">
                  <c:v>0.20025127105481616</c:v>
                </c:pt>
                <c:pt idx="5">
                  <c:v>2.1458997594439415E-2</c:v>
                </c:pt>
                <c:pt idx="6">
                  <c:v>-0.25609712245262456</c:v>
                </c:pt>
                <c:pt idx="7">
                  <c:v>-0.10845892148099057</c:v>
                </c:pt>
                <c:pt idx="8">
                  <c:v>-2.0440232667127218</c:v>
                </c:pt>
                <c:pt idx="9">
                  <c:v>0.15929818595408618</c:v>
                </c:pt>
                <c:pt idx="10">
                  <c:v>9.2963636614258105E-2</c:v>
                </c:pt>
                <c:pt idx="11">
                  <c:v>1.1208562261294724E-2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D-654E-9CA3-2640A68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0.12172227663316297</c:v>
                </c:pt>
                <c:pt idx="1">
                  <c:v>-2.4021917258349998E-2</c:v>
                </c:pt>
                <c:pt idx="2">
                  <c:v>2.1322342244070144E-2</c:v>
                </c:pt>
                <c:pt idx="3">
                  <c:v>4.9735633430004055E-2</c:v>
                </c:pt>
                <c:pt idx="4">
                  <c:v>3.1462399796846861E-2</c:v>
                </c:pt>
                <c:pt idx="5">
                  <c:v>1.994135187985269E-2</c:v>
                </c:pt>
                <c:pt idx="6">
                  <c:v>-6.4169532902684595E-2</c:v>
                </c:pt>
                <c:pt idx="7">
                  <c:v>-4.3518790114315677E-2</c:v>
                </c:pt>
                <c:pt idx="8">
                  <c:v>-0.12213797421135143</c:v>
                </c:pt>
                <c:pt idx="9">
                  <c:v>5.1578574966885827E-3</c:v>
                </c:pt>
                <c:pt idx="10">
                  <c:v>5.355410594837514E-3</c:v>
                </c:pt>
                <c:pt idx="11">
                  <c:v>-8.4905758875974404E-4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740-B189-54509E7FB798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PayersAndBeneficiaries!$AD$7:$AO$7</c:f>
              <c:numCache>
                <c:formatCode>General</c:formatCode>
                <c:ptCount val="12"/>
                <c:pt idx="0">
                  <c:v>0.13772603921213958</c:v>
                </c:pt>
                <c:pt idx="1">
                  <c:v>-5.3462868990293032E-2</c:v>
                </c:pt>
                <c:pt idx="2">
                  <c:v>2.2430857640928746E-2</c:v>
                </c:pt>
                <c:pt idx="3">
                  <c:v>5.5229383647772516E-2</c:v>
                </c:pt>
                <c:pt idx="4">
                  <c:v>3.4920957754095316E-2</c:v>
                </c:pt>
                <c:pt idx="5">
                  <c:v>2.4128843681517454E-2</c:v>
                </c:pt>
                <c:pt idx="6">
                  <c:v>-6.2181156584492941E-2</c:v>
                </c:pt>
                <c:pt idx="7">
                  <c:v>-3.9927333727753346E-2</c:v>
                </c:pt>
                <c:pt idx="8">
                  <c:v>-0.1287147375668645</c:v>
                </c:pt>
                <c:pt idx="9">
                  <c:v>8.2102000517669631E-3</c:v>
                </c:pt>
                <c:pt idx="10">
                  <c:v>5.999113992236362E-4</c:v>
                </c:pt>
                <c:pt idx="11">
                  <c:v>1.0399034819591581E-3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9-4740-B189-54509E7FB798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0.18329100018028921</c:v>
                </c:pt>
                <c:pt idx="1">
                  <c:v>5.1537826727721933E-2</c:v>
                </c:pt>
                <c:pt idx="2">
                  <c:v>2.2277704640142226E-2</c:v>
                </c:pt>
                <c:pt idx="3">
                  <c:v>6.6388894106357343E-2</c:v>
                </c:pt>
                <c:pt idx="4">
                  <c:v>4.682716692915901E-2</c:v>
                </c:pt>
                <c:pt idx="5">
                  <c:v>-4.4146969402041818E-2</c:v>
                </c:pt>
                <c:pt idx="6">
                  <c:v>-9.0274518779863575E-2</c:v>
                </c:pt>
                <c:pt idx="7">
                  <c:v>-7.1564668604583312E-2</c:v>
                </c:pt>
                <c:pt idx="8">
                  <c:v>-0.13304522502718613</c:v>
                </c:pt>
                <c:pt idx="9">
                  <c:v>-7.2191329562798084E-3</c:v>
                </c:pt>
                <c:pt idx="10">
                  <c:v>7.6139117002283212E-4</c:v>
                </c:pt>
                <c:pt idx="11">
                  <c:v>-2.4833468983735483E-2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9-4740-B189-54509E7FB798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PayersAndBeneficiaries!$AR$7:$BD$7</c:f>
              <c:numCache>
                <c:formatCode>General</c:formatCode>
                <c:ptCount val="13"/>
                <c:pt idx="0">
                  <c:v>0.2029079115632729</c:v>
                </c:pt>
                <c:pt idx="1">
                  <c:v>2.7221872910610161E-2</c:v>
                </c:pt>
                <c:pt idx="2">
                  <c:v>2.3020715125219159E-2</c:v>
                </c:pt>
                <c:pt idx="3">
                  <c:v>7.2478228231666303E-2</c:v>
                </c:pt>
                <c:pt idx="4">
                  <c:v>5.104943890504892E-2</c:v>
                </c:pt>
                <c:pt idx="5">
                  <c:v>-4.6483007268879502E-2</c:v>
                </c:pt>
                <c:pt idx="6">
                  <c:v>-8.9109236181103862E-2</c:v>
                </c:pt>
                <c:pt idx="7">
                  <c:v>-6.8718955509672192E-2</c:v>
                </c:pt>
                <c:pt idx="8">
                  <c:v>-0.139740883352897</c:v>
                </c:pt>
                <c:pt idx="9">
                  <c:v>-4.5745610632850339E-3</c:v>
                </c:pt>
                <c:pt idx="10">
                  <c:v>-4.6179990305789459E-3</c:v>
                </c:pt>
                <c:pt idx="11">
                  <c:v>-2.3433524329402666E-2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9-4740-B189-54509E7F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0.7170997784844807</c:v>
                </c:pt>
                <c:pt idx="1">
                  <c:v>0.13814231013361969</c:v>
                </c:pt>
                <c:pt idx="2">
                  <c:v>0.16381344460245445</c:v>
                </c:pt>
                <c:pt idx="3">
                  <c:v>0.21892203068415889</c:v>
                </c:pt>
                <c:pt idx="4">
                  <c:v>0.12709920484095139</c:v>
                </c:pt>
                <c:pt idx="5">
                  <c:v>0.17930454504116064</c:v>
                </c:pt>
                <c:pt idx="6">
                  <c:v>-0.12688334680845931</c:v>
                </c:pt>
                <c:pt idx="7">
                  <c:v>2.5870547698287706E-2</c:v>
                </c:pt>
                <c:pt idx="8">
                  <c:v>-1.9295875722117253</c:v>
                </c:pt>
                <c:pt idx="9">
                  <c:v>0.22631735246110585</c:v>
                </c:pt>
                <c:pt idx="10">
                  <c:v>0.10336885386988588</c:v>
                </c:pt>
                <c:pt idx="11">
                  <c:v>0.15653285120404761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BF41-9670-088BB4AF44BD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PayersAndBeneficiaries!$AD$12:$AO$12</c:f>
              <c:numCache>
                <c:formatCode>General</c:formatCode>
                <c:ptCount val="12"/>
                <c:pt idx="0">
                  <c:v>0.73638067326725931</c:v>
                </c:pt>
                <c:pt idx="1">
                  <c:v>0.10858840285780033</c:v>
                </c:pt>
                <c:pt idx="2">
                  <c:v>0.16551269723953635</c:v>
                </c:pt>
                <c:pt idx="3">
                  <c:v>0.22655002457767853</c:v>
                </c:pt>
                <c:pt idx="4">
                  <c:v>0.13200589311400515</c:v>
                </c:pt>
                <c:pt idx="5">
                  <c:v>0.19465294134347869</c:v>
                </c:pt>
                <c:pt idx="6">
                  <c:v>-0.12690983424907873</c:v>
                </c:pt>
                <c:pt idx="7">
                  <c:v>2.7997765476147667E-2</c:v>
                </c:pt>
                <c:pt idx="8">
                  <c:v>-1.9447874750347445</c:v>
                </c:pt>
                <c:pt idx="9">
                  <c:v>0.22754957894583488</c:v>
                </c:pt>
                <c:pt idx="10">
                  <c:v>9.9232138106077034E-2</c:v>
                </c:pt>
                <c:pt idx="11">
                  <c:v>0.15322719435596693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3-BF41-9670-088BB4AF44BD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0.99498388533627979</c:v>
                </c:pt>
                <c:pt idx="1">
                  <c:v>0.4473074806115106</c:v>
                </c:pt>
                <c:pt idx="2">
                  <c:v>0.17665674642618573</c:v>
                </c:pt>
                <c:pt idx="3">
                  <c:v>0.30445054479343736</c:v>
                </c:pt>
                <c:pt idx="4">
                  <c:v>0.20025127105481616</c:v>
                </c:pt>
                <c:pt idx="5">
                  <c:v>2.1458997594439415E-2</c:v>
                </c:pt>
                <c:pt idx="6">
                  <c:v>-0.25609712245262456</c:v>
                </c:pt>
                <c:pt idx="7">
                  <c:v>-0.10845892148099057</c:v>
                </c:pt>
                <c:pt idx="8">
                  <c:v>-2.0440232667127218</c:v>
                </c:pt>
                <c:pt idx="9">
                  <c:v>0.15929818595408618</c:v>
                </c:pt>
                <c:pt idx="10">
                  <c:v>9.2963636614258105E-2</c:v>
                </c:pt>
                <c:pt idx="11">
                  <c:v>1.1208562261294724E-2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3-BF41-9670-088BB4AF44BD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PayersAndBeneficiaries!$AR$12:$BD$12</c:f>
              <c:numCache>
                <c:formatCode>General</c:formatCode>
                <c:ptCount val="13"/>
                <c:pt idx="0">
                  <c:v>1.0083065240102063</c:v>
                </c:pt>
                <c:pt idx="1">
                  <c:v>0.41857097772923813</c:v>
                </c:pt>
                <c:pt idx="2">
                  <c:v>0.17638291334734757</c:v>
                </c:pt>
                <c:pt idx="3">
                  <c:v>0.30772434986427677</c:v>
                </c:pt>
                <c:pt idx="4">
                  <c:v>0.2024853800587178</c:v>
                </c:pt>
                <c:pt idx="5">
                  <c:v>1.220930277676641E-2</c:v>
                </c:pt>
                <c:pt idx="6">
                  <c:v>-0.25100045917283487</c:v>
                </c:pt>
                <c:pt idx="7">
                  <c:v>-0.101796171277343</c:v>
                </c:pt>
                <c:pt idx="8">
                  <c:v>-2.0431135170342585</c:v>
                </c:pt>
                <c:pt idx="9">
                  <c:v>0.16437048294543519</c:v>
                </c:pt>
                <c:pt idx="10">
                  <c:v>8.6972851253448502E-2</c:v>
                </c:pt>
                <c:pt idx="11">
                  <c:v>1.8887365499003706E-2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3-BF41-9670-088BB4AF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TransfersAsOutputShare!$Q$7:$AB$7</c:f>
              <c:numCache>
                <c:formatCode>0.0%</c:formatCode>
                <c:ptCount val="12"/>
                <c:pt idx="0">
                  <c:v>4.0602215708535946E-3</c:v>
                </c:pt>
                <c:pt idx="1">
                  <c:v>-8.4171344100393791E-4</c:v>
                </c:pt>
                <c:pt idx="2">
                  <c:v>3.2756610268817273E-3</c:v>
                </c:pt>
                <c:pt idx="3">
                  <c:v>1.2235938824210665E-2</c:v>
                </c:pt>
                <c:pt idx="4">
                  <c:v>1.1127262405970723E-2</c:v>
                </c:pt>
                <c:pt idx="5">
                  <c:v>7.7075565527535105E-4</c:v>
                </c:pt>
                <c:pt idx="6">
                  <c:v>-4.2652013751349827E-3</c:v>
                </c:pt>
                <c:pt idx="7">
                  <c:v>-2.532112723581927E-3</c:v>
                </c:pt>
                <c:pt idx="8">
                  <c:v>-8.7435452156085208E-3</c:v>
                </c:pt>
                <c:pt idx="9">
                  <c:v>2.7996575094279072E-4</c:v>
                </c:pt>
                <c:pt idx="10">
                  <c:v>5.8739527208947107E-4</c:v>
                </c:pt>
                <c:pt idx="11">
                  <c:v>-6.1461304816163792E-5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9-424E-B07B-2D18419648FC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TransfersAsOutputShare!$AE$7:$AP$7</c:f>
              <c:numCache>
                <c:formatCode>0.0%</c:formatCode>
                <c:ptCount val="12"/>
                <c:pt idx="0">
                  <c:v>4.5940500847073771E-3</c:v>
                </c:pt>
                <c:pt idx="1">
                  <c:v>-1.873306569987463E-3</c:v>
                </c:pt>
                <c:pt idx="2">
                  <c:v>3.4459575469180238E-3</c:v>
                </c:pt>
                <c:pt idx="3">
                  <c:v>1.3587508854473037E-2</c:v>
                </c:pt>
                <c:pt idx="4">
                  <c:v>1.2350445703654791E-2</c:v>
                </c:pt>
                <c:pt idx="5">
                  <c:v>9.326069182688673E-4</c:v>
                </c:pt>
                <c:pt idx="6">
                  <c:v>-4.1330385710282684E-3</c:v>
                </c:pt>
                <c:pt idx="7">
                  <c:v>-2.3231461510114146E-3</c:v>
                </c:pt>
                <c:pt idx="8">
                  <c:v>-9.2143588846790303E-3</c:v>
                </c:pt>
                <c:pt idx="9">
                  <c:v>4.4564527506996745E-4</c:v>
                </c:pt>
                <c:pt idx="10">
                  <c:v>6.5799832400569586E-5</c:v>
                </c:pt>
                <c:pt idx="11">
                  <c:v>7.5276195313728558E-5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9-424E-B07B-2D18419648FC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TransfersAsOutputShare!$AS$7:$BD$7</c:f>
              <c:numCache>
                <c:formatCode>0.0%</c:formatCode>
                <c:ptCount val="12"/>
                <c:pt idx="0">
                  <c:v>6.1139348791360362E-3</c:v>
                </c:pt>
                <c:pt idx="1">
                  <c:v>1.8058542542759225E-3</c:v>
                </c:pt>
                <c:pt idx="2">
                  <c:v>3.4224293008142961E-3</c:v>
                </c:pt>
                <c:pt idx="3">
                  <c:v>1.6332966745776542E-2</c:v>
                </c:pt>
                <c:pt idx="4">
                  <c:v>1.6561297851194638E-2</c:v>
                </c:pt>
                <c:pt idx="5">
                  <c:v>-1.7063299687454779E-3</c:v>
                </c:pt>
                <c:pt idx="6">
                  <c:v>-6.0003397909012121E-3</c:v>
                </c:pt>
                <c:pt idx="7">
                  <c:v>-4.1639440677598205E-3</c:v>
                </c:pt>
                <c:pt idx="8">
                  <c:v>-9.5243674070852342E-3</c:v>
                </c:pt>
                <c:pt idx="9">
                  <c:v>-3.9185068229556684E-4</c:v>
                </c:pt>
                <c:pt idx="10">
                  <c:v>8.3511350915503721E-5</c:v>
                </c:pt>
                <c:pt idx="11">
                  <c:v>-1.7976370826408206E-3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9-424E-B07B-2D18419648FC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TransfersAsOutputShare!$BG$7:$BR$7</c:f>
              <c:numCache>
                <c:formatCode>0.0%</c:formatCode>
                <c:ptCount val="12"/>
                <c:pt idx="0">
                  <c:v>6.7682851669699853E-3</c:v>
                </c:pt>
                <c:pt idx="1">
                  <c:v>9.538379502242693E-4</c:v>
                </c:pt>
                <c:pt idx="2">
                  <c:v>3.5365748510860005E-3</c:v>
                </c:pt>
                <c:pt idx="3">
                  <c:v>1.78310620689681E-2</c:v>
                </c:pt>
                <c:pt idx="4">
                  <c:v>1.8054582804932086E-2</c:v>
                </c:pt>
                <c:pt idx="5">
                  <c:v>-1.7966204569556388E-3</c:v>
                </c:pt>
                <c:pt idx="6">
                  <c:v>-5.922886134659266E-3</c:v>
                </c:pt>
                <c:pt idx="7">
                  <c:v>-3.9983680874451054E-3</c:v>
                </c:pt>
                <c:pt idx="8">
                  <c:v>-1.0003692463007748E-2</c:v>
                </c:pt>
                <c:pt idx="9">
                  <c:v>-2.4830473198192979E-4</c:v>
                </c:pt>
                <c:pt idx="10">
                  <c:v>-5.0651406629600071E-4</c:v>
                </c:pt>
                <c:pt idx="11">
                  <c:v>-1.6962983439441979E-3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9-424E-B07B-2D184196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TransfersAsOutputShare!$Q$12:$AB$12</c:f>
              <c:numCache>
                <c:formatCode>0.0%</c:formatCode>
                <c:ptCount val="12"/>
                <c:pt idx="0">
                  <c:v>1.243174659357071E-2</c:v>
                </c:pt>
                <c:pt idx="1">
                  <c:v>2.8404659760543523E-3</c:v>
                </c:pt>
                <c:pt idx="2">
                  <c:v>1.8448281700945302E-2</c:v>
                </c:pt>
                <c:pt idx="3">
                  <c:v>2.8744053629790045E-2</c:v>
                </c:pt>
                <c:pt idx="4">
                  <c:v>1.8237935269043458E-2</c:v>
                </c:pt>
                <c:pt idx="5">
                  <c:v>3.7493421712859313E-3</c:v>
                </c:pt>
                <c:pt idx="6">
                  <c:v>-2.9432502403414214E-3</c:v>
                </c:pt>
                <c:pt idx="7">
                  <c:v>5.8781594102211526E-4</c:v>
                </c:pt>
                <c:pt idx="8">
                  <c:v>-2.2641502107581965E-2</c:v>
                </c:pt>
                <c:pt idx="9">
                  <c:v>5.523595962951126E-3</c:v>
                </c:pt>
                <c:pt idx="10">
                  <c:v>6.2607863831650049E-3</c:v>
                </c:pt>
                <c:pt idx="11">
                  <c:v>3.5214751958402035E-3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964B-94CF-A03DDA7ABBD2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TransfersAsOutputShare!$AE$12:$AP$12</c:f>
              <c:numCache>
                <c:formatCode>0.0%</c:formatCode>
                <c:ptCount val="12"/>
                <c:pt idx="0">
                  <c:v>1.2766003004224435E-2</c:v>
                </c:pt>
                <c:pt idx="1">
                  <c:v>2.2327820014977412E-3</c:v>
                </c:pt>
                <c:pt idx="2">
                  <c:v>1.8639647503709767E-2</c:v>
                </c:pt>
                <c:pt idx="3">
                  <c:v>2.9745594977080795E-2</c:v>
                </c:pt>
                <c:pt idx="4">
                  <c:v>1.8942014127926267E-2</c:v>
                </c:pt>
                <c:pt idx="5">
                  <c:v>4.0702843398443466E-3</c:v>
                </c:pt>
                <c:pt idx="6">
                  <c:v>-2.9438646564009757E-3</c:v>
                </c:pt>
                <c:pt idx="7">
                  <c:v>6.3614937927918339E-4</c:v>
                </c:pt>
                <c:pt idx="8">
                  <c:v>-2.2819855573762284E-2</c:v>
                </c:pt>
                <c:pt idx="9">
                  <c:v>5.5536701979246039E-3</c:v>
                </c:pt>
                <c:pt idx="10">
                  <c:v>6.0102361182111279E-3</c:v>
                </c:pt>
                <c:pt idx="11">
                  <c:v>3.4471087704736766E-3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5-964B-94CF-A03DDA7ABBD2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TransfersAsOutputShare!$AS$12:$BD$12</c:f>
              <c:numCache>
                <c:formatCode>0.0%</c:formatCode>
                <c:ptCount val="12"/>
                <c:pt idx="0">
                  <c:v>1.7249186094198107E-2</c:v>
                </c:pt>
                <c:pt idx="1">
                  <c:v>9.1974839445107207E-3</c:v>
                </c:pt>
                <c:pt idx="2">
                  <c:v>1.9894663898630368E-2</c:v>
                </c:pt>
                <c:pt idx="3">
                  <c:v>3.9973787744490299E-2</c:v>
                </c:pt>
                <c:pt idx="4">
                  <c:v>2.873479596990117E-2</c:v>
                </c:pt>
                <c:pt idx="5">
                  <c:v>4.4871770883379191E-4</c:v>
                </c:pt>
                <c:pt idx="6">
                  <c:v>-5.9405582857716722E-3</c:v>
                </c:pt>
                <c:pt idx="7">
                  <c:v>-2.4643422217463088E-3</c:v>
                </c:pt>
                <c:pt idx="8">
                  <c:v>-2.3984274032287655E-2</c:v>
                </c:pt>
                <c:pt idx="9">
                  <c:v>3.8878981539546098E-3</c:v>
                </c:pt>
                <c:pt idx="10">
                  <c:v>5.630569058806276E-3</c:v>
                </c:pt>
                <c:pt idx="11">
                  <c:v>2.5215584895165648E-4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5-964B-94CF-A03DDA7ABBD2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TransfersAsOutputShare!$BG$12:$BR$12</c:f>
              <c:numCache>
                <c:formatCode>0.0%</c:formatCode>
                <c:ptCount val="12"/>
                <c:pt idx="0">
                  <c:v>1.7480149305903438E-2</c:v>
                </c:pt>
                <c:pt idx="1">
                  <c:v>8.6066073432078324E-3</c:v>
                </c:pt>
                <c:pt idx="2">
                  <c:v>1.9863825466597495E-2</c:v>
                </c:pt>
                <c:pt idx="3">
                  <c:v>4.0403632234035751E-2</c:v>
                </c:pt>
                <c:pt idx="4">
                  <c:v>2.9055376538820805E-2</c:v>
                </c:pt>
                <c:pt idx="5">
                  <c:v>2.5530224999271669E-4</c:v>
                </c:pt>
                <c:pt idx="6">
                  <c:v>-5.8223335084427357E-3</c:v>
                </c:pt>
                <c:pt idx="7">
                  <c:v>-2.3129549830056459E-3</c:v>
                </c:pt>
                <c:pt idx="8">
                  <c:v>-2.3973599160849356E-2</c:v>
                </c:pt>
                <c:pt idx="9">
                  <c:v>4.0116947558484902E-3</c:v>
                </c:pt>
                <c:pt idx="10">
                  <c:v>5.2677225532366924E-3</c:v>
                </c:pt>
                <c:pt idx="11">
                  <c:v>4.2490370939969011E-4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5-964B-94CF-A03DDA7A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6</xdr:row>
      <xdr:rowOff>12700</xdr:rowOff>
    </xdr:from>
    <xdr:to>
      <xdr:col>22</xdr:col>
      <xdr:colOff>190500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341F-9A02-E563-D9FA-88D668D9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15</xdr:row>
      <xdr:rowOff>76200</xdr:rowOff>
    </xdr:from>
    <xdr:to>
      <xdr:col>5</xdr:col>
      <xdr:colOff>774700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291EB-73D4-F64E-8C59-1E29CA8C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0</xdr:row>
      <xdr:rowOff>127000</xdr:rowOff>
    </xdr:from>
    <xdr:to>
      <xdr:col>19</xdr:col>
      <xdr:colOff>742950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A1D20-9DB9-99D2-14E8-3C20AD83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15246-7D01-6D28-9D5C-DF9B708D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0E2A-4EF0-8641-A8C8-83400D309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793750</xdr:colOff>
      <xdr:row>6</xdr:row>
      <xdr:rowOff>50800</xdr:rowOff>
    </xdr:from>
    <xdr:to>
      <xdr:col>41</xdr:col>
      <xdr:colOff>123190</xdr:colOff>
      <xdr:row>20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26756-9D30-2F47-B8E8-B467EBBC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18142</xdr:colOff>
      <xdr:row>20</xdr:row>
      <xdr:rowOff>108856</xdr:rowOff>
    </xdr:from>
    <xdr:to>
      <xdr:col>41</xdr:col>
      <xdr:colOff>182154</xdr:colOff>
      <xdr:row>34</xdr:row>
      <xdr:rowOff>190136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70B6EB-7DD5-B74E-9A72-43A864C2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393700</xdr:colOff>
      <xdr:row>15</xdr:row>
      <xdr:rowOff>139700</xdr:rowOff>
    </xdr:from>
    <xdr:to>
      <xdr:col>37</xdr:col>
      <xdr:colOff>548640</xdr:colOff>
      <xdr:row>30</xdr:row>
      <xdr:rowOff>17780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BFE4B-7F4F-244E-A704-68AC2DF2A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29</xdr:row>
      <xdr:rowOff>165100</xdr:rowOff>
    </xdr:from>
    <xdr:to>
      <xdr:col>37</xdr:col>
      <xdr:colOff>574040</xdr:colOff>
      <xdr:row>44</xdr:row>
      <xdr:rowOff>43180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EBBB1-76DE-6D43-89D5-4FB8A2FFF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13</xdr:row>
      <xdr:rowOff>165100</xdr:rowOff>
    </xdr:from>
    <xdr:to>
      <xdr:col>36</xdr:col>
      <xdr:colOff>53340</xdr:colOff>
      <xdr:row>28</xdr:row>
      <xdr:rowOff>43180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184BE-B545-E649-9621-7E25177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3">
  <a:themeElements>
    <a:clrScheme name="E3">
      <a:dk1>
        <a:sysClr val="windowText" lastClr="000000"/>
      </a:dk1>
      <a:lt1>
        <a:sysClr val="window" lastClr="FFFFFF"/>
      </a:lt1>
      <a:dk2>
        <a:srgbClr val="315361"/>
      </a:dk2>
      <a:lt2>
        <a:srgbClr val="EEECE1"/>
      </a:lt2>
      <a:accent1>
        <a:srgbClr val="034E6E"/>
      </a:accent1>
      <a:accent2>
        <a:srgbClr val="AF7E00"/>
      </a:accent2>
      <a:accent3>
        <a:srgbClr val="AF2200"/>
      </a:accent3>
      <a:accent4>
        <a:srgbClr val="007E33"/>
      </a:accent4>
      <a:accent5>
        <a:srgbClr val="AF5D00"/>
      </a:accent5>
      <a:accent6>
        <a:srgbClr val="0A1978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8B31-5F6B-F843-9AC6-20A3E865A381}">
  <dimension ref="A1:R62"/>
  <sheetViews>
    <sheetView tabSelected="1" workbookViewId="0">
      <selection activeCell="K3" sqref="K3:K62"/>
    </sheetView>
  </sheetViews>
  <sheetFormatPr baseColWidth="10" defaultRowHeight="16" x14ac:dyDescent="0.2"/>
  <cols>
    <col min="14" max="17" width="11.1640625" bestFit="1" customWidth="1"/>
  </cols>
  <sheetData>
    <row r="1" spans="1:18" x14ac:dyDescent="0.2">
      <c r="A1" t="s">
        <v>93</v>
      </c>
    </row>
    <row r="2" spans="1:18" x14ac:dyDescent="0.2">
      <c r="A2" t="s">
        <v>92</v>
      </c>
      <c r="B2" t="s">
        <v>90</v>
      </c>
      <c r="C2" t="s">
        <v>89</v>
      </c>
      <c r="D2" t="s">
        <v>88</v>
      </c>
      <c r="E2" t="s">
        <v>91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131</v>
      </c>
      <c r="M2" t="s">
        <v>132</v>
      </c>
      <c r="N2" t="s">
        <v>112</v>
      </c>
      <c r="O2" t="s">
        <v>113</v>
      </c>
      <c r="P2" t="s">
        <v>114</v>
      </c>
      <c r="Q2" t="s">
        <v>115</v>
      </c>
      <c r="R2" t="s">
        <v>116</v>
      </c>
    </row>
    <row r="3" spans="1:18" x14ac:dyDescent="0.2">
      <c r="A3">
        <v>2005</v>
      </c>
      <c r="B3" s="2">
        <v>0</v>
      </c>
      <c r="C3" s="2">
        <v>0</v>
      </c>
      <c r="D3" s="2">
        <v>0</v>
      </c>
      <c r="E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0"/>
      <c r="P3" s="10"/>
      <c r="Q3" s="10"/>
    </row>
    <row r="4" spans="1:18" x14ac:dyDescent="0.2">
      <c r="A4">
        <v>2015</v>
      </c>
      <c r="B4" s="2">
        <v>55.620450876647197</v>
      </c>
      <c r="C4" s="2">
        <v>74.359331279146105</v>
      </c>
      <c r="D4" s="2">
        <v>74.210732382119204</v>
      </c>
      <c r="E4" s="2">
        <v>74.195326905192204</v>
      </c>
      <c r="G4" s="2">
        <v>55.620450876647197</v>
      </c>
      <c r="H4" s="2">
        <v>55.6192632894724</v>
      </c>
      <c r="I4" s="2">
        <v>55.6188591940439</v>
      </c>
      <c r="J4" s="2">
        <v>55.6222751768031</v>
      </c>
      <c r="K4" s="2">
        <v>55.622567227883003</v>
      </c>
      <c r="L4" s="2">
        <v>55.641110666710297</v>
      </c>
      <c r="M4" s="2">
        <v>55.642566067753997</v>
      </c>
      <c r="N4" s="2">
        <v>49.997538359191701</v>
      </c>
      <c r="O4" s="11"/>
      <c r="P4" s="11"/>
      <c r="Q4" s="11"/>
    </row>
    <row r="5" spans="1:18" x14ac:dyDescent="0.2">
      <c r="A5">
        <v>2025</v>
      </c>
      <c r="B5" s="2">
        <v>88.064463347404796</v>
      </c>
      <c r="C5" s="2">
        <v>122.67456559965299</v>
      </c>
      <c r="D5" s="2">
        <v>122.43159339016201</v>
      </c>
      <c r="E5" s="2">
        <v>122.40235959254299</v>
      </c>
      <c r="G5" s="2">
        <v>88.064463347404796</v>
      </c>
      <c r="H5" s="2">
        <v>88.062471301284901</v>
      </c>
      <c r="I5" s="2">
        <v>88.058145395109094</v>
      </c>
      <c r="J5" s="2">
        <v>88.076953450073603</v>
      </c>
      <c r="K5" s="2">
        <v>88.076220382129193</v>
      </c>
      <c r="L5" s="2">
        <v>88.125972709510805</v>
      </c>
      <c r="M5" s="2">
        <v>88.131343886278998</v>
      </c>
      <c r="N5" s="2">
        <v>87.026263970575997</v>
      </c>
      <c r="O5" s="11"/>
      <c r="P5" s="11"/>
      <c r="Q5" s="11"/>
    </row>
    <row r="6" spans="1:18" x14ac:dyDescent="0.2">
      <c r="A6">
        <v>2035</v>
      </c>
      <c r="B6" s="2">
        <v>116.99081438289799</v>
      </c>
      <c r="C6" s="2">
        <v>163.64085901961801</v>
      </c>
      <c r="D6" s="2">
        <v>163.29571105136901</v>
      </c>
      <c r="E6" s="2">
        <v>163.255460409416</v>
      </c>
      <c r="G6" s="2">
        <v>116.99081438289799</v>
      </c>
      <c r="H6" s="2">
        <v>116.997080648554</v>
      </c>
      <c r="I6" s="2">
        <v>116.99184813495</v>
      </c>
      <c r="J6" s="2">
        <v>117.023038201014</v>
      </c>
      <c r="K6" s="2">
        <v>117.021984750209</v>
      </c>
      <c r="L6" s="2">
        <v>117.114774225603</v>
      </c>
      <c r="M6" s="2">
        <v>117.123135694043</v>
      </c>
      <c r="N6" s="2">
        <v>121.43917586175201</v>
      </c>
      <c r="O6" s="11"/>
      <c r="P6" s="11"/>
      <c r="Q6" s="11"/>
    </row>
    <row r="7" spans="1:18" x14ac:dyDescent="0.2">
      <c r="A7">
        <v>2045</v>
      </c>
      <c r="B7" s="2">
        <v>150.73054938041901</v>
      </c>
      <c r="C7" s="2">
        <v>209.209914433119</v>
      </c>
      <c r="D7" s="2">
        <v>208.74548552854699</v>
      </c>
      <c r="E7" s="2">
        <v>208.69601527015601</v>
      </c>
      <c r="G7" s="2">
        <v>150.73054938041901</v>
      </c>
      <c r="H7" s="2">
        <v>150.750078222882</v>
      </c>
      <c r="I7" s="2">
        <v>150.74380633939401</v>
      </c>
      <c r="J7" s="2">
        <v>150.78575871097499</v>
      </c>
      <c r="K7" s="2">
        <v>150.78406921450301</v>
      </c>
      <c r="L7" s="2">
        <v>150.93332266632899</v>
      </c>
      <c r="M7" s="2">
        <v>150.94178716724599</v>
      </c>
      <c r="N7" s="2">
        <v>162.34714166227701</v>
      </c>
      <c r="O7" s="11"/>
      <c r="P7" s="11"/>
      <c r="Q7" s="11"/>
    </row>
    <row r="8" spans="1:18" x14ac:dyDescent="0.2">
      <c r="A8">
        <v>2055</v>
      </c>
      <c r="B8" s="2">
        <v>190.00937153337901</v>
      </c>
      <c r="C8" s="2">
        <v>259.307209683861</v>
      </c>
      <c r="D8" s="2">
        <v>258.70783443122002</v>
      </c>
      <c r="E8" s="2">
        <v>258.65169811150599</v>
      </c>
      <c r="G8" s="2">
        <v>190.00937153337901</v>
      </c>
      <c r="H8" s="2">
        <v>190.04575109953001</v>
      </c>
      <c r="I8" s="2">
        <v>190.03955334198801</v>
      </c>
      <c r="J8" s="2">
        <v>190.093068310354</v>
      </c>
      <c r="K8" s="2">
        <v>190.08925916657</v>
      </c>
      <c r="L8" s="2">
        <v>190.30386954926701</v>
      </c>
      <c r="M8" s="2">
        <v>190.31162790734501</v>
      </c>
      <c r="N8" s="2">
        <v>210.49166579468999</v>
      </c>
      <c r="O8" s="11"/>
      <c r="P8" s="11"/>
      <c r="Q8" s="11"/>
    </row>
    <row r="9" spans="1:18" x14ac:dyDescent="0.2">
      <c r="A9">
        <v>2065</v>
      </c>
      <c r="B9" s="2">
        <v>235.04151127792301</v>
      </c>
      <c r="C9" s="2">
        <v>313.17336781231899</v>
      </c>
      <c r="D9" s="2">
        <v>312.42735599556698</v>
      </c>
      <c r="E9" s="2">
        <v>312.36664455431003</v>
      </c>
      <c r="G9" s="2">
        <v>235.04151127792301</v>
      </c>
      <c r="H9" s="2">
        <v>235.10163253411201</v>
      </c>
      <c r="I9" s="2">
        <v>235.09465363064101</v>
      </c>
      <c r="J9" s="2">
        <v>235.15937756680799</v>
      </c>
      <c r="K9" s="2">
        <v>235.15551792040401</v>
      </c>
      <c r="L9" s="2">
        <v>235.439789503805</v>
      </c>
      <c r="M9" s="2">
        <v>235.44424435625501</v>
      </c>
      <c r="N9" s="2">
        <v>266.00791187583297</v>
      </c>
      <c r="O9" s="11"/>
      <c r="P9" s="11"/>
      <c r="Q9" s="11"/>
    </row>
    <row r="10" spans="1:18" x14ac:dyDescent="0.2">
      <c r="A10">
        <v>2075</v>
      </c>
      <c r="B10" s="2">
        <v>286.05556751154501</v>
      </c>
      <c r="C10" s="2">
        <v>370.14874207173301</v>
      </c>
      <c r="D10" s="2">
        <v>369.24905571635099</v>
      </c>
      <c r="E10" s="2">
        <v>369.18522167821101</v>
      </c>
      <c r="G10" s="2">
        <v>286.05556751154501</v>
      </c>
      <c r="H10" s="2">
        <v>286.14392495638702</v>
      </c>
      <c r="I10" s="2">
        <v>286.13708392176801</v>
      </c>
      <c r="J10" s="2">
        <v>286.21302179783402</v>
      </c>
      <c r="K10" s="2">
        <v>286.20795188160298</v>
      </c>
      <c r="L10" s="2">
        <v>286.56074265573301</v>
      </c>
      <c r="M10" s="2">
        <v>286.56211556433499</v>
      </c>
      <c r="N10" s="2">
        <v>328.96722823944998</v>
      </c>
      <c r="O10" s="11"/>
      <c r="P10" s="11"/>
      <c r="Q10" s="11"/>
    </row>
    <row r="11" spans="1:18" x14ac:dyDescent="0.2">
      <c r="A11">
        <v>2085</v>
      </c>
      <c r="B11" s="2">
        <v>343.45251273134801</v>
      </c>
      <c r="C11" s="2">
        <v>429.96122050581198</v>
      </c>
      <c r="D11" s="2">
        <v>428.89855044021101</v>
      </c>
      <c r="E11" s="2">
        <v>428.83339430480402</v>
      </c>
      <c r="G11" s="2">
        <v>343.45251273134801</v>
      </c>
      <c r="H11" s="2">
        <v>343.56618081359898</v>
      </c>
      <c r="I11" s="2">
        <v>343.55981406176102</v>
      </c>
      <c r="J11" s="2">
        <v>343.64930425165699</v>
      </c>
      <c r="K11" s="2">
        <v>343.64348388464998</v>
      </c>
      <c r="L11" s="2">
        <v>344.049616069634</v>
      </c>
      <c r="M11" s="2">
        <v>344.04815661823199</v>
      </c>
      <c r="N11" s="2">
        <v>399.56480667459499</v>
      </c>
      <c r="O11" s="11"/>
      <c r="P11" s="11"/>
      <c r="Q11" s="11"/>
    </row>
    <row r="12" spans="1:18" x14ac:dyDescent="0.2">
      <c r="A12">
        <v>2095</v>
      </c>
      <c r="B12" s="2">
        <v>407.946357684318</v>
      </c>
      <c r="C12" s="2">
        <v>492.89877377739202</v>
      </c>
      <c r="D12" s="2">
        <v>491.65922211776001</v>
      </c>
      <c r="E12" s="2">
        <v>491.59619363153502</v>
      </c>
      <c r="G12" s="2">
        <v>407.946357684318</v>
      </c>
      <c r="H12" s="2">
        <v>408.06521641528502</v>
      </c>
      <c r="I12" s="2">
        <v>408.05853987163903</v>
      </c>
      <c r="J12" s="2">
        <v>408.163543719399</v>
      </c>
      <c r="K12" s="2">
        <v>408.15674166238</v>
      </c>
      <c r="L12" s="2">
        <v>408.587531855637</v>
      </c>
      <c r="M12" s="2">
        <v>408.58389406634302</v>
      </c>
      <c r="N12" s="2">
        <v>478.09290719866402</v>
      </c>
      <c r="O12" s="11"/>
      <c r="P12" s="11"/>
      <c r="Q12" s="11"/>
    </row>
    <row r="13" spans="1:18" x14ac:dyDescent="0.2">
      <c r="A13">
        <v>2105</v>
      </c>
      <c r="B13" s="2">
        <v>484.98725592347301</v>
      </c>
      <c r="C13" s="2">
        <v>549.410806082524</v>
      </c>
      <c r="D13" s="2">
        <v>548.355168792668</v>
      </c>
      <c r="E13" s="2">
        <v>548.39522731084003</v>
      </c>
      <c r="G13" s="2">
        <v>484.98725592347301</v>
      </c>
      <c r="H13" s="2">
        <v>485.34725684514501</v>
      </c>
      <c r="I13" s="2">
        <v>485.34435497060701</v>
      </c>
      <c r="J13" s="2">
        <v>485.60810480537202</v>
      </c>
      <c r="K13" s="2">
        <v>485.60769877233298</v>
      </c>
      <c r="L13" s="2">
        <v>486.70027248342302</v>
      </c>
      <c r="M13" s="2">
        <v>486.70999698673597</v>
      </c>
      <c r="N13" s="2">
        <v>556.74050973210797</v>
      </c>
      <c r="O13" s="11"/>
      <c r="P13" s="11"/>
      <c r="Q13" s="11"/>
    </row>
    <row r="14" spans="1:18" x14ac:dyDescent="0.2">
      <c r="A14">
        <v>2115</v>
      </c>
      <c r="B14" s="2">
        <v>567.35404779422095</v>
      </c>
      <c r="C14" s="2">
        <v>583.49093939795898</v>
      </c>
      <c r="D14" s="2">
        <v>582.26151576580605</v>
      </c>
      <c r="E14" s="2">
        <v>582.30584527296901</v>
      </c>
      <c r="G14" s="2">
        <v>567.35404779422095</v>
      </c>
      <c r="H14" s="2">
        <v>567.820744092106</v>
      </c>
      <c r="I14" s="2">
        <v>567.80987466783699</v>
      </c>
      <c r="J14" s="2">
        <v>568.00847507996195</v>
      </c>
      <c r="K14" s="2">
        <v>568.00058014151898</v>
      </c>
      <c r="L14" s="2">
        <v>568.55361845579102</v>
      </c>
      <c r="M14" s="2">
        <v>568.54745134316602</v>
      </c>
      <c r="N14" s="2">
        <v>627.33285812437305</v>
      </c>
      <c r="O14" s="11"/>
      <c r="P14" s="11"/>
      <c r="Q14" s="11"/>
    </row>
    <row r="15" spans="1:18" x14ac:dyDescent="0.2">
      <c r="A15">
        <v>2125</v>
      </c>
      <c r="B15" s="2">
        <v>658.12523525439701</v>
      </c>
      <c r="C15" s="2">
        <v>656.57155814306702</v>
      </c>
      <c r="D15" s="2">
        <v>655.151480535475</v>
      </c>
      <c r="E15" s="2">
        <v>655.21552827888695</v>
      </c>
      <c r="G15" s="2">
        <v>658.12523525439701</v>
      </c>
      <c r="H15" s="2">
        <v>658.61546324133303</v>
      </c>
      <c r="I15" s="2">
        <v>658.60462339285095</v>
      </c>
      <c r="J15" s="2">
        <v>658.83317889787804</v>
      </c>
      <c r="K15" s="2">
        <v>658.82558964956695</v>
      </c>
      <c r="L15" s="2">
        <v>659.40507857123703</v>
      </c>
      <c r="M15" s="2">
        <v>659.40114108607895</v>
      </c>
      <c r="N15" s="2">
        <v>664.89150707876502</v>
      </c>
      <c r="O15" s="11"/>
      <c r="P15" s="11"/>
      <c r="Q15" s="11"/>
    </row>
    <row r="16" spans="1:18" x14ac:dyDescent="0.2">
      <c r="A16">
        <v>2135</v>
      </c>
      <c r="B16" s="2">
        <v>755.14770520693503</v>
      </c>
      <c r="C16" s="2">
        <v>991.38189141453995</v>
      </c>
      <c r="D16" s="2">
        <v>991.38189141453995</v>
      </c>
      <c r="E16" s="2">
        <v>991.38189141453995</v>
      </c>
      <c r="G16" s="2">
        <v>755.14770520693503</v>
      </c>
      <c r="H16" s="2">
        <v>756.91004737844105</v>
      </c>
      <c r="I16" s="2">
        <v>756.90451838004003</v>
      </c>
      <c r="J16" s="2">
        <v>757.36695722146203</v>
      </c>
      <c r="K16" s="2">
        <v>757.37164710139996</v>
      </c>
      <c r="L16" s="2">
        <v>757.27744969035496</v>
      </c>
      <c r="M16" s="2">
        <v>757.27476255764202</v>
      </c>
      <c r="N16" s="2">
        <v>991.38189141453995</v>
      </c>
      <c r="O16" s="11"/>
      <c r="P16" s="11"/>
      <c r="Q16" s="11"/>
    </row>
    <row r="17" spans="1:17" x14ac:dyDescent="0.2">
      <c r="A17">
        <v>2145</v>
      </c>
      <c r="B17" s="2">
        <v>856.33945853787202</v>
      </c>
      <c r="C17" s="2">
        <v>950.63279684381303</v>
      </c>
      <c r="D17" s="2">
        <v>950.63279684381303</v>
      </c>
      <c r="E17" s="2">
        <v>950.63279684381303</v>
      </c>
      <c r="G17" s="2">
        <v>856.33945853787202</v>
      </c>
      <c r="H17" s="2">
        <v>853.09072343467005</v>
      </c>
      <c r="I17" s="2">
        <v>853.11965437800404</v>
      </c>
      <c r="J17" s="2">
        <v>852.30959149508101</v>
      </c>
      <c r="K17" s="2">
        <v>852.34528892069295</v>
      </c>
      <c r="L17" s="2">
        <v>847.96993801285498</v>
      </c>
      <c r="M17" s="2">
        <v>847.97352054769101</v>
      </c>
      <c r="N17" s="2">
        <v>950.63279684381303</v>
      </c>
      <c r="O17" s="11"/>
      <c r="P17" s="11"/>
      <c r="Q17" s="11"/>
    </row>
    <row r="18" spans="1:17" x14ac:dyDescent="0.2">
      <c r="A18">
        <v>2155</v>
      </c>
      <c r="B18" s="2">
        <v>911.92115700162196</v>
      </c>
      <c r="C18" s="2">
        <v>911.92115700162196</v>
      </c>
      <c r="D18" s="2">
        <v>911.92115700162196</v>
      </c>
      <c r="E18" s="2">
        <v>911.92115700162196</v>
      </c>
      <c r="G18" s="2">
        <v>911.92115700162196</v>
      </c>
      <c r="H18" s="2">
        <v>911.92115700162196</v>
      </c>
      <c r="I18" s="2">
        <v>911.92115700162196</v>
      </c>
      <c r="J18" s="2">
        <v>911.92115700162196</v>
      </c>
      <c r="K18" s="2">
        <v>911.92115700162196</v>
      </c>
      <c r="L18" s="2">
        <v>911.92115700162196</v>
      </c>
      <c r="M18" s="2">
        <v>911.92115700162196</v>
      </c>
      <c r="N18" s="2">
        <v>911.92115700162196</v>
      </c>
      <c r="O18" s="11"/>
      <c r="P18" s="11"/>
      <c r="Q18" s="11"/>
    </row>
    <row r="19" spans="1:17" x14ac:dyDescent="0.2">
      <c r="A19">
        <v>2165</v>
      </c>
      <c r="B19" s="2">
        <v>875.14509915154099</v>
      </c>
      <c r="C19" s="2">
        <v>875.14509915154099</v>
      </c>
      <c r="D19" s="2">
        <v>875.14509915154099</v>
      </c>
      <c r="E19" s="2">
        <v>875.14509915154099</v>
      </c>
      <c r="G19" s="2">
        <v>875.14509915154099</v>
      </c>
      <c r="H19" s="2">
        <v>875.14509915154099</v>
      </c>
      <c r="I19" s="2">
        <v>875.14509915154099</v>
      </c>
      <c r="J19" s="2">
        <v>875.14509915154099</v>
      </c>
      <c r="K19" s="2">
        <v>875.14509915154099</v>
      </c>
      <c r="L19" s="2">
        <v>875.14509915154099</v>
      </c>
      <c r="M19" s="2">
        <v>875.14509915154099</v>
      </c>
      <c r="N19" s="2">
        <v>875.14509915154099</v>
      </c>
      <c r="O19" s="11"/>
      <c r="P19" s="11"/>
      <c r="Q19" s="11"/>
    </row>
    <row r="20" spans="1:17" x14ac:dyDescent="0.2">
      <c r="A20">
        <v>2175</v>
      </c>
      <c r="B20" s="2">
        <v>840.20784419396398</v>
      </c>
      <c r="C20" s="2">
        <v>840.20784419396398</v>
      </c>
      <c r="D20" s="2">
        <v>840.20784419396398</v>
      </c>
      <c r="E20" s="2">
        <v>840.20784419396398</v>
      </c>
      <c r="G20" s="2">
        <v>840.20784419396398</v>
      </c>
      <c r="H20" s="2">
        <v>840.20784419396398</v>
      </c>
      <c r="I20" s="2">
        <v>840.20784419396398</v>
      </c>
      <c r="J20" s="2">
        <v>840.20784419396398</v>
      </c>
      <c r="K20" s="2">
        <v>840.20784419396398</v>
      </c>
      <c r="L20" s="2">
        <v>840.20784419396398</v>
      </c>
      <c r="M20" s="2">
        <v>840.20784419396398</v>
      </c>
      <c r="N20" s="2">
        <v>840.20784419396398</v>
      </c>
      <c r="O20" s="11"/>
      <c r="P20" s="11"/>
      <c r="Q20" s="11"/>
    </row>
    <row r="21" spans="1:17" x14ac:dyDescent="0.2">
      <c r="A21">
        <v>2185</v>
      </c>
      <c r="B21" s="2">
        <v>807.01745198426602</v>
      </c>
      <c r="C21" s="2">
        <v>807.01745198426602</v>
      </c>
      <c r="D21" s="2">
        <v>807.01745198426602</v>
      </c>
      <c r="E21" s="2">
        <v>807.01745198426602</v>
      </c>
      <c r="G21" s="2">
        <v>807.01745198426602</v>
      </c>
      <c r="H21" s="2">
        <v>807.01745198426602</v>
      </c>
      <c r="I21" s="2">
        <v>807.01745198426602</v>
      </c>
      <c r="J21" s="2">
        <v>807.01745198426602</v>
      </c>
      <c r="K21" s="2">
        <v>807.01745198426602</v>
      </c>
      <c r="L21" s="2">
        <v>807.01745198426602</v>
      </c>
      <c r="M21" s="2">
        <v>807.01745198426602</v>
      </c>
      <c r="N21" s="2">
        <v>807.01745198426602</v>
      </c>
      <c r="O21" s="11"/>
      <c r="P21" s="11"/>
      <c r="Q21" s="11"/>
    </row>
    <row r="22" spans="1:17" x14ac:dyDescent="0.2">
      <c r="A22">
        <v>2195</v>
      </c>
      <c r="B22" s="2">
        <v>775.48657938505301</v>
      </c>
      <c r="C22" s="2">
        <v>775.48657938505301</v>
      </c>
      <c r="D22" s="2">
        <v>775.48657938505301</v>
      </c>
      <c r="E22" s="2">
        <v>775.48657938505301</v>
      </c>
      <c r="G22" s="2">
        <v>775.48657938505301</v>
      </c>
      <c r="H22" s="2">
        <v>775.48657938505301</v>
      </c>
      <c r="I22" s="2">
        <v>775.48657938505301</v>
      </c>
      <c r="J22" s="2">
        <v>775.48657938505301</v>
      </c>
      <c r="K22" s="2">
        <v>775.48657938505301</v>
      </c>
      <c r="L22" s="2">
        <v>775.48657938505301</v>
      </c>
      <c r="M22" s="2">
        <v>775.48657938505301</v>
      </c>
      <c r="N22" s="2">
        <v>775.48657938505301</v>
      </c>
      <c r="O22" s="11"/>
      <c r="P22" s="11"/>
      <c r="Q22" s="11"/>
    </row>
    <row r="23" spans="1:17" x14ac:dyDescent="0.2">
      <c r="A23">
        <v>2205</v>
      </c>
      <c r="B23" s="2">
        <v>745.53225041580004</v>
      </c>
      <c r="C23" s="2">
        <v>745.53225041580004</v>
      </c>
      <c r="D23" s="2">
        <v>745.53225041580004</v>
      </c>
      <c r="E23" s="2">
        <v>745.53225041580004</v>
      </c>
      <c r="G23" s="2">
        <v>745.53225041580004</v>
      </c>
      <c r="H23" s="2">
        <v>745.53225041580004</v>
      </c>
      <c r="I23" s="2">
        <v>745.53225041580004</v>
      </c>
      <c r="J23" s="2">
        <v>745.53225041580004</v>
      </c>
      <c r="K23" s="2">
        <v>745.53225041580004</v>
      </c>
      <c r="L23" s="2">
        <v>745.53225041580004</v>
      </c>
      <c r="M23" s="2">
        <v>745.53225041580004</v>
      </c>
      <c r="N23" s="2">
        <v>745.53225041580004</v>
      </c>
      <c r="O23" s="11"/>
      <c r="P23" s="11"/>
      <c r="Q23" s="11"/>
    </row>
    <row r="24" spans="1:17" x14ac:dyDescent="0.2">
      <c r="A24">
        <v>2215</v>
      </c>
      <c r="B24" s="2">
        <v>717.07563789501</v>
      </c>
      <c r="C24" s="2">
        <v>717.07563789501</v>
      </c>
      <c r="D24" s="2">
        <v>717.07563789501</v>
      </c>
      <c r="E24" s="2">
        <v>717.07563789501</v>
      </c>
      <c r="G24" s="2">
        <v>717.07563789501</v>
      </c>
      <c r="H24" s="2">
        <v>717.07563789501</v>
      </c>
      <c r="I24" s="2">
        <v>717.07563789501</v>
      </c>
      <c r="J24" s="2">
        <v>717.07563789501</v>
      </c>
      <c r="K24" s="2">
        <v>717.07563789501</v>
      </c>
      <c r="L24" s="2">
        <v>717.07563789501</v>
      </c>
      <c r="M24" s="2">
        <v>717.07563789501</v>
      </c>
      <c r="N24" s="2">
        <v>717.07563789501</v>
      </c>
      <c r="O24" s="11"/>
      <c r="P24" s="11"/>
      <c r="Q24" s="11"/>
    </row>
    <row r="25" spans="1:17" x14ac:dyDescent="0.2">
      <c r="A25">
        <v>2225</v>
      </c>
      <c r="B25" s="2">
        <v>690.04185600026005</v>
      </c>
      <c r="C25" s="2">
        <v>690.04185600026005</v>
      </c>
      <c r="D25" s="2">
        <v>690.04185600026005</v>
      </c>
      <c r="E25" s="2">
        <v>690.04185600026005</v>
      </c>
      <c r="G25" s="2">
        <v>690.04185600026005</v>
      </c>
      <c r="H25" s="2">
        <v>690.04185600026005</v>
      </c>
      <c r="I25" s="2">
        <v>690.04185600026005</v>
      </c>
      <c r="J25" s="2">
        <v>690.04185600026005</v>
      </c>
      <c r="K25" s="2">
        <v>690.04185600026005</v>
      </c>
      <c r="L25" s="2">
        <v>690.04185600026005</v>
      </c>
      <c r="M25" s="2">
        <v>690.04185600026005</v>
      </c>
      <c r="N25" s="2">
        <v>690.04185600026005</v>
      </c>
      <c r="O25" s="11"/>
      <c r="P25" s="11"/>
      <c r="Q25" s="11"/>
    </row>
    <row r="26" spans="1:17" x14ac:dyDescent="0.2">
      <c r="A26">
        <v>2235</v>
      </c>
      <c r="B26" s="2">
        <v>664.35976320024702</v>
      </c>
      <c r="C26" s="2">
        <v>664.35976320024702</v>
      </c>
      <c r="D26" s="2">
        <v>664.35976320024702</v>
      </c>
      <c r="E26" s="2">
        <v>664.35976320024702</v>
      </c>
      <c r="G26" s="2">
        <v>664.35976320024702</v>
      </c>
      <c r="H26" s="2">
        <v>664.35976320024702</v>
      </c>
      <c r="I26" s="2">
        <v>664.35976320024702</v>
      </c>
      <c r="J26" s="2">
        <v>664.35976320024702</v>
      </c>
      <c r="K26" s="2">
        <v>664.35976320024702</v>
      </c>
      <c r="L26" s="2">
        <v>664.35976320024702</v>
      </c>
      <c r="M26" s="2">
        <v>664.35976320024702</v>
      </c>
      <c r="N26" s="2">
        <v>664.35976320024702</v>
      </c>
      <c r="O26" s="11"/>
      <c r="P26" s="11"/>
      <c r="Q26" s="11"/>
    </row>
    <row r="27" spans="1:17" x14ac:dyDescent="0.2">
      <c r="A27">
        <v>2245</v>
      </c>
      <c r="B27" s="2">
        <v>639.96177504023399</v>
      </c>
      <c r="C27" s="2">
        <v>639.96177504023399</v>
      </c>
      <c r="D27" s="2">
        <v>639.96177504023399</v>
      </c>
      <c r="E27" s="2">
        <v>639.96177504023399</v>
      </c>
      <c r="G27" s="2">
        <v>639.96177504023399</v>
      </c>
      <c r="H27" s="2">
        <v>639.96177504023399</v>
      </c>
      <c r="I27" s="2">
        <v>639.96177504023399</v>
      </c>
      <c r="J27" s="2">
        <v>639.96177504023399</v>
      </c>
      <c r="K27" s="2">
        <v>639.96177504023399</v>
      </c>
      <c r="L27" s="2">
        <v>639.96177504023399</v>
      </c>
      <c r="M27" s="2">
        <v>639.96177504023399</v>
      </c>
      <c r="N27" s="2">
        <v>639.96177504023399</v>
      </c>
      <c r="O27" s="11"/>
      <c r="P27" s="11"/>
      <c r="Q27" s="11"/>
    </row>
    <row r="28" spans="1:17" x14ac:dyDescent="0.2">
      <c r="A28">
        <v>2255</v>
      </c>
      <c r="B28" s="2">
        <v>319.98088752011699</v>
      </c>
      <c r="C28" s="2">
        <v>319.98088752011699</v>
      </c>
      <c r="D28" s="2">
        <v>319.98088752011699</v>
      </c>
      <c r="E28" s="2">
        <v>319.98088752011699</v>
      </c>
      <c r="G28" s="2">
        <v>319.98088752011699</v>
      </c>
      <c r="H28" s="2">
        <v>319.98088752011699</v>
      </c>
      <c r="I28" s="2">
        <v>319.98088752011699</v>
      </c>
      <c r="J28" s="2">
        <v>319.98088752011699</v>
      </c>
      <c r="K28" s="2">
        <v>319.98088752011699</v>
      </c>
      <c r="L28" s="2">
        <v>319.98088752011699</v>
      </c>
      <c r="M28" s="2">
        <v>319.98088752011699</v>
      </c>
      <c r="N28" s="2">
        <v>319.98088752011699</v>
      </c>
      <c r="O28" s="11"/>
      <c r="P28" s="11"/>
      <c r="Q28" s="11"/>
    </row>
    <row r="29" spans="1:17" x14ac:dyDescent="0.2">
      <c r="A29">
        <v>2265</v>
      </c>
      <c r="B29" s="2">
        <v>159.99044376005901</v>
      </c>
      <c r="C29" s="2">
        <v>159.99044376005901</v>
      </c>
      <c r="D29" s="2">
        <v>159.99044376005901</v>
      </c>
      <c r="E29" s="2">
        <v>159.99044376005901</v>
      </c>
      <c r="G29" s="2">
        <v>159.99044376005901</v>
      </c>
      <c r="H29" s="2">
        <v>159.99044376005901</v>
      </c>
      <c r="I29" s="2">
        <v>159.99044376005901</v>
      </c>
      <c r="J29" s="2">
        <v>159.99044376005901</v>
      </c>
      <c r="K29" s="2">
        <v>159.99044376005901</v>
      </c>
      <c r="L29" s="2">
        <v>159.99044376005901</v>
      </c>
      <c r="M29" s="2">
        <v>159.99044376005901</v>
      </c>
      <c r="N29" s="2">
        <v>159.99044376005901</v>
      </c>
      <c r="O29" s="11"/>
      <c r="P29" s="11"/>
      <c r="Q29" s="11"/>
    </row>
    <row r="30" spans="1:17" x14ac:dyDescent="0.2">
      <c r="A30">
        <v>2275</v>
      </c>
      <c r="B30" s="2">
        <v>79.995221880029305</v>
      </c>
      <c r="C30" s="2">
        <v>79.995221880029305</v>
      </c>
      <c r="D30" s="2">
        <v>79.995221880029305</v>
      </c>
      <c r="E30" s="2">
        <v>79.995221880029305</v>
      </c>
      <c r="G30" s="2">
        <v>79.995221880029305</v>
      </c>
      <c r="H30" s="2">
        <v>79.995221880029305</v>
      </c>
      <c r="I30" s="2">
        <v>79.995221880029305</v>
      </c>
      <c r="J30" s="2">
        <v>79.995221880029305</v>
      </c>
      <c r="K30" s="2">
        <v>79.995221880029305</v>
      </c>
      <c r="L30" s="2">
        <v>79.995221880029305</v>
      </c>
      <c r="M30" s="2">
        <v>79.995221880029305</v>
      </c>
      <c r="N30" s="2">
        <v>79.995221880029305</v>
      </c>
      <c r="O30" s="11"/>
      <c r="P30" s="11"/>
      <c r="Q30" s="11"/>
    </row>
    <row r="31" spans="1:17" x14ac:dyDescent="0.2">
      <c r="A31">
        <v>2285</v>
      </c>
      <c r="B31" s="2">
        <v>39.997610940014603</v>
      </c>
      <c r="C31" s="2">
        <v>39.997610940014603</v>
      </c>
      <c r="D31" s="2">
        <v>39.997610940014603</v>
      </c>
      <c r="E31" s="2">
        <v>39.997610940014603</v>
      </c>
      <c r="G31" s="2">
        <v>39.997610940014603</v>
      </c>
      <c r="H31" s="2">
        <v>39.997610940014603</v>
      </c>
      <c r="I31" s="2">
        <v>39.997610940014603</v>
      </c>
      <c r="J31" s="2">
        <v>39.997610940014603</v>
      </c>
      <c r="K31" s="2">
        <v>39.997610940014603</v>
      </c>
      <c r="L31" s="2">
        <v>39.997610940014603</v>
      </c>
      <c r="M31" s="2">
        <v>39.997610940014603</v>
      </c>
      <c r="N31" s="2">
        <v>39.997610940014603</v>
      </c>
      <c r="O31" s="11"/>
      <c r="P31" s="11"/>
      <c r="Q31" s="11"/>
    </row>
    <row r="32" spans="1:17" x14ac:dyDescent="0.2">
      <c r="A32">
        <v>2295</v>
      </c>
      <c r="B32" s="2">
        <v>19.998805470007301</v>
      </c>
      <c r="C32" s="2">
        <v>19.998805470007301</v>
      </c>
      <c r="D32" s="2">
        <v>19.998805470007301</v>
      </c>
      <c r="E32" s="2">
        <v>19.998805470007301</v>
      </c>
      <c r="G32" s="2">
        <v>19.998805470007301</v>
      </c>
      <c r="H32" s="2">
        <v>19.998805470007301</v>
      </c>
      <c r="I32" s="2">
        <v>19.998805470007301</v>
      </c>
      <c r="J32" s="2">
        <v>19.998805470007301</v>
      </c>
      <c r="K32" s="2">
        <v>19.998805470007301</v>
      </c>
      <c r="L32" s="2">
        <v>19.998805470007301</v>
      </c>
      <c r="M32" s="2">
        <v>19.998805470007301</v>
      </c>
      <c r="N32" s="2">
        <v>19.998805470007301</v>
      </c>
      <c r="O32" s="11"/>
      <c r="P32" s="11"/>
      <c r="Q32" s="11"/>
    </row>
    <row r="33" spans="1:17" x14ac:dyDescent="0.2">
      <c r="A33">
        <v>2305</v>
      </c>
      <c r="B33" s="2">
        <v>9.9994027350036596</v>
      </c>
      <c r="C33" s="2">
        <v>9.9994027350036596</v>
      </c>
      <c r="D33" s="2">
        <v>9.9994027350036596</v>
      </c>
      <c r="E33" s="2">
        <v>9.9994027350036596</v>
      </c>
      <c r="G33" s="2">
        <v>9.9994027350036596</v>
      </c>
      <c r="H33" s="2">
        <v>9.9994027350036596</v>
      </c>
      <c r="I33" s="2">
        <v>9.9994027350036596</v>
      </c>
      <c r="J33" s="2">
        <v>9.9994027350036596</v>
      </c>
      <c r="K33" s="2">
        <v>9.9994027350036596</v>
      </c>
      <c r="L33" s="2">
        <v>9.9994027350036596</v>
      </c>
      <c r="M33" s="2">
        <v>9.9994027350036596</v>
      </c>
      <c r="N33" s="2">
        <v>9.9994027350036596</v>
      </c>
      <c r="O33" s="11"/>
      <c r="P33" s="11"/>
      <c r="Q33" s="11"/>
    </row>
    <row r="34" spans="1:17" x14ac:dyDescent="0.2">
      <c r="A34">
        <v>2315</v>
      </c>
      <c r="B34" s="2">
        <v>4.9997013675018298</v>
      </c>
      <c r="C34" s="2">
        <v>4.9997013675018298</v>
      </c>
      <c r="D34" s="2">
        <v>4.9997013675018298</v>
      </c>
      <c r="E34" s="2">
        <v>4.9997013675018298</v>
      </c>
      <c r="G34" s="2">
        <v>4.9997013675018298</v>
      </c>
      <c r="H34" s="2">
        <v>4.9997013675018298</v>
      </c>
      <c r="I34" s="2">
        <v>4.9997013675018298</v>
      </c>
      <c r="J34" s="2">
        <v>4.9997013675018298</v>
      </c>
      <c r="K34" s="2">
        <v>4.9997013675018298</v>
      </c>
      <c r="L34" s="2">
        <v>4.9997013675018298</v>
      </c>
      <c r="M34" s="2">
        <v>4.9997013675018298</v>
      </c>
      <c r="N34" s="2">
        <v>4.9997013675018298</v>
      </c>
      <c r="O34" s="11"/>
      <c r="P34" s="11"/>
      <c r="Q34" s="11"/>
    </row>
    <row r="35" spans="1:17" x14ac:dyDescent="0.2">
      <c r="A35">
        <v>2325</v>
      </c>
      <c r="B35" s="2">
        <v>2.4998506837509198</v>
      </c>
      <c r="C35" s="2">
        <v>2.4998506837509198</v>
      </c>
      <c r="D35" s="2">
        <v>2.4998506837509198</v>
      </c>
      <c r="E35" s="2">
        <v>2.4998506837509198</v>
      </c>
      <c r="G35" s="2">
        <v>2.4998506837509198</v>
      </c>
      <c r="H35" s="2">
        <v>2.4998506837509198</v>
      </c>
      <c r="I35" s="2">
        <v>2.4998506837509198</v>
      </c>
      <c r="J35" s="2">
        <v>2.4998506837509198</v>
      </c>
      <c r="K35" s="2">
        <v>2.4998506837509198</v>
      </c>
      <c r="L35" s="2">
        <v>2.4998506837509198</v>
      </c>
      <c r="M35" s="2">
        <v>2.4998506837509198</v>
      </c>
      <c r="N35" s="2">
        <v>2.4998506837509198</v>
      </c>
      <c r="O35" s="11"/>
      <c r="P35" s="11"/>
      <c r="Q35" s="11"/>
    </row>
    <row r="36" spans="1:17" x14ac:dyDescent="0.2">
      <c r="A36">
        <v>2335</v>
      </c>
      <c r="B36" s="2">
        <v>1.2499253418754599</v>
      </c>
      <c r="C36" s="2">
        <v>1.2499253418754599</v>
      </c>
      <c r="D36" s="2">
        <v>1.2499253418754599</v>
      </c>
      <c r="E36" s="2">
        <v>1.2499253418754599</v>
      </c>
      <c r="G36" s="2">
        <v>1.2499253418754599</v>
      </c>
      <c r="H36" s="2">
        <v>1.2499253418754599</v>
      </c>
      <c r="I36" s="2">
        <v>1.2499253418754599</v>
      </c>
      <c r="J36" s="2">
        <v>1.2499253418754599</v>
      </c>
      <c r="K36" s="2">
        <v>1.2499253418754599</v>
      </c>
      <c r="L36" s="2">
        <v>1.2499253418754599</v>
      </c>
      <c r="M36" s="2">
        <v>1.2499253418754599</v>
      </c>
      <c r="N36" s="2">
        <v>1.2499253418754599</v>
      </c>
      <c r="O36" s="11"/>
      <c r="P36" s="11"/>
      <c r="Q36" s="11"/>
    </row>
    <row r="37" spans="1:17" x14ac:dyDescent="0.2">
      <c r="A37">
        <v>2345</v>
      </c>
      <c r="B37" s="2">
        <v>0.62496267093772895</v>
      </c>
      <c r="C37" s="2">
        <v>0.62496267093772895</v>
      </c>
      <c r="D37" s="2">
        <v>0.62496267093772895</v>
      </c>
      <c r="E37" s="2">
        <v>0.62496267093772895</v>
      </c>
      <c r="G37" s="2">
        <v>0.62496267093772895</v>
      </c>
      <c r="H37" s="2">
        <v>0.62496267093772895</v>
      </c>
      <c r="I37" s="2">
        <v>0.62496267093772895</v>
      </c>
      <c r="J37" s="2">
        <v>0.62496267093772895</v>
      </c>
      <c r="K37" s="2">
        <v>0.62496267093772895</v>
      </c>
      <c r="L37" s="2">
        <v>0.62496267093772895</v>
      </c>
      <c r="M37" s="2">
        <v>0.62496267093772895</v>
      </c>
      <c r="N37" s="2">
        <v>0.62496267093772895</v>
      </c>
      <c r="O37" s="11"/>
      <c r="P37" s="11"/>
      <c r="Q37" s="11"/>
    </row>
    <row r="38" spans="1:17" x14ac:dyDescent="0.2">
      <c r="A38">
        <v>2355</v>
      </c>
      <c r="B38" s="2">
        <v>0.31248133546886397</v>
      </c>
      <c r="C38" s="2">
        <v>0.31248133546886397</v>
      </c>
      <c r="D38" s="2">
        <v>0.31248133546886397</v>
      </c>
      <c r="E38" s="2">
        <v>0.31248133546886397</v>
      </c>
      <c r="G38" s="2">
        <v>0.31248133546886397</v>
      </c>
      <c r="H38" s="2">
        <v>0.31248133546886397</v>
      </c>
      <c r="I38" s="2">
        <v>0.31248133546886397</v>
      </c>
      <c r="J38" s="2">
        <v>0.31248133546886397</v>
      </c>
      <c r="K38" s="2">
        <v>0.31248133546886397</v>
      </c>
      <c r="L38" s="2">
        <v>0.31248133546886397</v>
      </c>
      <c r="M38" s="2">
        <v>0.31248133546886397</v>
      </c>
      <c r="N38" s="2">
        <v>0.31248133546886397</v>
      </c>
      <c r="O38" s="11"/>
      <c r="P38" s="11"/>
      <c r="Q38" s="11"/>
    </row>
    <row r="39" spans="1:17" x14ac:dyDescent="0.2">
      <c r="A39">
        <v>2365</v>
      </c>
      <c r="B39" s="2">
        <v>0.15624066773443199</v>
      </c>
      <c r="C39" s="2">
        <v>0.15624066773443199</v>
      </c>
      <c r="D39" s="2">
        <v>0.15624066773443199</v>
      </c>
      <c r="E39" s="2">
        <v>0.15624066773443199</v>
      </c>
      <c r="G39" s="2">
        <v>0.15624066773443199</v>
      </c>
      <c r="H39" s="2">
        <v>0.15624066773443199</v>
      </c>
      <c r="I39" s="2">
        <v>0.15624066773443199</v>
      </c>
      <c r="J39" s="2">
        <v>0.15624066773443199</v>
      </c>
      <c r="K39" s="2">
        <v>0.15624066773443199</v>
      </c>
      <c r="L39" s="2">
        <v>0.15624066773443199</v>
      </c>
      <c r="M39" s="2">
        <v>0.15624066773443199</v>
      </c>
      <c r="N39" s="2">
        <v>0.15624066773443199</v>
      </c>
      <c r="O39" s="11"/>
      <c r="P39" s="11"/>
      <c r="Q39" s="11"/>
    </row>
    <row r="40" spans="1:17" x14ac:dyDescent="0.2">
      <c r="A40">
        <v>2375</v>
      </c>
      <c r="B40" s="2">
        <v>7.8120333867216105E-2</v>
      </c>
      <c r="C40" s="2">
        <v>7.8120333867216105E-2</v>
      </c>
      <c r="D40" s="2">
        <v>7.8120333867216105E-2</v>
      </c>
      <c r="E40" s="2">
        <v>7.8120333867216105E-2</v>
      </c>
      <c r="G40" s="2">
        <v>7.8120333867216105E-2</v>
      </c>
      <c r="H40" s="2">
        <v>7.8120333867216105E-2</v>
      </c>
      <c r="I40" s="2">
        <v>7.8120333867216105E-2</v>
      </c>
      <c r="J40" s="2">
        <v>7.8120333867216105E-2</v>
      </c>
      <c r="K40" s="2">
        <v>7.8120333867216105E-2</v>
      </c>
      <c r="L40" s="2">
        <v>7.8120333867216105E-2</v>
      </c>
      <c r="M40" s="2">
        <v>7.8120333867216105E-2</v>
      </c>
      <c r="N40" s="2">
        <v>7.8120333867216105E-2</v>
      </c>
      <c r="O40" s="11"/>
      <c r="P40" s="11"/>
      <c r="Q40" s="11"/>
    </row>
    <row r="41" spans="1:17" x14ac:dyDescent="0.2">
      <c r="A41">
        <v>2385</v>
      </c>
      <c r="B41" s="2">
        <v>3.9060166933607997E-2</v>
      </c>
      <c r="C41" s="2">
        <v>3.9060166933607997E-2</v>
      </c>
      <c r="D41" s="2">
        <v>3.9060166933607997E-2</v>
      </c>
      <c r="E41" s="2">
        <v>3.9060166933607997E-2</v>
      </c>
      <c r="G41" s="2">
        <v>3.9060166933607997E-2</v>
      </c>
      <c r="H41" s="2">
        <v>3.9060166933607997E-2</v>
      </c>
      <c r="I41" s="2">
        <v>3.9060166933607997E-2</v>
      </c>
      <c r="J41" s="2">
        <v>3.9060166933607997E-2</v>
      </c>
      <c r="K41" s="2">
        <v>3.9060166933607997E-2</v>
      </c>
      <c r="L41" s="2">
        <v>3.9060166933607997E-2</v>
      </c>
      <c r="M41" s="2">
        <v>3.9060166933607997E-2</v>
      </c>
      <c r="N41" s="2">
        <v>3.9060166933607997E-2</v>
      </c>
      <c r="O41" s="11"/>
      <c r="P41" s="11"/>
      <c r="Q41" s="11"/>
    </row>
    <row r="42" spans="1:17" x14ac:dyDescent="0.2">
      <c r="A42">
        <v>2395</v>
      </c>
      <c r="B42" s="2">
        <v>1.9530083466803998E-2</v>
      </c>
      <c r="C42" s="2">
        <v>1.9530083466803998E-2</v>
      </c>
      <c r="D42" s="2">
        <v>1.9530083466803998E-2</v>
      </c>
      <c r="E42" s="2">
        <v>1.9530083466803998E-2</v>
      </c>
      <c r="G42" s="2">
        <v>1.9530083466803998E-2</v>
      </c>
      <c r="H42" s="2">
        <v>1.9530083466803998E-2</v>
      </c>
      <c r="I42" s="2">
        <v>1.9530083466803998E-2</v>
      </c>
      <c r="J42" s="2">
        <v>1.9530083466803998E-2</v>
      </c>
      <c r="K42" s="2">
        <v>1.9530083466803998E-2</v>
      </c>
      <c r="L42" s="2">
        <v>1.9530083466803998E-2</v>
      </c>
      <c r="M42" s="2">
        <v>1.9530083466803998E-2</v>
      </c>
      <c r="N42" s="2">
        <v>1.9530083466803998E-2</v>
      </c>
      <c r="O42" s="11"/>
      <c r="P42" s="11"/>
      <c r="Q42" s="11"/>
    </row>
    <row r="43" spans="1:17" x14ac:dyDescent="0.2">
      <c r="A43">
        <v>2405</v>
      </c>
      <c r="B43" s="2">
        <v>9.7650417334020096E-3</v>
      </c>
      <c r="C43" s="2">
        <v>9.7650417334020096E-3</v>
      </c>
      <c r="D43" s="2">
        <v>9.7650417334020096E-3</v>
      </c>
      <c r="E43" s="2">
        <v>9.7650417334020096E-3</v>
      </c>
      <c r="G43" s="2">
        <v>9.7650417334020096E-3</v>
      </c>
      <c r="H43" s="2">
        <v>9.7650417334020096E-3</v>
      </c>
      <c r="I43" s="2">
        <v>9.7650417334020096E-3</v>
      </c>
      <c r="J43" s="2">
        <v>9.7650417334020096E-3</v>
      </c>
      <c r="K43" s="2">
        <v>9.7650417334020096E-3</v>
      </c>
      <c r="L43" s="2">
        <v>9.7650417334020096E-3</v>
      </c>
      <c r="M43" s="2">
        <v>9.7650417334020096E-3</v>
      </c>
      <c r="N43" s="2">
        <v>9.7650417334020096E-3</v>
      </c>
      <c r="O43" s="11"/>
      <c r="P43" s="11"/>
      <c r="Q43" s="11"/>
    </row>
    <row r="44" spans="1:17" x14ac:dyDescent="0.2">
      <c r="A44">
        <v>2415</v>
      </c>
      <c r="B44" s="2">
        <v>4.88252086670101E-3</v>
      </c>
      <c r="C44" s="2">
        <v>4.88252086670101E-3</v>
      </c>
      <c r="D44" s="2">
        <v>4.88252086670101E-3</v>
      </c>
      <c r="E44" s="2">
        <v>4.88252086670101E-3</v>
      </c>
      <c r="G44" s="2">
        <v>4.88252086670101E-3</v>
      </c>
      <c r="H44" s="2">
        <v>4.88252086670101E-3</v>
      </c>
      <c r="I44" s="2">
        <v>4.88252086670101E-3</v>
      </c>
      <c r="J44" s="2">
        <v>4.88252086670101E-3</v>
      </c>
      <c r="K44" s="2">
        <v>4.88252086670101E-3</v>
      </c>
      <c r="L44" s="2">
        <v>4.88252086670101E-3</v>
      </c>
      <c r="M44" s="2">
        <v>4.88252086670101E-3</v>
      </c>
      <c r="N44" s="2">
        <v>4.88252086670101E-3</v>
      </c>
      <c r="O44" s="11"/>
      <c r="P44" s="11"/>
      <c r="Q44" s="11"/>
    </row>
    <row r="45" spans="1:17" x14ac:dyDescent="0.2">
      <c r="A45">
        <v>2425</v>
      </c>
      <c r="B45" s="2">
        <v>2.4412604333504998E-3</v>
      </c>
      <c r="C45" s="2">
        <v>2.4412604333504998E-3</v>
      </c>
      <c r="D45" s="2">
        <v>2.4412604333504998E-3</v>
      </c>
      <c r="E45" s="2">
        <v>2.4412604333504998E-3</v>
      </c>
      <c r="G45" s="2">
        <v>2.4412604333504998E-3</v>
      </c>
      <c r="H45" s="2">
        <v>2.4412604333504998E-3</v>
      </c>
      <c r="I45" s="2">
        <v>2.4412604333504998E-3</v>
      </c>
      <c r="J45" s="2">
        <v>2.4412604333504998E-3</v>
      </c>
      <c r="K45" s="2">
        <v>2.4412604333504998E-3</v>
      </c>
      <c r="L45" s="2">
        <v>2.4412604333504998E-3</v>
      </c>
      <c r="M45" s="2">
        <v>2.4412604333504998E-3</v>
      </c>
      <c r="N45" s="2">
        <v>2.4412604333504998E-3</v>
      </c>
      <c r="O45" s="11"/>
      <c r="P45" s="11"/>
      <c r="Q45" s="11"/>
    </row>
    <row r="46" spans="1:17" x14ac:dyDescent="0.2">
      <c r="A46">
        <v>2435</v>
      </c>
      <c r="B46" s="2">
        <v>1.2206302166752499E-3</v>
      </c>
      <c r="C46" s="2">
        <v>1.2206302166752499E-3</v>
      </c>
      <c r="D46" s="2">
        <v>1.2206302166752499E-3</v>
      </c>
      <c r="E46" s="2">
        <v>1.2206302166752499E-3</v>
      </c>
      <c r="G46" s="2">
        <v>1.2206302166752499E-3</v>
      </c>
      <c r="H46" s="2">
        <v>1.2206302166752499E-3</v>
      </c>
      <c r="I46" s="2">
        <v>1.2206302166752499E-3</v>
      </c>
      <c r="J46" s="2">
        <v>1.2206302166752499E-3</v>
      </c>
      <c r="K46" s="2">
        <v>1.2206302166752499E-3</v>
      </c>
      <c r="L46" s="2">
        <v>1.2206302166752499E-3</v>
      </c>
      <c r="M46" s="2">
        <v>1.2206302166752499E-3</v>
      </c>
      <c r="N46" s="2">
        <v>1.2206302166752499E-3</v>
      </c>
      <c r="O46" s="11"/>
      <c r="P46" s="11"/>
      <c r="Q46" s="11"/>
    </row>
    <row r="47" spans="1:17" x14ac:dyDescent="0.2">
      <c r="A47">
        <v>2445</v>
      </c>
      <c r="B47" s="2">
        <v>6.1031510833762603E-4</v>
      </c>
      <c r="C47" s="2">
        <v>6.1031510833762603E-4</v>
      </c>
      <c r="D47" s="2">
        <v>6.1031510833762603E-4</v>
      </c>
      <c r="E47" s="2">
        <v>6.1031510833762603E-4</v>
      </c>
      <c r="G47" s="2">
        <v>6.1031510833762603E-4</v>
      </c>
      <c r="H47" s="2">
        <v>6.1031510833762603E-4</v>
      </c>
      <c r="I47" s="2">
        <v>6.1031510833762603E-4</v>
      </c>
      <c r="J47" s="2">
        <v>6.1031510833762603E-4</v>
      </c>
      <c r="K47" s="2">
        <v>6.1031510833762603E-4</v>
      </c>
      <c r="L47" s="2">
        <v>6.1031510833762603E-4</v>
      </c>
      <c r="M47" s="2">
        <v>6.1031510833762603E-4</v>
      </c>
      <c r="N47" s="2">
        <v>6.1031510833762603E-4</v>
      </c>
      <c r="O47" s="11"/>
      <c r="P47" s="11"/>
      <c r="Q47" s="11"/>
    </row>
    <row r="48" spans="1:17" x14ac:dyDescent="0.2">
      <c r="A48">
        <v>2455</v>
      </c>
      <c r="B48" s="2">
        <v>3.0515755416881302E-4</v>
      </c>
      <c r="C48" s="2">
        <v>3.0515755416881302E-4</v>
      </c>
      <c r="D48" s="2">
        <v>3.0513269851690399E-4</v>
      </c>
      <c r="E48" s="2">
        <v>3.0515755416881302E-4</v>
      </c>
      <c r="G48" s="2">
        <v>3.0515755416881302E-4</v>
      </c>
      <c r="H48" s="2">
        <v>3.0515755416881302E-4</v>
      </c>
      <c r="I48" s="2">
        <v>3.0515755416881302E-4</v>
      </c>
      <c r="J48" s="2">
        <v>3.0515755416881302E-4</v>
      </c>
      <c r="K48" s="2">
        <v>3.0515755416881302E-4</v>
      </c>
      <c r="L48" s="2">
        <v>3.0515755416881302E-4</v>
      </c>
      <c r="M48" s="2">
        <v>3.0515755416881302E-4</v>
      </c>
      <c r="N48" s="2">
        <v>3.0477853208961099E-4</v>
      </c>
      <c r="O48" s="11"/>
      <c r="P48" s="11"/>
      <c r="Q48" s="11"/>
    </row>
    <row r="49" spans="1:17" x14ac:dyDescent="0.2">
      <c r="A49">
        <v>2465</v>
      </c>
      <c r="B49" s="2">
        <v>1.5257877708440599E-4</v>
      </c>
      <c r="C49" s="2">
        <v>1.5257877708440599E-4</v>
      </c>
      <c r="D49" s="2">
        <v>1.5257877708440599E-4</v>
      </c>
      <c r="E49" s="2">
        <v>1.5257877708440599E-4</v>
      </c>
      <c r="G49" s="2">
        <v>1.5257877708440599E-4</v>
      </c>
      <c r="H49" s="2">
        <v>1.5257877708440599E-4</v>
      </c>
      <c r="I49" s="2">
        <v>1.5257877708440599E-4</v>
      </c>
      <c r="J49" s="2">
        <v>1.5257877708440599E-4</v>
      </c>
      <c r="K49" s="2">
        <v>1.5257877708440599E-4</v>
      </c>
      <c r="L49" s="2">
        <v>1.5257877708440599E-4</v>
      </c>
      <c r="M49" s="2">
        <v>1.5257877708440599E-4</v>
      </c>
      <c r="N49" s="2">
        <v>1.5257877708440599E-4</v>
      </c>
      <c r="O49" s="11"/>
      <c r="P49" s="11"/>
      <c r="Q49" s="11"/>
    </row>
    <row r="50" spans="1:17" x14ac:dyDescent="0.2">
      <c r="A50">
        <v>2475</v>
      </c>
      <c r="B50" s="3">
        <v>7.62893885422032E-5</v>
      </c>
      <c r="C50" s="3">
        <v>7.62893885422032E-5</v>
      </c>
      <c r="D50" s="3">
        <v>7.62893885422032E-5</v>
      </c>
      <c r="E50" s="3">
        <v>7.62893885422032E-5</v>
      </c>
      <c r="G50" s="3">
        <v>7.62893885422032E-5</v>
      </c>
      <c r="H50" s="3">
        <v>7.62893885422032E-5</v>
      </c>
      <c r="I50" s="3">
        <v>7.62893885422032E-5</v>
      </c>
      <c r="J50" s="3">
        <v>7.62893885422032E-5</v>
      </c>
      <c r="K50" s="3">
        <v>7.62893885422032E-5</v>
      </c>
      <c r="L50" s="3">
        <v>7.62893885422032E-5</v>
      </c>
      <c r="M50" s="3">
        <v>7.62893885422032E-5</v>
      </c>
      <c r="N50" s="3">
        <v>7.62893885422032E-5</v>
      </c>
      <c r="O50" s="11"/>
      <c r="P50" s="11"/>
      <c r="Q50" s="11"/>
    </row>
    <row r="51" spans="1:17" x14ac:dyDescent="0.2">
      <c r="A51">
        <v>2485</v>
      </c>
      <c r="B51" s="3">
        <v>3.81446942711016E-5</v>
      </c>
      <c r="C51" s="3">
        <v>3.81446942711016E-5</v>
      </c>
      <c r="D51" s="3">
        <v>3.81446942711016E-5</v>
      </c>
      <c r="E51" s="3">
        <v>3.81446942711016E-5</v>
      </c>
      <c r="G51" s="3">
        <v>3.81446942711016E-5</v>
      </c>
      <c r="H51" s="3">
        <v>3.81446942711016E-5</v>
      </c>
      <c r="I51" s="3">
        <v>3.81446942711016E-5</v>
      </c>
      <c r="J51" s="3">
        <v>3.81446942711016E-5</v>
      </c>
      <c r="K51" s="3">
        <v>3.81446942711016E-5</v>
      </c>
      <c r="L51" s="3">
        <v>3.81446942711016E-5</v>
      </c>
      <c r="M51" s="3">
        <v>3.81446942711016E-5</v>
      </c>
      <c r="N51" s="3">
        <v>3.81446942711016E-5</v>
      </c>
      <c r="O51" s="11"/>
      <c r="P51" s="11"/>
      <c r="Q51" s="11"/>
    </row>
    <row r="52" spans="1:17" x14ac:dyDescent="0.2">
      <c r="A52">
        <v>2495</v>
      </c>
      <c r="B52" s="3">
        <v>1.90723471355508E-5</v>
      </c>
      <c r="C52" s="3">
        <v>1.90723471355508E-5</v>
      </c>
      <c r="D52" s="3">
        <v>1.90723471355508E-5</v>
      </c>
      <c r="E52" s="3">
        <v>1.90723471355508E-5</v>
      </c>
      <c r="G52" s="3">
        <v>1.90723471355508E-5</v>
      </c>
      <c r="H52" s="3">
        <v>1.90723471355508E-5</v>
      </c>
      <c r="I52" s="3">
        <v>1.90723471355508E-5</v>
      </c>
      <c r="J52" s="3">
        <v>1.90723471355508E-5</v>
      </c>
      <c r="K52" s="3">
        <v>1.90723471355508E-5</v>
      </c>
      <c r="L52" s="3">
        <v>1.90723471355508E-5</v>
      </c>
      <c r="M52" s="3">
        <v>1.90723471355508E-5</v>
      </c>
      <c r="N52" s="3">
        <v>1.90723471355508E-5</v>
      </c>
      <c r="O52" s="11"/>
      <c r="P52" s="11"/>
      <c r="Q52" s="11"/>
    </row>
    <row r="53" spans="1:17" x14ac:dyDescent="0.2">
      <c r="A53">
        <v>2505</v>
      </c>
      <c r="B53" s="3">
        <v>9.5361735677754E-6</v>
      </c>
      <c r="C53" s="3">
        <v>9.5361735677754E-6</v>
      </c>
      <c r="D53" s="3">
        <v>9.5361735677754E-6</v>
      </c>
      <c r="E53" s="3">
        <v>9.5361735677754E-6</v>
      </c>
      <c r="G53" s="3">
        <v>9.5361735677754E-6</v>
      </c>
      <c r="H53" s="3">
        <v>9.5361735677754E-6</v>
      </c>
      <c r="I53" s="3">
        <v>9.5361735677754E-6</v>
      </c>
      <c r="J53" s="3">
        <v>9.5361735677754E-6</v>
      </c>
      <c r="K53" s="3">
        <v>9.5361735677754E-6</v>
      </c>
      <c r="L53" s="3">
        <v>9.5361735677754E-6</v>
      </c>
      <c r="M53" s="3">
        <v>9.5361735677754E-6</v>
      </c>
      <c r="N53" s="3">
        <v>9.5361735677754E-6</v>
      </c>
      <c r="O53" s="11"/>
      <c r="P53" s="11"/>
      <c r="Q53" s="11"/>
    </row>
    <row r="54" spans="1:17" x14ac:dyDescent="0.2">
      <c r="A54">
        <v>2515</v>
      </c>
      <c r="B54" s="3">
        <v>4.7680867838877E-6</v>
      </c>
      <c r="C54" s="3">
        <v>4.7680867838877E-6</v>
      </c>
      <c r="D54" s="3">
        <v>4.7680867838877E-6</v>
      </c>
      <c r="E54" s="3">
        <v>4.7680867838877E-6</v>
      </c>
      <c r="G54" s="3">
        <v>4.7680867838877E-6</v>
      </c>
      <c r="H54" s="3">
        <v>4.7680867838877E-6</v>
      </c>
      <c r="I54" s="3">
        <v>4.7680867838877E-6</v>
      </c>
      <c r="J54" s="3">
        <v>4.7680867838877E-6</v>
      </c>
      <c r="K54" s="3">
        <v>4.7680867838877E-6</v>
      </c>
      <c r="L54" s="3">
        <v>4.7680867838877E-6</v>
      </c>
      <c r="M54" s="3">
        <v>4.7680867838877E-6</v>
      </c>
      <c r="N54" s="3">
        <v>4.7680867838877E-6</v>
      </c>
      <c r="O54" s="11"/>
      <c r="P54" s="11"/>
      <c r="Q54" s="11"/>
    </row>
    <row r="55" spans="1:17" x14ac:dyDescent="0.2">
      <c r="A55">
        <v>2525</v>
      </c>
      <c r="B55" s="3">
        <v>2.38404339194385E-6</v>
      </c>
      <c r="C55" s="3">
        <v>2.38404339194385E-6</v>
      </c>
      <c r="D55" s="3">
        <v>2.38404339194385E-6</v>
      </c>
      <c r="E55" s="3">
        <v>2.38404339194385E-6</v>
      </c>
      <c r="G55" s="3">
        <v>2.38404339194385E-6</v>
      </c>
      <c r="H55" s="3">
        <v>2.38404339194385E-6</v>
      </c>
      <c r="I55" s="3">
        <v>2.38404339194385E-6</v>
      </c>
      <c r="J55" s="3">
        <v>2.38404339194385E-6</v>
      </c>
      <c r="K55" s="3">
        <v>2.38404339194385E-6</v>
      </c>
      <c r="L55" s="3">
        <v>2.38404339194385E-6</v>
      </c>
      <c r="M55" s="3">
        <v>2.38404339194385E-6</v>
      </c>
      <c r="N55" s="3">
        <v>2.38404339194385E-6</v>
      </c>
      <c r="O55" s="11"/>
      <c r="P55" s="11"/>
      <c r="Q55" s="11"/>
    </row>
    <row r="56" spans="1:17" x14ac:dyDescent="0.2">
      <c r="A56">
        <v>2535</v>
      </c>
      <c r="B56" s="3">
        <v>1.1920216959719301E-6</v>
      </c>
      <c r="C56" s="3">
        <v>1.1920216959719301E-6</v>
      </c>
      <c r="D56" s="3">
        <v>1.1920216959719301E-6</v>
      </c>
      <c r="E56" s="3">
        <v>1.1920216959719301E-6</v>
      </c>
      <c r="G56" s="3">
        <v>1.1920216959719301E-6</v>
      </c>
      <c r="H56" s="3">
        <v>1.1920216959719301E-6</v>
      </c>
      <c r="I56" s="3">
        <v>1.1920216959719301E-6</v>
      </c>
      <c r="J56" s="3">
        <v>1.1920216959719301E-6</v>
      </c>
      <c r="K56" s="3">
        <v>1.1920216959719301E-6</v>
      </c>
      <c r="L56" s="3">
        <v>1.1920216959719301E-6</v>
      </c>
      <c r="M56" s="3">
        <v>1.1920216959719301E-6</v>
      </c>
      <c r="N56" s="3">
        <v>1.1920216959719301E-6</v>
      </c>
      <c r="O56" s="11"/>
      <c r="P56" s="11"/>
      <c r="Q56" s="11"/>
    </row>
    <row r="57" spans="1:17" x14ac:dyDescent="0.2">
      <c r="A57">
        <v>2545</v>
      </c>
      <c r="B57" s="3">
        <v>5.9601084798596303E-7</v>
      </c>
      <c r="C57" s="3">
        <v>5.9601084798596303E-7</v>
      </c>
      <c r="D57" s="3">
        <v>5.9601084798596303E-7</v>
      </c>
      <c r="E57" s="3">
        <v>5.9601084798596303E-7</v>
      </c>
      <c r="G57" s="3">
        <v>5.9601084798596303E-7</v>
      </c>
      <c r="H57" s="3">
        <v>5.9601084798596303E-7</v>
      </c>
      <c r="I57" s="3">
        <v>5.9601084798596303E-7</v>
      </c>
      <c r="J57" s="3">
        <v>5.9601084798596303E-7</v>
      </c>
      <c r="K57" s="3">
        <v>5.9601084798596303E-7</v>
      </c>
      <c r="L57" s="3">
        <v>5.9601084798596303E-7</v>
      </c>
      <c r="M57" s="3">
        <v>5.9601084798596303E-7</v>
      </c>
      <c r="N57" s="3">
        <v>5.9601084798596303E-7</v>
      </c>
      <c r="O57" s="11"/>
      <c r="P57" s="11"/>
      <c r="Q57" s="11"/>
    </row>
    <row r="58" spans="1:17" x14ac:dyDescent="0.2">
      <c r="A58">
        <v>2555</v>
      </c>
      <c r="B58" s="3">
        <v>2.9800542399298099E-7</v>
      </c>
      <c r="C58" s="3">
        <v>2.9800542399298099E-7</v>
      </c>
      <c r="D58" s="3">
        <v>2.9800542399298099E-7</v>
      </c>
      <c r="E58" s="3">
        <v>2.9800542399298099E-7</v>
      </c>
      <c r="G58" s="3">
        <v>2.9800542399298099E-7</v>
      </c>
      <c r="H58" s="3">
        <v>2.9800542399298099E-7</v>
      </c>
      <c r="I58" s="3">
        <v>2.9800542399298099E-7</v>
      </c>
      <c r="J58" s="3">
        <v>2.9800542399298099E-7</v>
      </c>
      <c r="K58" s="3">
        <v>2.9800542399298099E-7</v>
      </c>
      <c r="L58" s="3">
        <v>2.9800542399298099E-7</v>
      </c>
      <c r="M58" s="3">
        <v>2.9800542399298099E-7</v>
      </c>
      <c r="N58" s="3">
        <v>2.9800542399298099E-7</v>
      </c>
      <c r="O58" s="11"/>
      <c r="P58" s="11"/>
      <c r="Q58" s="11"/>
    </row>
    <row r="59" spans="1:17" x14ac:dyDescent="0.2">
      <c r="A59">
        <v>2565</v>
      </c>
      <c r="B59" s="3">
        <v>1.49002711996491E-7</v>
      </c>
      <c r="C59" s="3">
        <v>1.49002711996491E-7</v>
      </c>
      <c r="D59" s="3">
        <v>1.49002711996491E-7</v>
      </c>
      <c r="E59" s="3">
        <v>1.49002711996491E-7</v>
      </c>
      <c r="G59" s="3">
        <v>1.49002711996491E-7</v>
      </c>
      <c r="H59" s="3">
        <v>1.49002711996491E-7</v>
      </c>
      <c r="I59" s="3">
        <v>1.49002711996491E-7</v>
      </c>
      <c r="J59" s="3">
        <v>1.49002711996491E-7</v>
      </c>
      <c r="K59" s="3">
        <v>1.49002711996491E-7</v>
      </c>
      <c r="L59" s="3">
        <v>1.49002711996491E-7</v>
      </c>
      <c r="M59" s="3">
        <v>1.49002711996491E-7</v>
      </c>
      <c r="N59" s="3">
        <v>1.49002711996491E-7</v>
      </c>
      <c r="O59" s="11"/>
      <c r="P59" s="11"/>
      <c r="Q59" s="11"/>
    </row>
    <row r="60" spans="1:17" x14ac:dyDescent="0.2">
      <c r="A60">
        <v>2575</v>
      </c>
      <c r="B60" s="3">
        <v>7.4501355998245299E-8</v>
      </c>
      <c r="C60" s="3">
        <v>7.4501355998245299E-8</v>
      </c>
      <c r="D60" s="3">
        <v>7.4501355998245299E-8</v>
      </c>
      <c r="E60" s="3">
        <v>7.4501355998245299E-8</v>
      </c>
      <c r="G60" s="3">
        <v>7.4501355998245299E-8</v>
      </c>
      <c r="H60" s="3">
        <v>7.4501355998245299E-8</v>
      </c>
      <c r="I60" s="3">
        <v>7.4501355998245299E-8</v>
      </c>
      <c r="J60" s="3">
        <v>7.4501355998245299E-8</v>
      </c>
      <c r="K60" s="3">
        <v>7.4501355998245299E-8</v>
      </c>
      <c r="L60" s="3">
        <v>7.4501355998245299E-8</v>
      </c>
      <c r="M60" s="3">
        <v>7.4501355998245299E-8</v>
      </c>
      <c r="N60" s="3">
        <v>7.4501355998245299E-8</v>
      </c>
      <c r="O60" s="11"/>
      <c r="P60" s="11"/>
      <c r="Q60" s="11"/>
    </row>
    <row r="61" spans="1:17" x14ac:dyDescent="0.2">
      <c r="A61">
        <v>2585</v>
      </c>
      <c r="B61" s="3">
        <v>3.7250677999122703E-8</v>
      </c>
      <c r="C61" s="3">
        <v>3.7250677999122703E-8</v>
      </c>
      <c r="D61" s="3">
        <v>3.7250677999122703E-8</v>
      </c>
      <c r="E61" s="3">
        <v>3.7250677999122703E-8</v>
      </c>
      <c r="G61" s="3">
        <v>3.7250677999122703E-8</v>
      </c>
      <c r="H61" s="3">
        <v>3.7250677999122703E-8</v>
      </c>
      <c r="I61" s="3">
        <v>3.7250677999122703E-8</v>
      </c>
      <c r="J61" s="3">
        <v>3.7250677999122703E-8</v>
      </c>
      <c r="K61" s="3">
        <v>3.7250677999122703E-8</v>
      </c>
      <c r="L61" s="3">
        <v>3.7250677999122703E-8</v>
      </c>
      <c r="M61" s="3">
        <v>3.7250677999122703E-8</v>
      </c>
      <c r="N61" s="3">
        <v>3.7250677999122703E-8</v>
      </c>
      <c r="O61" s="11"/>
      <c r="P61" s="11"/>
      <c r="Q61" s="11"/>
    </row>
    <row r="62" spans="1:17" x14ac:dyDescent="0.2">
      <c r="A62">
        <v>2595</v>
      </c>
      <c r="B62" s="3">
        <v>1.8625338999561298E-8</v>
      </c>
      <c r="C62" s="3">
        <v>1.8625338999561298E-8</v>
      </c>
      <c r="D62" s="3">
        <v>1.8625338999561298E-8</v>
      </c>
      <c r="E62" s="3">
        <v>1.8625338999561298E-8</v>
      </c>
      <c r="G62" s="3">
        <v>1.8625338999561298E-8</v>
      </c>
      <c r="H62" s="3">
        <v>1.8625338999561298E-8</v>
      </c>
      <c r="I62" s="3">
        <v>1.8625338999561298E-8</v>
      </c>
      <c r="J62" s="3">
        <v>1.8625338999561298E-8</v>
      </c>
      <c r="K62" s="3">
        <v>1.8625338999561298E-8</v>
      </c>
      <c r="L62" s="3">
        <v>1.8625338999561298E-8</v>
      </c>
      <c r="M62" s="3">
        <v>1.8625338999561298E-8</v>
      </c>
      <c r="N62" s="3">
        <v>1.8625338999561298E-8</v>
      </c>
      <c r="O62" s="11"/>
      <c r="P62" s="11"/>
      <c r="Q62" s="1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B5B9-D286-DC44-A970-EBF57F0F6F32}">
  <dimension ref="A1:BY63"/>
  <sheetViews>
    <sheetView topLeftCell="BO1" workbookViewId="0">
      <selection activeCell="A31" sqref="A31"/>
    </sheetView>
  </sheetViews>
  <sheetFormatPr baseColWidth="10" defaultRowHeight="16" x14ac:dyDescent="0.2"/>
  <cols>
    <col min="66" max="77" width="14.6640625" bestFit="1" customWidth="1"/>
  </cols>
  <sheetData>
    <row r="1" spans="1:77" x14ac:dyDescent="0.2">
      <c r="A1" t="s">
        <v>104</v>
      </c>
    </row>
    <row r="2" spans="1:77" x14ac:dyDescent="0.2">
      <c r="A2" t="s">
        <v>105</v>
      </c>
      <c r="N2" t="s">
        <v>106</v>
      </c>
      <c r="AA2" t="s">
        <v>107</v>
      </c>
      <c r="AN2" t="s">
        <v>108</v>
      </c>
      <c r="BA2" t="s">
        <v>109</v>
      </c>
      <c r="BN2" t="s">
        <v>110</v>
      </c>
    </row>
    <row r="3" spans="1:77" x14ac:dyDescent="0.2">
      <c r="A3" s="4" t="s">
        <v>76</v>
      </c>
      <c r="B3" s="4" t="s">
        <v>77</v>
      </c>
      <c r="C3" s="4" t="s">
        <v>78</v>
      </c>
      <c r="D3" s="4" t="s">
        <v>79</v>
      </c>
      <c r="E3" s="4" t="s">
        <v>80</v>
      </c>
      <c r="F3" s="4" t="s">
        <v>81</v>
      </c>
      <c r="G3" s="4" t="s">
        <v>82</v>
      </c>
      <c r="H3" s="4" t="s">
        <v>83</v>
      </c>
      <c r="I3" s="4" t="s">
        <v>84</v>
      </c>
      <c r="J3" s="4" t="s">
        <v>85</v>
      </c>
      <c r="K3" s="4" t="s">
        <v>86</v>
      </c>
      <c r="L3" s="4" t="s">
        <v>87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AA3" s="4" t="s">
        <v>76</v>
      </c>
      <c r="AB3" s="4" t="s">
        <v>77</v>
      </c>
      <c r="AC3" s="4" t="s">
        <v>78</v>
      </c>
      <c r="AD3" s="4" t="s">
        <v>79</v>
      </c>
      <c r="AE3" s="4" t="s">
        <v>80</v>
      </c>
      <c r="AF3" s="4" t="s">
        <v>81</v>
      </c>
      <c r="AG3" s="4" t="s">
        <v>82</v>
      </c>
      <c r="AH3" s="4" t="s">
        <v>83</v>
      </c>
      <c r="AI3" s="4" t="s">
        <v>84</v>
      </c>
      <c r="AJ3" s="4" t="s">
        <v>85</v>
      </c>
      <c r="AK3" s="4" t="s">
        <v>86</v>
      </c>
      <c r="AL3" s="4" t="s">
        <v>87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82</v>
      </c>
      <c r="AU3" s="4" t="s">
        <v>83</v>
      </c>
      <c r="AV3" s="4" t="s">
        <v>84</v>
      </c>
      <c r="AW3" s="4" t="s">
        <v>85</v>
      </c>
      <c r="AX3" s="4" t="s">
        <v>86</v>
      </c>
      <c r="AY3" s="4" t="s">
        <v>87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86</v>
      </c>
      <c r="BL3" s="4" t="s">
        <v>87</v>
      </c>
      <c r="BN3" s="4" t="s">
        <v>76</v>
      </c>
      <c r="BO3" s="4" t="s">
        <v>77</v>
      </c>
      <c r="BP3" s="4" t="s">
        <v>78</v>
      </c>
      <c r="BQ3" s="4" t="s">
        <v>79</v>
      </c>
      <c r="BR3" s="4" t="s">
        <v>80</v>
      </c>
      <c r="BS3" s="4" t="s">
        <v>81</v>
      </c>
      <c r="BT3" s="4" t="s">
        <v>82</v>
      </c>
      <c r="BU3" s="4" t="s">
        <v>83</v>
      </c>
      <c r="BV3" s="4" t="s">
        <v>84</v>
      </c>
      <c r="BW3" s="4" t="s">
        <v>85</v>
      </c>
      <c r="BX3" s="4" t="s">
        <v>86</v>
      </c>
      <c r="BY3" s="4" t="s">
        <v>87</v>
      </c>
    </row>
    <row r="4" spans="1:77" x14ac:dyDescent="0.2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 s="4">
        <v>9.74191475170776E-4</v>
      </c>
      <c r="O4" s="2">
        <v>1.0960982548936201E-3</v>
      </c>
      <c r="P4" s="2">
        <v>1.1141127717951599E-3</v>
      </c>
      <c r="Q4" s="2">
        <v>7.9263761422380702E-4</v>
      </c>
      <c r="R4" s="2">
        <v>8.9882463132177296E-4</v>
      </c>
      <c r="S4" s="2">
        <v>1.5184808065927099E-3</v>
      </c>
      <c r="T4" s="2">
        <v>4.8030933168166203E-3</v>
      </c>
      <c r="U4" s="2">
        <v>3.3998963496381699E-3</v>
      </c>
      <c r="V4" s="2">
        <v>4.1963109826271498E-3</v>
      </c>
      <c r="W4" s="2">
        <v>1.4323266191105101E-3</v>
      </c>
      <c r="X4" s="2">
        <v>1.07738105465105E-3</v>
      </c>
      <c r="Y4" s="2">
        <v>2.6515942275779402E-3</v>
      </c>
      <c r="AA4" s="4">
        <v>12.3979002604563</v>
      </c>
      <c r="AB4" s="2">
        <v>13.0310574296726</v>
      </c>
      <c r="AC4" s="2">
        <v>3.8702837853585201</v>
      </c>
      <c r="AD4" s="2">
        <v>1.6979566948188101</v>
      </c>
      <c r="AE4" s="2">
        <v>0.80733505974519704</v>
      </c>
      <c r="AF4" s="2">
        <v>5.3332327426145003</v>
      </c>
      <c r="AG4" s="2">
        <v>2.4408315128007598</v>
      </c>
      <c r="AH4" s="2">
        <v>3.4801033410751301</v>
      </c>
      <c r="AI4" s="2">
        <v>1.3005301337145301</v>
      </c>
      <c r="AJ4" s="2">
        <v>4.5584762607391998</v>
      </c>
      <c r="AK4" s="2">
        <v>3.8420496670726401</v>
      </c>
      <c r="AL4" s="2">
        <v>2.6191887428537601</v>
      </c>
      <c r="AN4" s="4">
        <v>12.385834086476301</v>
      </c>
      <c r="AO4" s="2">
        <v>13.0167897491442</v>
      </c>
      <c r="AP4" s="2">
        <v>3.8659766513957399</v>
      </c>
      <c r="AQ4" s="2">
        <v>1.6966118964129699</v>
      </c>
      <c r="AR4" s="2">
        <v>0.80661005875651504</v>
      </c>
      <c r="AS4" s="2">
        <v>5.3251466096953903</v>
      </c>
      <c r="AT4" s="2">
        <v>2.4291640113722899</v>
      </c>
      <c r="AU4" s="2">
        <v>3.4683114416652101</v>
      </c>
      <c r="AV4" s="2">
        <v>1.29509551020152</v>
      </c>
      <c r="AW4" s="2">
        <v>4.5519563724578997</v>
      </c>
      <c r="AX4" s="2">
        <v>3.8379147704096299</v>
      </c>
      <c r="AY4" s="2">
        <v>2.6122620837914599</v>
      </c>
      <c r="BA4">
        <f>AA4*(1-A4)/(1+N4)</f>
        <v>12.385834086476374</v>
      </c>
      <c r="BB4">
        <f t="shared" ref="BB4:BL4" si="0">AB4*(1-B4)/(1+O4)</f>
        <v>13.016789749144246</v>
      </c>
      <c r="BC4">
        <f t="shared" si="0"/>
        <v>3.8659766513957385</v>
      </c>
      <c r="BD4">
        <f t="shared" si="0"/>
        <v>1.6966118964129737</v>
      </c>
      <c r="BE4">
        <f t="shared" si="0"/>
        <v>0.80661005875651481</v>
      </c>
      <c r="BF4">
        <f t="shared" si="0"/>
        <v>5.3251466096953859</v>
      </c>
      <c r="BG4">
        <f t="shared" si="0"/>
        <v>2.4291640113722863</v>
      </c>
      <c r="BH4">
        <f t="shared" si="0"/>
        <v>3.4683114416652039</v>
      </c>
      <c r="BI4">
        <f t="shared" si="0"/>
        <v>1.2950955102015205</v>
      </c>
      <c r="BJ4">
        <f t="shared" si="0"/>
        <v>4.5519563724578989</v>
      </c>
      <c r="BK4">
        <f t="shared" si="0"/>
        <v>3.8379147704096348</v>
      </c>
      <c r="BL4">
        <f t="shared" si="0"/>
        <v>2.6122620837914576</v>
      </c>
      <c r="BN4" s="15">
        <f>BA4-AN4</f>
        <v>7.2830630415410269E-14</v>
      </c>
      <c r="BO4" s="15">
        <f t="shared" ref="BO4:BY19" si="1">BB4-AO4</f>
        <v>4.6185277824406512E-14</v>
      </c>
      <c r="BP4" s="15">
        <f t="shared" si="1"/>
        <v>0</v>
      </c>
      <c r="BQ4" s="15">
        <f t="shared" si="1"/>
        <v>3.7747582837255322E-15</v>
      </c>
      <c r="BR4" s="15">
        <f t="shared" si="1"/>
        <v>0</v>
      </c>
      <c r="BS4" s="15">
        <f t="shared" si="1"/>
        <v>0</v>
      </c>
      <c r="BT4" s="15">
        <f t="shared" si="1"/>
        <v>-3.5527136788005009E-15</v>
      </c>
      <c r="BU4" s="15">
        <f t="shared" si="1"/>
        <v>-6.2172489379008766E-15</v>
      </c>
      <c r="BV4" s="15">
        <f t="shared" si="1"/>
        <v>0</v>
      </c>
      <c r="BW4" s="15">
        <f t="shared" si="1"/>
        <v>0</v>
      </c>
      <c r="BX4" s="15">
        <f t="shared" si="1"/>
        <v>4.8849813083506888E-15</v>
      </c>
      <c r="BY4" s="15">
        <f t="shared" si="1"/>
        <v>0</v>
      </c>
    </row>
    <row r="5" spans="1:77" x14ac:dyDescent="0.2">
      <c r="A5" s="4">
        <v>3.88055195674665E-4</v>
      </c>
      <c r="B5" s="2">
        <v>1.8124079619821599E-4</v>
      </c>
      <c r="C5" s="2">
        <v>2.5784590041851599E-4</v>
      </c>
      <c r="D5" s="2">
        <v>9.0078394618229999E-4</v>
      </c>
      <c r="E5" s="2">
        <v>1.0211866223722001E-3</v>
      </c>
      <c r="F5" s="2">
        <v>1.0452621152421101E-3</v>
      </c>
      <c r="G5" s="2">
        <v>5.3659468555079196E-4</v>
      </c>
      <c r="H5" s="2">
        <v>5.0399719957583595E-4</v>
      </c>
      <c r="I5" s="2">
        <v>3.3912217853204198E-4</v>
      </c>
      <c r="J5" s="2">
        <v>2.33018762126275E-4</v>
      </c>
      <c r="K5" s="2">
        <v>3.8183448284974099E-4</v>
      </c>
      <c r="L5" s="2">
        <v>4.9101381705629805E-4</v>
      </c>
      <c r="N5" s="4">
        <v>1.36569555035993E-3</v>
      </c>
      <c r="O5" s="2">
        <v>2.62768513529238E-3</v>
      </c>
      <c r="P5" s="2">
        <v>1.6838628406868901E-3</v>
      </c>
      <c r="Q5" s="2">
        <v>1.10627750669188E-3</v>
      </c>
      <c r="R5" s="2">
        <v>1.28007641918641E-3</v>
      </c>
      <c r="S5" s="2">
        <v>4.83031220779388E-3</v>
      </c>
      <c r="T5" s="2">
        <v>5.9269148911611797E-3</v>
      </c>
      <c r="U5" s="2">
        <v>4.5836966220695503E-3</v>
      </c>
      <c r="V5" s="2">
        <v>6.1003361161463604E-3</v>
      </c>
      <c r="W5" s="2">
        <v>1.8910591673131499E-3</v>
      </c>
      <c r="X5" s="2">
        <v>3.0018018097441399E-3</v>
      </c>
      <c r="Y5" s="2">
        <v>3.4224506190421201E-3</v>
      </c>
      <c r="AA5" s="4">
        <v>16.477418400479099</v>
      </c>
      <c r="AB5" s="2">
        <v>16.969884868106199</v>
      </c>
      <c r="AC5" s="2">
        <v>4.6829378269701802</v>
      </c>
      <c r="AD5" s="2">
        <v>2.34061882873445</v>
      </c>
      <c r="AE5" s="2">
        <v>1.1662782374726699</v>
      </c>
      <c r="AF5" s="2">
        <v>10.6535030098846</v>
      </c>
      <c r="AG5" s="2">
        <v>4.4866635344823402</v>
      </c>
      <c r="AH5" s="2">
        <v>6.0277552857151999</v>
      </c>
      <c r="AI5" s="2">
        <v>2.5792341347055099</v>
      </c>
      <c r="AJ5" s="2">
        <v>7.2062684138802</v>
      </c>
      <c r="AK5" s="2">
        <v>5.0078909775461202</v>
      </c>
      <c r="AL5" s="2">
        <v>4.1353548224160299</v>
      </c>
      <c r="AN5" s="4">
        <v>16.448560526736301</v>
      </c>
      <c r="AO5" s="2">
        <v>16.922342644440199</v>
      </c>
      <c r="AP5" s="2">
        <v>4.6738602111175203</v>
      </c>
      <c r="AQ5" s="2">
        <v>2.3359262541970902</v>
      </c>
      <c r="AR5" s="2">
        <v>1.16359775569012</v>
      </c>
      <c r="AS5" s="2">
        <v>10.5912084632584</v>
      </c>
      <c r="AT5" s="2">
        <v>4.4578348071729197</v>
      </c>
      <c r="AU5" s="2">
        <v>5.9972278409351896</v>
      </c>
      <c r="AV5" s="2">
        <v>2.5627259694197599</v>
      </c>
      <c r="AW5" s="2">
        <v>7.1909906293830899</v>
      </c>
      <c r="AX5" s="2">
        <v>4.9909968088313699</v>
      </c>
      <c r="AY5" s="2">
        <v>4.1192264569223198</v>
      </c>
      <c r="BA5">
        <f t="shared" ref="BA5:BA27" si="2">AA5*(1-A5)/(1+N5)</f>
        <v>16.448560526736298</v>
      </c>
      <c r="BB5">
        <f t="shared" ref="BB5:BB27" si="3">AB5*(1-B5)/(1+O5)</f>
        <v>16.922342644440192</v>
      </c>
      <c r="BC5">
        <f t="shared" ref="BC5:BC27" si="4">AC5*(1-C5)/(1+P5)</f>
        <v>4.6738602111175149</v>
      </c>
      <c r="BD5">
        <f t="shared" ref="BD5:BD27" si="5">AD5*(1-D5)/(1+Q5)</f>
        <v>2.3359262541970844</v>
      </c>
      <c r="BE5">
        <f t="shared" ref="BE5:BE27" si="6">AE5*(1-E5)/(1+R5)</f>
        <v>1.1635977556901218</v>
      </c>
      <c r="BF5">
        <f t="shared" ref="BF5:BF27" si="7">AF5*(1-F5)/(1+S5)</f>
        <v>10.591208463258383</v>
      </c>
      <c r="BG5">
        <f t="shared" ref="BG5:BG27" si="8">AG5*(1-G5)/(1+T5)</f>
        <v>4.4578348071729135</v>
      </c>
      <c r="BH5">
        <f t="shared" ref="BH5:BH27" si="9">AH5*(1-H5)/(1+U5)</f>
        <v>5.9972278409351949</v>
      </c>
      <c r="BI5">
        <f t="shared" ref="BI5:BI27" si="10">AI5*(1-I5)/(1+V5)</f>
        <v>2.5627259694197666</v>
      </c>
      <c r="BJ5">
        <f t="shared" ref="BJ5:BJ27" si="11">AJ5*(1-J5)/(1+W5)</f>
        <v>7.1909906293830907</v>
      </c>
      <c r="BK5">
        <f t="shared" ref="BK5:BK27" si="12">AK5*(1-K5)/(1+X5)</f>
        <v>4.9909968088313637</v>
      </c>
      <c r="BL5">
        <f t="shared" ref="BL5:BL27" si="13">AL5*(1-L5)/(1+Y5)</f>
        <v>4.1192264569223251</v>
      </c>
      <c r="BN5" s="15">
        <f t="shared" ref="BN5:BN27" si="14">BA5-AN5</f>
        <v>0</v>
      </c>
      <c r="BO5" s="15">
        <f t="shared" si="1"/>
        <v>0</v>
      </c>
      <c r="BP5" s="15">
        <f t="shared" si="1"/>
        <v>0</v>
      </c>
      <c r="BQ5" s="15">
        <f t="shared" si="1"/>
        <v>-5.773159728050814E-15</v>
      </c>
      <c r="BR5" s="15">
        <f t="shared" si="1"/>
        <v>1.7763568394002505E-15</v>
      </c>
      <c r="BS5" s="15">
        <f t="shared" si="1"/>
        <v>-1.7763568394002505E-14</v>
      </c>
      <c r="BT5" s="15">
        <f t="shared" si="1"/>
        <v>0</v>
      </c>
      <c r="BU5" s="15">
        <f t="shared" si="1"/>
        <v>0</v>
      </c>
      <c r="BV5" s="15">
        <f t="shared" si="1"/>
        <v>6.6613381477509392E-15</v>
      </c>
      <c r="BW5" s="15">
        <f t="shared" si="1"/>
        <v>0</v>
      </c>
      <c r="BX5" s="15">
        <f t="shared" si="1"/>
        <v>0</v>
      </c>
      <c r="BY5" s="15">
        <f t="shared" si="1"/>
        <v>0</v>
      </c>
    </row>
    <row r="6" spans="1:77" x14ac:dyDescent="0.2">
      <c r="A6" s="4">
        <v>6.9340580220187201E-4</v>
      </c>
      <c r="B6" s="2">
        <v>3.3277291640092E-4</v>
      </c>
      <c r="C6" s="2">
        <v>4.6068190104475698E-4</v>
      </c>
      <c r="D6" s="2">
        <v>1.61253260042191E-3</v>
      </c>
      <c r="E6" s="2">
        <v>1.7206603098983201E-3</v>
      </c>
      <c r="F6" s="2">
        <v>1.7476347919682101E-3</v>
      </c>
      <c r="G6" s="2">
        <v>9.1991473443201095E-4</v>
      </c>
      <c r="H6" s="2">
        <v>8.9932980983611303E-4</v>
      </c>
      <c r="I6" s="2">
        <v>5.8116147849231799E-4</v>
      </c>
      <c r="J6" s="2">
        <v>4.2588670044847802E-4</v>
      </c>
      <c r="K6" s="2">
        <v>6.7495217869233701E-4</v>
      </c>
      <c r="L6" s="2">
        <v>8.6506117823207599E-4</v>
      </c>
      <c r="N6" s="4">
        <v>2.01056125286477E-3</v>
      </c>
      <c r="O6" s="2">
        <v>3.6444194773652401E-3</v>
      </c>
      <c r="P6" s="2">
        <v>2.4493642973980601E-3</v>
      </c>
      <c r="Q6" s="2">
        <v>1.62845834318067E-3</v>
      </c>
      <c r="R6" s="2">
        <v>1.8796220633237599E-3</v>
      </c>
      <c r="S6" s="2">
        <v>6.74009670534174E-3</v>
      </c>
      <c r="T6" s="2">
        <v>7.6136059992361997E-3</v>
      </c>
      <c r="U6" s="2">
        <v>6.00539468394667E-3</v>
      </c>
      <c r="V6" s="2">
        <v>8.0615354695962906E-3</v>
      </c>
      <c r="W6" s="2">
        <v>2.6293780220529401E-3</v>
      </c>
      <c r="X6" s="2">
        <v>4.1142208616923E-3</v>
      </c>
      <c r="Y6" s="2">
        <v>4.59670534845641E-3</v>
      </c>
      <c r="AA6" s="4">
        <v>20.747114094802399</v>
      </c>
      <c r="AB6" s="2">
        <v>20.8063620695794</v>
      </c>
      <c r="AC6" s="2">
        <v>5.4029235578179504</v>
      </c>
      <c r="AD6" s="2">
        <v>2.92387205526747</v>
      </c>
      <c r="AE6" s="2">
        <v>1.62435854802727</v>
      </c>
      <c r="AF6" s="2">
        <v>15.8888382516856</v>
      </c>
      <c r="AG6" s="2">
        <v>7.2364251356992204</v>
      </c>
      <c r="AH6" s="2">
        <v>9.1126108055180595</v>
      </c>
      <c r="AI6" s="2">
        <v>4.7924025361412603</v>
      </c>
      <c r="AJ6" s="2">
        <v>10.4189572855884</v>
      </c>
      <c r="AK6" s="2">
        <v>6.3214460152289602</v>
      </c>
      <c r="AL6" s="2">
        <v>6.4704692926409004</v>
      </c>
      <c r="AN6" s="4">
        <v>20.691127146990301</v>
      </c>
      <c r="AO6" s="2">
        <v>20.723911648534699</v>
      </c>
      <c r="AP6" s="2">
        <v>5.3872392173216799</v>
      </c>
      <c r="AQ6" s="2">
        <v>2.91441121899385</v>
      </c>
      <c r="AR6" s="2">
        <v>1.61852137026712</v>
      </c>
      <c r="AS6" s="2">
        <v>15.7548809440092</v>
      </c>
      <c r="AT6" s="2">
        <v>7.1751395560231801</v>
      </c>
      <c r="AU6" s="2">
        <v>9.0500663426715793</v>
      </c>
      <c r="AV6" s="2">
        <v>4.7513144861405996</v>
      </c>
      <c r="AW6" s="2">
        <v>10.3872080935762</v>
      </c>
      <c r="AX6" s="2">
        <v>6.29129556202016</v>
      </c>
      <c r="AY6" s="2">
        <v>6.4352908051878197</v>
      </c>
      <c r="BA6">
        <f t="shared" si="2"/>
        <v>20.691127146990283</v>
      </c>
      <c r="BB6">
        <f t="shared" si="3"/>
        <v>20.723911648534699</v>
      </c>
      <c r="BC6">
        <f t="shared" si="4"/>
        <v>5.3872392173216852</v>
      </c>
      <c r="BD6">
        <f t="shared" si="5"/>
        <v>2.9144112189938585</v>
      </c>
      <c r="BE6">
        <f t="shared" si="6"/>
        <v>1.6185213702671204</v>
      </c>
      <c r="BF6">
        <f t="shared" si="7"/>
        <v>15.754880944009232</v>
      </c>
      <c r="BG6">
        <f t="shared" si="8"/>
        <v>7.1751395560231819</v>
      </c>
      <c r="BH6">
        <f t="shared" si="9"/>
        <v>9.0500663426715793</v>
      </c>
      <c r="BI6">
        <f t="shared" si="10"/>
        <v>4.7513144861405969</v>
      </c>
      <c r="BJ6">
        <f t="shared" si="11"/>
        <v>10.387208093576186</v>
      </c>
      <c r="BK6">
        <f t="shared" si="12"/>
        <v>6.2912955620201609</v>
      </c>
      <c r="BL6">
        <f t="shared" si="13"/>
        <v>6.4352908051878162</v>
      </c>
      <c r="BN6" s="15">
        <f t="shared" si="14"/>
        <v>0</v>
      </c>
      <c r="BO6" s="15">
        <f t="shared" si="1"/>
        <v>0</v>
      </c>
      <c r="BP6" s="15">
        <f t="shared" si="1"/>
        <v>0</v>
      </c>
      <c r="BQ6" s="15">
        <f t="shared" si="1"/>
        <v>8.4376949871511897E-15</v>
      </c>
      <c r="BR6" s="15">
        <f t="shared" si="1"/>
        <v>0</v>
      </c>
      <c r="BS6" s="15">
        <f t="shared" si="1"/>
        <v>3.1974423109204508E-14</v>
      </c>
      <c r="BT6" s="15">
        <f t="shared" si="1"/>
        <v>0</v>
      </c>
      <c r="BU6" s="15">
        <f t="shared" si="1"/>
        <v>0</v>
      </c>
      <c r="BV6" s="15">
        <f t="shared" si="1"/>
        <v>0</v>
      </c>
      <c r="BW6" s="15">
        <f t="shared" si="1"/>
        <v>-1.4210854715202004E-14</v>
      </c>
      <c r="BX6" s="15">
        <f t="shared" si="1"/>
        <v>0</v>
      </c>
      <c r="BY6" s="15">
        <f t="shared" si="1"/>
        <v>0</v>
      </c>
    </row>
    <row r="7" spans="1:77" x14ac:dyDescent="0.2">
      <c r="A7" s="4">
        <v>9.5568792141662604E-4</v>
      </c>
      <c r="B7" s="2">
        <v>4.6999673076823599E-4</v>
      </c>
      <c r="C7" s="2">
        <v>6.3486594523859299E-4</v>
      </c>
      <c r="D7" s="2">
        <v>2.2261357118783199E-3</v>
      </c>
      <c r="E7" s="2">
        <v>2.2494182620287702E-3</v>
      </c>
      <c r="F7" s="2">
        <v>2.26880756089329E-3</v>
      </c>
      <c r="G7" s="2">
        <v>1.22146975031399E-3</v>
      </c>
      <c r="H7" s="2">
        <v>1.23795489709789E-3</v>
      </c>
      <c r="I7" s="2">
        <v>7.71413860118941E-4</v>
      </c>
      <c r="J7" s="2">
        <v>5.9903334879262804E-4</v>
      </c>
      <c r="K7" s="2">
        <v>9.21244968636916E-4</v>
      </c>
      <c r="L7" s="2">
        <v>1.1771957201681699E-3</v>
      </c>
      <c r="N7" s="4">
        <v>2.8683446188418702E-3</v>
      </c>
      <c r="O7" s="2">
        <v>5.0606201460052496E-3</v>
      </c>
      <c r="P7" s="2">
        <v>3.4726003311781601E-3</v>
      </c>
      <c r="Q7" s="2">
        <v>2.3212534524476702E-3</v>
      </c>
      <c r="R7" s="2">
        <v>2.6768449444765502E-3</v>
      </c>
      <c r="S7" s="2">
        <v>9.2742077294008102E-3</v>
      </c>
      <c r="T7" s="2">
        <v>9.6487784930339507E-3</v>
      </c>
      <c r="U7" s="2">
        <v>7.7828369866223598E-3</v>
      </c>
      <c r="V7" s="2">
        <v>1.0611257060770899E-2</v>
      </c>
      <c r="W7" s="2">
        <v>3.5807579535310102E-3</v>
      </c>
      <c r="X7" s="2">
        <v>5.7001433142178301E-3</v>
      </c>
      <c r="Y7" s="2">
        <v>6.0890386014429603E-3</v>
      </c>
      <c r="AA7" s="4">
        <v>25.2574679975191</v>
      </c>
      <c r="AB7" s="2">
        <v>24.6684710881961</v>
      </c>
      <c r="AC7" s="2">
        <v>6.03156817622689</v>
      </c>
      <c r="AD7" s="2">
        <v>3.47777002561347</v>
      </c>
      <c r="AE7" s="2">
        <v>2.1773787670297402</v>
      </c>
      <c r="AF7" s="2">
        <v>20.960137492966702</v>
      </c>
      <c r="AG7" s="2">
        <v>10.7602746911399</v>
      </c>
      <c r="AH7" s="2">
        <v>12.820786950330101</v>
      </c>
      <c r="AI7" s="2">
        <v>8.4105994933521302</v>
      </c>
      <c r="AJ7" s="2">
        <v>14.1868251118605</v>
      </c>
      <c r="AK7" s="2">
        <v>7.7116043781172801</v>
      </c>
      <c r="AL7" s="2">
        <v>9.6892035377023706</v>
      </c>
      <c r="AN7" s="4">
        <v>25.161158865791801</v>
      </c>
      <c r="AO7" s="2">
        <v>24.532726179093299</v>
      </c>
      <c r="AP7" s="2">
        <v>6.0068794474369103</v>
      </c>
      <c r="AQ7" s="2">
        <v>3.461991876965</v>
      </c>
      <c r="AR7" s="2">
        <v>2.16668106222013</v>
      </c>
      <c r="AS7" s="2">
        <v>20.720417518241199</v>
      </c>
      <c r="AT7" s="2">
        <v>10.6444256359527</v>
      </c>
      <c r="AU7" s="2">
        <v>12.7060264616417</v>
      </c>
      <c r="AV7" s="2">
        <v>8.3158696102132197</v>
      </c>
      <c r="AW7" s="2">
        <v>14.1277387177261</v>
      </c>
      <c r="AX7" s="2">
        <v>7.6608322595979299</v>
      </c>
      <c r="AY7" s="2">
        <v>9.6192256126942706</v>
      </c>
      <c r="BA7">
        <f t="shared" si="2"/>
        <v>25.161158865791787</v>
      </c>
      <c r="BB7">
        <f t="shared" si="3"/>
        <v>24.532726179093249</v>
      </c>
      <c r="BC7">
        <f t="shared" si="4"/>
        <v>6.0068794474369023</v>
      </c>
      <c r="BD7">
        <f t="shared" si="5"/>
        <v>3.4619918769650004</v>
      </c>
      <c r="BE7">
        <f t="shared" si="6"/>
        <v>2.1666810622201327</v>
      </c>
      <c r="BF7">
        <f t="shared" si="7"/>
        <v>20.720417518241209</v>
      </c>
      <c r="BG7">
        <f t="shared" si="8"/>
        <v>10.644425635952723</v>
      </c>
      <c r="BH7">
        <f t="shared" si="9"/>
        <v>12.706026461641624</v>
      </c>
      <c r="BI7">
        <f t="shared" si="10"/>
        <v>8.3158696102132232</v>
      </c>
      <c r="BJ7">
        <f t="shared" si="11"/>
        <v>14.127738717726103</v>
      </c>
      <c r="BK7">
        <f t="shared" si="12"/>
        <v>7.6608322595979299</v>
      </c>
      <c r="BL7">
        <f t="shared" si="13"/>
        <v>9.6192256126942652</v>
      </c>
      <c r="BN7" s="15">
        <f t="shared" si="14"/>
        <v>0</v>
      </c>
      <c r="BO7" s="15">
        <f t="shared" si="1"/>
        <v>-4.9737991503207013E-14</v>
      </c>
      <c r="BP7" s="15">
        <f t="shared" si="1"/>
        <v>-7.9936057773011271E-15</v>
      </c>
      <c r="BQ7" s="15">
        <f t="shared" si="1"/>
        <v>0</v>
      </c>
      <c r="BR7" s="15">
        <f t="shared" si="1"/>
        <v>0</v>
      </c>
      <c r="BS7" s="15">
        <f t="shared" si="1"/>
        <v>0</v>
      </c>
      <c r="BT7" s="15">
        <f t="shared" si="1"/>
        <v>2.3092638912203256E-14</v>
      </c>
      <c r="BU7" s="15">
        <f t="shared" si="1"/>
        <v>-7.638334409421077E-14</v>
      </c>
      <c r="BV7" s="15">
        <f t="shared" si="1"/>
        <v>0</v>
      </c>
      <c r="BW7" s="15">
        <f t="shared" si="1"/>
        <v>0</v>
      </c>
      <c r="BX7" s="15">
        <f t="shared" si="1"/>
        <v>0</v>
      </c>
      <c r="BY7" s="15">
        <f t="shared" si="1"/>
        <v>0</v>
      </c>
    </row>
    <row r="8" spans="1:77" x14ac:dyDescent="0.2">
      <c r="A8" s="4">
        <v>1.2710336875157999E-3</v>
      </c>
      <c r="B8" s="2">
        <v>6.3898728407384196E-4</v>
      </c>
      <c r="C8" s="2">
        <v>8.4426741153661902E-4</v>
      </c>
      <c r="D8" s="2">
        <v>2.96507482516121E-3</v>
      </c>
      <c r="E8" s="2">
        <v>2.8526795291030499E-3</v>
      </c>
      <c r="F8" s="2">
        <v>2.8592698352889398E-3</v>
      </c>
      <c r="G8" s="2">
        <v>1.57090363268846E-3</v>
      </c>
      <c r="H8" s="2">
        <v>1.6445885898540001E-3</v>
      </c>
      <c r="I8" s="2">
        <v>9.9180020668026593E-4</v>
      </c>
      <c r="J8" s="2">
        <v>8.1140453713955001E-4</v>
      </c>
      <c r="K8" s="2">
        <v>1.2145411751777E-3</v>
      </c>
      <c r="L8" s="2">
        <v>1.54780249461794E-3</v>
      </c>
      <c r="N8" s="4">
        <v>3.9030755728827302E-3</v>
      </c>
      <c r="O8" s="2">
        <v>6.7438914565279302E-3</v>
      </c>
      <c r="P8" s="2">
        <v>4.7012212069380598E-3</v>
      </c>
      <c r="Q8" s="2">
        <v>3.1556289212473199E-3</v>
      </c>
      <c r="R8" s="2">
        <v>3.6366258978516798E-3</v>
      </c>
      <c r="S8" s="2">
        <v>1.2178617788116001E-2</v>
      </c>
      <c r="T8" s="2">
        <v>1.1917859893292099E-2</v>
      </c>
      <c r="U8" s="2">
        <v>9.80483240011879E-3</v>
      </c>
      <c r="V8" s="2">
        <v>1.35935150959622E-2</v>
      </c>
      <c r="W8" s="2">
        <v>4.7012707704667603E-3</v>
      </c>
      <c r="X8" s="2">
        <v>7.5863501533833498E-3</v>
      </c>
      <c r="Y8" s="2">
        <v>7.8277055601226001E-3</v>
      </c>
      <c r="AA8" s="4">
        <v>29.979220224568401</v>
      </c>
      <c r="AB8" s="2">
        <v>28.539305763845601</v>
      </c>
      <c r="AC8" s="2">
        <v>6.50932500923882</v>
      </c>
      <c r="AD8" s="2">
        <v>4.06471739884761</v>
      </c>
      <c r="AE8" s="2">
        <v>2.8275058724205699</v>
      </c>
      <c r="AF8" s="2">
        <v>25.872469106605099</v>
      </c>
      <c r="AG8" s="2">
        <v>15.0449011098928</v>
      </c>
      <c r="AH8" s="2">
        <v>17.1867506959777</v>
      </c>
      <c r="AI8" s="2">
        <v>13.9689303594287</v>
      </c>
      <c r="AJ8" s="2">
        <v>18.4231731178524</v>
      </c>
      <c r="AK8" s="2">
        <v>9.1172177395765406</v>
      </c>
      <c r="AL8" s="2">
        <v>13.814506400398599</v>
      </c>
      <c r="AN8" s="4">
        <v>29.824707538276499</v>
      </c>
      <c r="AO8" s="2">
        <v>28.330014964483901</v>
      </c>
      <c r="AP8" s="2">
        <v>6.4733965292183298</v>
      </c>
      <c r="AQ8" s="2">
        <v>4.0399167295457099</v>
      </c>
      <c r="AR8" s="2">
        <v>2.80922380824597</v>
      </c>
      <c r="AS8" s="2">
        <v>25.488083113730202</v>
      </c>
      <c r="AT8" s="2">
        <v>14.8443540878603</v>
      </c>
      <c r="AU8" s="2">
        <v>16.991882996939001</v>
      </c>
      <c r="AV8" s="2">
        <v>13.7679215223569</v>
      </c>
      <c r="AW8" s="2">
        <v>18.3220873777531</v>
      </c>
      <c r="AX8" s="2">
        <v>9.0375822398175103</v>
      </c>
      <c r="AY8" s="2">
        <v>13.685994338947401</v>
      </c>
      <c r="BA8">
        <f t="shared" si="2"/>
        <v>29.824707538276499</v>
      </c>
      <c r="BB8">
        <f t="shared" si="3"/>
        <v>28.330014964483915</v>
      </c>
      <c r="BC8">
        <f t="shared" si="4"/>
        <v>6.4733965292183377</v>
      </c>
      <c r="BD8">
        <f t="shared" si="5"/>
        <v>4.0399167295457064</v>
      </c>
      <c r="BE8">
        <f t="shared" si="6"/>
        <v>2.8092238082459682</v>
      </c>
      <c r="BF8">
        <f t="shared" si="7"/>
        <v>25.488083113730283</v>
      </c>
      <c r="BG8">
        <f t="shared" si="8"/>
        <v>14.844354087860294</v>
      </c>
      <c r="BH8">
        <f t="shared" si="9"/>
        <v>16.991882996939015</v>
      </c>
      <c r="BI8">
        <f t="shared" si="10"/>
        <v>13.767921522356934</v>
      </c>
      <c r="BJ8">
        <f t="shared" si="11"/>
        <v>18.3220873777531</v>
      </c>
      <c r="BK8">
        <f t="shared" si="12"/>
        <v>9.0375822398175103</v>
      </c>
      <c r="BL8">
        <f t="shared" si="13"/>
        <v>13.685994338947362</v>
      </c>
      <c r="BN8" s="15">
        <f t="shared" si="14"/>
        <v>0</v>
      </c>
      <c r="BO8" s="15">
        <f t="shared" si="1"/>
        <v>0</v>
      </c>
      <c r="BP8" s="15">
        <f t="shared" si="1"/>
        <v>7.9936057773011271E-15</v>
      </c>
      <c r="BQ8" s="15">
        <f t="shared" si="1"/>
        <v>0</v>
      </c>
      <c r="BR8" s="15">
        <f t="shared" si="1"/>
        <v>0</v>
      </c>
      <c r="BS8" s="15">
        <f t="shared" si="1"/>
        <v>8.1712414612411521E-14</v>
      </c>
      <c r="BT8" s="15">
        <f t="shared" si="1"/>
        <v>0</v>
      </c>
      <c r="BU8" s="15">
        <f t="shared" si="1"/>
        <v>0</v>
      </c>
      <c r="BV8" s="15">
        <f t="shared" si="1"/>
        <v>3.3750779948604759E-14</v>
      </c>
      <c r="BW8" s="15">
        <f t="shared" si="1"/>
        <v>0</v>
      </c>
      <c r="BX8" s="15">
        <f t="shared" si="1"/>
        <v>0</v>
      </c>
      <c r="BY8" s="15">
        <f t="shared" si="1"/>
        <v>-3.907985046680551E-14</v>
      </c>
    </row>
    <row r="9" spans="1:77" x14ac:dyDescent="0.2">
      <c r="A9" s="4">
        <v>1.6517038302873901E-3</v>
      </c>
      <c r="B9" s="2">
        <v>8.4697014776818902E-4</v>
      </c>
      <c r="C9" s="2">
        <v>1.0970248558037801E-3</v>
      </c>
      <c r="D9" s="2">
        <v>3.85824252226171E-3</v>
      </c>
      <c r="E9" s="2">
        <v>3.5516954968311202E-3</v>
      </c>
      <c r="F9" s="2">
        <v>3.5398521501092302E-3</v>
      </c>
      <c r="G9" s="2">
        <v>1.9806509018214799E-3</v>
      </c>
      <c r="H9" s="2">
        <v>2.13497466291406E-3</v>
      </c>
      <c r="I9" s="2">
        <v>1.2501597795189501E-3</v>
      </c>
      <c r="J9" s="2">
        <v>1.0719226970037801E-3</v>
      </c>
      <c r="K9" s="2">
        <v>1.56589952416661E-3</v>
      </c>
      <c r="L9" s="2">
        <v>1.9907373753558499E-3</v>
      </c>
      <c r="N9" s="4">
        <v>5.0645979523601297E-3</v>
      </c>
      <c r="O9" s="2">
        <v>8.6371094304713795E-3</v>
      </c>
      <c r="P9" s="2">
        <v>6.0757823107713601E-3</v>
      </c>
      <c r="Q9" s="2">
        <v>4.0901423026587997E-3</v>
      </c>
      <c r="R9" s="2">
        <v>4.7118911507341302E-3</v>
      </c>
      <c r="S9" s="2">
        <v>1.54125601905474E-2</v>
      </c>
      <c r="T9" s="2">
        <v>1.4311296130358499E-2</v>
      </c>
      <c r="U9" s="2">
        <v>1.1984497178154301E-2</v>
      </c>
      <c r="V9" s="2">
        <v>1.6917530832300201E-2</v>
      </c>
      <c r="W9" s="2">
        <v>5.9356494674128102E-3</v>
      </c>
      <c r="X9" s="2">
        <v>9.7122813528266409E-3</v>
      </c>
      <c r="Y9" s="2">
        <v>9.7379613112007594E-3</v>
      </c>
      <c r="AA9" s="4">
        <v>35.034300697607101</v>
      </c>
      <c r="AB9" s="2">
        <v>32.332867218707598</v>
      </c>
      <c r="AC9" s="2">
        <v>6.9989743842397196</v>
      </c>
      <c r="AD9" s="2">
        <v>4.6810248900203097</v>
      </c>
      <c r="AE9" s="2">
        <v>3.5509949871893798</v>
      </c>
      <c r="AF9" s="2">
        <v>30.493977087106099</v>
      </c>
      <c r="AG9" s="2">
        <v>20.007480551079802</v>
      </c>
      <c r="AH9" s="2">
        <v>22.063454831893502</v>
      </c>
      <c r="AI9" s="2">
        <v>22.0013093957687</v>
      </c>
      <c r="AJ9" s="2">
        <v>22.975456185144701</v>
      </c>
      <c r="AK9" s="2">
        <v>10.527696630685201</v>
      </c>
      <c r="AL9" s="2">
        <v>18.781269420468298</v>
      </c>
      <c r="AN9" s="4">
        <v>34.800185460926201</v>
      </c>
      <c r="AO9" s="2">
        <v>32.028845600994202</v>
      </c>
      <c r="AP9" s="2">
        <v>6.9490752667928799</v>
      </c>
      <c r="AQ9" s="2">
        <v>4.6439698631523196</v>
      </c>
      <c r="AR9" s="2">
        <v>3.5217886495117199</v>
      </c>
      <c r="AS9" s="2">
        <v>29.924814905821901</v>
      </c>
      <c r="AT9" s="2">
        <v>19.6861188403021</v>
      </c>
      <c r="AU9" s="2">
        <v>21.755619751332301</v>
      </c>
      <c r="AV9" s="2">
        <v>21.6082460744686</v>
      </c>
      <c r="AW9" s="2">
        <v>22.815404031398099</v>
      </c>
      <c r="AX9" s="2">
        <v>10.410105442569799</v>
      </c>
      <c r="AY9" s="2">
        <v>18.5631139599192</v>
      </c>
      <c r="BA9">
        <f t="shared" si="2"/>
        <v>34.800185460926265</v>
      </c>
      <c r="BB9">
        <f t="shared" si="3"/>
        <v>32.028845600994138</v>
      </c>
      <c r="BC9">
        <f t="shared" si="4"/>
        <v>6.9490752667928755</v>
      </c>
      <c r="BD9">
        <f t="shared" si="5"/>
        <v>4.643969863152317</v>
      </c>
      <c r="BE9">
        <f t="shared" si="6"/>
        <v>3.521788649511719</v>
      </c>
      <c r="BF9">
        <f t="shared" si="7"/>
        <v>29.92481490582195</v>
      </c>
      <c r="BG9">
        <f t="shared" si="8"/>
        <v>19.686118840302136</v>
      </c>
      <c r="BH9">
        <f t="shared" si="9"/>
        <v>21.755619751332226</v>
      </c>
      <c r="BI9">
        <f t="shared" si="10"/>
        <v>21.608246074468607</v>
      </c>
      <c r="BJ9">
        <f t="shared" si="11"/>
        <v>22.815404031398057</v>
      </c>
      <c r="BK9">
        <f t="shared" si="12"/>
        <v>10.410105442569812</v>
      </c>
      <c r="BL9">
        <f t="shared" si="13"/>
        <v>18.563113959919239</v>
      </c>
      <c r="BN9" s="15">
        <f t="shared" si="14"/>
        <v>6.3948846218409017E-14</v>
      </c>
      <c r="BO9" s="15">
        <f t="shared" si="1"/>
        <v>-6.3948846218409017E-14</v>
      </c>
      <c r="BP9" s="15">
        <f t="shared" si="1"/>
        <v>0</v>
      </c>
      <c r="BQ9" s="15">
        <f t="shared" si="1"/>
        <v>0</v>
      </c>
      <c r="BR9" s="15">
        <f t="shared" si="1"/>
        <v>0</v>
      </c>
      <c r="BS9" s="15">
        <f t="shared" si="1"/>
        <v>4.9737991503207013E-14</v>
      </c>
      <c r="BT9" s="15">
        <f t="shared" si="1"/>
        <v>3.5527136788005009E-14</v>
      </c>
      <c r="BU9" s="15">
        <f t="shared" si="1"/>
        <v>-7.460698725481052E-14</v>
      </c>
      <c r="BV9" s="15">
        <f t="shared" si="1"/>
        <v>0</v>
      </c>
      <c r="BW9" s="15">
        <f t="shared" si="1"/>
        <v>-4.2632564145606011E-14</v>
      </c>
      <c r="BX9" s="15">
        <f t="shared" si="1"/>
        <v>0</v>
      </c>
      <c r="BY9" s="15">
        <f t="shared" si="1"/>
        <v>3.907985046680551E-14</v>
      </c>
    </row>
    <row r="10" spans="1:77" x14ac:dyDescent="0.2">
      <c r="A10" s="4">
        <v>2.1044697675552302E-3</v>
      </c>
      <c r="B10" s="2">
        <v>1.09854870008376E-3</v>
      </c>
      <c r="C10" s="2">
        <v>1.3976298813358199E-3</v>
      </c>
      <c r="D10" s="2">
        <v>4.9217654614106196E-3</v>
      </c>
      <c r="E10" s="2">
        <v>4.3542474060644203E-3</v>
      </c>
      <c r="F10" s="2">
        <v>4.3177253916055602E-3</v>
      </c>
      <c r="G10" s="2">
        <v>2.4559153914612401E-3</v>
      </c>
      <c r="H10" s="2">
        <v>2.71773773622717E-3</v>
      </c>
      <c r="I10" s="2">
        <v>1.54976421970612E-3</v>
      </c>
      <c r="J10" s="2">
        <v>1.38614866279811E-3</v>
      </c>
      <c r="K10" s="2">
        <v>1.9810402005141798E-3</v>
      </c>
      <c r="L10" s="2">
        <v>2.51301723686261E-3</v>
      </c>
      <c r="N10" s="4">
        <v>6.2949416911374399E-3</v>
      </c>
      <c r="O10" s="2">
        <v>1.0668336567535699E-2</v>
      </c>
      <c r="P10" s="2">
        <v>7.5302175935125998E-3</v>
      </c>
      <c r="Q10" s="2">
        <v>5.0769367126448899E-3</v>
      </c>
      <c r="R10" s="2">
        <v>5.8480111571926402E-3</v>
      </c>
      <c r="S10" s="2">
        <v>1.8897279333568599E-2</v>
      </c>
      <c r="T10" s="2">
        <v>1.6725956884751099E-2</v>
      </c>
      <c r="U10" s="2">
        <v>1.42315856846925E-2</v>
      </c>
      <c r="V10" s="2">
        <v>2.0483859877398401E-2</v>
      </c>
      <c r="W10" s="2">
        <v>7.2233249167423901E-3</v>
      </c>
      <c r="X10" s="2">
        <v>1.20076093282772E-2</v>
      </c>
      <c r="Y10" s="2">
        <v>1.1741668946480901E-2</v>
      </c>
      <c r="AA10" s="4">
        <v>40.470714071986698</v>
      </c>
      <c r="AB10" s="2">
        <v>36.127022736275499</v>
      </c>
      <c r="AC10" s="2">
        <v>7.4325119407792002</v>
      </c>
      <c r="AD10" s="2">
        <v>5.3110274455983104</v>
      </c>
      <c r="AE10" s="2">
        <v>4.3283226711705201</v>
      </c>
      <c r="AF10" s="2">
        <v>34.864951048030598</v>
      </c>
      <c r="AG10" s="2">
        <v>25.460635515157101</v>
      </c>
      <c r="AH10" s="2">
        <v>27.284039365073401</v>
      </c>
      <c r="AI10" s="2">
        <v>32.9731745067335</v>
      </c>
      <c r="AJ10" s="2">
        <v>27.645425265222801</v>
      </c>
      <c r="AK10" s="2">
        <v>11.962949513464199</v>
      </c>
      <c r="AL10" s="2">
        <v>24.473456169012699</v>
      </c>
      <c r="AN10" s="4">
        <v>40.132910347219401</v>
      </c>
      <c r="AO10" s="2">
        <v>35.7064074699041</v>
      </c>
      <c r="AP10" s="2">
        <v>7.3666515508836401</v>
      </c>
      <c r="AQ10" s="2">
        <v>5.2581923045985901</v>
      </c>
      <c r="AR10" s="2">
        <v>4.2844207430992096</v>
      </c>
      <c r="AS10" s="2">
        <v>34.070572635466398</v>
      </c>
      <c r="AT10" s="2">
        <v>24.980287142799899</v>
      </c>
      <c r="AU10" s="2">
        <v>26.828082348988701</v>
      </c>
      <c r="AV10" s="2">
        <v>32.261239158283303</v>
      </c>
      <c r="AW10" s="2">
        <v>27.409119619267098</v>
      </c>
      <c r="AX10" s="2">
        <v>11.7975895828353</v>
      </c>
      <c r="AY10" s="2">
        <v>24.1286434087808</v>
      </c>
      <c r="BA10">
        <f t="shared" si="2"/>
        <v>40.132910347219429</v>
      </c>
      <c r="BB10">
        <f t="shared" si="3"/>
        <v>35.706407469904157</v>
      </c>
      <c r="BC10">
        <f t="shared" si="4"/>
        <v>7.366651550883641</v>
      </c>
      <c r="BD10">
        <f t="shared" si="5"/>
        <v>5.2581923045985972</v>
      </c>
      <c r="BE10">
        <f t="shared" si="6"/>
        <v>4.2844207430992141</v>
      </c>
      <c r="BF10">
        <f t="shared" si="7"/>
        <v>34.070572635466377</v>
      </c>
      <c r="BG10">
        <f t="shared" si="8"/>
        <v>24.980287142799867</v>
      </c>
      <c r="BH10">
        <f t="shared" si="9"/>
        <v>26.82808234898862</v>
      </c>
      <c r="BI10">
        <f t="shared" si="10"/>
        <v>32.261239158283324</v>
      </c>
      <c r="BJ10">
        <f t="shared" si="11"/>
        <v>27.409119619267106</v>
      </c>
      <c r="BK10">
        <f t="shared" si="12"/>
        <v>11.797589582835265</v>
      </c>
      <c r="BL10">
        <f t="shared" si="13"/>
        <v>24.128643408780775</v>
      </c>
      <c r="BN10" s="15">
        <f t="shared" si="14"/>
        <v>0</v>
      </c>
      <c r="BO10" s="15">
        <f t="shared" si="1"/>
        <v>5.6843418860808015E-14</v>
      </c>
      <c r="BP10" s="15">
        <f t="shared" si="1"/>
        <v>0</v>
      </c>
      <c r="BQ10" s="15">
        <f t="shared" si="1"/>
        <v>7.1054273576010019E-15</v>
      </c>
      <c r="BR10" s="15">
        <f t="shared" si="1"/>
        <v>0</v>
      </c>
      <c r="BS10" s="15">
        <f t="shared" si="1"/>
        <v>0</v>
      </c>
      <c r="BT10" s="15">
        <f t="shared" si="1"/>
        <v>-3.1974423109204508E-14</v>
      </c>
      <c r="BU10" s="15">
        <f t="shared" si="1"/>
        <v>-8.1712414612411521E-14</v>
      </c>
      <c r="BV10" s="15">
        <f t="shared" si="1"/>
        <v>0</v>
      </c>
      <c r="BW10" s="15">
        <f t="shared" si="1"/>
        <v>0</v>
      </c>
      <c r="BX10" s="15">
        <f t="shared" si="1"/>
        <v>-3.5527136788005009E-14</v>
      </c>
      <c r="BY10" s="15">
        <f t="shared" si="1"/>
        <v>0</v>
      </c>
    </row>
    <row r="11" spans="1:77" x14ac:dyDescent="0.2">
      <c r="A11" s="4">
        <v>2.63714040442486E-3</v>
      </c>
      <c r="B11" s="2">
        <v>1.39886724899253E-3</v>
      </c>
      <c r="C11" s="2">
        <v>1.75126316810101E-3</v>
      </c>
      <c r="D11" s="2">
        <v>6.1741938982870503E-3</v>
      </c>
      <c r="E11" s="2">
        <v>5.27040317543044E-3</v>
      </c>
      <c r="F11" s="2">
        <v>5.2023434552352704E-3</v>
      </c>
      <c r="G11" s="2">
        <v>3.0031665441509702E-3</v>
      </c>
      <c r="H11" s="2">
        <v>3.40284353169229E-3</v>
      </c>
      <c r="I11" s="2">
        <v>1.8946841602111399E-3</v>
      </c>
      <c r="J11" s="2">
        <v>1.7603240296604099E-3</v>
      </c>
      <c r="K11" s="2">
        <v>2.4666688155140799E-3</v>
      </c>
      <c r="L11" s="2">
        <v>3.1229131962026602E-3</v>
      </c>
      <c r="N11" s="4">
        <v>7.5343837280465904E-3</v>
      </c>
      <c r="O11" s="2">
        <v>1.27653735572133E-2</v>
      </c>
      <c r="P11" s="2">
        <v>8.9935621174652494E-3</v>
      </c>
      <c r="Q11" s="2">
        <v>6.06676749234299E-3</v>
      </c>
      <c r="R11" s="2">
        <v>6.9887504099872804E-3</v>
      </c>
      <c r="S11" s="2">
        <v>2.25573292334924E-2</v>
      </c>
      <c r="T11" s="2">
        <v>1.9067305565447501E-2</v>
      </c>
      <c r="U11" s="2">
        <v>1.64593288978836E-2</v>
      </c>
      <c r="V11" s="2">
        <v>2.4189432584202301E-2</v>
      </c>
      <c r="W11" s="2">
        <v>8.5035796458662397E-3</v>
      </c>
      <c r="X11" s="2">
        <v>1.43999050530585E-2</v>
      </c>
      <c r="Y11" s="2">
        <v>1.37622563482593E-2</v>
      </c>
      <c r="AA11" s="4">
        <v>46.116589252120598</v>
      </c>
      <c r="AB11" s="2">
        <v>40.089657684189497</v>
      </c>
      <c r="AC11" s="2">
        <v>7.86077508404128</v>
      </c>
      <c r="AD11" s="2">
        <v>6.0032023663166498</v>
      </c>
      <c r="AE11" s="2">
        <v>5.1602608524845097</v>
      </c>
      <c r="AF11" s="2">
        <v>39.121554900175902</v>
      </c>
      <c r="AG11" s="2">
        <v>31.206305560616599</v>
      </c>
      <c r="AH11" s="2">
        <v>32.7448405744518</v>
      </c>
      <c r="AI11" s="2">
        <v>47.177349164724497</v>
      </c>
      <c r="AJ11" s="2">
        <v>32.2563363212263</v>
      </c>
      <c r="AK11" s="2">
        <v>13.4235431888959</v>
      </c>
      <c r="AL11" s="2">
        <v>30.750517203428998</v>
      </c>
      <c r="AN11" s="4">
        <v>45.651021021337698</v>
      </c>
      <c r="AO11" s="2">
        <v>39.528975437241499</v>
      </c>
      <c r="AP11" s="2">
        <v>7.7770652784901904</v>
      </c>
      <c r="AQ11" s="2">
        <v>5.9301605257940899</v>
      </c>
      <c r="AR11" s="2">
        <v>5.09743946514957</v>
      </c>
      <c r="AS11" s="2">
        <v>38.0595102323067</v>
      </c>
      <c r="AT11" s="2">
        <v>30.5304543261026</v>
      </c>
      <c r="AU11" s="2">
        <v>32.104988441485602</v>
      </c>
      <c r="AV11" s="2">
        <v>45.975833659726902</v>
      </c>
      <c r="AW11" s="2">
        <v>31.928051984305402</v>
      </c>
      <c r="AX11" s="2">
        <v>13.200347995712599</v>
      </c>
      <c r="AY11" s="2">
        <v>30.2383382449914</v>
      </c>
      <c r="BA11">
        <f t="shared" si="2"/>
        <v>45.651021021337684</v>
      </c>
      <c r="BB11">
        <f t="shared" si="3"/>
        <v>39.528975437241471</v>
      </c>
      <c r="BC11">
        <f t="shared" si="4"/>
        <v>7.7770652784901886</v>
      </c>
      <c r="BD11">
        <f t="shared" si="5"/>
        <v>5.9301605257940917</v>
      </c>
      <c r="BE11">
        <f t="shared" si="6"/>
        <v>5.0974394651495762</v>
      </c>
      <c r="BF11">
        <f t="shared" si="7"/>
        <v>38.059510232306728</v>
      </c>
      <c r="BG11">
        <f t="shared" si="8"/>
        <v>30.530454326102664</v>
      </c>
      <c r="BH11">
        <f t="shared" si="9"/>
        <v>32.104988441485574</v>
      </c>
      <c r="BI11">
        <f t="shared" si="10"/>
        <v>45.975833659726881</v>
      </c>
      <c r="BJ11">
        <f t="shared" si="11"/>
        <v>31.928051984305334</v>
      </c>
      <c r="BK11">
        <f t="shared" si="12"/>
        <v>13.200347995712553</v>
      </c>
      <c r="BL11">
        <f t="shared" si="13"/>
        <v>30.238338244991407</v>
      </c>
      <c r="BN11" s="15">
        <f t="shared" si="14"/>
        <v>0</v>
      </c>
      <c r="BO11" s="15">
        <f t="shared" si="1"/>
        <v>0</v>
      </c>
      <c r="BP11" s="15">
        <f t="shared" si="1"/>
        <v>0</v>
      </c>
      <c r="BQ11" s="15">
        <f t="shared" si="1"/>
        <v>0</v>
      </c>
      <c r="BR11" s="15">
        <f t="shared" si="1"/>
        <v>0</v>
      </c>
      <c r="BS11" s="15">
        <f t="shared" si="1"/>
        <v>0</v>
      </c>
      <c r="BT11" s="15">
        <f t="shared" si="1"/>
        <v>6.3948846218409017E-14</v>
      </c>
      <c r="BU11" s="15">
        <f t="shared" si="1"/>
        <v>0</v>
      </c>
      <c r="BV11" s="15">
        <f t="shared" si="1"/>
        <v>0</v>
      </c>
      <c r="BW11" s="15">
        <f t="shared" si="1"/>
        <v>-6.7501559897209518E-14</v>
      </c>
      <c r="BX11" s="15">
        <f t="shared" si="1"/>
        <v>-4.6185277824406512E-14</v>
      </c>
      <c r="BY11" s="15">
        <f t="shared" si="1"/>
        <v>0</v>
      </c>
    </row>
    <row r="12" spans="1:77" x14ac:dyDescent="0.2">
      <c r="A12" s="4">
        <v>3.26094550012052E-3</v>
      </c>
      <c r="B12" s="2">
        <v>1.75491769794949E-3</v>
      </c>
      <c r="C12" s="2">
        <v>2.1653769479971401E-3</v>
      </c>
      <c r="D12" s="2">
        <v>7.6420955161789197E-3</v>
      </c>
      <c r="E12" s="2">
        <v>6.3168459398005297E-3</v>
      </c>
      <c r="F12" s="2">
        <v>6.2096540510199498E-3</v>
      </c>
      <c r="G12" s="2">
        <v>3.6326839422113301E-3</v>
      </c>
      <c r="H12" s="2">
        <v>4.2046684302881098E-3</v>
      </c>
      <c r="I12" s="2">
        <v>2.2913935262404601E-3</v>
      </c>
      <c r="J12" s="2">
        <v>2.2030072487896199E-3</v>
      </c>
      <c r="K12" s="2">
        <v>3.03267188416795E-3</v>
      </c>
      <c r="L12" s="2">
        <v>3.8327164971334502E-3</v>
      </c>
      <c r="N12" s="4">
        <v>8.7248437169909505E-3</v>
      </c>
      <c r="O12" s="2">
        <v>1.48599656693172E-2</v>
      </c>
      <c r="P12" s="2">
        <v>1.03985425504011E-2</v>
      </c>
      <c r="Q12" s="2">
        <v>7.0119804179788097E-3</v>
      </c>
      <c r="R12" s="2">
        <v>8.0797236176887305E-3</v>
      </c>
      <c r="S12" s="2">
        <v>2.6323706940312601E-2</v>
      </c>
      <c r="T12" s="2">
        <v>2.1249673122360899E-2</v>
      </c>
      <c r="U12" s="2">
        <v>1.8587416444541E-2</v>
      </c>
      <c r="V12" s="2">
        <v>2.7928499691846301E-2</v>
      </c>
      <c r="W12" s="2">
        <v>9.7184048212771799E-3</v>
      </c>
      <c r="X12" s="2">
        <v>1.6814141124418602E-2</v>
      </c>
      <c r="Y12" s="2">
        <v>1.5726936637137201E-2</v>
      </c>
      <c r="AA12" s="4">
        <v>51.842726179138197</v>
      </c>
      <c r="AB12" s="2">
        <v>44.274607241291001</v>
      </c>
      <c r="AC12" s="2">
        <v>8.3484673017103397</v>
      </c>
      <c r="AD12" s="2">
        <v>6.7891619187724102</v>
      </c>
      <c r="AE12" s="2">
        <v>6.0475802189069503</v>
      </c>
      <c r="AF12" s="2">
        <v>43.3954640922857</v>
      </c>
      <c r="AG12" s="2">
        <v>37.114823512632</v>
      </c>
      <c r="AH12" s="2">
        <v>38.363428777244003</v>
      </c>
      <c r="AI12" s="2">
        <v>64.661727099771099</v>
      </c>
      <c r="AJ12" s="2">
        <v>36.704007549407997</v>
      </c>
      <c r="AK12" s="2">
        <v>14.928684006432199</v>
      </c>
      <c r="AL12" s="2">
        <v>37.452515666095401</v>
      </c>
      <c r="AN12" s="4">
        <v>51.226724707286003</v>
      </c>
      <c r="AO12" s="2">
        <v>43.549760996163499</v>
      </c>
      <c r="AP12" s="2">
        <v>8.2446573032824499</v>
      </c>
      <c r="AQ12" s="2">
        <v>6.6903657810683796</v>
      </c>
      <c r="AR12" s="2">
        <v>5.96121362781677</v>
      </c>
      <c r="AS12" s="2">
        <v>42.019874413168203</v>
      </c>
      <c r="AT12" s="2">
        <v>36.210535055719902</v>
      </c>
      <c r="AU12" s="2">
        <v>37.505002185020302</v>
      </c>
      <c r="AV12" s="2">
        <v>62.760748102848702</v>
      </c>
      <c r="AW12" s="2">
        <v>36.270655441998599</v>
      </c>
      <c r="AX12" s="2">
        <v>14.6372966348794</v>
      </c>
      <c r="AY12" s="2">
        <v>36.731299964304498</v>
      </c>
      <c r="BA12">
        <f t="shared" si="2"/>
        <v>51.226724707285967</v>
      </c>
      <c r="BB12">
        <f t="shared" si="3"/>
        <v>43.549760996163542</v>
      </c>
      <c r="BC12">
        <f t="shared" si="4"/>
        <v>8.2446573032824499</v>
      </c>
      <c r="BD12">
        <f t="shared" si="5"/>
        <v>6.6903657810683788</v>
      </c>
      <c r="BE12">
        <f t="shared" si="6"/>
        <v>5.9612136278167709</v>
      </c>
      <c r="BF12">
        <f t="shared" si="7"/>
        <v>42.019874413168168</v>
      </c>
      <c r="BG12">
        <f t="shared" si="8"/>
        <v>36.210535055719816</v>
      </c>
      <c r="BH12">
        <f t="shared" si="9"/>
        <v>37.505002185020324</v>
      </c>
      <c r="BI12">
        <f t="shared" si="10"/>
        <v>62.760748102848702</v>
      </c>
      <c r="BJ12">
        <f t="shared" si="11"/>
        <v>36.27065544199862</v>
      </c>
      <c r="BK12">
        <f t="shared" si="12"/>
        <v>14.637296634879421</v>
      </c>
      <c r="BL12">
        <f t="shared" si="13"/>
        <v>36.731299964304519</v>
      </c>
      <c r="BN12" s="15">
        <f t="shared" si="14"/>
        <v>0</v>
      </c>
      <c r="BO12" s="15">
        <f t="shared" si="1"/>
        <v>0</v>
      </c>
      <c r="BP12" s="15">
        <f t="shared" si="1"/>
        <v>0</v>
      </c>
      <c r="BQ12" s="15">
        <f t="shared" si="1"/>
        <v>0</v>
      </c>
      <c r="BR12" s="15">
        <f t="shared" si="1"/>
        <v>0</v>
      </c>
      <c r="BS12" s="15">
        <f t="shared" si="1"/>
        <v>0</v>
      </c>
      <c r="BT12" s="15">
        <f t="shared" si="1"/>
        <v>-8.5265128291212022E-14</v>
      </c>
      <c r="BU12" s="15">
        <f t="shared" si="1"/>
        <v>0</v>
      </c>
      <c r="BV12" s="15">
        <f t="shared" si="1"/>
        <v>0</v>
      </c>
      <c r="BW12" s="15">
        <f t="shared" si="1"/>
        <v>0</v>
      </c>
      <c r="BX12" s="15">
        <f t="shared" si="1"/>
        <v>2.1316282072803006E-14</v>
      </c>
      <c r="BY12" s="15">
        <f t="shared" si="1"/>
        <v>0</v>
      </c>
    </row>
    <row r="13" spans="1:77" x14ac:dyDescent="0.2">
      <c r="A13" s="4">
        <v>3.9930679675811197E-3</v>
      </c>
      <c r="B13" s="2">
        <v>2.1770223266419802E-3</v>
      </c>
      <c r="C13" s="2">
        <v>2.6513758597590999E-3</v>
      </c>
      <c r="D13" s="2">
        <v>9.3660256334739192E-3</v>
      </c>
      <c r="E13" s="2">
        <v>7.5208164478591097E-3</v>
      </c>
      <c r="F13" s="2">
        <v>7.3658497398423999E-3</v>
      </c>
      <c r="G13" s="2">
        <v>4.3609880284823498E-3</v>
      </c>
      <c r="H13" s="2">
        <v>5.1452496738745197E-3</v>
      </c>
      <c r="I13" s="2">
        <v>2.75030055470897E-3</v>
      </c>
      <c r="J13" s="2">
        <v>2.7269100153929199E-3</v>
      </c>
      <c r="K13" s="2">
        <v>3.6943875446807301E-3</v>
      </c>
      <c r="L13" s="2">
        <v>4.6615752999366903E-3</v>
      </c>
      <c r="N13" s="4">
        <v>9.8109742425651902E-3</v>
      </c>
      <c r="O13" s="2">
        <v>1.6883425620982901E-2</v>
      </c>
      <c r="P13" s="2">
        <v>1.1681804233159499E-2</v>
      </c>
      <c r="Q13" s="2">
        <v>7.8673291402710302E-3</v>
      </c>
      <c r="R13" s="2">
        <v>9.0692455487581692E-3</v>
      </c>
      <c r="S13" s="2">
        <v>3.01289886320046E-2</v>
      </c>
      <c r="T13" s="2">
        <v>2.3194266232804E-2</v>
      </c>
      <c r="U13" s="2">
        <v>2.05406773917007E-2</v>
      </c>
      <c r="V13" s="2">
        <v>3.1592653078099699E-2</v>
      </c>
      <c r="W13" s="2">
        <v>1.0813052869216799E-2</v>
      </c>
      <c r="X13" s="2">
        <v>1.9179520150017799E-2</v>
      </c>
      <c r="Y13" s="2">
        <v>1.7566109367827099E-2</v>
      </c>
      <c r="AA13" s="4">
        <v>57.682946888198401</v>
      </c>
      <c r="AB13" s="2">
        <v>48.633678874587702</v>
      </c>
      <c r="AC13" s="2">
        <v>8.8796044671228405</v>
      </c>
      <c r="AD13" s="2">
        <v>7.6162546001260703</v>
      </c>
      <c r="AE13" s="2">
        <v>6.9689470307905896</v>
      </c>
      <c r="AF13" s="2">
        <v>47.822934490842599</v>
      </c>
      <c r="AG13" s="2">
        <v>43.109941883072999</v>
      </c>
      <c r="AH13" s="2">
        <v>44.0113067592265</v>
      </c>
      <c r="AI13" s="2">
        <v>85.223478682784204</v>
      </c>
      <c r="AJ13" s="2">
        <v>40.972828928673103</v>
      </c>
      <c r="AK13" s="2">
        <v>16.5105224078305</v>
      </c>
      <c r="AL13" s="2">
        <v>44.450931072567101</v>
      </c>
      <c r="AN13" s="4">
        <v>56.894425220321402</v>
      </c>
      <c r="AO13" s="2">
        <v>47.722089914304902</v>
      </c>
      <c r="AP13" s="2">
        <v>8.7538011073622801</v>
      </c>
      <c r="AQ13" s="2">
        <v>7.4860255374545899</v>
      </c>
      <c r="AR13" s="2">
        <v>6.8543708866835598</v>
      </c>
      <c r="AS13" s="2">
        <v>46.082265876533597</v>
      </c>
      <c r="AT13" s="2">
        <v>41.948964491994602</v>
      </c>
      <c r="AU13" s="2">
        <v>42.9035888205674</v>
      </c>
      <c r="AV13" s="2">
        <v>82.386287114875699</v>
      </c>
      <c r="AW13" s="2">
        <v>40.423992938282097</v>
      </c>
      <c r="AX13" s="2">
        <v>16.139969273587401</v>
      </c>
      <c r="AY13" s="2">
        <v>43.479946219619002</v>
      </c>
      <c r="BA13">
        <f t="shared" si="2"/>
        <v>56.894425220321331</v>
      </c>
      <c r="BB13">
        <f t="shared" si="3"/>
        <v>47.722089914304959</v>
      </c>
      <c r="BC13">
        <f t="shared" si="4"/>
        <v>8.7538011073622819</v>
      </c>
      <c r="BD13">
        <f t="shared" si="5"/>
        <v>7.4860255374545961</v>
      </c>
      <c r="BE13">
        <f t="shared" si="6"/>
        <v>6.8543708866835678</v>
      </c>
      <c r="BF13">
        <f t="shared" si="7"/>
        <v>46.082265876533626</v>
      </c>
      <c r="BG13">
        <f t="shared" si="8"/>
        <v>41.948964491994587</v>
      </c>
      <c r="BH13">
        <f t="shared" si="9"/>
        <v>42.90358882056735</v>
      </c>
      <c r="BI13">
        <f t="shared" si="10"/>
        <v>82.386287114875742</v>
      </c>
      <c r="BJ13">
        <f t="shared" si="11"/>
        <v>40.423992938282034</v>
      </c>
      <c r="BK13">
        <f t="shared" si="12"/>
        <v>16.139969273587401</v>
      </c>
      <c r="BL13">
        <f t="shared" si="13"/>
        <v>43.479946219618959</v>
      </c>
      <c r="BN13" s="15">
        <f t="shared" si="14"/>
        <v>-7.1054273576010019E-14</v>
      </c>
      <c r="BO13" s="15">
        <f t="shared" si="1"/>
        <v>5.6843418860808015E-14</v>
      </c>
      <c r="BP13" s="15">
        <f t="shared" si="1"/>
        <v>0</v>
      </c>
      <c r="BQ13" s="15">
        <f t="shared" si="1"/>
        <v>0</v>
      </c>
      <c r="BR13" s="15">
        <f t="shared" si="1"/>
        <v>7.9936057773011271E-15</v>
      </c>
      <c r="BS13" s="15">
        <f t="shared" si="1"/>
        <v>0</v>
      </c>
      <c r="BT13" s="15">
        <f t="shared" si="1"/>
        <v>0</v>
      </c>
      <c r="BU13" s="15">
        <f t="shared" si="1"/>
        <v>0</v>
      </c>
      <c r="BV13" s="15">
        <f t="shared" si="1"/>
        <v>0</v>
      </c>
      <c r="BW13" s="15">
        <f t="shared" si="1"/>
        <v>-6.3948846218409017E-14</v>
      </c>
      <c r="BX13" s="15">
        <f t="shared" si="1"/>
        <v>0</v>
      </c>
      <c r="BY13" s="15">
        <f t="shared" si="1"/>
        <v>0</v>
      </c>
    </row>
    <row r="14" spans="1:77" x14ac:dyDescent="0.2">
      <c r="A14" s="4">
        <v>4.9271609600048498E-3</v>
      </c>
      <c r="B14" s="2">
        <v>2.71788828043955E-3</v>
      </c>
      <c r="C14" s="2">
        <v>3.27143660846951E-3</v>
      </c>
      <c r="D14" s="2">
        <v>1.14917497330392E-2</v>
      </c>
      <c r="E14" s="2">
        <v>8.9903261689258402E-3</v>
      </c>
      <c r="F14" s="2">
        <v>8.8325470874292197E-3</v>
      </c>
      <c r="G14" s="2">
        <v>5.28603030191947E-3</v>
      </c>
      <c r="H14" s="2">
        <v>6.3450768300888699E-3</v>
      </c>
      <c r="I14" s="2">
        <v>3.3331571131372702E-3</v>
      </c>
      <c r="J14" s="2">
        <v>3.3976872572277902E-3</v>
      </c>
      <c r="K14" s="2">
        <v>4.5374408519726402E-3</v>
      </c>
      <c r="L14" s="2">
        <v>5.7171463896888699E-3</v>
      </c>
      <c r="N14" s="4">
        <v>1.0737827389096601E-2</v>
      </c>
      <c r="O14" s="2">
        <v>1.8763561503863602E-2</v>
      </c>
      <c r="P14" s="2">
        <v>1.27792218883418E-2</v>
      </c>
      <c r="Q14" s="2">
        <v>8.5878980887478997E-3</v>
      </c>
      <c r="R14" s="2">
        <v>9.9059402274279604E-3</v>
      </c>
      <c r="S14" s="2">
        <v>3.3907182910099601E-2</v>
      </c>
      <c r="T14" s="2">
        <v>2.4822538134825899E-2</v>
      </c>
      <c r="U14" s="2">
        <v>2.2243174844094799E-2</v>
      </c>
      <c r="V14" s="2">
        <v>3.5067207538770899E-2</v>
      </c>
      <c r="W14" s="2">
        <v>1.17332253218283E-2</v>
      </c>
      <c r="X14" s="2">
        <v>2.1427140667724401E-2</v>
      </c>
      <c r="Y14" s="2">
        <v>1.92088464369107E-2</v>
      </c>
      <c r="AA14" s="4">
        <v>62.998167297881999</v>
      </c>
      <c r="AB14" s="2">
        <v>53.436549353124597</v>
      </c>
      <c r="AC14" s="2">
        <v>9.6339846726459992</v>
      </c>
      <c r="AD14" s="2">
        <v>8.4987228673915194</v>
      </c>
      <c r="AE14" s="2">
        <v>8.0416657430133807</v>
      </c>
      <c r="AF14" s="2">
        <v>54.029054179674098</v>
      </c>
      <c r="AG14" s="2">
        <v>50.541402283203603</v>
      </c>
      <c r="AH14" s="2">
        <v>49.711747678694401</v>
      </c>
      <c r="AI14" s="2">
        <v>104.15917171891201</v>
      </c>
      <c r="AJ14" s="2">
        <v>46.344559562236903</v>
      </c>
      <c r="AK14" s="2">
        <v>18.099924552331501</v>
      </c>
      <c r="AL14" s="2">
        <v>52.660924600815001</v>
      </c>
      <c r="AN14" s="4">
        <v>62.021785955466697</v>
      </c>
      <c r="AO14" s="2">
        <v>52.309796694361403</v>
      </c>
      <c r="AP14" s="2">
        <v>9.4813040147076997</v>
      </c>
      <c r="AQ14" s="2">
        <v>8.3295245630735995</v>
      </c>
      <c r="AR14" s="2">
        <v>7.8911988013928598</v>
      </c>
      <c r="AS14" s="2">
        <v>51.795597225480599</v>
      </c>
      <c r="AT14" s="2">
        <v>49.056531280754299</v>
      </c>
      <c r="AU14" s="2">
        <v>48.321499263468901</v>
      </c>
      <c r="AV14" s="2">
        <v>100.29492971924699</v>
      </c>
      <c r="AW14" s="2">
        <v>45.651456418344402</v>
      </c>
      <c r="AX14" s="2">
        <v>17.639826178372001</v>
      </c>
      <c r="AY14" s="2">
        <v>51.373037595682703</v>
      </c>
      <c r="BA14">
        <f t="shared" si="2"/>
        <v>62.021785955466726</v>
      </c>
      <c r="BB14">
        <f t="shared" si="3"/>
        <v>52.30979669436136</v>
      </c>
      <c r="BC14">
        <f t="shared" si="4"/>
        <v>9.4813040147076961</v>
      </c>
      <c r="BD14">
        <f t="shared" si="5"/>
        <v>8.3295245630736012</v>
      </c>
      <c r="BE14">
        <f t="shared" si="6"/>
        <v>7.8911988013928642</v>
      </c>
      <c r="BF14">
        <f t="shared" si="7"/>
        <v>51.795597225480641</v>
      </c>
      <c r="BG14">
        <f t="shared" si="8"/>
        <v>49.056531280754285</v>
      </c>
      <c r="BH14">
        <f t="shared" si="9"/>
        <v>48.321499263468958</v>
      </c>
      <c r="BI14">
        <f t="shared" si="10"/>
        <v>100.29492971924735</v>
      </c>
      <c r="BJ14">
        <f t="shared" si="11"/>
        <v>45.651456418344395</v>
      </c>
      <c r="BK14">
        <f t="shared" si="12"/>
        <v>17.639826178371948</v>
      </c>
      <c r="BL14">
        <f t="shared" si="13"/>
        <v>51.373037595682661</v>
      </c>
      <c r="BN14" s="15">
        <f t="shared" si="14"/>
        <v>0</v>
      </c>
      <c r="BO14" s="15">
        <f t="shared" si="1"/>
        <v>0</v>
      </c>
      <c r="BP14" s="15">
        <f t="shared" si="1"/>
        <v>0</v>
      </c>
      <c r="BQ14" s="15">
        <f t="shared" si="1"/>
        <v>0</v>
      </c>
      <c r="BR14" s="15">
        <f t="shared" si="1"/>
        <v>0</v>
      </c>
      <c r="BS14" s="15">
        <f t="shared" si="1"/>
        <v>0</v>
      </c>
      <c r="BT14" s="15">
        <f t="shared" si="1"/>
        <v>0</v>
      </c>
      <c r="BU14" s="15">
        <f t="shared" si="1"/>
        <v>5.6843418860808015E-14</v>
      </c>
      <c r="BV14" s="15">
        <f t="shared" si="1"/>
        <v>3.5527136788005009E-13</v>
      </c>
      <c r="BW14" s="15">
        <f t="shared" si="1"/>
        <v>0</v>
      </c>
      <c r="BX14" s="15">
        <f t="shared" si="1"/>
        <v>-5.3290705182007514E-14</v>
      </c>
      <c r="BY14" s="15">
        <f t="shared" si="1"/>
        <v>0</v>
      </c>
    </row>
    <row r="15" spans="1:77" x14ac:dyDescent="0.2">
      <c r="A15" s="4">
        <v>5.9625011560552402E-3</v>
      </c>
      <c r="B15" s="2">
        <v>3.32379423856274E-3</v>
      </c>
      <c r="C15" s="2">
        <v>3.9586734934902498E-3</v>
      </c>
      <c r="D15" s="2">
        <v>1.0196371191682299E-2</v>
      </c>
      <c r="E15" s="2">
        <v>7.7919580079810497E-3</v>
      </c>
      <c r="F15" s="2">
        <v>9.6381147776283104E-3</v>
      </c>
      <c r="G15" s="2">
        <v>6.2949257292288499E-3</v>
      </c>
      <c r="H15" s="2">
        <v>7.6742325781918299E-3</v>
      </c>
      <c r="I15" s="2">
        <v>3.96875723847226E-3</v>
      </c>
      <c r="J15" s="2">
        <v>4.1477771992517497E-3</v>
      </c>
      <c r="K15" s="2">
        <v>5.4679348741135704E-3</v>
      </c>
      <c r="L15" s="2">
        <v>6.8806892440826002E-3</v>
      </c>
      <c r="N15" s="4">
        <v>1.1399567776981199E-2</v>
      </c>
      <c r="O15" s="2">
        <v>2.0382857963628501E-2</v>
      </c>
      <c r="P15" s="2">
        <v>1.35738839935078E-2</v>
      </c>
      <c r="Q15" s="2">
        <v>9.0882220389306607E-3</v>
      </c>
      <c r="R15" s="2">
        <v>1.0493448654742299E-2</v>
      </c>
      <c r="S15" s="2">
        <v>3.77217475486296E-2</v>
      </c>
      <c r="T15" s="2">
        <v>2.5969661550250898E-2</v>
      </c>
      <c r="U15" s="2">
        <v>2.3546578271617401E-2</v>
      </c>
      <c r="V15" s="2">
        <v>3.8009783745635302E-2</v>
      </c>
      <c r="W15" s="2">
        <v>1.23737089530954E-2</v>
      </c>
      <c r="X15" s="2">
        <v>2.3417168581454199E-2</v>
      </c>
      <c r="Y15" s="2">
        <v>2.0518735782005599E-2</v>
      </c>
      <c r="AA15" s="4">
        <v>68.201150078099104</v>
      </c>
      <c r="AB15" s="2">
        <v>58.472851441387903</v>
      </c>
      <c r="AC15" s="2">
        <v>10.4743167095004</v>
      </c>
      <c r="AD15" s="2">
        <v>9.4191708831076593</v>
      </c>
      <c r="AE15" s="2">
        <v>9.2121806605475403</v>
      </c>
      <c r="AF15" s="2">
        <v>61.066001163007698</v>
      </c>
      <c r="AG15" s="2">
        <v>58.8880617671634</v>
      </c>
      <c r="AH15" s="2">
        <v>55.572878607024997</v>
      </c>
      <c r="AI15" s="2">
        <v>123.28716243353701</v>
      </c>
      <c r="AJ15" s="2">
        <v>52.282581126714099</v>
      </c>
      <c r="AK15" s="2">
        <v>19.714830006524998</v>
      </c>
      <c r="AL15" s="2">
        <v>61.768166983175902</v>
      </c>
      <c r="AN15" s="4">
        <v>67.030383244995804</v>
      </c>
      <c r="AO15" s="2">
        <v>57.114346110204899</v>
      </c>
      <c r="AP15" s="2">
        <v>10.2931344960018</v>
      </c>
      <c r="AQ15" s="2">
        <v>9.2391619650733805</v>
      </c>
      <c r="AR15" s="2">
        <v>9.0454814406240001</v>
      </c>
      <c r="AS15" s="2">
        <v>58.279052335225103</v>
      </c>
      <c r="AT15" s="2">
        <v>57.036156121400801</v>
      </c>
      <c r="AU15" s="2">
        <v>53.8777624606751</v>
      </c>
      <c r="AV15" s="2">
        <v>118.30126029458501</v>
      </c>
      <c r="AW15" s="2">
        <v>51.429352785781397</v>
      </c>
      <c r="AX15" s="2">
        <v>19.158395229163599</v>
      </c>
      <c r="AY15" s="2">
        <v>60.109782672418902</v>
      </c>
      <c r="BA15">
        <f t="shared" si="2"/>
        <v>67.030383244995789</v>
      </c>
      <c r="BB15">
        <f t="shared" si="3"/>
        <v>57.114346110204856</v>
      </c>
      <c r="BC15">
        <f t="shared" si="4"/>
        <v>10.293134496001779</v>
      </c>
      <c r="BD15">
        <f t="shared" si="5"/>
        <v>9.2391619650733787</v>
      </c>
      <c r="BE15">
        <f t="shared" si="6"/>
        <v>9.0454814406240054</v>
      </c>
      <c r="BF15">
        <f t="shared" si="7"/>
        <v>58.279052335225117</v>
      </c>
      <c r="BG15">
        <f t="shared" si="8"/>
        <v>57.036156121400815</v>
      </c>
      <c r="BH15">
        <f t="shared" si="9"/>
        <v>53.877762460675171</v>
      </c>
      <c r="BI15">
        <f t="shared" si="10"/>
        <v>118.30126029458492</v>
      </c>
      <c r="BJ15">
        <f t="shared" si="11"/>
        <v>51.429352785781361</v>
      </c>
      <c r="BK15">
        <f t="shared" si="12"/>
        <v>19.158395229163649</v>
      </c>
      <c r="BL15">
        <f t="shared" si="13"/>
        <v>60.109782672418923</v>
      </c>
      <c r="BN15" s="15">
        <f t="shared" si="14"/>
        <v>0</v>
      </c>
      <c r="BO15" s="15">
        <f t="shared" si="1"/>
        <v>0</v>
      </c>
      <c r="BP15" s="15">
        <f t="shared" si="1"/>
        <v>-2.1316282072803006E-14</v>
      </c>
      <c r="BQ15" s="15">
        <f t="shared" si="1"/>
        <v>0</v>
      </c>
      <c r="BR15" s="15">
        <f t="shared" si="1"/>
        <v>0</v>
      </c>
      <c r="BS15" s="15">
        <f t="shared" si="1"/>
        <v>0</v>
      </c>
      <c r="BT15" s="15">
        <f t="shared" si="1"/>
        <v>0</v>
      </c>
      <c r="BU15" s="15">
        <f t="shared" si="1"/>
        <v>7.1054273576010019E-14</v>
      </c>
      <c r="BV15" s="15">
        <f t="shared" si="1"/>
        <v>0</v>
      </c>
      <c r="BW15" s="15">
        <f t="shared" si="1"/>
        <v>0</v>
      </c>
      <c r="BX15" s="15">
        <f t="shared" si="1"/>
        <v>4.9737991503207013E-14</v>
      </c>
      <c r="BY15" s="15">
        <f t="shared" si="1"/>
        <v>0</v>
      </c>
    </row>
    <row r="16" spans="1:77" x14ac:dyDescent="0.2">
      <c r="A16" s="4">
        <v>7.1570350171805304E-3</v>
      </c>
      <c r="B16" s="2">
        <v>4.0276573822367098E-3</v>
      </c>
      <c r="C16" s="2">
        <v>4.7515559978034199E-3</v>
      </c>
      <c r="D16" s="2">
        <v>9.0970028562315907E-3</v>
      </c>
      <c r="E16" s="2">
        <v>6.8065933761237403E-3</v>
      </c>
      <c r="F16" s="2">
        <v>8.3965745924991595E-3</v>
      </c>
      <c r="G16" s="2">
        <v>7.4476899499507001E-3</v>
      </c>
      <c r="H16" s="2">
        <v>9.2072372430269198E-3</v>
      </c>
      <c r="I16" s="2">
        <v>4.69493432453534E-3</v>
      </c>
      <c r="J16" s="2">
        <v>5.0181119839268398E-3</v>
      </c>
      <c r="K16" s="2">
        <v>6.5386872652579697E-3</v>
      </c>
      <c r="L16" s="2">
        <v>8.2185542171610802E-3</v>
      </c>
      <c r="N16" s="4">
        <v>1.1780048940729501E-2</v>
      </c>
      <c r="O16" s="2">
        <v>2.1637737214350899E-2</v>
      </c>
      <c r="P16" s="2">
        <v>1.40418443472617E-2</v>
      </c>
      <c r="Q16" s="2">
        <v>9.3590658373436594E-3</v>
      </c>
      <c r="R16" s="2">
        <v>1.0819435998933801E-2</v>
      </c>
      <c r="S16" s="2">
        <v>4.1179584090852699E-2</v>
      </c>
      <c r="T16" s="2">
        <v>2.6622486436715199E-2</v>
      </c>
      <c r="U16" s="2">
        <v>2.4410655012444299E-2</v>
      </c>
      <c r="V16" s="2">
        <v>4.0340507606285401E-2</v>
      </c>
      <c r="W16" s="2">
        <v>1.27238684749332E-2</v>
      </c>
      <c r="X16" s="2">
        <v>2.5020298409022201E-2</v>
      </c>
      <c r="Y16" s="2">
        <v>2.1442152627648699E-2</v>
      </c>
      <c r="AA16" s="4">
        <v>73.430456088944993</v>
      </c>
      <c r="AB16" s="2">
        <v>63.666512683627097</v>
      </c>
      <c r="AC16" s="2">
        <v>11.3559401262123</v>
      </c>
      <c r="AD16" s="2">
        <v>10.381423551675301</v>
      </c>
      <c r="AE16" s="2">
        <v>10.466790011223701</v>
      </c>
      <c r="AF16" s="2">
        <v>68.609201393565897</v>
      </c>
      <c r="AG16" s="2">
        <v>67.938956456268002</v>
      </c>
      <c r="AH16" s="2">
        <v>61.621108382111998</v>
      </c>
      <c r="AI16" s="2">
        <v>143.32825369907599</v>
      </c>
      <c r="AJ16" s="2">
        <v>58.588615812155503</v>
      </c>
      <c r="AK16" s="2">
        <v>21.360156006155201</v>
      </c>
      <c r="AL16" s="2">
        <v>71.628001256115496</v>
      </c>
      <c r="AN16" s="4">
        <v>72.056087506089696</v>
      </c>
      <c r="AO16" s="2">
        <v>62.067094307530901</v>
      </c>
      <c r="AP16" s="2">
        <v>11.145478664216199</v>
      </c>
      <c r="AQ16" s="2">
        <v>10.1915998579159</v>
      </c>
      <c r="AR16" s="2">
        <v>10.284276753533801</v>
      </c>
      <c r="AS16" s="2">
        <v>65.342348386266906</v>
      </c>
      <c r="AT16" s="2">
        <v>65.684289077974796</v>
      </c>
      <c r="AU16" s="2">
        <v>59.5989000302989</v>
      </c>
      <c r="AV16" s="2">
        <v>137.12369740302</v>
      </c>
      <c r="AW16" s="2">
        <v>57.5621977438066</v>
      </c>
      <c r="AX16" s="2">
        <v>20.7025057543065</v>
      </c>
      <c r="AY16" s="2">
        <v>69.548062473804606</v>
      </c>
      <c r="BA16">
        <f t="shared" si="2"/>
        <v>72.056087506089654</v>
      </c>
      <c r="BB16">
        <f t="shared" si="3"/>
        <v>62.067094307530937</v>
      </c>
      <c r="BC16">
        <f t="shared" si="4"/>
        <v>11.145478664216249</v>
      </c>
      <c r="BD16">
        <f t="shared" si="5"/>
        <v>10.191599857915863</v>
      </c>
      <c r="BE16">
        <f t="shared" si="6"/>
        <v>10.284276753533845</v>
      </c>
      <c r="BF16">
        <f t="shared" si="7"/>
        <v>65.342348386266963</v>
      </c>
      <c r="BG16">
        <f t="shared" si="8"/>
        <v>65.684289077974839</v>
      </c>
      <c r="BH16">
        <f t="shared" si="9"/>
        <v>59.598900030298836</v>
      </c>
      <c r="BI16">
        <f t="shared" si="10"/>
        <v>137.12369740301995</v>
      </c>
      <c r="BJ16">
        <f t="shared" si="11"/>
        <v>57.56219774380655</v>
      </c>
      <c r="BK16">
        <f t="shared" si="12"/>
        <v>20.702505754306578</v>
      </c>
      <c r="BL16">
        <f t="shared" si="13"/>
        <v>69.548062473804663</v>
      </c>
      <c r="BN16" s="15">
        <f t="shared" si="14"/>
        <v>0</v>
      </c>
      <c r="BO16" s="15">
        <f t="shared" si="1"/>
        <v>0</v>
      </c>
      <c r="BP16" s="15">
        <f t="shared" si="1"/>
        <v>4.9737991503207013E-14</v>
      </c>
      <c r="BQ16" s="15">
        <f t="shared" si="1"/>
        <v>-3.730349362740526E-14</v>
      </c>
      <c r="BR16" s="15">
        <f t="shared" si="1"/>
        <v>4.4408920985006262E-14</v>
      </c>
      <c r="BS16" s="15">
        <f t="shared" si="1"/>
        <v>0</v>
      </c>
      <c r="BT16" s="15">
        <f t="shared" si="1"/>
        <v>0</v>
      </c>
      <c r="BU16" s="15">
        <f t="shared" si="1"/>
        <v>-6.3948846218409017E-14</v>
      </c>
      <c r="BV16" s="15">
        <f t="shared" si="1"/>
        <v>0</v>
      </c>
      <c r="BW16" s="15">
        <f t="shared" si="1"/>
        <v>0</v>
      </c>
      <c r="BX16" s="15">
        <f t="shared" si="1"/>
        <v>7.815970093361102E-14</v>
      </c>
      <c r="BY16" s="15">
        <f t="shared" si="1"/>
        <v>0</v>
      </c>
    </row>
    <row r="17" spans="1:77" x14ac:dyDescent="0.2">
      <c r="A17" s="4">
        <v>6.5166110350828197E-3</v>
      </c>
      <c r="B17" s="2">
        <v>4.8156103716046504E-3</v>
      </c>
      <c r="C17" s="2">
        <v>5.6326877304065702E-3</v>
      </c>
      <c r="D17" s="2">
        <v>8.1569156165257201E-3</v>
      </c>
      <c r="E17" s="2">
        <v>5.9883186761717101E-3</v>
      </c>
      <c r="F17" s="2">
        <v>7.3692181902583996E-3</v>
      </c>
      <c r="G17" s="2">
        <v>8.7150872672423305E-3</v>
      </c>
      <c r="H17" s="2">
        <v>9.8720432579668498E-3</v>
      </c>
      <c r="I17" s="2">
        <v>5.4932489452248897E-3</v>
      </c>
      <c r="J17" s="2">
        <v>5.9912170871120798E-3</v>
      </c>
      <c r="K17" s="2">
        <v>7.7252643140410101E-3</v>
      </c>
      <c r="L17" s="2">
        <v>9.69984575749115E-3</v>
      </c>
      <c r="N17" s="4">
        <v>1.18907102973885E-2</v>
      </c>
      <c r="O17" s="2">
        <v>2.2593440567819201E-2</v>
      </c>
      <c r="P17" s="2">
        <v>1.4197538036025199E-2</v>
      </c>
      <c r="Q17" s="2">
        <v>9.4071144637110204E-3</v>
      </c>
      <c r="R17" s="2">
        <v>1.08924042029807E-2</v>
      </c>
      <c r="S17" s="2">
        <v>4.4440947897612403E-2</v>
      </c>
      <c r="T17" s="2">
        <v>2.6805978622466801E-2</v>
      </c>
      <c r="U17" s="2">
        <v>2.48756104225453E-2</v>
      </c>
      <c r="V17" s="2">
        <v>4.2196133964599002E-2</v>
      </c>
      <c r="W17" s="2">
        <v>1.2793481574681E-2</v>
      </c>
      <c r="X17" s="2">
        <v>2.63297103311332E-2</v>
      </c>
      <c r="Y17" s="2">
        <v>2.2018340338502401E-2</v>
      </c>
      <c r="AA17" s="4">
        <v>78.727513653977198</v>
      </c>
      <c r="AB17" s="2">
        <v>68.986513508026903</v>
      </c>
      <c r="AC17" s="2">
        <v>12.2631922218058</v>
      </c>
      <c r="AD17" s="2">
        <v>11.375415464446499</v>
      </c>
      <c r="AE17" s="2">
        <v>11.7894919711261</v>
      </c>
      <c r="AF17" s="2">
        <v>76.567291483634193</v>
      </c>
      <c r="AG17" s="2">
        <v>77.585975989968503</v>
      </c>
      <c r="AH17" s="2">
        <v>67.851014360894098</v>
      </c>
      <c r="AI17" s="2">
        <v>164.49036118167399</v>
      </c>
      <c r="AJ17" s="2">
        <v>65.176110956775702</v>
      </c>
      <c r="AK17" s="2">
        <v>23.036221641544302</v>
      </c>
      <c r="AL17" s="2">
        <v>82.151477221426802</v>
      </c>
      <c r="AN17" s="4">
        <v>77.295380097667206</v>
      </c>
      <c r="AO17" s="2">
        <v>67.137435675271803</v>
      </c>
      <c r="AP17" s="2">
        <v>12.0234146032893</v>
      </c>
      <c r="AQ17" s="2">
        <v>11.177479332899701</v>
      </c>
      <c r="AR17" s="2">
        <v>11.5926212200718</v>
      </c>
      <c r="AS17" s="2">
        <v>72.769121662113207</v>
      </c>
      <c r="AT17" s="2">
        <v>74.901986392484503</v>
      </c>
      <c r="AU17" s="2">
        <v>65.550575629688694</v>
      </c>
      <c r="AV17" s="2">
        <v>156.96352092222401</v>
      </c>
      <c r="AW17" s="2">
        <v>63.9672627300206</v>
      </c>
      <c r="AX17" s="2">
        <v>22.271849397394501</v>
      </c>
      <c r="AY17" s="2">
        <v>79.6019184319955</v>
      </c>
      <c r="BA17">
        <f t="shared" si="2"/>
        <v>77.295380097667177</v>
      </c>
      <c r="BB17">
        <f t="shared" si="3"/>
        <v>67.137435675271774</v>
      </c>
      <c r="BC17">
        <f t="shared" si="4"/>
        <v>12.023414603289316</v>
      </c>
      <c r="BD17">
        <f t="shared" si="5"/>
        <v>11.177479332899734</v>
      </c>
      <c r="BE17">
        <f t="shared" si="6"/>
        <v>11.592621220071756</v>
      </c>
      <c r="BF17">
        <f t="shared" si="7"/>
        <v>72.769121662113193</v>
      </c>
      <c r="BG17">
        <f t="shared" si="8"/>
        <v>74.901986392484517</v>
      </c>
      <c r="BH17">
        <f t="shared" si="9"/>
        <v>65.55057562968868</v>
      </c>
      <c r="BI17">
        <f t="shared" si="10"/>
        <v>156.96352092222378</v>
      </c>
      <c r="BJ17">
        <f t="shared" si="11"/>
        <v>63.96726273002065</v>
      </c>
      <c r="BK17">
        <f t="shared" si="12"/>
        <v>22.271849397394519</v>
      </c>
      <c r="BL17">
        <f t="shared" si="13"/>
        <v>79.601918431995529</v>
      </c>
      <c r="BN17" s="15">
        <f t="shared" si="14"/>
        <v>0</v>
      </c>
      <c r="BO17" s="15">
        <f t="shared" si="1"/>
        <v>0</v>
      </c>
      <c r="BP17" s="15">
        <f t="shared" si="1"/>
        <v>1.5987211554602254E-14</v>
      </c>
      <c r="BQ17" s="15">
        <f t="shared" si="1"/>
        <v>3.3750779948604759E-14</v>
      </c>
      <c r="BR17" s="15">
        <f t="shared" si="1"/>
        <v>-4.4408920985006262E-14</v>
      </c>
      <c r="BS17" s="15">
        <f t="shared" si="1"/>
        <v>0</v>
      </c>
      <c r="BT17" s="15">
        <f t="shared" si="1"/>
        <v>0</v>
      </c>
      <c r="BU17" s="15">
        <f t="shared" si="1"/>
        <v>0</v>
      </c>
      <c r="BV17" s="15">
        <f t="shared" si="1"/>
        <v>-2.2737367544323206E-13</v>
      </c>
      <c r="BW17" s="15">
        <f t="shared" si="1"/>
        <v>0</v>
      </c>
      <c r="BX17" s="15">
        <f t="shared" si="1"/>
        <v>0</v>
      </c>
      <c r="BY17" s="15">
        <f t="shared" si="1"/>
        <v>0</v>
      </c>
    </row>
    <row r="18" spans="1:77" x14ac:dyDescent="0.2">
      <c r="A18" s="4">
        <v>5.8668410970316503E-3</v>
      </c>
      <c r="B18" s="2">
        <v>5.67121523502012E-3</v>
      </c>
      <c r="C18" s="2">
        <v>6.5825378590424798E-3</v>
      </c>
      <c r="D18" s="2">
        <v>7.3473836175629702E-3</v>
      </c>
      <c r="E18" s="2">
        <v>5.3025449971857604E-3</v>
      </c>
      <c r="F18" s="2">
        <v>6.5110439269672601E-3</v>
      </c>
      <c r="G18" s="2">
        <v>8.1382627240401493E-3</v>
      </c>
      <c r="H18" s="2">
        <v>8.8842187152167306E-3</v>
      </c>
      <c r="I18" s="2">
        <v>5.1291322099205E-3</v>
      </c>
      <c r="J18" s="2">
        <v>7.0465760338998002E-3</v>
      </c>
      <c r="K18" s="2">
        <v>7.2766029737778596E-3</v>
      </c>
      <c r="L18" s="2">
        <v>1.0450915271768601E-2</v>
      </c>
      <c r="N18" s="4">
        <v>1.1775133796704701E-2</v>
      </c>
      <c r="O18" s="2">
        <v>2.3289055477862801E-2</v>
      </c>
      <c r="P18" s="2">
        <v>1.40903040397133E-2</v>
      </c>
      <c r="Q18" s="2">
        <v>9.2683775424642796E-3</v>
      </c>
      <c r="R18" s="2">
        <v>1.07529193863161E-2</v>
      </c>
      <c r="S18" s="2">
        <v>4.7504640620586298E-2</v>
      </c>
      <c r="T18" s="2">
        <v>2.65970954234242E-2</v>
      </c>
      <c r="U18" s="2">
        <v>2.5003001046881398E-2</v>
      </c>
      <c r="V18" s="2">
        <v>4.3647253653865903E-2</v>
      </c>
      <c r="W18" s="2">
        <v>1.2628025280645499E-2</v>
      </c>
      <c r="X18" s="2">
        <v>2.7380923611207999E-2</v>
      </c>
      <c r="Y18" s="2">
        <v>2.2305145138568499E-2</v>
      </c>
      <c r="AA18" s="4">
        <v>84.153930825164906</v>
      </c>
      <c r="AB18" s="2">
        <v>74.416133248157095</v>
      </c>
      <c r="AC18" s="2">
        <v>13.1901984174803</v>
      </c>
      <c r="AD18" s="2">
        <v>12.3961795307046</v>
      </c>
      <c r="AE18" s="2">
        <v>13.170915949120401</v>
      </c>
      <c r="AF18" s="2">
        <v>84.840863118627496</v>
      </c>
      <c r="AG18" s="2">
        <v>87.759090834262196</v>
      </c>
      <c r="AH18" s="2">
        <v>74.271755463659503</v>
      </c>
      <c r="AI18" s="2">
        <v>186.773951656848</v>
      </c>
      <c r="AJ18" s="2">
        <v>71.999188339522902</v>
      </c>
      <c r="AK18" s="2">
        <v>24.741363982691698</v>
      </c>
      <c r="AL18" s="2">
        <v>93.269555436127803</v>
      </c>
      <c r="AN18" s="4">
        <v>82.686567687611102</v>
      </c>
      <c r="AO18" s="2">
        <v>72.3100701052593</v>
      </c>
      <c r="AP18" s="2">
        <v>12.921308274845501</v>
      </c>
      <c r="AQ18" s="2">
        <v>12.192099067111201</v>
      </c>
      <c r="AR18" s="2">
        <v>12.9617004545487</v>
      </c>
      <c r="AS18" s="2">
        <v>80.465954291261397</v>
      </c>
      <c r="AT18" s="2">
        <v>84.789723918640206</v>
      </c>
      <c r="AU18" s="2">
        <v>71.816286263136902</v>
      </c>
      <c r="AV18" s="2">
        <v>178.04479695115299</v>
      </c>
      <c r="AW18" s="2">
        <v>70.600298233594401</v>
      </c>
      <c r="AX18" s="2">
        <v>23.9067422175095</v>
      </c>
      <c r="AY18" s="2">
        <v>90.281070826772705</v>
      </c>
      <c r="BA18">
        <f t="shared" si="2"/>
        <v>82.686567687611173</v>
      </c>
      <c r="BB18">
        <f t="shared" si="3"/>
        <v>72.310070105259314</v>
      </c>
      <c r="BC18">
        <f t="shared" si="4"/>
        <v>12.921308274845515</v>
      </c>
      <c r="BD18">
        <f t="shared" si="5"/>
        <v>12.192099067111219</v>
      </c>
      <c r="BE18">
        <f t="shared" si="6"/>
        <v>12.9617004545487</v>
      </c>
      <c r="BF18">
        <f t="shared" si="7"/>
        <v>80.465954291261397</v>
      </c>
      <c r="BG18">
        <f t="shared" si="8"/>
        <v>84.789723918640192</v>
      </c>
      <c r="BH18">
        <f t="shared" si="9"/>
        <v>71.816286263136917</v>
      </c>
      <c r="BI18">
        <f t="shared" si="10"/>
        <v>178.0447969511527</v>
      </c>
      <c r="BJ18">
        <f t="shared" si="11"/>
        <v>70.600298233594444</v>
      </c>
      <c r="BK18">
        <f t="shared" si="12"/>
        <v>23.906742217509457</v>
      </c>
      <c r="BL18">
        <f t="shared" si="13"/>
        <v>90.281070826772762</v>
      </c>
      <c r="BN18" s="15">
        <f t="shared" si="14"/>
        <v>0</v>
      </c>
      <c r="BO18" s="15">
        <f t="shared" si="1"/>
        <v>0</v>
      </c>
      <c r="BP18" s="15">
        <f t="shared" si="1"/>
        <v>1.4210854715202004E-14</v>
      </c>
      <c r="BQ18" s="15">
        <f t="shared" si="1"/>
        <v>1.7763568394002505E-14</v>
      </c>
      <c r="BR18" s="15">
        <f t="shared" si="1"/>
        <v>0</v>
      </c>
      <c r="BS18" s="15">
        <f t="shared" si="1"/>
        <v>0</v>
      </c>
      <c r="BT18" s="15">
        <f t="shared" si="1"/>
        <v>0</v>
      </c>
      <c r="BU18" s="15">
        <f t="shared" si="1"/>
        <v>0</v>
      </c>
      <c r="BV18" s="15">
        <f t="shared" si="1"/>
        <v>-2.8421709430404007E-13</v>
      </c>
      <c r="BW18" s="15">
        <f t="shared" si="1"/>
        <v>0</v>
      </c>
      <c r="BX18" s="15">
        <f t="shared" si="1"/>
        <v>-4.2632564145606011E-14</v>
      </c>
      <c r="BY18" s="15">
        <f t="shared" si="1"/>
        <v>0</v>
      </c>
    </row>
    <row r="19" spans="1:77" x14ac:dyDescent="0.2">
      <c r="A19" s="4">
        <v>5.3041125461438304E-3</v>
      </c>
      <c r="B19" s="2">
        <v>6.0737103263064198E-3</v>
      </c>
      <c r="C19" s="2">
        <v>7.0009813747398198E-3</v>
      </c>
      <c r="D19" s="2">
        <v>6.6457334540330499E-3</v>
      </c>
      <c r="E19" s="2">
        <v>4.7229136698162298E-3</v>
      </c>
      <c r="F19" s="2">
        <v>5.7879003582837598E-3</v>
      </c>
      <c r="G19" s="2">
        <v>7.2805902979255098E-3</v>
      </c>
      <c r="H19" s="2">
        <v>8.0292382722297294E-3</v>
      </c>
      <c r="I19" s="2">
        <v>4.5881537497544202E-3</v>
      </c>
      <c r="J19" s="2">
        <v>6.7171568923226803E-3</v>
      </c>
      <c r="K19" s="2">
        <v>6.5605975305536397E-3</v>
      </c>
      <c r="L19" s="2">
        <v>9.4145985908716499E-3</v>
      </c>
      <c r="N19" s="4">
        <v>1.15137082849729E-2</v>
      </c>
      <c r="O19" s="2">
        <v>2.3807365021052199E-2</v>
      </c>
      <c r="P19" s="2">
        <v>1.3811942630870801E-2</v>
      </c>
      <c r="Q19" s="2">
        <v>9.0087938451059307E-3</v>
      </c>
      <c r="R19" s="2">
        <v>1.0475597285666501E-2</v>
      </c>
      <c r="S19" s="2">
        <v>5.0410151517707197E-2</v>
      </c>
      <c r="T19" s="2">
        <v>2.6133504962983899E-2</v>
      </c>
      <c r="U19" s="2">
        <v>2.49073148828842E-2</v>
      </c>
      <c r="V19" s="2">
        <v>4.4825167703544402E-2</v>
      </c>
      <c r="W19" s="2">
        <v>1.23103125778648E-2</v>
      </c>
      <c r="X19" s="2">
        <v>2.82524098327602E-2</v>
      </c>
      <c r="Y19" s="2">
        <v>2.2411625060703801E-2</v>
      </c>
      <c r="AA19" s="4">
        <v>89.687523489018005</v>
      </c>
      <c r="AB19" s="2">
        <v>79.945221067564802</v>
      </c>
      <c r="AC19" s="2">
        <v>14.134406288887901</v>
      </c>
      <c r="AD19" s="2">
        <v>13.440636885235399</v>
      </c>
      <c r="AE19" s="2">
        <v>14.6041818639452</v>
      </c>
      <c r="AF19" s="2">
        <v>93.376489315480399</v>
      </c>
      <c r="AG19" s="2">
        <v>98.459351576675601</v>
      </c>
      <c r="AH19" s="2">
        <v>80.899787866768804</v>
      </c>
      <c r="AI19" s="2">
        <v>210.183659337097</v>
      </c>
      <c r="AJ19" s="2">
        <v>79.0271738559981</v>
      </c>
      <c r="AK19" s="2">
        <v>26.487837372675202</v>
      </c>
      <c r="AL19" s="2">
        <v>104.94748235076</v>
      </c>
      <c r="AN19" s="4">
        <v>88.196343796177004</v>
      </c>
      <c r="AO19" s="2">
        <v>77.611921605187902</v>
      </c>
      <c r="AP19" s="2">
        <v>13.844235783309101</v>
      </c>
      <c r="AQ19" s="2">
        <v>13.232108656025501</v>
      </c>
      <c r="AR19" s="2">
        <v>14.384521123348099</v>
      </c>
      <c r="AS19" s="2">
        <v>88.380748572716996</v>
      </c>
      <c r="AT19" s="2">
        <v>95.2532091624592</v>
      </c>
      <c r="AU19" s="2">
        <v>78.299981889566098</v>
      </c>
      <c r="AV19" s="2">
        <v>200.243362104515</v>
      </c>
      <c r="AW19" s="2">
        <v>77.541772473460497</v>
      </c>
      <c r="AX19" s="2">
        <v>25.591052430889199</v>
      </c>
      <c r="AY19" s="2">
        <v>101.680616087608</v>
      </c>
      <c r="BA19">
        <f t="shared" si="2"/>
        <v>88.196343796176961</v>
      </c>
      <c r="BB19">
        <f t="shared" si="3"/>
        <v>77.611921605187888</v>
      </c>
      <c r="BC19">
        <f t="shared" si="4"/>
        <v>13.844235783309079</v>
      </c>
      <c r="BD19">
        <f t="shared" si="5"/>
        <v>13.232108656025503</v>
      </c>
      <c r="BE19">
        <f t="shared" si="6"/>
        <v>14.384521123348133</v>
      </c>
      <c r="BF19">
        <f t="shared" si="7"/>
        <v>88.380748572716996</v>
      </c>
      <c r="BG19">
        <f t="shared" si="8"/>
        <v>95.253209162459157</v>
      </c>
      <c r="BH19">
        <f t="shared" si="9"/>
        <v>78.299981889566126</v>
      </c>
      <c r="BI19">
        <f t="shared" si="10"/>
        <v>200.24336210451588</v>
      </c>
      <c r="BJ19">
        <f t="shared" si="11"/>
        <v>77.541772473460526</v>
      </c>
      <c r="BK19">
        <f t="shared" si="12"/>
        <v>25.591052430889189</v>
      </c>
      <c r="BL19">
        <f t="shared" si="13"/>
        <v>101.68061608760816</v>
      </c>
      <c r="BN19" s="15">
        <f t="shared" si="14"/>
        <v>0</v>
      </c>
      <c r="BO19" s="15">
        <f t="shared" si="1"/>
        <v>0</v>
      </c>
      <c r="BP19" s="15">
        <f t="shared" si="1"/>
        <v>-2.1316282072803006E-14</v>
      </c>
      <c r="BQ19" s="15">
        <f t="shared" si="1"/>
        <v>0</v>
      </c>
      <c r="BR19" s="15">
        <f t="shared" si="1"/>
        <v>3.3750779948604759E-14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8.8107299234252423E-13</v>
      </c>
      <c r="BW19" s="15">
        <f t="shared" si="1"/>
        <v>0</v>
      </c>
      <c r="BX19" s="15">
        <f t="shared" si="1"/>
        <v>0</v>
      </c>
      <c r="BY19" s="15">
        <f t="shared" si="1"/>
        <v>1.5631940186722204E-13</v>
      </c>
    </row>
    <row r="20" spans="1:77" x14ac:dyDescent="0.2">
      <c r="A20" s="4">
        <v>4.8137915914114003E-3</v>
      </c>
      <c r="B20" s="2">
        <v>5.5466101534597601E-3</v>
      </c>
      <c r="C20" s="2">
        <v>6.3536215043759397E-3</v>
      </c>
      <c r="D20" s="2">
        <v>6.0339136420068697E-3</v>
      </c>
      <c r="E20" s="2">
        <v>4.2291206595931599E-3</v>
      </c>
      <c r="F20" s="2">
        <v>5.1735829080167897E-3</v>
      </c>
      <c r="G20" s="2">
        <v>6.5452310110501897E-3</v>
      </c>
      <c r="H20" s="2">
        <v>7.2846875452357799E-3</v>
      </c>
      <c r="I20" s="2">
        <v>4.1243889405423902E-3</v>
      </c>
      <c r="J20" s="2">
        <v>6.12779291450463E-3</v>
      </c>
      <c r="K20" s="2">
        <v>5.9394144303810898E-3</v>
      </c>
      <c r="L20" s="2">
        <v>8.5167035273231093E-3</v>
      </c>
      <c r="N20" s="4">
        <v>1.11843140306275E-2</v>
      </c>
      <c r="O20" s="2">
        <v>2.4231277561920599E-2</v>
      </c>
      <c r="P20" s="2">
        <v>1.34517577815627E-2</v>
      </c>
      <c r="Q20" s="2">
        <v>8.6922802445949E-3</v>
      </c>
      <c r="R20" s="2">
        <v>1.0132844037078301E-2</v>
      </c>
      <c r="S20" s="2">
        <v>5.3209026129066299E-2</v>
      </c>
      <c r="T20" s="2">
        <v>2.5548832029595299E-2</v>
      </c>
      <c r="U20" s="2">
        <v>2.4700644460711501E-2</v>
      </c>
      <c r="V20" s="2">
        <v>4.5861081410717701E-2</v>
      </c>
      <c r="W20" s="2">
        <v>1.1920624103476199E-2</v>
      </c>
      <c r="X20" s="2">
        <v>2.9025967813960302E-2</v>
      </c>
      <c r="Y20" s="2">
        <v>2.24440456592883E-2</v>
      </c>
      <c r="AA20" s="4">
        <v>95.316608813702601</v>
      </c>
      <c r="AB20" s="2">
        <v>85.5789729114652</v>
      </c>
      <c r="AC20" s="2">
        <v>15.097001108139001</v>
      </c>
      <c r="AD20" s="2">
        <v>14.5064603930405</v>
      </c>
      <c r="AE20" s="2">
        <v>16.083430512998</v>
      </c>
      <c r="AF20" s="2">
        <v>102.13788031206801</v>
      </c>
      <c r="AG20" s="2">
        <v>109.620752464248</v>
      </c>
      <c r="AH20" s="2">
        <v>87.692363142242797</v>
      </c>
      <c r="AI20" s="2">
        <v>234.601463415208</v>
      </c>
      <c r="AJ20" s="2">
        <v>86.273217174247904</v>
      </c>
      <c r="AK20" s="2">
        <v>28.269431729506898</v>
      </c>
      <c r="AL20" s="2">
        <v>117.181108877989</v>
      </c>
      <c r="AN20" s="4">
        <v>93.808589796617596</v>
      </c>
      <c r="AO20" s="2">
        <v>83.090901025766399</v>
      </c>
      <c r="AP20" s="2">
        <v>14.801967989166</v>
      </c>
      <c r="AQ20" s="2">
        <v>14.294676331102</v>
      </c>
      <c r="AR20" s="2">
        <v>15.854757955133399</v>
      </c>
      <c r="AS20" s="2">
        <v>96.476064104460804</v>
      </c>
      <c r="AT20" s="2">
        <v>106.19022314153599</v>
      </c>
      <c r="AU20" s="2">
        <v>84.955105812843101</v>
      </c>
      <c r="AV20" s="2">
        <v>223.389013977769</v>
      </c>
      <c r="AW20" s="2">
        <v>84.734465058761401</v>
      </c>
      <c r="AX20" s="2">
        <v>27.308861717505799</v>
      </c>
      <c r="AY20" s="2">
        <v>113.632733847802</v>
      </c>
      <c r="BA20">
        <f t="shared" si="2"/>
        <v>93.808589796617653</v>
      </c>
      <c r="BB20">
        <f t="shared" si="3"/>
        <v>83.090901025766385</v>
      </c>
      <c r="BC20">
        <f t="shared" si="4"/>
        <v>14.801967989166036</v>
      </c>
      <c r="BD20">
        <f t="shared" si="5"/>
        <v>14.294676331101982</v>
      </c>
      <c r="BE20">
        <f t="shared" si="6"/>
        <v>15.854757955133355</v>
      </c>
      <c r="BF20">
        <f t="shared" si="7"/>
        <v>96.476064104460704</v>
      </c>
      <c r="BG20">
        <f t="shared" si="8"/>
        <v>106.19022314153599</v>
      </c>
      <c r="BH20">
        <f t="shared" si="9"/>
        <v>84.955105812843058</v>
      </c>
      <c r="BI20">
        <f t="shared" si="10"/>
        <v>223.38901397776888</v>
      </c>
      <c r="BJ20">
        <f t="shared" si="11"/>
        <v>84.734465058761401</v>
      </c>
      <c r="BK20">
        <f t="shared" si="12"/>
        <v>27.308861717505774</v>
      </c>
      <c r="BL20">
        <f t="shared" si="13"/>
        <v>113.63273384780237</v>
      </c>
      <c r="BN20" s="15">
        <f t="shared" si="14"/>
        <v>0</v>
      </c>
      <c r="BO20" s="15">
        <f t="shared" ref="BO20:BO27" si="15">BB20-AO20</f>
        <v>0</v>
      </c>
      <c r="BP20" s="15">
        <f t="shared" ref="BP20:BP27" si="16">BC20-AP20</f>
        <v>3.5527136788005009E-14</v>
      </c>
      <c r="BQ20" s="15">
        <f t="shared" ref="BQ20:BQ27" si="17">BD20-AQ20</f>
        <v>-1.7763568394002505E-14</v>
      </c>
      <c r="BR20" s="15">
        <f t="shared" ref="BR20:BR27" si="18">BE20-AR20</f>
        <v>-4.4408920985006262E-14</v>
      </c>
      <c r="BS20" s="15">
        <f t="shared" ref="BS20:BS27" si="19">BF20-AS20</f>
        <v>0</v>
      </c>
      <c r="BT20" s="15">
        <f t="shared" ref="BT20:BT27" si="20">BG20-AT20</f>
        <v>0</v>
      </c>
      <c r="BU20" s="15">
        <f t="shared" ref="BU20:BU27" si="21">BH20-AU20</f>
        <v>0</v>
      </c>
      <c r="BV20" s="15">
        <f t="shared" ref="BV20:BV27" si="22">BI20-AV20</f>
        <v>0</v>
      </c>
      <c r="BW20" s="15">
        <f t="shared" ref="BW20:BW27" si="23">BJ20-AW20</f>
        <v>0</v>
      </c>
      <c r="BX20" s="15">
        <f t="shared" ref="BX20:BX27" si="24">BK20-AX20</f>
        <v>0</v>
      </c>
      <c r="BY20" s="15">
        <f t="shared" ref="BY20:BY27" si="25">BL20-AY20</f>
        <v>3.694822225952521E-13</v>
      </c>
    </row>
    <row r="21" spans="1:77" x14ac:dyDescent="0.2">
      <c r="A21" s="4">
        <v>4.3841440611380499E-3</v>
      </c>
      <c r="B21" s="2">
        <v>5.0798897542899601E-3</v>
      </c>
      <c r="C21" s="2">
        <v>5.7863933066948396E-3</v>
      </c>
      <c r="D21" s="2">
        <v>5.4974346958329302E-3</v>
      </c>
      <c r="E21" s="2">
        <v>3.8053672172742E-3</v>
      </c>
      <c r="F21" s="2">
        <v>4.6477758837637799E-3</v>
      </c>
      <c r="G21" s="2">
        <v>5.9104148096940099E-3</v>
      </c>
      <c r="H21" s="2">
        <v>6.6326073470545401E-3</v>
      </c>
      <c r="I21" s="2">
        <v>3.7240845624237498E-3</v>
      </c>
      <c r="J21" s="2">
        <v>5.6068797728265601E-3</v>
      </c>
      <c r="K21" s="2">
        <v>5.3972716185814998E-3</v>
      </c>
      <c r="L21" s="2">
        <v>7.7340097159400902E-3</v>
      </c>
      <c r="N21" s="4">
        <v>1.0840182061825399E-2</v>
      </c>
      <c r="O21" s="2">
        <v>2.4618887155881699E-2</v>
      </c>
      <c r="P21" s="2">
        <v>1.3071024027608701E-2</v>
      </c>
      <c r="Q21" s="2">
        <v>8.3625692488921502E-3</v>
      </c>
      <c r="R21" s="2">
        <v>9.7742346516228804E-3</v>
      </c>
      <c r="S21" s="2">
        <v>5.5939322613160099E-2</v>
      </c>
      <c r="T21" s="2">
        <v>2.49349800117304E-2</v>
      </c>
      <c r="U21" s="2">
        <v>2.44596495806472E-2</v>
      </c>
      <c r="V21" s="2">
        <v>4.68432202433956E-2</v>
      </c>
      <c r="W21" s="2">
        <v>1.15140058310903E-2</v>
      </c>
      <c r="X21" s="2">
        <v>2.9756482337628499E-2</v>
      </c>
      <c r="Y21" s="2">
        <v>2.2474815760623702E-2</v>
      </c>
      <c r="AA21" s="4">
        <v>101.036149541703</v>
      </c>
      <c r="AB21" s="2">
        <v>91.330660181493599</v>
      </c>
      <c r="AC21" s="2">
        <v>16.080875019950099</v>
      </c>
      <c r="AD21" s="2">
        <v>15.5917817492815</v>
      </c>
      <c r="AE21" s="2">
        <v>17.603464592077799</v>
      </c>
      <c r="AF21" s="2">
        <v>111.096508569696</v>
      </c>
      <c r="AG21" s="2">
        <v>121.177941873463</v>
      </c>
      <c r="AH21" s="2">
        <v>94.625793957646195</v>
      </c>
      <c r="AI21" s="2">
        <v>259.89896110583402</v>
      </c>
      <c r="AJ21" s="2">
        <v>93.706114206024395</v>
      </c>
      <c r="AK21" s="2">
        <v>30.0804174731255</v>
      </c>
      <c r="AL21" s="2">
        <v>129.87720446418999</v>
      </c>
      <c r="AN21" s="4">
        <v>99.514437882305302</v>
      </c>
      <c r="AO21" s="2">
        <v>88.683423305626604</v>
      </c>
      <c r="AP21" s="2">
        <v>15.7815438139835</v>
      </c>
      <c r="AQ21" s="2">
        <v>15.377471774734</v>
      </c>
      <c r="AR21" s="2">
        <v>17.3667304464932</v>
      </c>
      <c r="AS21" s="2">
        <v>104.722074960462</v>
      </c>
      <c r="AT21" s="2">
        <v>117.5310944796</v>
      </c>
      <c r="AU21" s="2">
        <v>91.753909741490702</v>
      </c>
      <c r="AV21" s="2">
        <v>247.344655235754</v>
      </c>
      <c r="AW21" s="2">
        <v>92.120044559474394</v>
      </c>
      <c r="AX21" s="2">
        <v>29.053534309107999</v>
      </c>
      <c r="AY21" s="2">
        <v>126.040006967913</v>
      </c>
      <c r="BA21">
        <f t="shared" si="2"/>
        <v>99.514437882305089</v>
      </c>
      <c r="BB21">
        <f t="shared" si="3"/>
        <v>88.683423305626576</v>
      </c>
      <c r="BC21">
        <f t="shared" si="4"/>
        <v>15.781543813983527</v>
      </c>
      <c r="BD21">
        <f t="shared" si="5"/>
        <v>15.377471774734046</v>
      </c>
      <c r="BE21">
        <f t="shared" si="6"/>
        <v>17.36673044649315</v>
      </c>
      <c r="BF21">
        <f t="shared" si="7"/>
        <v>104.72207496046255</v>
      </c>
      <c r="BG21">
        <f t="shared" si="8"/>
        <v>117.53109447960021</v>
      </c>
      <c r="BH21">
        <f t="shared" si="9"/>
        <v>91.753909741490645</v>
      </c>
      <c r="BI21">
        <f t="shared" si="10"/>
        <v>247.34465523575463</v>
      </c>
      <c r="BJ21">
        <f t="shared" si="11"/>
        <v>92.120044559474366</v>
      </c>
      <c r="BK21">
        <f t="shared" si="12"/>
        <v>29.053534309108063</v>
      </c>
      <c r="BL21">
        <f t="shared" si="13"/>
        <v>126.04000696791324</v>
      </c>
      <c r="BN21" s="15">
        <f t="shared" si="14"/>
        <v>-2.1316282072803006E-13</v>
      </c>
      <c r="BO21" s="15">
        <f t="shared" si="15"/>
        <v>0</v>
      </c>
      <c r="BP21" s="15">
        <f t="shared" si="16"/>
        <v>2.6645352591003757E-14</v>
      </c>
      <c r="BQ21" s="15">
        <f t="shared" si="17"/>
        <v>4.6185277824406512E-14</v>
      </c>
      <c r="BR21" s="15">
        <f t="shared" si="18"/>
        <v>-4.9737991503207013E-14</v>
      </c>
      <c r="BS21" s="15">
        <f t="shared" si="19"/>
        <v>5.5422333389287814E-13</v>
      </c>
      <c r="BT21" s="15">
        <f t="shared" si="20"/>
        <v>2.1316282072803006E-13</v>
      </c>
      <c r="BU21" s="15">
        <f t="shared" si="21"/>
        <v>0</v>
      </c>
      <c r="BV21" s="15">
        <f t="shared" si="22"/>
        <v>6.2527760746888816E-13</v>
      </c>
      <c r="BW21" s="15">
        <f t="shared" si="23"/>
        <v>0</v>
      </c>
      <c r="BX21" s="15">
        <f t="shared" si="24"/>
        <v>6.3948846218409017E-14</v>
      </c>
      <c r="BY21" s="15">
        <f t="shared" si="25"/>
        <v>2.4158453015843406E-13</v>
      </c>
    </row>
    <row r="22" spans="1:77" x14ac:dyDescent="0.2">
      <c r="A22" s="4">
        <v>4.0056873982644396E-3</v>
      </c>
      <c r="B22" s="2">
        <v>4.6647967518695099E-3</v>
      </c>
      <c r="C22" s="2">
        <v>5.2867692744941698E-3</v>
      </c>
      <c r="D22" s="2">
        <v>5.02457609178428E-3</v>
      </c>
      <c r="E22" s="2">
        <v>3.4392431246884699E-3</v>
      </c>
      <c r="F22" s="2">
        <v>4.19457558982975E-3</v>
      </c>
      <c r="G22" s="2">
        <v>5.3589055754483597E-3</v>
      </c>
      <c r="H22" s="2">
        <v>6.0584952142977502E-3</v>
      </c>
      <c r="I22" s="2">
        <v>3.37635357943463E-3</v>
      </c>
      <c r="J22" s="2">
        <v>5.1443575921507204E-3</v>
      </c>
      <c r="K22" s="2">
        <v>4.9214866721903096E-3</v>
      </c>
      <c r="L22" s="2">
        <v>7.0478887041997501E-3</v>
      </c>
      <c r="N22" s="4">
        <v>1.05119630743312E-2</v>
      </c>
      <c r="O22" s="2">
        <v>2.50047678229968E-2</v>
      </c>
      <c r="P22" s="2">
        <v>1.27052409381667E-2</v>
      </c>
      <c r="Q22" s="2">
        <v>8.0449034051384202E-3</v>
      </c>
      <c r="R22" s="2">
        <v>9.4284109287805593E-3</v>
      </c>
      <c r="S22" s="2">
        <v>5.8624084363054003E-2</v>
      </c>
      <c r="T22" s="2">
        <v>2.4345674763673501E-2</v>
      </c>
      <c r="U22" s="2">
        <v>2.4229446981868401E-2</v>
      </c>
      <c r="V22" s="2">
        <v>4.7822510584622099E-2</v>
      </c>
      <c r="W22" s="2">
        <v>1.1122315214612001E-2</v>
      </c>
      <c r="X22" s="2">
        <v>3.0476200121679599E-2</v>
      </c>
      <c r="Y22" s="2">
        <v>2.2544062574983099E-2</v>
      </c>
      <c r="AA22" s="4">
        <v>106.844360880823</v>
      </c>
      <c r="AB22" s="2">
        <v>97.177862501680593</v>
      </c>
      <c r="AC22" s="2">
        <v>17.081672156796699</v>
      </c>
      <c r="AD22" s="2">
        <v>16.6951684415932</v>
      </c>
      <c r="AE22" s="2">
        <v>19.159761648392902</v>
      </c>
      <c r="AF22" s="2">
        <v>120.22914090111</v>
      </c>
      <c r="AG22" s="2">
        <v>133.08057472937</v>
      </c>
      <c r="AH22" s="2">
        <v>101.68473806462799</v>
      </c>
      <c r="AI22" s="2">
        <v>285.96668719213397</v>
      </c>
      <c r="AJ22" s="2">
        <v>101.296756884963</v>
      </c>
      <c r="AK22" s="2">
        <v>31.9185120385267</v>
      </c>
      <c r="AL22" s="2">
        <v>142.97128645289899</v>
      </c>
      <c r="AN22" s="4">
        <v>105.309367587407</v>
      </c>
      <c r="AO22" s="2">
        <v>94.364973276916601</v>
      </c>
      <c r="AP22" s="2">
        <v>16.778194296239999</v>
      </c>
      <c r="AQ22" s="2">
        <v>16.478712645915799</v>
      </c>
      <c r="AR22" s="2">
        <v>18.915523243797502</v>
      </c>
      <c r="AS22" s="2">
        <v>113.09475426636899</v>
      </c>
      <c r="AT22" s="2">
        <v>129.22142569304799</v>
      </c>
      <c r="AU22" s="2">
        <v>98.677773680027499</v>
      </c>
      <c r="AV22" s="2">
        <v>271.99373907821501</v>
      </c>
      <c r="AW22" s="2">
        <v>99.667121008234702</v>
      </c>
      <c r="AX22" s="2">
        <v>30.822085462218901</v>
      </c>
      <c r="AY22" s="2">
        <v>138.83376368211299</v>
      </c>
      <c r="BA22">
        <f t="shared" si="2"/>
        <v>105.3093675874071</v>
      </c>
      <c r="BB22">
        <f t="shared" si="3"/>
        <v>94.364973276916544</v>
      </c>
      <c r="BC22">
        <f t="shared" si="4"/>
        <v>16.778194296240059</v>
      </c>
      <c r="BD22">
        <f t="shared" si="5"/>
        <v>16.478712645915834</v>
      </c>
      <c r="BE22">
        <f t="shared" si="6"/>
        <v>18.915523243797573</v>
      </c>
      <c r="BF22">
        <f t="shared" si="7"/>
        <v>113.09475426636949</v>
      </c>
      <c r="BG22">
        <f t="shared" si="8"/>
        <v>129.22142569304776</v>
      </c>
      <c r="BH22">
        <f t="shared" si="9"/>
        <v>98.677773680027286</v>
      </c>
      <c r="BI22">
        <f t="shared" si="10"/>
        <v>271.99373907821484</v>
      </c>
      <c r="BJ22">
        <f t="shared" si="11"/>
        <v>99.667121008235114</v>
      </c>
      <c r="BK22">
        <f t="shared" si="12"/>
        <v>30.822085462218851</v>
      </c>
      <c r="BL22">
        <f t="shared" si="13"/>
        <v>138.83376368211276</v>
      </c>
      <c r="BN22" s="15">
        <f t="shared" si="14"/>
        <v>0</v>
      </c>
      <c r="BO22" s="15">
        <f t="shared" si="15"/>
        <v>0</v>
      </c>
      <c r="BP22" s="15">
        <f t="shared" si="16"/>
        <v>6.0396132539608516E-14</v>
      </c>
      <c r="BQ22" s="15">
        <f t="shared" si="17"/>
        <v>3.5527136788005009E-14</v>
      </c>
      <c r="BR22" s="15">
        <f t="shared" si="18"/>
        <v>7.1054273576010019E-14</v>
      </c>
      <c r="BS22" s="15">
        <f t="shared" si="19"/>
        <v>4.9737991503207013E-13</v>
      </c>
      <c r="BT22" s="15">
        <f t="shared" si="20"/>
        <v>-2.2737367544323206E-13</v>
      </c>
      <c r="BU22" s="15">
        <f t="shared" si="21"/>
        <v>-2.1316282072803006E-13</v>
      </c>
      <c r="BV22" s="15">
        <f t="shared" si="22"/>
        <v>0</v>
      </c>
      <c r="BW22" s="15">
        <f t="shared" si="23"/>
        <v>4.1211478674085811E-13</v>
      </c>
      <c r="BX22" s="15">
        <f t="shared" si="24"/>
        <v>-4.9737991503207013E-14</v>
      </c>
      <c r="BY22" s="15">
        <f t="shared" si="25"/>
        <v>-2.2737367544323206E-13</v>
      </c>
    </row>
    <row r="23" spans="1:77" x14ac:dyDescent="0.2">
      <c r="A23" s="4">
        <v>3.6707018977765698E-3</v>
      </c>
      <c r="B23" s="2">
        <v>4.2941021281744096E-3</v>
      </c>
      <c r="C23" s="2">
        <v>4.8445514479641101E-3</v>
      </c>
      <c r="D23" s="2">
        <v>4.6057874214783601E-3</v>
      </c>
      <c r="E23" s="2">
        <v>3.1209125581592098E-3</v>
      </c>
      <c r="F23" s="2">
        <v>3.80141807777859E-3</v>
      </c>
      <c r="G23" s="2">
        <v>4.87694077450681E-3</v>
      </c>
      <c r="H23" s="2">
        <v>5.5505529597195801E-3</v>
      </c>
      <c r="I23" s="2">
        <v>3.07250442435951E-3</v>
      </c>
      <c r="J23" s="2">
        <v>4.7319387316688E-3</v>
      </c>
      <c r="K23" s="2">
        <v>4.5017896304420596E-3</v>
      </c>
      <c r="L23" s="2">
        <v>6.4432795949325499E-3</v>
      </c>
      <c r="N23" s="4">
        <v>1.02156990438553E-2</v>
      </c>
      <c r="O23" s="2">
        <v>2.5406603590389799E-2</v>
      </c>
      <c r="P23" s="2">
        <v>1.2372995629734001E-2</v>
      </c>
      <c r="Q23" s="2">
        <v>7.7525484151951098E-3</v>
      </c>
      <c r="R23" s="2">
        <v>9.1104513752040001E-3</v>
      </c>
      <c r="S23" s="2">
        <v>6.1276556599120298E-2</v>
      </c>
      <c r="T23" s="2">
        <v>2.3809832005076401E-2</v>
      </c>
      <c r="U23" s="2">
        <v>2.40345332138025E-2</v>
      </c>
      <c r="V23" s="2">
        <v>4.8826322075934001E-2</v>
      </c>
      <c r="W23" s="2">
        <v>1.07623908091276E-2</v>
      </c>
      <c r="X23" s="2">
        <v>3.1203124911198098E-2</v>
      </c>
      <c r="Y23" s="2">
        <v>2.2672107921367202E-2</v>
      </c>
      <c r="AA23" s="4">
        <v>112.741647579245</v>
      </c>
      <c r="AB23" s="2">
        <v>103.11228309448001</v>
      </c>
      <c r="AC23" s="2">
        <v>18.097914587496302</v>
      </c>
      <c r="AD23" s="2">
        <v>17.815618244022001</v>
      </c>
      <c r="AE23" s="2">
        <v>20.748517393112799</v>
      </c>
      <c r="AF23" s="2">
        <v>129.51714880863699</v>
      </c>
      <c r="AG23" s="2">
        <v>145.28730063234499</v>
      </c>
      <c r="AH23" s="2">
        <v>108.858725451468</v>
      </c>
      <c r="AI23" s="2">
        <v>312.71022149215702</v>
      </c>
      <c r="AJ23" s="2">
        <v>109.027294416839</v>
      </c>
      <c r="AK23" s="2">
        <v>33.7829526968656</v>
      </c>
      <c r="AL23" s="2">
        <v>156.41294579400099</v>
      </c>
      <c r="AN23" s="4">
        <v>111.191903576467</v>
      </c>
      <c r="AO23" s="2">
        <v>100.125655579663</v>
      </c>
      <c r="AP23" s="2">
        <v>17.790121217104598</v>
      </c>
      <c r="AQ23" s="2">
        <v>17.597140609067001</v>
      </c>
      <c r="AR23" s="2">
        <v>20.497025926577098</v>
      </c>
      <c r="AS23" s="2">
        <v>121.575096684728</v>
      </c>
      <c r="AT23" s="2">
        <v>141.21640421124201</v>
      </c>
      <c r="AU23" s="2">
        <v>105.71371942992801</v>
      </c>
      <c r="AV23" s="2">
        <v>297.23645506535001</v>
      </c>
      <c r="AW23" s="2">
        <v>107.355976959842</v>
      </c>
      <c r="AX23" s="2">
        <v>32.613234132339599</v>
      </c>
      <c r="AY23" s="2">
        <v>151.95988259409199</v>
      </c>
      <c r="BA23">
        <f t="shared" si="2"/>
        <v>111.19190357646686</v>
      </c>
      <c r="BB23">
        <f t="shared" si="3"/>
        <v>100.12565557966269</v>
      </c>
      <c r="BC23">
        <f t="shared" si="4"/>
        <v>17.790121217104641</v>
      </c>
      <c r="BD23">
        <f t="shared" si="5"/>
        <v>17.59714060906704</v>
      </c>
      <c r="BE23">
        <f t="shared" si="6"/>
        <v>20.497025926577074</v>
      </c>
      <c r="BF23">
        <f t="shared" si="7"/>
        <v>121.57509668472825</v>
      </c>
      <c r="BG23">
        <f t="shared" si="8"/>
        <v>141.21640421124243</v>
      </c>
      <c r="BH23">
        <f t="shared" si="9"/>
        <v>105.71371942992883</v>
      </c>
      <c r="BI23">
        <f t="shared" si="10"/>
        <v>297.2364550653503</v>
      </c>
      <c r="BJ23">
        <f t="shared" si="11"/>
        <v>107.35597695984139</v>
      </c>
      <c r="BK23">
        <f t="shared" si="12"/>
        <v>32.613234132339592</v>
      </c>
      <c r="BL23">
        <f t="shared" si="13"/>
        <v>151.95988259409168</v>
      </c>
      <c r="BN23" s="15">
        <f t="shared" si="14"/>
        <v>-1.4210854715202004E-13</v>
      </c>
      <c r="BO23" s="15">
        <f t="shared" si="15"/>
        <v>-3.1263880373444408E-13</v>
      </c>
      <c r="BP23" s="15">
        <f t="shared" si="16"/>
        <v>4.2632564145606011E-14</v>
      </c>
      <c r="BQ23" s="15">
        <f t="shared" si="17"/>
        <v>3.907985046680551E-14</v>
      </c>
      <c r="BR23" s="15">
        <f t="shared" si="18"/>
        <v>0</v>
      </c>
      <c r="BS23" s="15">
        <f t="shared" si="19"/>
        <v>2.5579538487363607E-13</v>
      </c>
      <c r="BT23" s="15">
        <f t="shared" si="20"/>
        <v>4.2632564145606011E-13</v>
      </c>
      <c r="BU23" s="15">
        <f t="shared" si="21"/>
        <v>8.2422957348171622E-13</v>
      </c>
      <c r="BV23" s="15">
        <f t="shared" si="22"/>
        <v>0</v>
      </c>
      <c r="BW23" s="15">
        <f t="shared" si="23"/>
        <v>-6.1106675275368616E-13</v>
      </c>
      <c r="BX23" s="15">
        <f t="shared" si="24"/>
        <v>0</v>
      </c>
      <c r="BY23" s="15">
        <f t="shared" si="25"/>
        <v>-3.1263880373444408E-13</v>
      </c>
    </row>
    <row r="24" spans="1:77" x14ac:dyDescent="0.2">
      <c r="A24" s="4">
        <v>3.3728588049174398E-3</v>
      </c>
      <c r="B24" s="2">
        <v>3.9617971646701104E-3</v>
      </c>
      <c r="C24" s="2">
        <v>4.4513798411044301E-3</v>
      </c>
      <c r="D24" s="2">
        <v>4.2332322281604003E-3</v>
      </c>
      <c r="E24" s="2">
        <v>2.8425141823359801E-3</v>
      </c>
      <c r="F24" s="2">
        <v>3.4582921106844802E-3</v>
      </c>
      <c r="G24" s="2">
        <v>4.4534431158825497E-3</v>
      </c>
      <c r="H24" s="2">
        <v>5.0991146039431803E-3</v>
      </c>
      <c r="I24" s="2">
        <v>2.8055424375423698E-3</v>
      </c>
      <c r="J24" s="2">
        <v>4.3627514208911802E-3</v>
      </c>
      <c r="K24" s="2">
        <v>4.1298034244199398E-3</v>
      </c>
      <c r="L24" s="2">
        <v>5.9079160007426603E-3</v>
      </c>
      <c r="N24" s="4">
        <v>9.9583611880269905E-3</v>
      </c>
      <c r="O24" s="2">
        <v>2.5832933564354298E-2</v>
      </c>
      <c r="P24" s="2">
        <v>1.2082531265183501E-2</v>
      </c>
      <c r="Q24" s="2">
        <v>7.49132094330559E-3</v>
      </c>
      <c r="R24" s="2">
        <v>8.8269962732554601E-3</v>
      </c>
      <c r="S24" s="2">
        <v>6.3903946986295299E-2</v>
      </c>
      <c r="T24" s="2">
        <v>2.3340738573604001E-2</v>
      </c>
      <c r="U24" s="2">
        <v>2.3886412590784299E-2</v>
      </c>
      <c r="V24" s="2">
        <v>4.9867301519545097E-2</v>
      </c>
      <c r="W24" s="2">
        <v>1.04417087160292E-2</v>
      </c>
      <c r="X24" s="2">
        <v>3.1946230224015E-2</v>
      </c>
      <c r="Y24" s="2">
        <v>2.2867007385810899E-2</v>
      </c>
      <c r="AA24" s="4">
        <v>118.730080497692</v>
      </c>
      <c r="AB24" s="2">
        <v>109.131456375669</v>
      </c>
      <c r="AC24" s="2">
        <v>19.129253277301899</v>
      </c>
      <c r="AD24" s="2">
        <v>18.952528768448801</v>
      </c>
      <c r="AE24" s="2">
        <v>22.366647604821502</v>
      </c>
      <c r="AF24" s="2">
        <v>138.946128503707</v>
      </c>
      <c r="AG24" s="2">
        <v>157.76379538917601</v>
      </c>
      <c r="AH24" s="2">
        <v>116.140816337907</v>
      </c>
      <c r="AI24" s="2">
        <v>340.04912600634401</v>
      </c>
      <c r="AJ24" s="2">
        <v>116.88579714394599</v>
      </c>
      <c r="AK24" s="2">
        <v>35.673810032939599</v>
      </c>
      <c r="AL24" s="2">
        <v>170.16091778456101</v>
      </c>
      <c r="AN24" s="4">
        <v>117.16287051783399</v>
      </c>
      <c r="AO24" s="2">
        <v>105.96179565374</v>
      </c>
      <c r="AP24" s="2">
        <v>18.8167477617476</v>
      </c>
      <c r="AQ24" s="2">
        <v>18.731971105409698</v>
      </c>
      <c r="AR24" s="2">
        <v>22.1079235331568</v>
      </c>
      <c r="AS24" s="2">
        <v>130.14860279062</v>
      </c>
      <c r="AT24" s="2">
        <v>153.47889259210601</v>
      </c>
      <c r="AU24" s="2">
        <v>112.852948905559</v>
      </c>
      <c r="AV24" s="2">
        <v>322.988536990998</v>
      </c>
      <c r="AW24" s="2">
        <v>115.17324795930401</v>
      </c>
      <c r="AX24" s="2">
        <v>34.426681516527601</v>
      </c>
      <c r="AY24" s="2">
        <v>165.37401260795301</v>
      </c>
      <c r="BA24">
        <f t="shared" si="2"/>
        <v>117.16287051783418</v>
      </c>
      <c r="BB24">
        <f t="shared" si="3"/>
        <v>105.96179565374078</v>
      </c>
      <c r="BC24">
        <f t="shared" si="4"/>
        <v>18.81674776174755</v>
      </c>
      <c r="BD24">
        <f t="shared" si="5"/>
        <v>18.731971105409713</v>
      </c>
      <c r="BE24">
        <f t="shared" si="6"/>
        <v>22.107923533156896</v>
      </c>
      <c r="BF24">
        <f t="shared" si="7"/>
        <v>130.14860279062029</v>
      </c>
      <c r="BG24">
        <f t="shared" si="8"/>
        <v>153.47889259210598</v>
      </c>
      <c r="BH24">
        <f t="shared" si="9"/>
        <v>112.8529489055596</v>
      </c>
      <c r="BI24">
        <f t="shared" si="10"/>
        <v>322.98853699099726</v>
      </c>
      <c r="BJ24">
        <f t="shared" si="11"/>
        <v>115.17324795930421</v>
      </c>
      <c r="BK24">
        <f t="shared" si="12"/>
        <v>34.42668151652763</v>
      </c>
      <c r="BL24">
        <f t="shared" si="13"/>
        <v>165.37401260795329</v>
      </c>
      <c r="BN24" s="15">
        <f t="shared" si="14"/>
        <v>1.8474111129762605E-13</v>
      </c>
      <c r="BO24" s="15">
        <f t="shared" si="15"/>
        <v>7.815970093361102E-13</v>
      </c>
      <c r="BP24" s="15">
        <f t="shared" si="16"/>
        <v>-4.9737991503207013E-14</v>
      </c>
      <c r="BQ24" s="15">
        <f t="shared" si="17"/>
        <v>0</v>
      </c>
      <c r="BR24" s="15">
        <f t="shared" si="18"/>
        <v>9.5923269327613525E-14</v>
      </c>
      <c r="BS24" s="15">
        <f t="shared" si="19"/>
        <v>2.8421709430404007E-13</v>
      </c>
      <c r="BT24" s="15">
        <f t="shared" si="20"/>
        <v>0</v>
      </c>
      <c r="BU24" s="15">
        <f t="shared" si="21"/>
        <v>5.9685589803848416E-13</v>
      </c>
      <c r="BV24" s="15">
        <f t="shared" si="22"/>
        <v>-7.3896444519050419E-13</v>
      </c>
      <c r="BW24" s="15">
        <f t="shared" si="23"/>
        <v>1.9895196601282805E-13</v>
      </c>
      <c r="BX24" s="15">
        <f t="shared" si="24"/>
        <v>0</v>
      </c>
      <c r="BY24" s="15">
        <f t="shared" si="25"/>
        <v>2.8421709430404007E-13</v>
      </c>
    </row>
    <row r="25" spans="1:77" x14ac:dyDescent="0.2">
      <c r="A25" s="4">
        <v>3.1069349762859401E-3</v>
      </c>
      <c r="B25" s="2">
        <v>3.6628571407364202E-3</v>
      </c>
      <c r="C25" s="2">
        <v>4.1003553114824596E-3</v>
      </c>
      <c r="D25" s="2">
        <v>3.9004376565072402E-3</v>
      </c>
      <c r="E25" s="2">
        <v>2.59771462000435E-3</v>
      </c>
      <c r="F25" s="2">
        <v>3.15715548832441E-3</v>
      </c>
      <c r="G25" s="2">
        <v>4.0794287975473402E-3</v>
      </c>
      <c r="H25" s="2">
        <v>4.6962078028811201E-3</v>
      </c>
      <c r="I25" s="2">
        <v>2.5697957001859402E-3</v>
      </c>
      <c r="J25" s="2">
        <v>4.0310626852334596E-3</v>
      </c>
      <c r="K25" s="2">
        <v>3.7986476188182402E-3</v>
      </c>
      <c r="L25" s="2">
        <v>5.43173752854234E-3</v>
      </c>
      <c r="N25" s="4">
        <v>9.7415234011316298E-3</v>
      </c>
      <c r="O25" s="2">
        <v>2.6286697618163501E-2</v>
      </c>
      <c r="P25" s="2">
        <v>1.18359019896734E-2</v>
      </c>
      <c r="Q25" s="2">
        <v>7.2625952696405201E-3</v>
      </c>
      <c r="R25" s="2">
        <v>8.5796515714059805E-3</v>
      </c>
      <c r="S25" s="2">
        <v>6.6509917559299997E-2</v>
      </c>
      <c r="T25" s="2">
        <v>2.2942177396378102E-2</v>
      </c>
      <c r="U25" s="2">
        <v>2.3788699661510801E-2</v>
      </c>
      <c r="V25" s="2">
        <v>5.0949276497527701E-2</v>
      </c>
      <c r="W25" s="2">
        <v>1.01621341291201E-2</v>
      </c>
      <c r="X25" s="2">
        <v>3.2709024101784202E-2</v>
      </c>
      <c r="Y25" s="2">
        <v>2.31295697673112E-2</v>
      </c>
      <c r="AA25" s="4">
        <v>124.81306753275</v>
      </c>
      <c r="AB25" s="2">
        <v>115.23583586443399</v>
      </c>
      <c r="AC25" s="2">
        <v>20.175871972539198</v>
      </c>
      <c r="AD25" s="2">
        <v>20.105658174135801</v>
      </c>
      <c r="AE25" s="2">
        <v>24.0117635080708</v>
      </c>
      <c r="AF25" s="2">
        <v>148.50557245868299</v>
      </c>
      <c r="AG25" s="2">
        <v>170.48203173079301</v>
      </c>
      <c r="AH25" s="2">
        <v>123.526951967051</v>
      </c>
      <c r="AI25" s="2">
        <v>367.91653492263998</v>
      </c>
      <c r="AJ25" s="2">
        <v>124.86430698506599</v>
      </c>
      <c r="AK25" s="2">
        <v>37.5917155453578</v>
      </c>
      <c r="AL25" s="2">
        <v>184.18138963858399</v>
      </c>
      <c r="AN25" s="4">
        <v>123.224883362854</v>
      </c>
      <c r="AO25" s="2">
        <v>111.87297246143</v>
      </c>
      <c r="AP25" s="2">
        <v>19.8581051425647</v>
      </c>
      <c r="AQ25" s="2">
        <v>19.882836314916801</v>
      </c>
      <c r="AR25" s="2">
        <v>23.745658324198502</v>
      </c>
      <c r="AS25" s="2">
        <v>138.804820131752</v>
      </c>
      <c r="AT25" s="2">
        <v>165.978650771085</v>
      </c>
      <c r="AU25" s="2">
        <v>120.090057422988</v>
      </c>
      <c r="AV25" s="2">
        <v>349.18056732116003</v>
      </c>
      <c r="AW25" s="2">
        <v>123.10991170113</v>
      </c>
      <c r="AX25" s="2">
        <v>36.262797158363199</v>
      </c>
      <c r="AY25" s="2">
        <v>179.03984997138301</v>
      </c>
      <c r="BA25">
        <f t="shared" si="2"/>
        <v>123.22488336285402</v>
      </c>
      <c r="BB25">
        <f t="shared" si="3"/>
        <v>111.87297246143046</v>
      </c>
      <c r="BC25">
        <f t="shared" si="4"/>
        <v>19.858105142564781</v>
      </c>
      <c r="BD25">
        <f t="shared" si="5"/>
        <v>19.882836314916783</v>
      </c>
      <c r="BE25">
        <f t="shared" si="6"/>
        <v>23.745658324198516</v>
      </c>
      <c r="BF25">
        <f t="shared" si="7"/>
        <v>138.80482013175202</v>
      </c>
      <c r="BG25">
        <f t="shared" si="8"/>
        <v>165.97865077108435</v>
      </c>
      <c r="BH25">
        <f t="shared" si="9"/>
        <v>120.09005742298817</v>
      </c>
      <c r="BI25">
        <f t="shared" si="10"/>
        <v>349.18056732115917</v>
      </c>
      <c r="BJ25">
        <f t="shared" si="11"/>
        <v>123.10991170112996</v>
      </c>
      <c r="BK25">
        <f t="shared" si="12"/>
        <v>36.262797158363128</v>
      </c>
      <c r="BL25">
        <f t="shared" si="13"/>
        <v>179.03984997138298</v>
      </c>
      <c r="BN25" s="15">
        <f t="shared" si="14"/>
        <v>0</v>
      </c>
      <c r="BO25" s="15">
        <f t="shared" si="15"/>
        <v>4.6895820560166612E-13</v>
      </c>
      <c r="BP25" s="15">
        <f t="shared" si="16"/>
        <v>8.1712414612411521E-14</v>
      </c>
      <c r="BQ25" s="15">
        <f t="shared" si="17"/>
        <v>0</v>
      </c>
      <c r="BR25" s="15">
        <f t="shared" si="18"/>
        <v>0</v>
      </c>
      <c r="BS25" s="15">
        <f t="shared" si="19"/>
        <v>0</v>
      </c>
      <c r="BT25" s="15">
        <f t="shared" si="20"/>
        <v>-6.5369931689929217E-13</v>
      </c>
      <c r="BU25" s="15">
        <f t="shared" si="21"/>
        <v>1.7053025658242404E-13</v>
      </c>
      <c r="BV25" s="15">
        <f t="shared" si="22"/>
        <v>-8.5265128291212022E-13</v>
      </c>
      <c r="BW25" s="15">
        <f t="shared" si="23"/>
        <v>0</v>
      </c>
      <c r="BX25" s="15">
        <f t="shared" si="24"/>
        <v>-7.1054273576010019E-14</v>
      </c>
      <c r="BY25" s="15">
        <f t="shared" si="25"/>
        <v>0</v>
      </c>
    </row>
    <row r="26" spans="1:77" x14ac:dyDescent="0.2">
      <c r="A26" s="4">
        <v>2.86859223083128E-3</v>
      </c>
      <c r="B26" s="2">
        <v>3.3930557920444598E-3</v>
      </c>
      <c r="C26" s="2">
        <v>3.78574794912031E-3</v>
      </c>
      <c r="D26" s="2">
        <v>3.6020232661372899E-3</v>
      </c>
      <c r="E26" s="2">
        <v>2.3813729051683202E-3</v>
      </c>
      <c r="F26" s="2">
        <v>2.8914979558942E-3</v>
      </c>
      <c r="G26" s="2">
        <v>3.7475592798034501E-3</v>
      </c>
      <c r="H26" s="2">
        <v>4.3352149554521302E-3</v>
      </c>
      <c r="I26" s="2">
        <v>2.3606316693236301E-3</v>
      </c>
      <c r="J26" s="2">
        <v>3.7320613760324301E-3</v>
      </c>
      <c r="K26" s="2">
        <v>3.5026337196240299E-3</v>
      </c>
      <c r="L26" s="2">
        <v>5.0064380249845598E-3</v>
      </c>
      <c r="N26" s="4">
        <v>9.5637193945731103E-3</v>
      </c>
      <c r="O26" s="2">
        <v>2.6767607649334502E-2</v>
      </c>
      <c r="P26" s="2">
        <v>1.1631655638668499E-2</v>
      </c>
      <c r="Q26" s="2">
        <v>7.0652352576937201E-3</v>
      </c>
      <c r="R26" s="2">
        <v>8.3671764696726606E-3</v>
      </c>
      <c r="S26" s="2">
        <v>6.9096159162009299E-2</v>
      </c>
      <c r="T26" s="2">
        <v>2.2612410543988201E-2</v>
      </c>
      <c r="U26" s="2">
        <v>2.3740433878857999E-2</v>
      </c>
      <c r="V26" s="2">
        <v>5.2071067343165002E-2</v>
      </c>
      <c r="W26" s="2">
        <v>9.9223394405912602E-3</v>
      </c>
      <c r="X26" s="2">
        <v>3.3491868702812899E-2</v>
      </c>
      <c r="Y26" s="2">
        <v>2.34565818456089E-2</v>
      </c>
      <c r="AA26" s="4">
        <v>130.99511221083901</v>
      </c>
      <c r="AB26" s="2">
        <v>121.427705952423</v>
      </c>
      <c r="AC26" s="2">
        <v>21.238268993067301</v>
      </c>
      <c r="AD26" s="2">
        <v>21.2750842947388</v>
      </c>
      <c r="AE26" s="2">
        <v>25.6821308909661</v>
      </c>
      <c r="AF26" s="2">
        <v>158.18853484725599</v>
      </c>
      <c r="AG26" s="2">
        <v>183.419864744656</v>
      </c>
      <c r="AH26" s="2">
        <v>131.015537884937</v>
      </c>
      <c r="AI26" s="2">
        <v>396.25869444368999</v>
      </c>
      <c r="AJ26" s="2">
        <v>132.958002372794</v>
      </c>
      <c r="AK26" s="2">
        <v>39.537728523885903</v>
      </c>
      <c r="AL26" s="2">
        <v>198.44728323372399</v>
      </c>
      <c r="AN26" s="4">
        <v>129.381967814776</v>
      </c>
      <c r="AO26" s="2">
        <v>117.860842190453</v>
      </c>
      <c r="AP26" s="2">
        <v>20.914594894152899</v>
      </c>
      <c r="AQ26" s="2">
        <v>21.049729654003801</v>
      </c>
      <c r="AR26" s="2">
        <v>25.4083757962207</v>
      </c>
      <c r="AS26" s="2">
        <v>147.536899904059</v>
      </c>
      <c r="AT26" s="2">
        <v>178.691834799096</v>
      </c>
      <c r="AU26" s="2">
        <v>127.42249211692</v>
      </c>
      <c r="AV26" s="2">
        <v>375.75719539428701</v>
      </c>
      <c r="AW26" s="2">
        <v>131.160377164126</v>
      </c>
      <c r="AX26" s="2">
        <v>38.122450244541199</v>
      </c>
      <c r="AY26" s="2">
        <v>192.928330044951</v>
      </c>
      <c r="BA26">
        <f t="shared" si="2"/>
        <v>129.38196781477595</v>
      </c>
      <c r="BB26">
        <f t="shared" si="3"/>
        <v>117.86084219045233</v>
      </c>
      <c r="BC26">
        <f t="shared" si="4"/>
        <v>20.914594894152891</v>
      </c>
      <c r="BD26">
        <f t="shared" si="5"/>
        <v>21.04972965400373</v>
      </c>
      <c r="BE26">
        <f t="shared" si="6"/>
        <v>25.408375796220632</v>
      </c>
      <c r="BF26">
        <f t="shared" si="7"/>
        <v>147.53689990405897</v>
      </c>
      <c r="BG26">
        <f t="shared" si="8"/>
        <v>178.6918347990962</v>
      </c>
      <c r="BH26">
        <f t="shared" si="9"/>
        <v>127.42249211692055</v>
      </c>
      <c r="BI26">
        <f t="shared" si="10"/>
        <v>375.75719539428661</v>
      </c>
      <c r="BJ26">
        <f t="shared" si="11"/>
        <v>131.16037716412566</v>
      </c>
      <c r="BK26">
        <f t="shared" si="12"/>
        <v>38.122450244541113</v>
      </c>
      <c r="BL26">
        <f t="shared" si="13"/>
        <v>192.92833004495174</v>
      </c>
      <c r="BN26" s="15">
        <f t="shared" si="14"/>
        <v>0</v>
      </c>
      <c r="BO26" s="15">
        <f t="shared" si="15"/>
        <v>-6.6791017161449417E-13</v>
      </c>
      <c r="BP26" s="15">
        <f t="shared" si="16"/>
        <v>0</v>
      </c>
      <c r="BQ26" s="15">
        <f t="shared" si="17"/>
        <v>-7.1054273576010019E-14</v>
      </c>
      <c r="BR26" s="15">
        <f t="shared" si="18"/>
        <v>-6.7501559897209518E-14</v>
      </c>
      <c r="BS26" s="15">
        <f t="shared" si="19"/>
        <v>0</v>
      </c>
      <c r="BT26" s="15">
        <f t="shared" si="20"/>
        <v>0</v>
      </c>
      <c r="BU26" s="15">
        <f t="shared" si="21"/>
        <v>5.5422333389287814E-13</v>
      </c>
      <c r="BV26" s="15">
        <f t="shared" si="22"/>
        <v>0</v>
      </c>
      <c r="BW26" s="15">
        <f t="shared" si="23"/>
        <v>-3.4106051316484809E-13</v>
      </c>
      <c r="BX26" s="15">
        <f t="shared" si="24"/>
        <v>-8.5265128291212022E-14</v>
      </c>
      <c r="BY26" s="15">
        <f t="shared" si="25"/>
        <v>7.3896444519050419E-13</v>
      </c>
    </row>
    <row r="27" spans="1:77" x14ac:dyDescent="0.2">
      <c r="A27" s="4">
        <v>2.6542054521038298E-3</v>
      </c>
      <c r="B27" s="2">
        <v>3.14881865561861E-3</v>
      </c>
      <c r="C27" s="2">
        <v>3.5027699093546699E-3</v>
      </c>
      <c r="D27" s="2">
        <v>3.3334895666658798E-3</v>
      </c>
      <c r="E27" s="2">
        <v>2.1892860573807702E-3</v>
      </c>
      <c r="F27" s="2">
        <v>2.65601086314887E-3</v>
      </c>
      <c r="G27" s="2">
        <v>3.45179885805917E-3</v>
      </c>
      <c r="H27" s="2">
        <v>4.0106093723565302E-3</v>
      </c>
      <c r="I27" s="2">
        <v>2.1742407337958401E-3</v>
      </c>
      <c r="J27" s="2">
        <v>3.4616871124422402E-3</v>
      </c>
      <c r="K27" s="2">
        <v>3.2370290700613302E-3</v>
      </c>
      <c r="L27" s="2">
        <v>4.6251160776140899E-3</v>
      </c>
      <c r="N27" s="4">
        <v>9.4219133814347194E-3</v>
      </c>
      <c r="O27" s="2">
        <v>2.7273657912549199E-2</v>
      </c>
      <c r="P27" s="2">
        <v>1.1466514455640901E-2</v>
      </c>
      <c r="Q27" s="2">
        <v>6.8968018669486996E-3</v>
      </c>
      <c r="R27" s="2">
        <v>8.1868509502664704E-3</v>
      </c>
      <c r="S27" s="2">
        <v>7.1663348724731998E-2</v>
      </c>
      <c r="T27" s="2">
        <v>2.23467133054496E-2</v>
      </c>
      <c r="U27" s="2">
        <v>2.37381817511291E-2</v>
      </c>
      <c r="V27" s="2">
        <v>5.3228879653324401E-2</v>
      </c>
      <c r="W27" s="2">
        <v>9.7193221953639792E-3</v>
      </c>
      <c r="X27" s="2">
        <v>3.4293436927236701E-2</v>
      </c>
      <c r="Y27" s="2">
        <v>2.3842818575248299E-2</v>
      </c>
      <c r="AA27" s="4">
        <v>137.28162449634101</v>
      </c>
      <c r="AB27" s="2">
        <v>127.710699389219</v>
      </c>
      <c r="AC27" s="2">
        <v>22.317164682875401</v>
      </c>
      <c r="AD27" s="2">
        <v>22.461165444792599</v>
      </c>
      <c r="AE27" s="2">
        <v>27.3766199828647</v>
      </c>
      <c r="AF27" s="2">
        <v>167.99128855282299</v>
      </c>
      <c r="AG27" s="2">
        <v>196.560653058969</v>
      </c>
      <c r="AH27" s="2">
        <v>138.60711620446</v>
      </c>
      <c r="AI27" s="2">
        <v>425.03430509985799</v>
      </c>
      <c r="AJ27" s="2">
        <v>141.16473083099601</v>
      </c>
      <c r="AK27" s="2">
        <v>41.5132542893109</v>
      </c>
      <c r="AL27" s="2">
        <v>212.937777925679</v>
      </c>
      <c r="AN27" s="4">
        <v>135.639269412603</v>
      </c>
      <c r="AO27" s="2">
        <v>123.928575969869</v>
      </c>
      <c r="AP27" s="2">
        <v>21.986879913598401</v>
      </c>
      <c r="AQ27" s="2">
        <v>22.232955097900199</v>
      </c>
      <c r="AR27" s="2">
        <v>27.094863124519701</v>
      </c>
      <c r="AS27" s="2">
        <v>156.34117007443501</v>
      </c>
      <c r="AT27" s="2">
        <v>191.60052325876299</v>
      </c>
      <c r="AU27" s="2">
        <v>134.85012053472099</v>
      </c>
      <c r="AV27" s="2">
        <v>402.67617646417699</v>
      </c>
      <c r="AW27" s="2">
        <v>139.32194780197401</v>
      </c>
      <c r="AX27" s="2">
        <v>40.006900557461996</v>
      </c>
      <c r="AY27" s="2">
        <v>207.01704611300701</v>
      </c>
      <c r="BA27">
        <f t="shared" si="2"/>
        <v>135.63926941260252</v>
      </c>
      <c r="BB27">
        <f t="shared" si="3"/>
        <v>123.92857596986858</v>
      </c>
      <c r="BC27">
        <f t="shared" si="4"/>
        <v>21.986879913598393</v>
      </c>
      <c r="BD27">
        <f t="shared" si="5"/>
        <v>22.232955097900241</v>
      </c>
      <c r="BE27">
        <f t="shared" si="6"/>
        <v>27.094863124519687</v>
      </c>
      <c r="BF27">
        <f t="shared" si="7"/>
        <v>156.34117007443541</v>
      </c>
      <c r="BG27">
        <f t="shared" si="8"/>
        <v>191.60052325876299</v>
      </c>
      <c r="BH27">
        <f t="shared" si="9"/>
        <v>134.85012053472025</v>
      </c>
      <c r="BI27">
        <f t="shared" si="10"/>
        <v>402.67617646417676</v>
      </c>
      <c r="BJ27">
        <f t="shared" si="11"/>
        <v>139.32194780197392</v>
      </c>
      <c r="BK27">
        <f t="shared" si="12"/>
        <v>40.006900557461996</v>
      </c>
      <c r="BL27">
        <f t="shared" si="13"/>
        <v>207.01704611300727</v>
      </c>
      <c r="BN27" s="15">
        <f t="shared" si="14"/>
        <v>-4.8316906031686813E-13</v>
      </c>
      <c r="BO27" s="15">
        <f t="shared" si="15"/>
        <v>-4.2632564145606011E-13</v>
      </c>
      <c r="BP27" s="15">
        <f t="shared" si="16"/>
        <v>0</v>
      </c>
      <c r="BQ27" s="15">
        <f t="shared" si="17"/>
        <v>4.2632564145606011E-14</v>
      </c>
      <c r="BR27" s="15">
        <f t="shared" si="18"/>
        <v>0</v>
      </c>
      <c r="BS27" s="15">
        <f t="shared" si="19"/>
        <v>3.979039320256561E-13</v>
      </c>
      <c r="BT27" s="15">
        <f t="shared" si="20"/>
        <v>0</v>
      </c>
      <c r="BU27" s="15">
        <f t="shared" si="21"/>
        <v>-7.3896444519050419E-13</v>
      </c>
      <c r="BV27" s="15">
        <f t="shared" si="22"/>
        <v>0</v>
      </c>
      <c r="BW27" s="15">
        <f t="shared" si="23"/>
        <v>0</v>
      </c>
      <c r="BX27" s="15">
        <f t="shared" si="24"/>
        <v>0</v>
      </c>
      <c r="BY27" s="15">
        <f t="shared" si="25"/>
        <v>2.5579538487363607E-13</v>
      </c>
    </row>
    <row r="28" spans="1:77" x14ac:dyDescent="0.2">
      <c r="A28" s="4">
        <v>2.4607277239627298E-3</v>
      </c>
      <c r="B28" s="2">
        <v>2.92710641877807E-3</v>
      </c>
      <c r="C28" s="2">
        <v>3.2473971967409698E-3</v>
      </c>
      <c r="D28" s="2">
        <v>3.09105196488042E-3</v>
      </c>
      <c r="E28" s="2">
        <v>2.0179945190127802E-3</v>
      </c>
      <c r="F28" s="2">
        <v>2.4463353262056601E-3</v>
      </c>
      <c r="G28" s="2">
        <v>3.1871509376753802E-3</v>
      </c>
      <c r="H28" s="2">
        <v>3.7177484214740899E-3</v>
      </c>
      <c r="I28" s="2">
        <v>2.0074695427057098E-3</v>
      </c>
      <c r="J28" s="2">
        <v>3.21649455012846E-3</v>
      </c>
      <c r="K28" s="2">
        <v>2.9978725500982798E-3</v>
      </c>
      <c r="L28" s="2">
        <v>4.2820026148394502E-3</v>
      </c>
      <c r="N28" s="4">
        <v>9.3123920701602102E-3</v>
      </c>
      <c r="O28" s="2">
        <v>2.7802050822921202E-2</v>
      </c>
      <c r="P28" s="2">
        <v>1.13363980084664E-2</v>
      </c>
      <c r="Q28" s="2">
        <v>6.7542871597046396E-3</v>
      </c>
      <c r="R28" s="2">
        <v>8.03530725040668E-3</v>
      </c>
      <c r="S28" s="2">
        <v>7.4211709678470003E-2</v>
      </c>
      <c r="T28" s="2">
        <v>2.2138950717235199E-2</v>
      </c>
      <c r="U28" s="2">
        <v>2.37773388074266E-2</v>
      </c>
      <c r="V28" s="2">
        <v>5.4417764309816798E-2</v>
      </c>
      <c r="W28" s="2">
        <v>9.5493330386700308E-3</v>
      </c>
      <c r="X28" s="2">
        <v>3.5111599428818703E-2</v>
      </c>
      <c r="Y28" s="2">
        <v>2.42822581668471E-2</v>
      </c>
      <c r="AA28" s="4">
        <v>143.67876929620201</v>
      </c>
      <c r="AB28" s="2">
        <v>134.08952791498299</v>
      </c>
      <c r="AC28" s="2">
        <v>23.4134528252495</v>
      </c>
      <c r="AD28" s="2">
        <v>23.664504304892201</v>
      </c>
      <c r="AE28" s="2">
        <v>29.094650909736899</v>
      </c>
      <c r="AF28" s="2">
        <v>177.91298359937099</v>
      </c>
      <c r="AG28" s="2">
        <v>209.89285009652599</v>
      </c>
      <c r="AH28" s="2">
        <v>146.304083552517</v>
      </c>
      <c r="AI28" s="2">
        <v>454.21368728924699</v>
      </c>
      <c r="AJ28" s="2">
        <v>149.48466901960001</v>
      </c>
      <c r="AK28" s="2">
        <v>43.519985150347303</v>
      </c>
      <c r="AL28" s="2">
        <v>227.63785698702699</v>
      </c>
      <c r="AN28" s="4">
        <v>142.002828947024</v>
      </c>
      <c r="AO28" s="2">
        <v>130.080528142638</v>
      </c>
      <c r="AP28" s="2">
        <v>23.075823326575701</v>
      </c>
      <c r="AQ28" s="2">
        <v>23.4330823253006</v>
      </c>
      <c r="AR28" s="2">
        <v>28.804485175096701</v>
      </c>
      <c r="AS28" s="2">
        <v>165.21673258963401</v>
      </c>
      <c r="AT28" s="2">
        <v>204.69221895488599</v>
      </c>
      <c r="AU28" s="2">
        <v>142.374866342155</v>
      </c>
      <c r="AV28" s="2">
        <v>429.907274412101</v>
      </c>
      <c r="AW28" s="2">
        <v>147.59442408612199</v>
      </c>
      <c r="AX28" s="2">
        <v>41.9177196018546</v>
      </c>
      <c r="AY28" s="2">
        <v>221.289697523249</v>
      </c>
    </row>
    <row r="29" spans="1:77" x14ac:dyDescent="0.2">
      <c r="A29" s="4">
        <v>1.18573683596263E-3</v>
      </c>
      <c r="B29" s="2">
        <v>1.4138681614303901E-3</v>
      </c>
      <c r="C29" s="2">
        <v>1.56478782813021E-3</v>
      </c>
      <c r="D29" s="2">
        <v>1.48970892047159E-3</v>
      </c>
      <c r="E29" s="2">
        <v>9.6735155258585704E-4</v>
      </c>
      <c r="F29" s="2">
        <v>1.1718772932969199E-3</v>
      </c>
      <c r="G29" s="2">
        <v>1.5301453739397801E-3</v>
      </c>
      <c r="H29" s="2">
        <v>1.7912297544499E-3</v>
      </c>
      <c r="I29" s="2">
        <v>9.6375089621731898E-4</v>
      </c>
      <c r="J29" s="2">
        <v>1.5530196628616799E-3</v>
      </c>
      <c r="K29" s="2">
        <v>1.44318398751205E-3</v>
      </c>
      <c r="L29" s="2">
        <v>2.0607600053606599E-3</v>
      </c>
      <c r="N29" s="4">
        <v>9.2312874902283001E-3</v>
      </c>
      <c r="O29" s="2">
        <v>2.8349743522328299E-2</v>
      </c>
      <c r="P29" s="2">
        <v>1.1237025019894299E-2</v>
      </c>
      <c r="Q29" s="2">
        <v>6.6345457980781898E-3</v>
      </c>
      <c r="R29" s="2">
        <v>7.90901882257063E-3</v>
      </c>
      <c r="S29" s="2">
        <v>7.6741325498191404E-2</v>
      </c>
      <c r="T29" s="2">
        <v>2.1982532091404501E-2</v>
      </c>
      <c r="U29" s="2">
        <v>2.3852913688768702E-2</v>
      </c>
      <c r="V29" s="2">
        <v>5.5632478854052099E-2</v>
      </c>
      <c r="W29" s="2">
        <v>9.4084252152003001E-3</v>
      </c>
      <c r="X29" s="2">
        <v>3.5943947224236099E-2</v>
      </c>
      <c r="Y29" s="2">
        <v>2.4768789134246901E-2</v>
      </c>
      <c r="AA29" s="4">
        <v>150.19334454367299</v>
      </c>
      <c r="AB29" s="2">
        <v>140.56979845063299</v>
      </c>
      <c r="AC29" s="2">
        <v>24.528169298473799</v>
      </c>
      <c r="AD29" s="2">
        <v>24.885915398546398</v>
      </c>
      <c r="AE29" s="2">
        <v>30.836138040511401</v>
      </c>
      <c r="AF29" s="2">
        <v>187.95531694740799</v>
      </c>
      <c r="AG29" s="2">
        <v>223.409565157331</v>
      </c>
      <c r="AH29" s="2">
        <v>154.110441863408</v>
      </c>
      <c r="AI29" s="2">
        <v>483.777830135697</v>
      </c>
      <c r="AJ29" s="2">
        <v>157.92003568710601</v>
      </c>
      <c r="AK29" s="2">
        <v>45.559854136360997</v>
      </c>
      <c r="AL29" s="2">
        <v>242.53783080557201</v>
      </c>
      <c r="AN29" s="4">
        <v>148.64308768666001</v>
      </c>
      <c r="AO29" s="2">
        <v>136.50127514725</v>
      </c>
      <c r="AP29" s="2">
        <v>24.217653538968701</v>
      </c>
      <c r="AQ29" s="2">
        <v>24.685068411478401</v>
      </c>
      <c r="AR29" s="2">
        <v>30.564572872350901</v>
      </c>
      <c r="AS29" s="2">
        <v>174.354835217698</v>
      </c>
      <c r="AT29" s="2">
        <v>218.269597610657</v>
      </c>
      <c r="AU29" s="2">
        <v>150.250482855229</v>
      </c>
      <c r="AV29" s="2">
        <v>457.84077176461602</v>
      </c>
      <c r="AW29" s="2">
        <v>156.20513840362301</v>
      </c>
      <c r="AX29" s="2">
        <v>43.915602775900503</v>
      </c>
      <c r="AY29" s="2">
        <v>236.187929521684</v>
      </c>
    </row>
    <row r="30" spans="1:77" x14ac:dyDescent="0.2">
      <c r="A30" s="4">
        <v>5.7204718211086199E-4</v>
      </c>
      <c r="B30" s="2">
        <v>6.8358660100180705E-4</v>
      </c>
      <c r="C30" s="2">
        <v>7.5490928412425603E-4</v>
      </c>
      <c r="D30" s="2">
        <v>7.1880035596756599E-4</v>
      </c>
      <c r="E30" s="2">
        <v>4.6450833674810399E-4</v>
      </c>
      <c r="F30" s="2">
        <v>5.6237103061248497E-4</v>
      </c>
      <c r="G30" s="2">
        <v>7.3576820044991397E-4</v>
      </c>
      <c r="H30" s="2">
        <v>8.6406562140497101E-4</v>
      </c>
      <c r="I30" s="2">
        <v>4.6340456336156697E-4</v>
      </c>
      <c r="J30" s="2">
        <v>7.5059028619118998E-4</v>
      </c>
      <c r="K30" s="2">
        <v>6.95649773898047E-4</v>
      </c>
      <c r="L30" s="2">
        <v>9.930728789476111E-4</v>
      </c>
      <c r="N30" s="4">
        <v>9.1748688474294592E-3</v>
      </c>
      <c r="O30" s="2">
        <v>2.8913755618069401E-2</v>
      </c>
      <c r="P30" s="2">
        <v>1.11642510595723E-2</v>
      </c>
      <c r="Q30" s="2">
        <v>6.5345369375933403E-3</v>
      </c>
      <c r="R30" s="2">
        <v>7.8045745911710304E-3</v>
      </c>
      <c r="S30" s="2">
        <v>7.9252304020126604E-2</v>
      </c>
      <c r="T30" s="2">
        <v>2.1870967283885601E-2</v>
      </c>
      <c r="U30" s="2">
        <v>2.3959982357408999E-2</v>
      </c>
      <c r="V30" s="2">
        <v>5.68679717421577E-2</v>
      </c>
      <c r="W30" s="2">
        <v>9.2927656595388798E-3</v>
      </c>
      <c r="X30" s="2">
        <v>3.6788086569278899E-2</v>
      </c>
      <c r="Y30" s="2">
        <v>2.5296599327436199E-2</v>
      </c>
      <c r="AA30" s="4">
        <v>156.88452925335599</v>
      </c>
      <c r="AB30" s="2">
        <v>147.215900700096</v>
      </c>
      <c r="AC30" s="2">
        <v>25.673671313633101</v>
      </c>
      <c r="AD30" s="2">
        <v>26.137252613405401</v>
      </c>
      <c r="AE30" s="2">
        <v>32.610224908874599</v>
      </c>
      <c r="AF30" s="2">
        <v>198.186949767144</v>
      </c>
      <c r="AG30" s="2">
        <v>237.209317484829</v>
      </c>
      <c r="AH30" s="2">
        <v>162.11257408331599</v>
      </c>
      <c r="AI30" s="2">
        <v>513.85536622332802</v>
      </c>
      <c r="AJ30" s="2">
        <v>166.546958663666</v>
      </c>
      <c r="AK30" s="2">
        <v>47.654171796648299</v>
      </c>
      <c r="AL30" s="2">
        <v>257.78106915812299</v>
      </c>
      <c r="AN30" s="4">
        <v>155.36929103233999</v>
      </c>
      <c r="AO30" s="2">
        <v>142.98114402654801</v>
      </c>
      <c r="AP30" s="2">
        <v>25.371041345576099</v>
      </c>
      <c r="AQ30" s="2">
        <v>25.9489010942326</v>
      </c>
      <c r="AR30" s="2">
        <v>32.3426565123142</v>
      </c>
      <c r="AS30" s="2">
        <v>183.530296326572</v>
      </c>
      <c r="AT30" s="2">
        <v>231.961562664029</v>
      </c>
      <c r="AU30" s="2">
        <v>158.182449482403</v>
      </c>
      <c r="AV30" s="2">
        <v>485.98051699405499</v>
      </c>
      <c r="AW30" s="2">
        <v>164.88966907986</v>
      </c>
      <c r="AX30" s="2">
        <v>45.931296664866302</v>
      </c>
      <c r="AY30" s="2">
        <v>251.17129417825501</v>
      </c>
    </row>
    <row r="31" spans="1:77" x14ac:dyDescent="0.2">
      <c r="A31" s="4">
        <v>2.7627545305682001E-4</v>
      </c>
      <c r="B31" s="2">
        <v>3.30788931913434E-4</v>
      </c>
      <c r="C31" s="2">
        <v>3.6458719157736501E-4</v>
      </c>
      <c r="D31" s="2">
        <v>3.4719681007724099E-4</v>
      </c>
      <c r="E31" s="2">
        <v>2.23394789319237E-4</v>
      </c>
      <c r="F31" s="2">
        <v>2.7030926172828102E-4</v>
      </c>
      <c r="G31" s="2">
        <v>3.5429071138955501E-4</v>
      </c>
      <c r="H31" s="2">
        <v>4.1726684557082702E-4</v>
      </c>
      <c r="I31" s="2">
        <v>2.2313491437000701E-4</v>
      </c>
      <c r="J31" s="2">
        <v>3.6309276116512401E-4</v>
      </c>
      <c r="K31" s="2">
        <v>3.35709757683477E-4</v>
      </c>
      <c r="L31" s="2">
        <v>4.7912708198900899E-4</v>
      </c>
      <c r="N31" s="4">
        <v>9.1398199108435902E-3</v>
      </c>
      <c r="O31" s="2">
        <v>2.94933942040621E-2</v>
      </c>
      <c r="P31" s="2">
        <v>1.11145081604894E-2</v>
      </c>
      <c r="Q31" s="2">
        <v>6.4514773735620898E-3</v>
      </c>
      <c r="R31" s="2">
        <v>7.7188687959313801E-3</v>
      </c>
      <c r="S31" s="2">
        <v>8.1750829045328099E-2</v>
      </c>
      <c r="T31" s="2">
        <v>2.1798444462210999E-2</v>
      </c>
      <c r="U31" s="2">
        <v>2.4095075748337101E-2</v>
      </c>
      <c r="V31" s="2">
        <v>5.8122289419237499E-2</v>
      </c>
      <c r="W31" s="2">
        <v>9.1988588398986305E-3</v>
      </c>
      <c r="X31" s="2">
        <v>3.7644736217196502E-2</v>
      </c>
      <c r="Y31" s="2">
        <v>2.5862163405173201E-2</v>
      </c>
      <c r="AA31" s="4">
        <v>163.69722512647201</v>
      </c>
      <c r="AB31" s="2">
        <v>153.96486673480899</v>
      </c>
      <c r="AC31" s="2">
        <v>26.837660139589499</v>
      </c>
      <c r="AD31" s="2">
        <v>27.406598540550199</v>
      </c>
      <c r="AE31" s="2">
        <v>34.407108075821398</v>
      </c>
      <c r="AF31" s="2">
        <v>208.53571438780199</v>
      </c>
      <c r="AG31" s="2">
        <v>251.172564358827</v>
      </c>
      <c r="AH31" s="2">
        <v>170.219679659516</v>
      </c>
      <c r="AI31" s="2">
        <v>544.28128330079096</v>
      </c>
      <c r="AJ31" s="2">
        <v>175.28480865272201</v>
      </c>
      <c r="AK31" s="2">
        <v>49.7820018832779</v>
      </c>
      <c r="AL31" s="2">
        <v>273.19106463749398</v>
      </c>
      <c r="AN31" s="4">
        <v>162.169796863128</v>
      </c>
      <c r="AO31" s="2">
        <v>149.50454051236099</v>
      </c>
      <c r="AP31" s="2">
        <v>26.532974510729201</v>
      </c>
      <c r="AQ31" s="2">
        <v>27.221464395340099</v>
      </c>
      <c r="AR31" s="2">
        <v>34.135930935047099</v>
      </c>
      <c r="AS31" s="2">
        <v>192.72399859105201</v>
      </c>
      <c r="AT31" s="2">
        <v>245.72710754562601</v>
      </c>
      <c r="AU31" s="2">
        <v>166.145367417568</v>
      </c>
      <c r="AV31" s="2">
        <v>514.26932461834599</v>
      </c>
      <c r="AW31" s="2">
        <v>173.62402114582201</v>
      </c>
      <c r="AX31" s="2">
        <v>47.959853543816301</v>
      </c>
      <c r="AY31" s="2">
        <v>266.17627702877002</v>
      </c>
    </row>
    <row r="32" spans="1:77" x14ac:dyDescent="0.2">
      <c r="A32" s="4">
        <v>1.33558941429796E-4</v>
      </c>
      <c r="B32" s="2">
        <v>1.6019314192520999E-4</v>
      </c>
      <c r="C32" s="2">
        <v>1.7624980621648901E-4</v>
      </c>
      <c r="D32" s="2">
        <v>1.6786404698681799E-4</v>
      </c>
      <c r="E32" s="2">
        <v>1.07586028677949E-4</v>
      </c>
      <c r="F32" s="2">
        <v>1.3011470386692801E-4</v>
      </c>
      <c r="G32" s="2">
        <v>1.7081574829942101E-4</v>
      </c>
      <c r="H32" s="2">
        <v>2.0169985229880901E-4</v>
      </c>
      <c r="I32" s="2">
        <v>1.07578453479975E-4</v>
      </c>
      <c r="J32" s="2">
        <v>1.7578509205865901E-4</v>
      </c>
      <c r="K32" s="2">
        <v>1.6217772854650099E-4</v>
      </c>
      <c r="L32" s="2">
        <v>2.3141133189175301E-4</v>
      </c>
      <c r="N32" s="4">
        <v>9.1228977208405899E-3</v>
      </c>
      <c r="O32" s="2">
        <v>3.0083666954459101E-2</v>
      </c>
      <c r="P32" s="2">
        <v>1.1084029128321401E-2</v>
      </c>
      <c r="Q32" s="2">
        <v>6.3828076267598999E-3</v>
      </c>
      <c r="R32" s="2">
        <v>7.6490094529152401E-3</v>
      </c>
      <c r="S32" s="2">
        <v>8.4229861938867404E-2</v>
      </c>
      <c r="T32" s="2">
        <v>2.1759108376870499E-2</v>
      </c>
      <c r="U32" s="2">
        <v>2.42526180574856E-2</v>
      </c>
      <c r="V32" s="2">
        <v>5.93881110633111E-2</v>
      </c>
      <c r="W32" s="2">
        <v>9.12342860537943E-3</v>
      </c>
      <c r="X32" s="2">
        <v>3.8508293617495103E-2</v>
      </c>
      <c r="Y32" s="2">
        <v>2.6458605710856599E-2</v>
      </c>
      <c r="AA32" s="4">
        <v>170.63354317249099</v>
      </c>
      <c r="AB32" s="2">
        <v>160.81711972033099</v>
      </c>
      <c r="AC32" s="2">
        <v>28.020144259545599</v>
      </c>
      <c r="AD32" s="2">
        <v>28.693916155655899</v>
      </c>
      <c r="AE32" s="2">
        <v>36.2267642863183</v>
      </c>
      <c r="AF32" s="2">
        <v>219.00089456237399</v>
      </c>
      <c r="AG32" s="2">
        <v>265.29048518101303</v>
      </c>
      <c r="AH32" s="2">
        <v>178.42929499911199</v>
      </c>
      <c r="AI32" s="2">
        <v>575.044027636686</v>
      </c>
      <c r="AJ32" s="2">
        <v>184.13129588795701</v>
      </c>
      <c r="AK32" s="2">
        <v>51.9435021321313</v>
      </c>
      <c r="AL32" s="2">
        <v>288.75133178167403</v>
      </c>
      <c r="AN32" s="4">
        <v>169.068360179346</v>
      </c>
      <c r="AO32" s="2">
        <v>156.09543484564</v>
      </c>
      <c r="AP32" s="2">
        <v>27.7080884550241</v>
      </c>
      <c r="AQ32" s="2">
        <v>28.507143863496999</v>
      </c>
      <c r="AR32" s="2">
        <v>35.9479009583739</v>
      </c>
      <c r="AS32" s="2">
        <v>201.96123258794501</v>
      </c>
      <c r="AT32" s="2">
        <v>259.59657928533602</v>
      </c>
      <c r="AU32" s="2">
        <v>174.169245644684</v>
      </c>
      <c r="AV32" s="2">
        <v>542.74930904444295</v>
      </c>
      <c r="AW32" s="2">
        <v>182.43450021330401</v>
      </c>
      <c r="AX32" s="2">
        <v>50.009305050453001</v>
      </c>
      <c r="AY32" s="2">
        <v>281.24320829428598</v>
      </c>
    </row>
    <row r="33" spans="1:51" x14ac:dyDescent="0.2">
      <c r="A33" s="14">
        <v>6.4622214138288203E-5</v>
      </c>
      <c r="B33" s="3">
        <v>7.7631653845904898E-5</v>
      </c>
      <c r="C33" s="3">
        <v>8.5277493941023395E-5</v>
      </c>
      <c r="D33" s="3">
        <v>8.1229301731976797E-5</v>
      </c>
      <c r="E33" s="3">
        <v>5.1877817243273798E-5</v>
      </c>
      <c r="F33" s="3">
        <v>6.2712851465904801E-5</v>
      </c>
      <c r="G33" s="3">
        <v>8.2449969508105304E-5</v>
      </c>
      <c r="H33" s="3">
        <v>9.7584170709818805E-5</v>
      </c>
      <c r="I33" s="3">
        <v>5.1925244533418798E-5</v>
      </c>
      <c r="J33" s="3">
        <v>8.5165031243935406E-5</v>
      </c>
      <c r="K33" s="3">
        <v>7.8420029550372794E-5</v>
      </c>
      <c r="L33" s="2">
        <v>1.1187586299059E-4</v>
      </c>
      <c r="N33" s="4">
        <v>9.1213618078030707E-3</v>
      </c>
      <c r="O33" s="2">
        <v>3.0682196928809798E-2</v>
      </c>
      <c r="P33" s="2">
        <v>1.10697505069951E-2</v>
      </c>
      <c r="Q33" s="2">
        <v>6.3262963865939803E-3</v>
      </c>
      <c r="R33" s="2">
        <v>7.5924943993669197E-3</v>
      </c>
      <c r="S33" s="2">
        <v>8.6689194163366803E-2</v>
      </c>
      <c r="T33" s="2">
        <v>2.17480003348536E-2</v>
      </c>
      <c r="U33" s="2">
        <v>2.4428783988305398E-2</v>
      </c>
      <c r="V33" s="2">
        <v>6.0661655063563698E-2</v>
      </c>
      <c r="W33" s="2">
        <v>9.0636344426306293E-3</v>
      </c>
      <c r="X33" s="2">
        <v>3.9376718120943302E-2</v>
      </c>
      <c r="Y33" s="2">
        <v>2.7081516536893099E-2</v>
      </c>
      <c r="AA33" s="4">
        <v>177.706979089058</v>
      </c>
      <c r="AB33" s="2">
        <v>167.78613468519799</v>
      </c>
      <c r="AC33" s="2">
        <v>29.223599806298399</v>
      </c>
      <c r="AD33" s="2">
        <v>30.0016131558247</v>
      </c>
      <c r="AE33" s="2">
        <v>38.071365693669499</v>
      </c>
      <c r="AF33" s="2">
        <v>229.597820264673</v>
      </c>
      <c r="AG33" s="2">
        <v>279.57919127013901</v>
      </c>
      <c r="AH33" s="2">
        <v>186.75733731888801</v>
      </c>
      <c r="AI33" s="2">
        <v>606.16955865603404</v>
      </c>
      <c r="AJ33" s="2">
        <v>193.10086232438701</v>
      </c>
      <c r="AK33" s="2">
        <v>54.143123855801299</v>
      </c>
      <c r="AL33" s="2">
        <v>304.48129151986802</v>
      </c>
      <c r="AN33" s="4">
        <v>176.08932086450599</v>
      </c>
      <c r="AO33" s="2">
        <v>162.778701009869</v>
      </c>
      <c r="AP33" s="2">
        <v>28.901178851696699</v>
      </c>
      <c r="AQ33" s="2">
        <v>29.810585546114599</v>
      </c>
      <c r="AR33" s="2">
        <v>37.782527009603498</v>
      </c>
      <c r="AS33" s="2">
        <v>211.26870752352301</v>
      </c>
      <c r="AT33" s="2">
        <v>273.60576177562899</v>
      </c>
      <c r="AU33" s="2">
        <v>182.286085355772</v>
      </c>
      <c r="AV33" s="2">
        <v>571.471666067863</v>
      </c>
      <c r="AW33" s="2">
        <v>191.350089620528</v>
      </c>
      <c r="AX33" s="2">
        <v>52.0878301452668</v>
      </c>
      <c r="AY33" s="2">
        <v>296.41973155076198</v>
      </c>
    </row>
    <row r="34" spans="1:51" x14ac:dyDescent="0.2">
      <c r="A34" s="14">
        <v>3.1291838314678298E-5</v>
      </c>
      <c r="B34" s="3">
        <v>3.7644846415080203E-5</v>
      </c>
      <c r="C34" s="3">
        <v>4.1293424080682198E-5</v>
      </c>
      <c r="D34" s="3">
        <v>3.9337206160083802E-5</v>
      </c>
      <c r="E34" s="3">
        <v>2.5043567529330101E-5</v>
      </c>
      <c r="F34" s="3">
        <v>3.0261814552224201E-5</v>
      </c>
      <c r="G34" s="3">
        <v>3.9838052167975601E-5</v>
      </c>
      <c r="H34" s="3">
        <v>4.7249482470415698E-5</v>
      </c>
      <c r="I34" s="3">
        <v>2.5088676005194701E-5</v>
      </c>
      <c r="J34" s="3">
        <v>4.1288006715951398E-5</v>
      </c>
      <c r="K34" s="3">
        <v>3.7951633661587397E-5</v>
      </c>
      <c r="L34" s="3">
        <v>5.4133269922742603E-5</v>
      </c>
      <c r="N34" s="4">
        <v>9.1328545566599691E-3</v>
      </c>
      <c r="O34" s="2">
        <v>3.1287361266808998E-2</v>
      </c>
      <c r="P34" s="2">
        <v>1.10690623049089E-2</v>
      </c>
      <c r="Q34" s="2">
        <v>6.2800079903328103E-3</v>
      </c>
      <c r="R34" s="2">
        <v>7.5471577300969201E-3</v>
      </c>
      <c r="S34" s="2">
        <v>8.9130058094405107E-2</v>
      </c>
      <c r="T34" s="2">
        <v>2.1760827407353599E-2</v>
      </c>
      <c r="U34" s="2">
        <v>2.4620466347249799E-2</v>
      </c>
      <c r="V34" s="2">
        <v>6.1940278329633301E-2</v>
      </c>
      <c r="W34" s="2">
        <v>9.0170123211747999E-3</v>
      </c>
      <c r="X34" s="2">
        <v>4.02488661230508E-2</v>
      </c>
      <c r="Y34" s="2">
        <v>2.77274334880491E-2</v>
      </c>
      <c r="AA34" s="4">
        <v>184.93136817688</v>
      </c>
      <c r="AB34" s="2">
        <v>174.88589679275401</v>
      </c>
      <c r="AC34" s="2">
        <v>30.450583411579299</v>
      </c>
      <c r="AD34" s="2">
        <v>31.332230792732599</v>
      </c>
      <c r="AE34" s="2">
        <v>39.943378882965</v>
      </c>
      <c r="AF34" s="2">
        <v>240.343102384524</v>
      </c>
      <c r="AG34" s="2">
        <v>294.05796946066602</v>
      </c>
      <c r="AH34" s="2">
        <v>195.22073495914</v>
      </c>
      <c r="AI34" s="2">
        <v>637.690432547662</v>
      </c>
      <c r="AJ34" s="2">
        <v>202.20933416628699</v>
      </c>
      <c r="AK34" s="2">
        <v>56.385428028271001</v>
      </c>
      <c r="AL34" s="2">
        <v>320.404366988844</v>
      </c>
      <c r="AN34" s="4">
        <v>183.251967765583</v>
      </c>
      <c r="AO34" s="2">
        <v>169.573796604286</v>
      </c>
      <c r="AP34" s="2">
        <v>30.1159704494472</v>
      </c>
      <c r="AQ34" s="2">
        <v>31.1354672869656</v>
      </c>
      <c r="AR34" s="2">
        <v>39.643185186730904</v>
      </c>
      <c r="AS34" s="2">
        <v>220.66770389813101</v>
      </c>
      <c r="AT34" s="2">
        <v>287.78384028487301</v>
      </c>
      <c r="AU34" s="2">
        <v>190.52079993714301</v>
      </c>
      <c r="AV34" s="2">
        <v>600.48050417866295</v>
      </c>
      <c r="AW34" s="2">
        <v>200.394029909159</v>
      </c>
      <c r="AX34" s="2">
        <v>54.201729937279303</v>
      </c>
      <c r="AY34" s="2">
        <v>311.74318405161699</v>
      </c>
    </row>
    <row r="35" spans="1:51" x14ac:dyDescent="0.2">
      <c r="A35" s="14">
        <v>1.5163053278039201E-5</v>
      </c>
      <c r="B35" s="3">
        <v>1.8264879694878201E-5</v>
      </c>
      <c r="C35" s="3">
        <v>2.0009396081275299E-5</v>
      </c>
      <c r="D35" s="3">
        <v>1.9063230047663099E-5</v>
      </c>
      <c r="E35" s="3">
        <v>1.21018150171505E-5</v>
      </c>
      <c r="F35" s="3">
        <v>1.4618095862096699E-5</v>
      </c>
      <c r="G35" s="3">
        <v>1.9266649518648601E-5</v>
      </c>
      <c r="H35" s="3">
        <v>2.2894134632729801E-5</v>
      </c>
      <c r="I35" s="3">
        <v>1.2133281696219299E-5</v>
      </c>
      <c r="J35" s="3">
        <v>2.0028181890758801E-5</v>
      </c>
      <c r="K35" s="3">
        <v>1.8380819305592601E-5</v>
      </c>
      <c r="L35" s="3">
        <v>2.62138374720639E-5</v>
      </c>
      <c r="N35" s="4">
        <v>9.1553477037917604E-3</v>
      </c>
      <c r="O35" s="2">
        <v>3.1897819451388497E-2</v>
      </c>
      <c r="P35" s="2">
        <v>1.1079722458481199E-2</v>
      </c>
      <c r="Q35" s="2">
        <v>6.2422754368907998E-3</v>
      </c>
      <c r="R35" s="2">
        <v>7.5111358086580099E-3</v>
      </c>
      <c r="S35" s="2">
        <v>9.1553745951412496E-2</v>
      </c>
      <c r="T35" s="2">
        <v>2.1793871752134999E-2</v>
      </c>
      <c r="U35" s="2">
        <v>2.48250028762384E-2</v>
      </c>
      <c r="V35" s="2">
        <v>6.3221843059279401E-2</v>
      </c>
      <c r="W35" s="2">
        <v>8.9814371535291496E-3</v>
      </c>
      <c r="X35" s="2">
        <v>4.11238262672027E-2</v>
      </c>
      <c r="Y35" s="2">
        <v>2.8393414337216899E-2</v>
      </c>
      <c r="AA35" s="4">
        <v>192.31910966904599</v>
      </c>
      <c r="AB35" s="2">
        <v>182.128854659892</v>
      </c>
      <c r="AC35" s="2">
        <v>31.703343020424501</v>
      </c>
      <c r="AD35" s="2">
        <v>32.688052553297602</v>
      </c>
      <c r="AE35" s="2">
        <v>41.845216445124599</v>
      </c>
      <c r="AF35" s="2">
        <v>251.25220621946801</v>
      </c>
      <c r="AG35" s="2">
        <v>308.74524049285998</v>
      </c>
      <c r="AH35" s="2">
        <v>203.834484811089</v>
      </c>
      <c r="AI35" s="2">
        <v>669.63996225673304</v>
      </c>
      <c r="AJ35" s="2">
        <v>211.47119699535401</v>
      </c>
      <c r="AK35" s="2">
        <v>58.674426518634199</v>
      </c>
      <c r="AL35" s="2">
        <v>336.542108464021</v>
      </c>
      <c r="AN35" s="4">
        <v>190.57144567655601</v>
      </c>
      <c r="AO35" s="2">
        <v>176.49570012183901</v>
      </c>
      <c r="AP35" s="2">
        <v>31.355300627126098</v>
      </c>
      <c r="AQ35" s="2">
        <v>32.484651272716398</v>
      </c>
      <c r="AR35" s="2">
        <v>41.5327519020125</v>
      </c>
      <c r="AS35" s="2">
        <v>230.17513734208401</v>
      </c>
      <c r="AT35" s="2">
        <v>302.15418250366503</v>
      </c>
      <c r="AU35" s="2">
        <v>198.89231588309099</v>
      </c>
      <c r="AV35" s="2">
        <v>629.81384524574798</v>
      </c>
      <c r="AW35" s="2">
        <v>209.58459078130599</v>
      </c>
      <c r="AX35" s="2">
        <v>56.355782620946499</v>
      </c>
      <c r="AY35" s="2">
        <v>327.24177509516397</v>
      </c>
    </row>
    <row r="36" spans="1:51" x14ac:dyDescent="0.2">
      <c r="A36" s="14">
        <v>7.3522107951478301E-6</v>
      </c>
      <c r="B36" s="3">
        <v>8.8664187359497596E-6</v>
      </c>
      <c r="C36" s="3">
        <v>9.7020391216948105E-6</v>
      </c>
      <c r="D36" s="3">
        <v>9.2440318314049892E-6</v>
      </c>
      <c r="E36" s="3">
        <v>5.8532983029964804E-6</v>
      </c>
      <c r="F36" s="3">
        <v>7.0680290499373696E-6</v>
      </c>
      <c r="G36" s="3">
        <v>9.3255563883000901E-6</v>
      </c>
      <c r="H36" s="3">
        <v>1.1100178316039799E-5</v>
      </c>
      <c r="I36" s="3">
        <v>5.8727299213757304E-6</v>
      </c>
      <c r="J36" s="3">
        <v>9.7205007988636992E-6</v>
      </c>
      <c r="K36" s="3">
        <v>8.9083460959241095E-6</v>
      </c>
      <c r="L36" s="3">
        <v>1.270286180921E-5</v>
      </c>
      <c r="N36" s="4">
        <v>9.1871047570064E-3</v>
      </c>
      <c r="O36" s="2">
        <v>3.2512416996152399E-2</v>
      </c>
      <c r="P36" s="2">
        <v>1.1099811818564301E-2</v>
      </c>
      <c r="Q36" s="2">
        <v>6.2116728826142002E-3</v>
      </c>
      <c r="R36" s="2">
        <v>7.4828359086601803E-3</v>
      </c>
      <c r="S36" s="2">
        <v>9.3961401092181804E-2</v>
      </c>
      <c r="T36" s="2">
        <v>2.1843931765887298E-2</v>
      </c>
      <c r="U36" s="2">
        <v>2.5040099899596002E-2</v>
      </c>
      <c r="V36" s="2">
        <v>6.4504575314951004E-2</v>
      </c>
      <c r="W36" s="2">
        <v>8.9550882907238807E-3</v>
      </c>
      <c r="X36" s="2">
        <v>4.2000800727473801E-2</v>
      </c>
      <c r="Y36" s="2">
        <v>2.9076916543903999E-2</v>
      </c>
      <c r="AA36" s="4">
        <v>199.881454426858</v>
      </c>
      <c r="AB36" s="2">
        <v>189.52621249666601</v>
      </c>
      <c r="AC36" s="2">
        <v>32.983876213614401</v>
      </c>
      <c r="AD36" s="2">
        <v>34.071149662783903</v>
      </c>
      <c r="AE36" s="2">
        <v>43.7792487281692</v>
      </c>
      <c r="AF36" s="2">
        <v>262.33972328851598</v>
      </c>
      <c r="AG36" s="2">
        <v>323.65868059810202</v>
      </c>
      <c r="AH36" s="2">
        <v>212.611986526604</v>
      </c>
      <c r="AI36" s="2">
        <v>702.05216841824404</v>
      </c>
      <c r="AJ36" s="2">
        <v>220.89979963223399</v>
      </c>
      <c r="AK36" s="2">
        <v>61.013694930457099</v>
      </c>
      <c r="AL36" s="2">
        <v>352.914435300148</v>
      </c>
      <c r="AN36" s="4">
        <v>198.06038336607401</v>
      </c>
      <c r="AO36" s="2">
        <v>183.55666136130401</v>
      </c>
      <c r="AP36" s="2">
        <v>32.621464090110699</v>
      </c>
      <c r="AQ36" s="2">
        <v>33.860504331444602</v>
      </c>
      <c r="AR36" s="2">
        <v>43.453834561540802</v>
      </c>
      <c r="AS36" s="2">
        <v>239.80541617082599</v>
      </c>
      <c r="AT36" s="2">
        <v>316.73688343140998</v>
      </c>
      <c r="AU36" s="2">
        <v>207.41591135455801</v>
      </c>
      <c r="AV36" s="2">
        <v>659.50683701641799</v>
      </c>
      <c r="AW36" s="2">
        <v>218.937051747049</v>
      </c>
      <c r="AX36" s="2">
        <v>58.553843103335197</v>
      </c>
      <c r="AY36" s="2">
        <v>342.93836214116499</v>
      </c>
    </row>
    <row r="37" spans="1:51" x14ac:dyDescent="0.2">
      <c r="A37" s="14">
        <v>3.5669529004910099E-6</v>
      </c>
      <c r="B37" s="3">
        <v>4.3060372451466801E-6</v>
      </c>
      <c r="C37" s="3">
        <v>4.70695907300623E-6</v>
      </c>
      <c r="D37" s="3">
        <v>4.4850898287066597E-6</v>
      </c>
      <c r="E37" s="3">
        <v>2.8333945533082301E-6</v>
      </c>
      <c r="F37" s="3">
        <v>3.4203957510330299E-6</v>
      </c>
      <c r="G37" s="3">
        <v>4.5171833266179203E-6</v>
      </c>
      <c r="H37" s="3">
        <v>5.3850082180555104E-6</v>
      </c>
      <c r="I37" s="3">
        <v>2.8446370760279899E-6</v>
      </c>
      <c r="J37" s="3">
        <v>4.7200033468558901E-6</v>
      </c>
      <c r="K37" s="3">
        <v>4.3201352125838401E-6</v>
      </c>
      <c r="L37" s="3">
        <v>6.1595177599504902E-6</v>
      </c>
      <c r="N37" s="4">
        <v>9.2266470186465506E-3</v>
      </c>
      <c r="O37" s="2">
        <v>3.3130169247295102E-2</v>
      </c>
      <c r="P37" s="2">
        <v>1.11276975341129E-2</v>
      </c>
      <c r="Q37" s="2">
        <v>6.1869878083451501E-3</v>
      </c>
      <c r="R37" s="2">
        <v>7.4609050593831402E-3</v>
      </c>
      <c r="S37" s="2">
        <v>9.6354051521664902E-2</v>
      </c>
      <c r="T37" s="2">
        <v>2.1908268090445999E-2</v>
      </c>
      <c r="U37" s="2">
        <v>2.5263796366233798E-2</v>
      </c>
      <c r="V37" s="2">
        <v>6.5787027522747302E-2</v>
      </c>
      <c r="W37" s="2">
        <v>8.9364151715466099E-3</v>
      </c>
      <c r="X37" s="2">
        <v>4.2879101396839502E-2</v>
      </c>
      <c r="Y37" s="2">
        <v>2.9775749407083201E-2</v>
      </c>
      <c r="AA37" s="4">
        <v>207.62901615089501</v>
      </c>
      <c r="AB37" s="2">
        <v>197.088481524017</v>
      </c>
      <c r="AC37" s="2">
        <v>34.294038355946498</v>
      </c>
      <c r="AD37" s="2">
        <v>35.483478715610701</v>
      </c>
      <c r="AE37" s="2">
        <v>45.747862787140299</v>
      </c>
      <c r="AF37" s="2">
        <v>273.619922709337</v>
      </c>
      <c r="AG37" s="2">
        <v>338.815909267265</v>
      </c>
      <c r="AH37" s="2">
        <v>221.56576684317201</v>
      </c>
      <c r="AI37" s="2">
        <v>734.962496763221</v>
      </c>
      <c r="AJ37" s="2">
        <v>230.507937447535</v>
      </c>
      <c r="AK37" s="2">
        <v>63.406564032382697</v>
      </c>
      <c r="AL37" s="2">
        <v>369.54070785641397</v>
      </c>
      <c r="AN37" s="4">
        <v>205.73007674869399</v>
      </c>
      <c r="AO37" s="2">
        <v>190.767474148264</v>
      </c>
      <c r="AP37" s="2">
        <v>33.916464773881401</v>
      </c>
      <c r="AQ37" s="2">
        <v>35.265134611122498</v>
      </c>
      <c r="AR37" s="2">
        <v>45.408941365023502</v>
      </c>
      <c r="AS37" s="2">
        <v>249.57173865609499</v>
      </c>
      <c r="AT37" s="2">
        <v>331.550677642332</v>
      </c>
      <c r="AU37" s="2">
        <v>216.10494244990599</v>
      </c>
      <c r="AV37" s="2">
        <v>689.59406249290896</v>
      </c>
      <c r="AW37" s="2">
        <v>228.46518966223101</v>
      </c>
      <c r="AX37" s="2">
        <v>60.799271960216601</v>
      </c>
      <c r="AY37" s="2">
        <v>358.85330556349902</v>
      </c>
    </row>
    <row r="38" spans="1:51" x14ac:dyDescent="0.2">
      <c r="A38" s="14">
        <v>1.73141079572732E-6</v>
      </c>
      <c r="B38" s="3">
        <v>2.0921153973395201E-6</v>
      </c>
      <c r="C38" s="3">
        <v>2.28476399874008E-6</v>
      </c>
      <c r="D38" s="3">
        <v>2.1772141685986001E-6</v>
      </c>
      <c r="E38" s="3">
        <v>1.37256865322276E-6</v>
      </c>
      <c r="F38" s="3">
        <v>1.6564863126133701E-6</v>
      </c>
      <c r="G38" s="3">
        <v>2.1895388136167201E-6</v>
      </c>
      <c r="H38" s="3">
        <v>2.6137762539484901E-6</v>
      </c>
      <c r="I38" s="3">
        <v>1.37881590398428E-6</v>
      </c>
      <c r="J38" s="3">
        <v>2.2928828739340301E-6</v>
      </c>
      <c r="K38" s="3">
        <v>2.0962295382524901E-6</v>
      </c>
      <c r="L38" s="3">
        <v>2.9883991238528698E-6</v>
      </c>
      <c r="N38" s="4">
        <v>9.2727213229389701E-3</v>
      </c>
      <c r="O38" s="2">
        <v>3.37502533120103E-2</v>
      </c>
      <c r="P38" s="2">
        <v>1.11619984210631E-2</v>
      </c>
      <c r="Q38" s="2">
        <v>6.1671940662870401E-3</v>
      </c>
      <c r="R38" s="2">
        <v>7.44419986943175E-3</v>
      </c>
      <c r="S38" s="2">
        <v>9.8732661913380496E-2</v>
      </c>
      <c r="T38" s="2">
        <v>2.19845503728298E-2</v>
      </c>
      <c r="U38" s="2">
        <v>2.54944316943564E-2</v>
      </c>
      <c r="V38" s="2">
        <v>6.7068051673719403E-2</v>
      </c>
      <c r="W38" s="2">
        <v>8.9241038976103793E-3</v>
      </c>
      <c r="X38" s="2">
        <v>4.3758156239332199E-2</v>
      </c>
      <c r="Y38" s="2">
        <v>3.0488038372103399E-2</v>
      </c>
      <c r="AA38" s="4">
        <v>215.572141377299</v>
      </c>
      <c r="AB38" s="2">
        <v>204.82587804702399</v>
      </c>
      <c r="AC38" s="2">
        <v>35.635621031393903</v>
      </c>
      <c r="AD38" s="2">
        <v>36.926952823790103</v>
      </c>
      <c r="AE38" s="2">
        <v>47.753503288175096</v>
      </c>
      <c r="AF38" s="2">
        <v>285.10712366150199</v>
      </c>
      <c r="AG38" s="2">
        <v>354.23497822340602</v>
      </c>
      <c r="AH38" s="2">
        <v>230.70800580694399</v>
      </c>
      <c r="AI38" s="2">
        <v>768.40826847305698</v>
      </c>
      <c r="AJ38" s="2">
        <v>240.30828008646</v>
      </c>
      <c r="AK38" s="2">
        <v>65.856256065576702</v>
      </c>
      <c r="AL38" s="2">
        <v>386.44050313019801</v>
      </c>
      <c r="AN38" s="4">
        <v>213.59119649127001</v>
      </c>
      <c r="AO38" s="2">
        <v>198.13823394133601</v>
      </c>
      <c r="AP38" s="2">
        <v>35.242166604416603</v>
      </c>
      <c r="AQ38" s="2">
        <v>36.700533115843697</v>
      </c>
      <c r="AR38" s="2">
        <v>47.400578363945499</v>
      </c>
      <c r="AS38" s="2">
        <v>259.48682629399298</v>
      </c>
      <c r="AT38" s="2">
        <v>346.61404860077801</v>
      </c>
      <c r="AU38" s="2">
        <v>224.97187274498901</v>
      </c>
      <c r="AV38" s="2">
        <v>720.11078185149699</v>
      </c>
      <c r="AW38" s="2">
        <v>238.18216668566001</v>
      </c>
      <c r="AX38" s="2">
        <v>63.095188882669397</v>
      </c>
      <c r="AY38" s="2">
        <v>375.00614650724901</v>
      </c>
    </row>
    <row r="39" spans="1:51" x14ac:dyDescent="0.2">
      <c r="A39" s="14">
        <v>8.4082159461865099E-7</v>
      </c>
      <c r="B39" s="3">
        <v>1.01684315256218E-6</v>
      </c>
      <c r="C39" s="3">
        <v>1.10954122600361E-6</v>
      </c>
      <c r="D39" s="3">
        <v>1.05737593441642E-6</v>
      </c>
      <c r="E39" s="3">
        <v>6.6534923186184795E-7</v>
      </c>
      <c r="F39" s="3">
        <v>8.0278538984839699E-7</v>
      </c>
      <c r="G39" s="3">
        <v>1.06194090838181E-6</v>
      </c>
      <c r="H39" s="3">
        <v>1.26926851209523E-6</v>
      </c>
      <c r="I39" s="3">
        <v>6.6872725598808704E-7</v>
      </c>
      <c r="J39" s="3">
        <v>1.1142656491777701E-6</v>
      </c>
      <c r="K39" s="3">
        <v>1.0176476819243099E-6</v>
      </c>
      <c r="L39" s="3">
        <v>1.4506163376107999E-6</v>
      </c>
      <c r="N39" s="4">
        <v>9.3242698966826201E-3</v>
      </c>
      <c r="O39" s="2">
        <v>3.4371995488684103E-2</v>
      </c>
      <c r="P39" s="2">
        <v>1.1201552105583001E-2</v>
      </c>
      <c r="Q39" s="2">
        <v>6.1514267525916502E-3</v>
      </c>
      <c r="R39" s="2">
        <v>7.43175831703464E-3</v>
      </c>
      <c r="S39" s="2">
        <v>0.101098165644417</v>
      </c>
      <c r="T39" s="2">
        <v>2.2070805893370699E-2</v>
      </c>
      <c r="U39" s="2">
        <v>2.5730612137297298E-2</v>
      </c>
      <c r="V39" s="2">
        <v>6.8346767657508897E-2</v>
      </c>
      <c r="W39" s="2">
        <v>8.9170458370659306E-3</v>
      </c>
      <c r="X39" s="2">
        <v>4.4637507461428402E-2</v>
      </c>
      <c r="Y39" s="2">
        <v>3.1212189585336201E-2</v>
      </c>
      <c r="AA39" s="4">
        <v>223.72113037624101</v>
      </c>
      <c r="AB39" s="2">
        <v>212.748557833902</v>
      </c>
      <c r="AC39" s="2">
        <v>37.010398619427399</v>
      </c>
      <c r="AD39" s="2">
        <v>38.403483160112103</v>
      </c>
      <c r="AE39" s="2">
        <v>49.798692002684497</v>
      </c>
      <c r="AF39" s="2">
        <v>296.81588754870199</v>
      </c>
      <c r="AG39" s="2">
        <v>369.93461387561501</v>
      </c>
      <c r="AH39" s="2">
        <v>240.05084198466901</v>
      </c>
      <c r="AI39" s="2">
        <v>802.42881367695202</v>
      </c>
      <c r="AJ39" s="2">
        <v>250.31361376009599</v>
      </c>
      <c r="AK39" s="2">
        <v>68.365964801343594</v>
      </c>
      <c r="AL39" s="2">
        <v>403.63402204005303</v>
      </c>
      <c r="AN39" s="4">
        <v>221.654178879087</v>
      </c>
      <c r="AO39" s="2">
        <v>205.678752353959</v>
      </c>
      <c r="AP39" s="2">
        <v>36.600376530078698</v>
      </c>
      <c r="AQ39" s="2">
        <v>38.168650892979798</v>
      </c>
      <c r="AR39" s="2">
        <v>49.431297413488501</v>
      </c>
      <c r="AS39" s="2">
        <v>269.563294654598</v>
      </c>
      <c r="AT39" s="2">
        <v>361.945785843637</v>
      </c>
      <c r="AU39" s="2">
        <v>234.02883218577799</v>
      </c>
      <c r="AV39" s="2">
        <v>751.093466431656</v>
      </c>
      <c r="AW39" s="2">
        <v>248.10100679442601</v>
      </c>
      <c r="AX39" s="2">
        <v>65.444610920599501</v>
      </c>
      <c r="AY39" s="2">
        <v>391.41647140948999</v>
      </c>
    </row>
    <row r="40" spans="1:51" x14ac:dyDescent="0.2">
      <c r="A40" s="14">
        <v>4.0849663522528102E-7</v>
      </c>
      <c r="B40" s="3">
        <v>4.9438664674544398E-7</v>
      </c>
      <c r="C40" s="3">
        <v>5.3904695186378896E-7</v>
      </c>
      <c r="D40" s="3">
        <v>5.1373142084722099E-7</v>
      </c>
      <c r="E40" s="3">
        <v>3.2271930775513198E-7</v>
      </c>
      <c r="F40" s="3">
        <v>3.8929710287710701E-7</v>
      </c>
      <c r="G40" s="3">
        <v>5.1532895846027503E-7</v>
      </c>
      <c r="H40" s="3">
        <v>6.1662532703688905E-7</v>
      </c>
      <c r="I40" s="3">
        <v>3.2451050114889198E-7</v>
      </c>
      <c r="J40" s="3">
        <v>5.4168422848694304E-7</v>
      </c>
      <c r="K40" s="3">
        <v>4.9425544453868301E-7</v>
      </c>
      <c r="L40" s="3">
        <v>7.0447631473650705E-7</v>
      </c>
      <c r="N40" s="4">
        <v>9.3804028995776705E-3</v>
      </c>
      <c r="O40" s="2">
        <v>3.4994854990773101E-2</v>
      </c>
      <c r="P40" s="2">
        <v>1.1245384679700401E-2</v>
      </c>
      <c r="Q40" s="2">
        <v>6.1389594230965199E-3</v>
      </c>
      <c r="R40" s="2">
        <v>7.4227741146245096E-3</v>
      </c>
      <c r="S40" s="2">
        <v>0.103451479151416</v>
      </c>
      <c r="T40" s="2">
        <v>2.2165371604961799E-2</v>
      </c>
      <c r="U40" s="2">
        <v>2.59711770162484E-2</v>
      </c>
      <c r="V40" s="2">
        <v>6.9622528258072705E-2</v>
      </c>
      <c r="W40" s="2">
        <v>8.9143089721673702E-3</v>
      </c>
      <c r="X40" s="2">
        <v>4.5516802618888602E-2</v>
      </c>
      <c r="Y40" s="2">
        <v>3.1946854547672897E-2</v>
      </c>
      <c r="AA40" s="4">
        <v>232.086359704714</v>
      </c>
      <c r="AB40" s="2">
        <v>220.86674270066899</v>
      </c>
      <c r="AC40" s="2">
        <v>38.420153775352198</v>
      </c>
      <c r="AD40" s="2">
        <v>39.915000811956098</v>
      </c>
      <c r="AE40" s="2">
        <v>51.8860335074327</v>
      </c>
      <c r="AF40" s="2">
        <v>308.76109745347799</v>
      </c>
      <c r="AG40" s="2">
        <v>385.93429715223601</v>
      </c>
      <c r="AH40" s="2">
        <v>249.606530938703</v>
      </c>
      <c r="AI40" s="2">
        <v>837.06540888327004</v>
      </c>
      <c r="AJ40" s="2">
        <v>260.53695934374701</v>
      </c>
      <c r="AK40" s="2">
        <v>70.938899003555903</v>
      </c>
      <c r="AL40" s="2">
        <v>421.14225057532798</v>
      </c>
      <c r="AN40" s="4">
        <v>229.92943416725601</v>
      </c>
      <c r="AO40" s="2">
        <v>213.39877434373301</v>
      </c>
      <c r="AP40" s="2">
        <v>37.992888419712799</v>
      </c>
      <c r="AQ40" s="2">
        <v>39.6714389523815</v>
      </c>
      <c r="AR40" s="2">
        <v>51.503716310570802</v>
      </c>
      <c r="AS40" s="2">
        <v>279.81382334194001</v>
      </c>
      <c r="AT40" s="2">
        <v>377.56522475726098</v>
      </c>
      <c r="AU40" s="2">
        <v>243.28790380925199</v>
      </c>
      <c r="AV40" s="2">
        <v>782.57994304771398</v>
      </c>
      <c r="AW40" s="2">
        <v>258.23483312513201</v>
      </c>
      <c r="AX40" s="2">
        <v>67.850524988145395</v>
      </c>
      <c r="AY40" s="2">
        <v>408.10430501790103</v>
      </c>
    </row>
    <row r="41" spans="1:51" x14ac:dyDescent="0.2">
      <c r="A41" s="14">
        <v>1.9853446585135201E-7</v>
      </c>
      <c r="B41" s="3">
        <v>2.4044153039027302E-7</v>
      </c>
      <c r="C41" s="3">
        <v>2.6198274895057699E-7</v>
      </c>
      <c r="D41" s="3">
        <v>2.49691310923354E-7</v>
      </c>
      <c r="E41" s="3">
        <v>1.5661522330299501E-7</v>
      </c>
      <c r="F41" s="3">
        <v>1.8888869950900699E-7</v>
      </c>
      <c r="G41" s="3">
        <v>2.5019670696410203E-7</v>
      </c>
      <c r="H41" s="3">
        <v>2.9967719176793502E-7</v>
      </c>
      <c r="I41" s="3">
        <v>1.57551222315528E-7</v>
      </c>
      <c r="J41" s="3">
        <v>2.6341418552534099E-7</v>
      </c>
      <c r="K41" s="3">
        <v>2.4014930781738898E-7</v>
      </c>
      <c r="L41" s="3">
        <v>3.42263123261685E-7</v>
      </c>
      <c r="N41" s="4">
        <v>9.4403739240498993E-3</v>
      </c>
      <c r="O41" s="2">
        <v>3.5618406429296999E-2</v>
      </c>
      <c r="P41" s="2">
        <v>1.12926833773192E-2</v>
      </c>
      <c r="Q41" s="2">
        <v>6.1291838368358401E-3</v>
      </c>
      <c r="R41" s="2">
        <v>7.4165738859826302E-3</v>
      </c>
      <c r="S41" s="2">
        <v>0.105793505943913</v>
      </c>
      <c r="T41" s="2">
        <v>2.2266850550467902E-2</v>
      </c>
      <c r="U41" s="2">
        <v>2.6215166613584001E-2</v>
      </c>
      <c r="V41" s="2">
        <v>7.0894884201265204E-2</v>
      </c>
      <c r="W41" s="2">
        <v>8.9151122993431902E-3</v>
      </c>
      <c r="X41" s="2">
        <v>4.6395782236739798E-2</v>
      </c>
      <c r="Y41" s="2">
        <v>3.2690896493702798E-2</v>
      </c>
      <c r="AA41" s="4">
        <v>240.67834885805999</v>
      </c>
      <c r="AB41" s="2">
        <v>229.19078619610701</v>
      </c>
      <c r="AC41" s="2">
        <v>39.866690903749003</v>
      </c>
      <c r="AD41" s="2">
        <v>41.463467521696302</v>
      </c>
      <c r="AE41" s="2">
        <v>54.018213784746003</v>
      </c>
      <c r="AF41" s="2">
        <v>320.95797866876597</v>
      </c>
      <c r="AG41" s="2">
        <v>402.25425680044901</v>
      </c>
      <c r="AH41" s="2">
        <v>259.387521023516</v>
      </c>
      <c r="AI41" s="2">
        <v>872.36112273801405</v>
      </c>
      <c r="AJ41" s="2">
        <v>270.99162112298598</v>
      </c>
      <c r="AK41" s="2">
        <v>73.578305301500706</v>
      </c>
      <c r="AL41" s="2">
        <v>438.98698638306399</v>
      </c>
      <c r="AN41" s="4">
        <v>238.42745672982301</v>
      </c>
      <c r="AO41" s="2">
        <v>221.308089607396</v>
      </c>
      <c r="AP41" s="2">
        <v>39.421505875257303</v>
      </c>
      <c r="AQ41" s="2">
        <v>41.210868181468904</v>
      </c>
      <c r="AR41" s="2">
        <v>53.620524741123603</v>
      </c>
      <c r="AS41" s="2">
        <v>290.25122350439102</v>
      </c>
      <c r="AT41" s="2">
        <v>393.49232144342102</v>
      </c>
      <c r="AU41" s="2">
        <v>252.761264625378</v>
      </c>
      <c r="AV41" s="2">
        <v>814.60934977489399</v>
      </c>
      <c r="AW41" s="2">
        <v>268.59697752207597</v>
      </c>
      <c r="AX41" s="2">
        <v>70.315925274892805</v>
      </c>
      <c r="AY41" s="2">
        <v>425.09025461975102</v>
      </c>
    </row>
    <row r="42" spans="1:51" x14ac:dyDescent="0.2">
      <c r="A42" s="14">
        <v>9.6522788792764799E-8</v>
      </c>
      <c r="B42" s="3">
        <v>1.16968581758377E-7</v>
      </c>
      <c r="C42" s="3">
        <v>1.27369501557259E-7</v>
      </c>
      <c r="D42" s="3">
        <v>1.2139904330731399E-7</v>
      </c>
      <c r="E42" s="3">
        <v>7.6041970182629896E-8</v>
      </c>
      <c r="F42" s="3">
        <v>9.16958255852123E-8</v>
      </c>
      <c r="G42" s="3">
        <v>1.2152627627539301E-7</v>
      </c>
      <c r="H42" s="3">
        <v>1.4569144573679601E-7</v>
      </c>
      <c r="I42" s="3">
        <v>7.6525603048838102E-8</v>
      </c>
      <c r="J42" s="3">
        <v>1.2813096431709801E-7</v>
      </c>
      <c r="K42" s="3">
        <v>1.16726507881923E-7</v>
      </c>
      <c r="L42" s="3">
        <v>1.6634728419650701E-7</v>
      </c>
      <c r="N42" s="4">
        <v>9.5035584745790797E-3</v>
      </c>
      <c r="O42" s="2">
        <v>3.6242322801443599E-2</v>
      </c>
      <c r="P42" s="2">
        <v>1.1342772432588299E-2</v>
      </c>
      <c r="Q42" s="2">
        <v>6.1215921993207998E-3</v>
      </c>
      <c r="R42" s="2">
        <v>7.4125971442984898E-3</v>
      </c>
      <c r="S42" s="2">
        <v>0.108125135619575</v>
      </c>
      <c r="T42" s="2">
        <v>2.2374073040085599E-2</v>
      </c>
      <c r="U42" s="2">
        <v>2.6461792827527499E-2</v>
      </c>
      <c r="V42" s="2">
        <v>7.2163551523344999E-2</v>
      </c>
      <c r="W42" s="2">
        <v>8.9188033047301E-3</v>
      </c>
      <c r="X42" s="2">
        <v>4.7274266535789498E-2</v>
      </c>
      <c r="Y42" s="2">
        <v>3.3443359671262302E-2</v>
      </c>
      <c r="AA42" s="4">
        <v>249.507797508039</v>
      </c>
      <c r="AB42" s="2">
        <v>237.731207627034</v>
      </c>
      <c r="AC42" s="2">
        <v>41.351843317814897</v>
      </c>
      <c r="AD42" s="2">
        <v>43.050880720470701</v>
      </c>
      <c r="AE42" s="2">
        <v>56.197995902471398</v>
      </c>
      <c r="AF42" s="2">
        <v>333.42209266108199</v>
      </c>
      <c r="AG42" s="2">
        <v>418.91542446644303</v>
      </c>
      <c r="AH42" s="2">
        <v>269.40648681999897</v>
      </c>
      <c r="AI42" s="2">
        <v>908.36063418639696</v>
      </c>
      <c r="AJ42" s="2">
        <v>281.69120110697003</v>
      </c>
      <c r="AK42" s="2">
        <v>76.287480334845995</v>
      </c>
      <c r="AL42" s="2">
        <v>457.19080210712099</v>
      </c>
      <c r="AN42" s="4">
        <v>247.15888451336599</v>
      </c>
      <c r="AO42" s="2">
        <v>229.416589719337</v>
      </c>
      <c r="AP42" s="2">
        <v>40.888054157333301</v>
      </c>
      <c r="AQ42" s="2">
        <v>42.788939058576801</v>
      </c>
      <c r="AR42" s="2">
        <v>55.784483724314001</v>
      </c>
      <c r="AS42" s="2">
        <v>300.88845688104101</v>
      </c>
      <c r="AT42" s="2">
        <v>409.74764971449599</v>
      </c>
      <c r="AU42" s="2">
        <v>262.46125228651999</v>
      </c>
      <c r="AV42" s="2">
        <v>847.22201513280402</v>
      </c>
      <c r="AW42" s="2">
        <v>279.20102598040597</v>
      </c>
      <c r="AX42" s="2">
        <v>72.843832668992405</v>
      </c>
      <c r="AY42" s="2">
        <v>442.39553312346499</v>
      </c>
    </row>
    <row r="43" spans="1:51" x14ac:dyDescent="0.2">
      <c r="A43" s="14">
        <v>4.6941361315798998E-8</v>
      </c>
      <c r="B43" s="3">
        <v>5.6915984820601403E-8</v>
      </c>
      <c r="C43" s="3">
        <v>6.1942708662492804E-8</v>
      </c>
      <c r="D43" s="3">
        <v>5.9041472433267097E-8</v>
      </c>
      <c r="E43" s="3">
        <v>3.6937038545591902E-8</v>
      </c>
      <c r="F43" s="3">
        <v>4.4533831230369598E-8</v>
      </c>
      <c r="G43" s="3">
        <v>5.9051535684736199E-8</v>
      </c>
      <c r="H43" s="3">
        <v>7.0851270684942595E-8</v>
      </c>
      <c r="I43" s="3">
        <v>3.7184719548093803E-8</v>
      </c>
      <c r="J43" s="3">
        <v>6.2341722965712997E-8</v>
      </c>
      <c r="K43" s="3">
        <v>5.6754473011601402E-8</v>
      </c>
      <c r="L43" s="3">
        <v>8.0875508518790095E-8</v>
      </c>
      <c r="N43" s="4">
        <v>9.5694352788373606E-3</v>
      </c>
      <c r="O43" s="2">
        <v>3.6866359900213502E-2</v>
      </c>
      <c r="P43" s="2">
        <v>1.13950920381866E-2</v>
      </c>
      <c r="Q43" s="2">
        <v>6.1157617568558297E-3</v>
      </c>
      <c r="R43" s="2">
        <v>7.41037891453151E-3</v>
      </c>
      <c r="S43" s="2">
        <v>0.110447240932846</v>
      </c>
      <c r="T43" s="2">
        <v>2.2486062566108599E-2</v>
      </c>
      <c r="U43" s="2">
        <v>2.6710413049296E-2</v>
      </c>
      <c r="V43" s="2">
        <v>7.3428382350342006E-2</v>
      </c>
      <c r="W43" s="2">
        <v>8.9248383668472393E-3</v>
      </c>
      <c r="X43" s="2">
        <v>4.8152142699429898E-2</v>
      </c>
      <c r="Y43" s="2">
        <v>3.4203442039997402E-2</v>
      </c>
      <c r="AA43" s="4">
        <v>258.58560814118499</v>
      </c>
      <c r="AB43" s="2">
        <v>246.49871073296799</v>
      </c>
      <c r="AC43" s="2">
        <v>42.877477274134002</v>
      </c>
      <c r="AD43" s="2">
        <v>44.6792758834018</v>
      </c>
      <c r="AE43" s="2">
        <v>58.428215042786803</v>
      </c>
      <c r="AF43" s="2">
        <v>346.16932178536399</v>
      </c>
      <c r="AG43" s="2">
        <v>435.93937826012399</v>
      </c>
      <c r="AH43" s="2">
        <v>279.67634275337201</v>
      </c>
      <c r="AI43" s="2">
        <v>945.11005688113903</v>
      </c>
      <c r="AJ43" s="2">
        <v>292.64959848200601</v>
      </c>
      <c r="AK43" s="2">
        <v>79.069777636015402</v>
      </c>
      <c r="AL43" s="2">
        <v>475.77698532922398</v>
      </c>
      <c r="AN43" s="4">
        <v>256.13453316502699</v>
      </c>
      <c r="AO43" s="2">
        <v>237.73429849433501</v>
      </c>
      <c r="AP43" s="2">
        <v>42.394386680065097</v>
      </c>
      <c r="AQ43" s="2">
        <v>44.4076864151831</v>
      </c>
      <c r="AR43" s="2">
        <v>57.998422596734699</v>
      </c>
      <c r="AS43" s="2">
        <v>311.73863431666899</v>
      </c>
      <c r="AT43" s="2">
        <v>426.352366528272</v>
      </c>
      <c r="AU43" s="2">
        <v>272.40039585000301</v>
      </c>
      <c r="AV43" s="2">
        <v>880.45931827152401</v>
      </c>
      <c r="AW43" s="2">
        <v>290.06083417615099</v>
      </c>
      <c r="AX43" s="2">
        <v>75.437305260679196</v>
      </c>
      <c r="AY43" s="2">
        <v>460.04192938290203</v>
      </c>
    </row>
    <row r="44" spans="1:51" x14ac:dyDescent="0.2">
      <c r="A44" s="14">
        <v>2.2834956115462001E-8</v>
      </c>
      <c r="B44" s="3">
        <v>2.77009106702325E-8</v>
      </c>
      <c r="C44" s="3">
        <v>3.0132400115897199E-8</v>
      </c>
      <c r="D44" s="3">
        <v>2.8722098551147999E-8</v>
      </c>
      <c r="E44" s="3">
        <v>1.79490380293024E-8</v>
      </c>
      <c r="F44" s="3">
        <v>2.16375342180652E-8</v>
      </c>
      <c r="G44" s="3">
        <v>2.8704326776553101E-8</v>
      </c>
      <c r="H44" s="3">
        <v>3.4465226684054197E-8</v>
      </c>
      <c r="I44" s="3">
        <v>1.8074976829864199E-8</v>
      </c>
      <c r="J44" s="3">
        <v>3.03390725662854E-8</v>
      </c>
      <c r="K44" s="3">
        <v>2.7603166302022802E-8</v>
      </c>
      <c r="L44" s="3">
        <v>3.9332311241689497E-8</v>
      </c>
      <c r="N44" s="4">
        <v>9.6375701938810603E-3</v>
      </c>
      <c r="O44" s="2">
        <v>3.7490342506176E-2</v>
      </c>
      <c r="P44" s="2">
        <v>1.1449180183899999E-2</v>
      </c>
      <c r="Q44" s="2">
        <v>6.1113415333347498E-3</v>
      </c>
      <c r="R44" s="2">
        <v>7.40953477055044E-3</v>
      </c>
      <c r="S44" s="2">
        <v>0.11276067446318</v>
      </c>
      <c r="T44" s="2">
        <v>2.2602006194218701E-2</v>
      </c>
      <c r="U44" s="2">
        <v>2.6960507315466099E-2</v>
      </c>
      <c r="V44" s="2">
        <v>7.4689339414200695E-2</v>
      </c>
      <c r="W44" s="2">
        <v>8.9327658481900395E-3</v>
      </c>
      <c r="X44" s="2">
        <v>4.9029353340722497E-2</v>
      </c>
      <c r="Y44" s="2">
        <v>3.4970471452222103E-2</v>
      </c>
      <c r="AA44" s="4">
        <v>267.92290192278301</v>
      </c>
      <c r="AB44" s="2">
        <v>255.504195578825</v>
      </c>
      <c r="AC44" s="2">
        <v>44.445494568534599</v>
      </c>
      <c r="AD44" s="2">
        <v>46.350727794203898</v>
      </c>
      <c r="AE44" s="2">
        <v>60.711773991203302</v>
      </c>
      <c r="AF44" s="2">
        <v>359.21585330743</v>
      </c>
      <c r="AG44" s="2">
        <v>453.34828823489102</v>
      </c>
      <c r="AH44" s="2">
        <v>290.21024869861901</v>
      </c>
      <c r="AI44" s="2">
        <v>982.65678550074801</v>
      </c>
      <c r="AJ44" s="2">
        <v>303.88100438035201</v>
      </c>
      <c r="AK44" s="2">
        <v>81.928612114020197</v>
      </c>
      <c r="AL44" s="2">
        <v>494.769475566447</v>
      </c>
      <c r="AN44" s="4">
        <v>265.36541796213697</v>
      </c>
      <c r="AO44" s="2">
        <v>246.271389749929</v>
      </c>
      <c r="AP44" s="2">
        <v>43.942388901046101</v>
      </c>
      <c r="AQ44" s="2">
        <v>46.069181957808198</v>
      </c>
      <c r="AR44" s="2">
        <v>60.265235543272098</v>
      </c>
      <c r="AS44" s="2">
        <v>322.81500755603003</v>
      </c>
      <c r="AT44" s="2">
        <v>443.32816919560298</v>
      </c>
      <c r="AU44" s="2">
        <v>282.59143037066099</v>
      </c>
      <c r="AV44" s="2">
        <v>914.36355763506799</v>
      </c>
      <c r="AW44" s="2">
        <v>301.19053067467502</v>
      </c>
      <c r="AX44" s="2">
        <v>78.099444588106707</v>
      </c>
      <c r="AY44" s="2">
        <v>478.05176065726999</v>
      </c>
    </row>
    <row r="45" spans="1:51" x14ac:dyDescent="0.2">
      <c r="A45" s="14">
        <v>1.1110957760917399E-8</v>
      </c>
      <c r="B45" s="3">
        <v>1.34846327700364E-8</v>
      </c>
      <c r="C45" s="3">
        <v>1.4661694622407401E-8</v>
      </c>
      <c r="D45" s="3">
        <v>1.3975923720549599E-8</v>
      </c>
      <c r="E45" s="3">
        <v>8.7251647582209204E-9</v>
      </c>
      <c r="F45" s="3">
        <v>1.05168328087824E-8</v>
      </c>
      <c r="G45" s="3">
        <v>1.39573568403506E-8</v>
      </c>
      <c r="H45" s="3">
        <v>1.67695940549113E-8</v>
      </c>
      <c r="I45" s="3">
        <v>8.7888272557175507E-9</v>
      </c>
      <c r="J45" s="3">
        <v>1.47677630280912E-8</v>
      </c>
      <c r="K45" s="3">
        <v>1.34286728000216E-8</v>
      </c>
      <c r="L45" s="3">
        <v>1.91337427140174E-8</v>
      </c>
      <c r="N45" s="4">
        <v>9.7076024341391596E-3</v>
      </c>
      <c r="O45" s="2">
        <v>3.8114152413213101E-2</v>
      </c>
      <c r="P45" s="2">
        <v>1.15046570931933E-2</v>
      </c>
      <c r="Q45" s="2">
        <v>6.10804097879374E-3</v>
      </c>
      <c r="R45" s="2">
        <v>7.4097480295258001E-3</v>
      </c>
      <c r="S45" s="2">
        <v>0.11506626558748601</v>
      </c>
      <c r="T45" s="2">
        <v>2.2721229048448199E-2</v>
      </c>
      <c r="U45" s="2">
        <v>2.7211658565258898E-2</v>
      </c>
      <c r="V45" s="2">
        <v>7.5946474214444698E-2</v>
      </c>
      <c r="W45" s="2">
        <v>8.9422115996857909E-3</v>
      </c>
      <c r="X45" s="2">
        <v>4.9905886393776203E-2</v>
      </c>
      <c r="Y45" s="2">
        <v>3.5743885126242998E-2</v>
      </c>
      <c r="AA45" s="4">
        <v>277.53103176519301</v>
      </c>
      <c r="AB45" s="2">
        <v>264.75876797590098</v>
      </c>
      <c r="AC45" s="2">
        <v>46.057834548997398</v>
      </c>
      <c r="AD45" s="2">
        <v>48.067351509831099</v>
      </c>
      <c r="AE45" s="2">
        <v>63.051639561093801</v>
      </c>
      <c r="AF45" s="2">
        <v>372.578166584055</v>
      </c>
      <c r="AG45" s="2">
        <v>471.16486983035497</v>
      </c>
      <c r="AH45" s="2">
        <v>301.021613437344</v>
      </c>
      <c r="AI45" s="2">
        <v>1021.04936973233</v>
      </c>
      <c r="AJ45" s="2">
        <v>315.399896905405</v>
      </c>
      <c r="AK45" s="2">
        <v>84.867463583383298</v>
      </c>
      <c r="AL45" s="2">
        <v>514.19280793756104</v>
      </c>
      <c r="AN45" s="4">
        <v>274.86277018465802</v>
      </c>
      <c r="AO45" s="2">
        <v>255.038199595164</v>
      </c>
      <c r="AP45" s="2">
        <v>45.533981035806498</v>
      </c>
      <c r="AQ45" s="2">
        <v>47.775535906941997</v>
      </c>
      <c r="AR45" s="2">
        <v>62.587878600823203</v>
      </c>
      <c r="AS45" s="2">
        <v>334.13096079040201</v>
      </c>
      <c r="AT45" s="2">
        <v>460.69725539237697</v>
      </c>
      <c r="AU45" s="2">
        <v>293.04730517737801</v>
      </c>
      <c r="AV45" s="2">
        <v>948.97783972383797</v>
      </c>
      <c r="AW45" s="2">
        <v>312.60451651396897</v>
      </c>
      <c r="AX45" s="2">
        <v>80.833399968095506</v>
      </c>
      <c r="AY45" s="2">
        <v>496.44782410320897</v>
      </c>
    </row>
    <row r="46" spans="1:51" x14ac:dyDescent="0.2">
      <c r="A46" s="14">
        <v>5.4075300881224402E-9</v>
      </c>
      <c r="B46" s="3">
        <v>6.56539646805338E-9</v>
      </c>
      <c r="C46" s="3">
        <v>7.1356055322928798E-9</v>
      </c>
      <c r="D46" s="3">
        <v>6.8020481853112302E-9</v>
      </c>
      <c r="E46" s="3">
        <v>4.2427174837348999E-9</v>
      </c>
      <c r="F46" s="3">
        <v>5.1133523011569501E-9</v>
      </c>
      <c r="G46" s="3">
        <v>6.7886697366855199E-9</v>
      </c>
      <c r="H46" s="3">
        <v>8.1613327161776308E-9</v>
      </c>
      <c r="I46" s="3">
        <v>4.2747434355136599E-9</v>
      </c>
      <c r="J46" s="3">
        <v>7.1896401123479599E-9</v>
      </c>
      <c r="K46" s="3">
        <v>6.5344814186318202E-9</v>
      </c>
      <c r="L46" s="3">
        <v>9.3101485495311E-9</v>
      </c>
      <c r="N46" s="4">
        <v>9.77923284304116E-3</v>
      </c>
      <c r="O46" s="2">
        <v>3.8737718186286497E-2</v>
      </c>
      <c r="P46" s="2">
        <v>1.1561211957954599E-2</v>
      </c>
      <c r="Q46" s="2">
        <v>6.10562029894817E-3</v>
      </c>
      <c r="R46" s="2">
        <v>7.4107588444244001E-3</v>
      </c>
      <c r="S46" s="2">
        <v>0.117364818027466</v>
      </c>
      <c r="T46" s="2">
        <v>2.2843172458669701E-2</v>
      </c>
      <c r="U46" s="2">
        <v>2.7463535726972601E-2</v>
      </c>
      <c r="V46" s="2">
        <v>7.7199908534324693E-2</v>
      </c>
      <c r="W46" s="2">
        <v>8.9528665954236204E-3</v>
      </c>
      <c r="X46" s="2">
        <v>5.0781766430469999E-2</v>
      </c>
      <c r="Y46" s="2">
        <v>3.6523212104748799E-2</v>
      </c>
      <c r="AA46" s="4">
        <v>287.42159455433199</v>
      </c>
      <c r="AB46" s="2">
        <v>274.27374850286401</v>
      </c>
      <c r="AC46" s="2">
        <v>47.716475964129501</v>
      </c>
      <c r="AD46" s="2">
        <v>49.831303395621298</v>
      </c>
      <c r="AE46" s="2">
        <v>65.450840100841006</v>
      </c>
      <c r="AF46" s="2">
        <v>386.27302484890902</v>
      </c>
      <c r="AG46" s="2">
        <v>489.41234745758499</v>
      </c>
      <c r="AH46" s="2">
        <v>312.12409870220398</v>
      </c>
      <c r="AI46" s="2">
        <v>1060.3374166256799</v>
      </c>
      <c r="AJ46" s="2">
        <v>327.221038592154</v>
      </c>
      <c r="AK46" s="2">
        <v>87.889880038691601</v>
      </c>
      <c r="AL46" s="2">
        <v>534.07206738167497</v>
      </c>
      <c r="AN46" s="4">
        <v>284.63805122120903</v>
      </c>
      <c r="AO46" s="2">
        <v>264.04523673314799</v>
      </c>
      <c r="AP46" s="2">
        <v>47.171120303520397</v>
      </c>
      <c r="AQ46" s="2">
        <v>49.528898409154799</v>
      </c>
      <c r="AR46" s="2">
        <v>64.969367508272896</v>
      </c>
      <c r="AS46" s="2">
        <v>345.70000472689298</v>
      </c>
      <c r="AT46" s="2">
        <v>478.48229065135803</v>
      </c>
      <c r="AU46" s="2">
        <v>303.78119057433503</v>
      </c>
      <c r="AV46" s="2">
        <v>984.34599157712501</v>
      </c>
      <c r="AW46" s="2">
        <v>324.31746523870498</v>
      </c>
      <c r="AX46" s="2">
        <v>83.642372062603201</v>
      </c>
      <c r="AY46" s="2">
        <v>515.253354842779</v>
      </c>
    </row>
    <row r="47" spans="1:51" x14ac:dyDescent="0.2">
      <c r="A47" s="14">
        <v>2.6322850183936098E-9</v>
      </c>
      <c r="B47" s="3">
        <v>3.1970679849165499E-9</v>
      </c>
      <c r="C47" s="3">
        <v>3.4734743427309201E-9</v>
      </c>
      <c r="D47" s="3">
        <v>3.3111909972041898E-9</v>
      </c>
      <c r="E47" s="3">
        <v>2.0636631412806301E-9</v>
      </c>
      <c r="F47" s="3">
        <v>2.4868847068032601E-9</v>
      </c>
      <c r="G47" s="3">
        <v>3.3027773266112602E-9</v>
      </c>
      <c r="H47" s="3">
        <v>3.97271150161566E-9</v>
      </c>
      <c r="I47" s="3">
        <v>2.0797088086884199E-9</v>
      </c>
      <c r="J47" s="3">
        <v>3.5008347330871001E-9</v>
      </c>
      <c r="K47" s="3">
        <v>3.1804064339032798E-9</v>
      </c>
      <c r="L47" s="3">
        <v>4.5311546734389698E-9</v>
      </c>
      <c r="N47" s="4">
        <v>9.8522139427917408E-3</v>
      </c>
      <c r="O47" s="2">
        <v>3.9361006483113803E-2</v>
      </c>
      <c r="P47" s="2">
        <v>1.1618591679269E-2</v>
      </c>
      <c r="Q47" s="2">
        <v>6.1038822471321504E-3</v>
      </c>
      <c r="R47" s="2">
        <v>7.41235494841042E-3</v>
      </c>
      <c r="S47" s="2">
        <v>0.119657108031838</v>
      </c>
      <c r="T47" s="2">
        <v>2.2967375335130501E-2</v>
      </c>
      <c r="U47" s="2">
        <v>2.7715879320201298E-2</v>
      </c>
      <c r="V47" s="2">
        <v>7.8449818942805796E-2</v>
      </c>
      <c r="W47" s="2">
        <v>8.9644764263181499E-3</v>
      </c>
      <c r="X47" s="2">
        <v>5.1657047300177297E-2</v>
      </c>
      <c r="Y47" s="2">
        <v>3.7308058352107501E-2</v>
      </c>
      <c r="AA47" s="4">
        <v>297.60644345237802</v>
      </c>
      <c r="AB47" s="2">
        <v>284.060682057355</v>
      </c>
      <c r="AC47" s="2">
        <v>49.423438841786897</v>
      </c>
      <c r="AD47" s="2">
        <v>51.644782387516599</v>
      </c>
      <c r="AE47" s="2">
        <v>67.912464071188396</v>
      </c>
      <c r="AF47" s="2">
        <v>400.31747188236602</v>
      </c>
      <c r="AG47" s="2">
        <v>508.114428483658</v>
      </c>
      <c r="AH47" s="2">
        <v>323.53162495472901</v>
      </c>
      <c r="AI47" s="2">
        <v>1100.5715196407</v>
      </c>
      <c r="AJ47" s="2">
        <v>339.35947708263802</v>
      </c>
      <c r="AK47" s="2">
        <v>90.999480997348698</v>
      </c>
      <c r="AL47" s="2">
        <v>554.43285442070498</v>
      </c>
      <c r="AN47" s="4">
        <v>294.702965998401</v>
      </c>
      <c r="AO47" s="2">
        <v>273.30319242047602</v>
      </c>
      <c r="AP47" s="2">
        <v>48.855803043391901</v>
      </c>
      <c r="AQ47" s="2">
        <v>51.3314610228541</v>
      </c>
      <c r="AR47" s="2">
        <v>67.412776503537899</v>
      </c>
      <c r="AS47" s="2">
        <v>357.535774135807</v>
      </c>
      <c r="AT47" s="2">
        <v>496.70638483364002</v>
      </c>
      <c r="AU47" s="2">
        <v>314.80648511866502</v>
      </c>
      <c r="AV47" s="2">
        <v>1020.51249675271</v>
      </c>
      <c r="AW47" s="2">
        <v>336.344325120924</v>
      </c>
      <c r="AX47" s="2">
        <v>86.529616229499894</v>
      </c>
      <c r="AY47" s="2">
        <v>534.49199342890404</v>
      </c>
    </row>
    <row r="48" spans="1:51" x14ac:dyDescent="0.2">
      <c r="A48" s="14">
        <v>1.2815771245848101E-9</v>
      </c>
      <c r="B48" s="3">
        <v>1.55705860399646E-9</v>
      </c>
      <c r="C48" s="3">
        <v>1.6911233849109599E-9</v>
      </c>
      <c r="D48" s="3">
        <v>1.6121504633971299E-9</v>
      </c>
      <c r="E48" s="3">
        <v>1.0040267781437999E-9</v>
      </c>
      <c r="F48" s="3">
        <v>1.20982305955167E-9</v>
      </c>
      <c r="G48" s="3">
        <v>1.6072214165022001E-9</v>
      </c>
      <c r="H48" s="3">
        <v>1.9341566352727499E-9</v>
      </c>
      <c r="I48" s="3">
        <v>1.0120384784863399E-9</v>
      </c>
      <c r="J48" s="3">
        <v>1.7049077504575799E-9</v>
      </c>
      <c r="K48" s="3">
        <v>1.54823982313532E-9</v>
      </c>
      <c r="L48" s="3">
        <v>2.2057038471592499E-9</v>
      </c>
      <c r="N48" s="4">
        <v>9.9263415182989003E-3</v>
      </c>
      <c r="O48" s="2">
        <v>3.9984014751846299E-2</v>
      </c>
      <c r="P48" s="2">
        <v>1.16765913426948E-2</v>
      </c>
      <c r="Q48" s="2">
        <v>6.1026651783917998E-3</v>
      </c>
      <c r="R48" s="2">
        <v>7.4143638252413702E-3</v>
      </c>
      <c r="S48" s="2">
        <v>0.121943883158376</v>
      </c>
      <c r="T48" s="2">
        <v>2.30934583549239E-2</v>
      </c>
      <c r="U48" s="2">
        <v>2.7968489259806599E-2</v>
      </c>
      <c r="V48" s="2">
        <v>7.9696423900444194E-2</v>
      </c>
      <c r="W48" s="2">
        <v>8.9768324019055008E-3</v>
      </c>
      <c r="X48" s="2">
        <v>5.2531805949853697E-2</v>
      </c>
      <c r="Y48" s="2">
        <v>3.8098094147684301E-2</v>
      </c>
      <c r="AA48" s="4">
        <v>308.09770067756602</v>
      </c>
      <c r="AB48" s="2">
        <v>294.1313483033</v>
      </c>
      <c r="AC48" s="2">
        <v>51.180786480622501</v>
      </c>
      <c r="AD48" s="2">
        <v>53.510031532756898</v>
      </c>
      <c r="AE48" s="2">
        <v>70.439659609560294</v>
      </c>
      <c r="AF48" s="2">
        <v>414.72883330903397</v>
      </c>
      <c r="AG48" s="2">
        <v>527.29528698229603</v>
      </c>
      <c r="AH48" s="2">
        <v>335.25837926121699</v>
      </c>
      <c r="AI48" s="2">
        <v>1141.80321172548</v>
      </c>
      <c r="AJ48" s="2">
        <v>351.83054911930498</v>
      </c>
      <c r="AK48" s="2">
        <v>94.199961045499407</v>
      </c>
      <c r="AL48" s="2">
        <v>575.30126207717205</v>
      </c>
      <c r="AN48" s="4">
        <v>305.06947647244101</v>
      </c>
      <c r="AO48" s="2">
        <v>282.82295080805102</v>
      </c>
      <c r="AP48" s="2">
        <v>50.5900668573763</v>
      </c>
      <c r="AQ48" s="2">
        <v>53.185458401506999</v>
      </c>
      <c r="AR48" s="2">
        <v>69.921238040890501</v>
      </c>
      <c r="AS48" s="2">
        <v>369.65202897651602</v>
      </c>
      <c r="AT48" s="2">
        <v>515.39307756172798</v>
      </c>
      <c r="AU48" s="2">
        <v>326.13682434388602</v>
      </c>
      <c r="AV48" s="2">
        <v>1057.5224528808999</v>
      </c>
      <c r="AW48" s="2">
        <v>348.70032415107198</v>
      </c>
      <c r="AX48" s="2">
        <v>89.498445906482502</v>
      </c>
      <c r="AY48" s="2">
        <v>554.18776322922599</v>
      </c>
    </row>
    <row r="49" spans="1:51" x14ac:dyDescent="0.2">
      <c r="A49" s="14">
        <v>6.2406045376745495E-10</v>
      </c>
      <c r="B49" s="3">
        <v>7.5842737697533297E-10</v>
      </c>
      <c r="C49" s="3">
        <v>8.2348679423762703E-10</v>
      </c>
      <c r="D49" s="3">
        <v>7.8504769453383302E-10</v>
      </c>
      <c r="E49" s="3">
        <v>4.8859880430383404E-10</v>
      </c>
      <c r="F49" s="3">
        <v>5.88698200108E-10</v>
      </c>
      <c r="G49" s="3">
        <v>7.8228274268499499E-10</v>
      </c>
      <c r="H49" s="3">
        <v>9.4181815745876202E-10</v>
      </c>
      <c r="I49" s="3">
        <v>4.9258743957281397E-10</v>
      </c>
      <c r="J49" s="3">
        <v>8.3040221247862599E-10</v>
      </c>
      <c r="K49" s="3">
        <v>7.5382328407159899E-10</v>
      </c>
      <c r="L49" s="3">
        <v>1.07389778580992E-9</v>
      </c>
      <c r="N49" s="4">
        <v>1.0001447516383001E-2</v>
      </c>
      <c r="O49" s="2">
        <v>4.0606765120173902E-2</v>
      </c>
      <c r="P49" s="2">
        <v>1.17350461828305E-2</v>
      </c>
      <c r="Q49" s="2">
        <v>6.10183718627155E-3</v>
      </c>
      <c r="R49" s="2">
        <v>7.41664610301156E-3</v>
      </c>
      <c r="S49" s="2">
        <v>0.124225861583242</v>
      </c>
      <c r="T49" s="2">
        <v>2.3221110578383199E-2</v>
      </c>
      <c r="U49" s="2">
        <v>2.82212145657743E-2</v>
      </c>
      <c r="V49" s="2">
        <v>8.0939973105663698E-2</v>
      </c>
      <c r="W49" s="2">
        <v>8.98976403412023E-3</v>
      </c>
      <c r="X49" s="2">
        <v>5.3406137273338802E-2</v>
      </c>
      <c r="Y49" s="2">
        <v>3.8893043456028099E-2</v>
      </c>
      <c r="AA49" s="4">
        <v>318.90777091066798</v>
      </c>
      <c r="AB49" s="2">
        <v>304.49777310869803</v>
      </c>
      <c r="AC49" s="2">
        <v>52.990627583140601</v>
      </c>
      <c r="AD49" s="2">
        <v>55.429339811118602</v>
      </c>
      <c r="AE49" s="2">
        <v>73.035634972412296</v>
      </c>
      <c r="AF49" s="2">
        <v>429.52472205272397</v>
      </c>
      <c r="AG49" s="2">
        <v>546.97955625960901</v>
      </c>
      <c r="AH49" s="2">
        <v>347.31882526607501</v>
      </c>
      <c r="AI49" s="2">
        <v>1184.08493948924</v>
      </c>
      <c r="AJ49" s="2">
        <v>364.64988765462101</v>
      </c>
      <c r="AK49" s="2">
        <v>97.495093631730995</v>
      </c>
      <c r="AL49" s="2">
        <v>596.703862962534</v>
      </c>
      <c r="AN49" s="4">
        <v>315.74981550358302</v>
      </c>
      <c r="AO49" s="2">
        <v>292.61559994047701</v>
      </c>
      <c r="AP49" s="2">
        <v>52.375992844600503</v>
      </c>
      <c r="AQ49" s="2">
        <v>55.093170212889298</v>
      </c>
      <c r="AR49" s="2">
        <v>72.497943347721005</v>
      </c>
      <c r="AS49" s="2">
        <v>382.062658828152</v>
      </c>
      <c r="AT49" s="2">
        <v>534.56633192656898</v>
      </c>
      <c r="AU49" s="2">
        <v>337.78609118237199</v>
      </c>
      <c r="AV49" s="2">
        <v>1095.4215482511599</v>
      </c>
      <c r="AW49" s="2">
        <v>361.40097783933902</v>
      </c>
      <c r="AX49" s="2">
        <v>92.552236130497207</v>
      </c>
      <c r="AY49" s="2">
        <v>574.36505719271497</v>
      </c>
    </row>
    <row r="50" spans="1:51" x14ac:dyDescent="0.2">
      <c r="A50" s="14">
        <v>3.0392865688290302E-10</v>
      </c>
      <c r="B50" s="3">
        <v>3.6946508566640502E-10</v>
      </c>
      <c r="C50" s="3">
        <v>4.0105239379259801E-10</v>
      </c>
      <c r="D50" s="3">
        <v>3.8233911437299501E-10</v>
      </c>
      <c r="E50" s="3">
        <v>2.37820921510909E-10</v>
      </c>
      <c r="F50" s="3">
        <v>2.8652184378554899E-10</v>
      </c>
      <c r="G50" s="3">
        <v>3.8083271507012901E-10</v>
      </c>
      <c r="H50" s="3">
        <v>4.5867619233655398E-10</v>
      </c>
      <c r="I50" s="3">
        <v>2.3980170994647501E-10</v>
      </c>
      <c r="J50" s="3">
        <v>4.0450939528333198E-10</v>
      </c>
      <c r="K50" s="3">
        <v>3.6708699133877802E-10</v>
      </c>
      <c r="L50" s="3">
        <v>5.2293581000428697E-10</v>
      </c>
      <c r="N50" s="4">
        <v>1.0077394067126299E-2</v>
      </c>
      <c r="O50" s="2">
        <v>4.12292993052433E-2</v>
      </c>
      <c r="P50" s="2">
        <v>1.1793824819858601E-2</v>
      </c>
      <c r="Q50" s="2">
        <v>6.10129116391348E-3</v>
      </c>
      <c r="R50" s="2">
        <v>7.4190899922970503E-3</v>
      </c>
      <c r="S50" s="2">
        <v>0.126503731855162</v>
      </c>
      <c r="T50" s="2">
        <v>2.3350078151891801E-2</v>
      </c>
      <c r="U50" s="2">
        <v>2.84739447098563E-2</v>
      </c>
      <c r="V50" s="2">
        <v>8.2180738750499097E-2</v>
      </c>
      <c r="W50" s="2">
        <v>9.0031327025767299E-3</v>
      </c>
      <c r="X50" s="2">
        <v>5.4280149845322499E-2</v>
      </c>
      <c r="Y50" s="2">
        <v>3.9692674987015002E-2</v>
      </c>
      <c r="AA50" s="4">
        <v>330.04935536071599</v>
      </c>
      <c r="AB50" s="2">
        <v>315.17224094704301</v>
      </c>
      <c r="AC50" s="2">
        <v>54.855118533733098</v>
      </c>
      <c r="AD50" s="2">
        <v>57.405044217585299</v>
      </c>
      <c r="AE50" s="2">
        <v>75.703659743127503</v>
      </c>
      <c r="AF50" s="2">
        <v>444.72304742103597</v>
      </c>
      <c r="AG50" s="2">
        <v>567.19232907235698</v>
      </c>
      <c r="AH50" s="2">
        <v>359.72771510582498</v>
      </c>
      <c r="AI50" s="2">
        <v>1227.47005560811</v>
      </c>
      <c r="AJ50" s="2">
        <v>377.83343175806601</v>
      </c>
      <c r="AK50" s="2">
        <v>100.888735111663</v>
      </c>
      <c r="AL50" s="2">
        <v>618.66770535107003</v>
      </c>
      <c r="AN50" s="4">
        <v>326.75650123347998</v>
      </c>
      <c r="AO50" s="2">
        <v>302.69244348088898</v>
      </c>
      <c r="AP50" s="2">
        <v>54.21570794969</v>
      </c>
      <c r="AQ50" s="2">
        <v>57.056923293705097</v>
      </c>
      <c r="AR50" s="2">
        <v>75.146143722273905</v>
      </c>
      <c r="AS50" s="2">
        <v>394.78169021351499</v>
      </c>
      <c r="AT50" s="2">
        <v>554.25053553586099</v>
      </c>
      <c r="AU50" s="2">
        <v>349.76842805901998</v>
      </c>
      <c r="AV50" s="2">
        <v>1134.25605479822</v>
      </c>
      <c r="AW50" s="2">
        <v>374.46209963017299</v>
      </c>
      <c r="AX50" s="2">
        <v>95.694427225466995</v>
      </c>
      <c r="AY50" s="2">
        <v>595.04863303501998</v>
      </c>
    </row>
    <row r="51" spans="1:51" x14ac:dyDescent="0.2">
      <c r="A51" s="14">
        <v>1.4803806661664399E-10</v>
      </c>
      <c r="B51" s="3">
        <v>1.8000233157611499E-10</v>
      </c>
      <c r="C51" s="3">
        <v>1.9534504676546601E-10</v>
      </c>
      <c r="D51" s="3">
        <v>1.8623333162472201E-10</v>
      </c>
      <c r="E51" s="3">
        <v>1.1577884527338899E-10</v>
      </c>
      <c r="F51" s="3">
        <v>1.3947858335682499E-10</v>
      </c>
      <c r="G51" s="3">
        <v>1.85429557746554E-10</v>
      </c>
      <c r="H51" s="3">
        <v>2.23410041087193E-10</v>
      </c>
      <c r="I51" s="3">
        <v>1.1676040361479201E-10</v>
      </c>
      <c r="J51" s="3">
        <v>1.9706794205644801E-10</v>
      </c>
      <c r="K51" s="3">
        <v>1.7878445735332E-10</v>
      </c>
      <c r="L51" s="3">
        <v>2.5468099581532301E-10</v>
      </c>
      <c r="N51" s="4">
        <v>1.0154068458906601E-2</v>
      </c>
      <c r="O51" s="2">
        <v>4.1851674391831802E-2</v>
      </c>
      <c r="P51" s="2">
        <v>1.18528235779706E-2</v>
      </c>
      <c r="Q51" s="2">
        <v>6.1009406512437898E-3</v>
      </c>
      <c r="R51" s="2">
        <v>7.4216066124687596E-3</v>
      </c>
      <c r="S51" s="2">
        <v>0.12877815301466</v>
      </c>
      <c r="T51" s="2">
        <v>2.3480154793176E-2</v>
      </c>
      <c r="U51" s="2">
        <v>2.87266023595786E-2</v>
      </c>
      <c r="V51" s="2">
        <v>8.3419008392232E-2</v>
      </c>
      <c r="W51" s="2">
        <v>9.0168263258080892E-3</v>
      </c>
      <c r="X51" s="2">
        <v>5.5153962408503301E-2</v>
      </c>
      <c r="Y51" s="2">
        <v>4.04967946933854E-2</v>
      </c>
      <c r="AA51" s="4">
        <v>341.53546647213398</v>
      </c>
      <c r="AB51" s="2">
        <v>326.167308187473</v>
      </c>
      <c r="AC51" s="2">
        <v>56.776465814531498</v>
      </c>
      <c r="AD51" s="2">
        <v>59.439532079982101</v>
      </c>
      <c r="AE51" s="2">
        <v>78.447066699680605</v>
      </c>
      <c r="AF51" s="2">
        <v>460.34202730752003</v>
      </c>
      <c r="AG51" s="2">
        <v>587.95916449186495</v>
      </c>
      <c r="AH51" s="2">
        <v>372.50010305372598</v>
      </c>
      <c r="AI51" s="2">
        <v>1272.0128268324099</v>
      </c>
      <c r="AJ51" s="2">
        <v>391.39743897581099</v>
      </c>
      <c r="AK51" s="2">
        <v>104.38482902921901</v>
      </c>
      <c r="AL51" s="2">
        <v>641.22031704760298</v>
      </c>
      <c r="AN51" s="4">
        <v>338.10235199331697</v>
      </c>
      <c r="AO51" s="2">
        <v>313.065013135539</v>
      </c>
      <c r="AP51" s="2">
        <v>56.111387427546703</v>
      </c>
      <c r="AQ51" s="2">
        <v>59.079094022551701</v>
      </c>
      <c r="AR51" s="2">
        <v>77.869152473691898</v>
      </c>
      <c r="AS51" s="2">
        <v>407.823296379243</v>
      </c>
      <c r="AT51" s="2">
        <v>574.47050793247104</v>
      </c>
      <c r="AU51" s="2">
        <v>362.09825051292199</v>
      </c>
      <c r="AV51" s="2">
        <v>1174.07283500732</v>
      </c>
      <c r="AW51" s="2">
        <v>387.89981364720899</v>
      </c>
      <c r="AX51" s="2">
        <v>98.928528659729494</v>
      </c>
      <c r="AY51" s="2">
        <v>616.26361575986596</v>
      </c>
    </row>
    <row r="52" spans="1:51" x14ac:dyDescent="0.2">
      <c r="A52" s="14">
        <v>7.2115106151397999E-11</v>
      </c>
      <c r="B52" s="3">
        <v>8.7704857795992204E-11</v>
      </c>
      <c r="C52" s="3">
        <v>9.5160086784732297E-11</v>
      </c>
      <c r="D52" s="3">
        <v>9.0722809592832394E-11</v>
      </c>
      <c r="E52" s="3">
        <v>5.6374372214574301E-11</v>
      </c>
      <c r="F52" s="3">
        <v>6.7909980133680506E-11</v>
      </c>
      <c r="G52" s="3">
        <v>9.0300565265774899E-11</v>
      </c>
      <c r="H52" s="3">
        <v>1.08830542366479E-10</v>
      </c>
      <c r="I52" s="3">
        <v>5.6859866096301399E-11</v>
      </c>
      <c r="J52" s="3">
        <v>9.6016501322312901E-11</v>
      </c>
      <c r="K52" s="3">
        <v>8.7085472890670398E-11</v>
      </c>
      <c r="L52" s="3">
        <v>1.2405124988623499E-10</v>
      </c>
      <c r="N52" s="4">
        <v>1.02313789214437E-2</v>
      </c>
      <c r="O52" s="2">
        <v>4.2473959345042597E-2</v>
      </c>
      <c r="P52" s="2">
        <v>1.1911961720936899E-2</v>
      </c>
      <c r="Q52" s="2">
        <v>6.1007163486165696E-3</v>
      </c>
      <c r="R52" s="2">
        <v>7.4241260709238099E-3</v>
      </c>
      <c r="S52" s="2">
        <v>0.13104975500631799</v>
      </c>
      <c r="T52" s="2">
        <v>2.3611173793303901E-2</v>
      </c>
      <c r="U52" s="2">
        <v>2.8979137309727801E-2</v>
      </c>
      <c r="V52" s="2">
        <v>8.4655079184729906E-2</v>
      </c>
      <c r="W52" s="2">
        <v>9.0307548861462399E-3</v>
      </c>
      <c r="X52" s="2">
        <v>5.6027700997654098E-2</v>
      </c>
      <c r="Y52" s="2">
        <v>4.1305239486333897E-2</v>
      </c>
      <c r="AA52" s="4">
        <v>353.379443237506</v>
      </c>
      <c r="AB52" s="2">
        <v>337.49581718598301</v>
      </c>
      <c r="AC52" s="2">
        <v>58.756928548294098</v>
      </c>
      <c r="AD52" s="2">
        <v>61.535243584332797</v>
      </c>
      <c r="AE52" s="2">
        <v>81.269254247239701</v>
      </c>
      <c r="AF52" s="2">
        <v>476.40020304665097</v>
      </c>
      <c r="AG52" s="2">
        <v>609.30610045851199</v>
      </c>
      <c r="AH52" s="2">
        <v>385.65136068041198</v>
      </c>
      <c r="AI52" s="2">
        <v>1317.7684552538999</v>
      </c>
      <c r="AJ52" s="2">
        <v>405.35849981490099</v>
      </c>
      <c r="AK52" s="2">
        <v>107.98741061476299</v>
      </c>
      <c r="AL52" s="2">
        <v>664.38971593960196</v>
      </c>
      <c r="AN52" s="4">
        <v>349.80050173189198</v>
      </c>
      <c r="AO52" s="2">
        <v>323.74508171736198</v>
      </c>
      <c r="AP52" s="2">
        <v>58.065257419011203</v>
      </c>
      <c r="AQ52" s="2">
        <v>61.162110888934201</v>
      </c>
      <c r="AR52" s="2">
        <v>80.670347413276801</v>
      </c>
      <c r="AS52" s="2">
        <v>421.20180912080002</v>
      </c>
      <c r="AT52" s="2">
        <v>595.25151346826499</v>
      </c>
      <c r="AU52" s="2">
        <v>374.79026216870602</v>
      </c>
      <c r="AV52" s="2">
        <v>1214.91936051178</v>
      </c>
      <c r="AW52" s="2">
        <v>401.730569472799</v>
      </c>
      <c r="AX52" s="2">
        <v>102.25812306186801</v>
      </c>
      <c r="AY52" s="2">
        <v>638.03550646198698</v>
      </c>
    </row>
    <row r="53" spans="1:51" x14ac:dyDescent="0.2">
      <c r="A53" s="14">
        <v>3.5133795544022303E-11</v>
      </c>
      <c r="B53" s="3">
        <v>4.2737181704712801E-11</v>
      </c>
      <c r="C53" s="3">
        <v>4.6361051439829498E-11</v>
      </c>
      <c r="D53" s="3">
        <v>4.41998633352852E-11</v>
      </c>
      <c r="E53" s="3">
        <v>2.7453659134628099E-11</v>
      </c>
      <c r="F53" s="3">
        <v>3.3069553849974501E-11</v>
      </c>
      <c r="G53" s="3">
        <v>4.39806950978601E-11</v>
      </c>
      <c r="H53" s="3">
        <v>5.3020687201826302E-11</v>
      </c>
      <c r="I53" s="3">
        <v>2.76934024693552E-11</v>
      </c>
      <c r="J53" s="3">
        <v>4.67857986303877E-11</v>
      </c>
      <c r="K53" s="3">
        <v>4.2423972945429602E-11</v>
      </c>
      <c r="L53" s="3">
        <v>6.0430550871141901E-11</v>
      </c>
      <c r="N53" s="4">
        <v>1.03092510917076E-2</v>
      </c>
      <c r="O53" s="2">
        <v>4.3096232141765903E-2</v>
      </c>
      <c r="P53" s="2">
        <v>1.19711774630686E-2</v>
      </c>
      <c r="Q53" s="2">
        <v>6.10056319404359E-3</v>
      </c>
      <c r="R53" s="2">
        <v>7.4265941789116597E-3</v>
      </c>
      <c r="S53" s="2">
        <v>0.13331913932137299</v>
      </c>
      <c r="T53" s="2">
        <v>2.37430013050231E-2</v>
      </c>
      <c r="U53" s="2">
        <v>2.9231521419220901E-2</v>
      </c>
      <c r="V53" s="2">
        <v>8.5889253248386199E-2</v>
      </c>
      <c r="W53" s="2">
        <v>9.0448466770069805E-3</v>
      </c>
      <c r="X53" s="2">
        <v>5.6901496599459499E-2</v>
      </c>
      <c r="Y53" s="2">
        <v>4.2117871980379501E-2</v>
      </c>
      <c r="AA53" s="4">
        <v>365.59496707756102</v>
      </c>
      <c r="AB53" s="2">
        <v>349.17091109360302</v>
      </c>
      <c r="AC53" s="2">
        <v>60.798821157227401</v>
      </c>
      <c r="AD53" s="2">
        <v>63.694674482842601</v>
      </c>
      <c r="AE53" s="2">
        <v>84.173689333027795</v>
      </c>
      <c r="AF53" s="2">
        <v>492.91645651484498</v>
      </c>
      <c r="AG53" s="2">
        <v>631.25967118344295</v>
      </c>
      <c r="AH53" s="2">
        <v>399.19719333297201</v>
      </c>
      <c r="AI53" s="2">
        <v>1364.7931107920499</v>
      </c>
      <c r="AJ53" s="2">
        <v>419.73355405794803</v>
      </c>
      <c r="AK53" s="2">
        <v>111.70061148007299</v>
      </c>
      <c r="AL53" s="2">
        <v>688.20442624202099</v>
      </c>
      <c r="AN53" s="4">
        <v>361.86441593964099</v>
      </c>
      <c r="AO53" s="2">
        <v>334.74467677995199</v>
      </c>
      <c r="AP53" s="2">
        <v>60.079597629278901</v>
      </c>
      <c r="AQ53" s="2">
        <v>63.308457235942001</v>
      </c>
      <c r="AR53" s="2">
        <v>83.553173816422301</v>
      </c>
      <c r="AS53" s="2">
        <v>434.93173228654803</v>
      </c>
      <c r="AT53" s="2">
        <v>616.61927881409395</v>
      </c>
      <c r="AU53" s="2">
        <v>387.85947088109702</v>
      </c>
      <c r="AV53" s="2">
        <v>1256.84374043811</v>
      </c>
      <c r="AW53" s="2">
        <v>415.97115868594</v>
      </c>
      <c r="AX53" s="2">
        <v>105.68687037981</v>
      </c>
      <c r="AY53" s="2">
        <v>660.39019644928305</v>
      </c>
    </row>
    <row r="54" spans="1:51" x14ac:dyDescent="0.2">
      <c r="A54" s="14">
        <v>1.7118482932310199E-11</v>
      </c>
      <c r="B54" s="3">
        <v>2.0826733079960799E-11</v>
      </c>
      <c r="C54" s="3">
        <v>2.2588799151765801E-11</v>
      </c>
      <c r="D54" s="3">
        <v>2.1536056521506999E-11</v>
      </c>
      <c r="E54" s="3">
        <v>1.33714396362539E-11</v>
      </c>
      <c r="F54" s="3">
        <v>1.6105894839520701E-11</v>
      </c>
      <c r="G54" s="3">
        <v>2.14233711183442E-11</v>
      </c>
      <c r="H54" s="3">
        <v>2.5833408978519599E-11</v>
      </c>
      <c r="I54" s="3">
        <v>1.34896604416049E-11</v>
      </c>
      <c r="J54" s="3">
        <v>2.2799045470392802E-11</v>
      </c>
      <c r="K54" s="3">
        <v>2.0669104537559801E-11</v>
      </c>
      <c r="L54" s="3">
        <v>2.9441347636906201E-11</v>
      </c>
      <c r="N54" s="4">
        <v>1.03876250557137E-2</v>
      </c>
      <c r="O54" s="2">
        <v>4.3718577421573E-2</v>
      </c>
      <c r="P54" s="2">
        <v>1.20304246342459E-2</v>
      </c>
      <c r="Q54" s="2">
        <v>6.1004379159981803E-3</v>
      </c>
      <c r="R54" s="2">
        <v>7.42896970442131E-3</v>
      </c>
      <c r="S54" s="2">
        <v>0.135586879817233</v>
      </c>
      <c r="T54" s="2">
        <v>2.3875530719120099E-2</v>
      </c>
      <c r="U54" s="2">
        <v>2.9483744396587401E-2</v>
      </c>
      <c r="V54" s="2">
        <v>8.7121833989358397E-2</v>
      </c>
      <c r="W54" s="2">
        <v>9.0590451601263999E-3</v>
      </c>
      <c r="X54" s="2">
        <v>5.7775483261120399E-2</v>
      </c>
      <c r="Y54" s="2">
        <v>4.29345761060793E-2</v>
      </c>
      <c r="AA54" s="4">
        <v>378.19607825399999</v>
      </c>
      <c r="AB54" s="2">
        <v>361.20604930761903</v>
      </c>
      <c r="AC54" s="2">
        <v>62.904516127762001</v>
      </c>
      <c r="AD54" s="2">
        <v>65.920378962679095</v>
      </c>
      <c r="AE54" s="2">
        <v>87.163910772688595</v>
      </c>
      <c r="AF54" s="2">
        <v>509.910029129686</v>
      </c>
      <c r="AG54" s="2">
        <v>653.84692866800697</v>
      </c>
      <c r="AH54" s="2">
        <v>413.15365776017399</v>
      </c>
      <c r="AI54" s="2">
        <v>1413.1439731451701</v>
      </c>
      <c r="AJ54" s="2">
        <v>434.53990865403301</v>
      </c>
      <c r="AK54" s="2">
        <v>115.528664492318</v>
      </c>
      <c r="AL54" s="2">
        <v>712.69349957012196</v>
      </c>
      <c r="AN54" s="4">
        <v>374.30790804338301</v>
      </c>
      <c r="AO54" s="2">
        <v>346.07609475767703</v>
      </c>
      <c r="AP54" s="2">
        <v>62.156744100924797</v>
      </c>
      <c r="AQ54" s="2">
        <v>65.520674156354204</v>
      </c>
      <c r="AR54" s="2">
        <v>86.521147785830394</v>
      </c>
      <c r="AS54" s="2">
        <v>449.02775664644901</v>
      </c>
      <c r="AT54" s="2">
        <v>638.600014393126</v>
      </c>
      <c r="AU54" s="2">
        <v>401.32120589399199</v>
      </c>
      <c r="AV54" s="2">
        <v>1299.89475783074</v>
      </c>
      <c r="AW54" s="2">
        <v>430.63873291495003</v>
      </c>
      <c r="AX54" s="2">
        <v>109.21851216834401</v>
      </c>
      <c r="AY54" s="2">
        <v>683.35398583683502</v>
      </c>
    </row>
    <row r="55" spans="1:51" x14ac:dyDescent="0.2">
      <c r="A55" s="14">
        <v>8.3414725017879903E-12</v>
      </c>
      <c r="B55" s="3">
        <v>1.0150002748493699E-11</v>
      </c>
      <c r="C55" s="3">
        <v>1.10070335039871E-11</v>
      </c>
      <c r="D55" s="3">
        <v>1.0494171970997801E-11</v>
      </c>
      <c r="E55" s="3">
        <v>6.5134273009874401E-12</v>
      </c>
      <c r="F55" s="3">
        <v>7.84507309430823E-12</v>
      </c>
      <c r="G55" s="3">
        <v>1.04366765798524E-11</v>
      </c>
      <c r="H55" s="3">
        <v>1.25879704329141E-11</v>
      </c>
      <c r="I55" s="3">
        <v>6.5716513207348998E-12</v>
      </c>
      <c r="J55" s="3">
        <v>1.1110926755896999E-11</v>
      </c>
      <c r="K55" s="3">
        <v>1.0070991239359901E-11</v>
      </c>
      <c r="L55" s="3">
        <v>1.4344980707939399E-11</v>
      </c>
      <c r="N55" s="4">
        <v>1.04664528751268E-2</v>
      </c>
      <c r="O55" s="2">
        <v>4.4341084572321998E-2</v>
      </c>
      <c r="P55" s="2">
        <v>1.2089669895618599E-2</v>
      </c>
      <c r="Q55" s="2">
        <v>6.1003069867995004E-3</v>
      </c>
      <c r="R55" s="2">
        <v>7.4312220773119202E-3</v>
      </c>
      <c r="S55" s="2">
        <v>0.13785352366904099</v>
      </c>
      <c r="T55" s="2">
        <v>2.4008677958984499E-2</v>
      </c>
      <c r="U55" s="2">
        <v>2.97358102998748E-2</v>
      </c>
      <c r="V55" s="2">
        <v>8.8353123206992401E-2</v>
      </c>
      <c r="W55" s="2">
        <v>9.0733063368106694E-3</v>
      </c>
      <c r="X55" s="2">
        <v>5.8649796573431001E-2</v>
      </c>
      <c r="Y55" s="2">
        <v>4.3755253453150601E-2</v>
      </c>
      <c r="AA55" s="4">
        <v>391.19719278746601</v>
      </c>
      <c r="AB55" s="2">
        <v>373.61502350433699</v>
      </c>
      <c r="AC55" s="2">
        <v>65.076446872956694</v>
      </c>
      <c r="AD55" s="2">
        <v>68.214972657242697</v>
      </c>
      <c r="AE55" s="2">
        <v>90.243532928439393</v>
      </c>
      <c r="AF55" s="2">
        <v>527.40054245465899</v>
      </c>
      <c r="AG55" s="2">
        <v>677.09546771902103</v>
      </c>
      <c r="AH55" s="2">
        <v>427.53718073845698</v>
      </c>
      <c r="AI55" s="2">
        <v>1462.8792817154199</v>
      </c>
      <c r="AJ55" s="2">
        <v>449.79525697089298</v>
      </c>
      <c r="AK55" s="2">
        <v>119.475908812203</v>
      </c>
      <c r="AL55" s="2">
        <v>737.88654009855304</v>
      </c>
      <c r="AN55" s="4">
        <v>387.14515625047397</v>
      </c>
      <c r="AO55" s="2">
        <v>357.75191555692498</v>
      </c>
      <c r="AP55" s="2">
        <v>64.299092074472</v>
      </c>
      <c r="AQ55" s="2">
        <v>67.801363524901305</v>
      </c>
      <c r="AR55" s="2">
        <v>89.5778599572986</v>
      </c>
      <c r="AS55" s="2">
        <v>463.50477586069599</v>
      </c>
      <c r="AT55" s="2">
        <v>661.22043912900801</v>
      </c>
      <c r="AU55" s="2">
        <v>415.19113587840599</v>
      </c>
      <c r="AV55" s="2">
        <v>1344.1219127439199</v>
      </c>
      <c r="AW55" s="2">
        <v>445.75082319714198</v>
      </c>
      <c r="AX55" s="2">
        <v>112.856875992147</v>
      </c>
      <c r="AY55" s="2">
        <v>706.95360588294204</v>
      </c>
    </row>
    <row r="56" spans="1:51" x14ac:dyDescent="0.2">
      <c r="A56" s="14">
        <v>4.0649357928457604E-12</v>
      </c>
      <c r="B56" s="3">
        <v>4.9469546830974604E-12</v>
      </c>
      <c r="C56" s="3">
        <v>5.3639038295184599E-12</v>
      </c>
      <c r="D56" s="3">
        <v>5.1140295845842998E-12</v>
      </c>
      <c r="E56" s="3">
        <v>3.17313899551796E-12</v>
      </c>
      <c r="F56" s="3">
        <v>3.8217227737019004E-12</v>
      </c>
      <c r="G56" s="3">
        <v>5.0848771215210597E-12</v>
      </c>
      <c r="H56" s="3">
        <v>6.13427969011072E-12</v>
      </c>
      <c r="I56" s="3">
        <v>3.2017832034432499E-12</v>
      </c>
      <c r="J56" s="3">
        <v>5.41516640632521E-12</v>
      </c>
      <c r="K56" s="3">
        <v>4.9074850264059498E-12</v>
      </c>
      <c r="L56" s="3">
        <v>6.9900339904203601E-12</v>
      </c>
      <c r="N56" s="4">
        <v>1.05456965213904E-2</v>
      </c>
      <c r="O56" s="2">
        <v>4.4963846178550697E-2</v>
      </c>
      <c r="P56" s="2">
        <v>1.21488904181642E-2</v>
      </c>
      <c r="Q56" s="2">
        <v>6.1001449128869397E-3</v>
      </c>
      <c r="R56" s="2">
        <v>7.4333294746508002E-3</v>
      </c>
      <c r="S56" s="2">
        <v>0.14011959241595501</v>
      </c>
      <c r="T56" s="2">
        <v>2.4142377548589999E-2</v>
      </c>
      <c r="U56" s="2">
        <v>2.9987734636649999E-2</v>
      </c>
      <c r="V56" s="2">
        <v>8.9583418852964697E-2</v>
      </c>
      <c r="W56" s="2">
        <v>9.0875965516419195E-3</v>
      </c>
      <c r="X56" s="2">
        <v>5.9524572465234203E-2</v>
      </c>
      <c r="Y56" s="2">
        <v>4.4579820227400702E-2</v>
      </c>
      <c r="AA56" s="4">
        <v>404.61311986021502</v>
      </c>
      <c r="AB56" s="2">
        <v>386.41197420427102</v>
      </c>
      <c r="AC56" s="2">
        <v>67.317110685966199</v>
      </c>
      <c r="AD56" s="2">
        <v>70.581135784992199</v>
      </c>
      <c r="AE56" s="2">
        <v>93.416249689190707</v>
      </c>
      <c r="AF56" s="2">
        <v>545.40802016647899</v>
      </c>
      <c r="AG56" s="2">
        <v>701.03345393571897</v>
      </c>
      <c r="AH56" s="2">
        <v>442.36457857909198</v>
      </c>
      <c r="AI56" s="2">
        <v>1514.0583922517901</v>
      </c>
      <c r="AJ56" s="2">
        <v>465.517699229958</v>
      </c>
      <c r="AK56" s="2">
        <v>123.546795084575</v>
      </c>
      <c r="AL56" s="2">
        <v>763.81373317828195</v>
      </c>
      <c r="AN56" s="4">
        <v>400.39072082675102</v>
      </c>
      <c r="AO56" s="2">
        <v>369.78501755393199</v>
      </c>
      <c r="AP56" s="2">
        <v>66.509098930882999</v>
      </c>
      <c r="AQ56" s="2">
        <v>70.153191152499602</v>
      </c>
      <c r="AR56" s="2">
        <v>92.726979499088301</v>
      </c>
      <c r="AS56" s="2">
        <v>478.37790332911999</v>
      </c>
      <c r="AT56" s="2">
        <v>684.50780799654399</v>
      </c>
      <c r="AU56" s="2">
        <v>429.48528773736501</v>
      </c>
      <c r="AV56" s="2">
        <v>1389.57547081695</v>
      </c>
      <c r="AW56" s="2">
        <v>461.32536047242297</v>
      </c>
      <c r="AX56" s="2">
        <v>116.605879933967</v>
      </c>
      <c r="AY56" s="2">
        <v>731.21624444809197</v>
      </c>
    </row>
    <row r="57" spans="1:51" x14ac:dyDescent="0.2">
      <c r="A57" s="14">
        <v>1.9810472101462498E-12</v>
      </c>
      <c r="B57" s="3">
        <v>2.4112030879725902E-12</v>
      </c>
      <c r="C57" s="3">
        <v>2.6140980418624399E-12</v>
      </c>
      <c r="D57" s="3">
        <v>2.49234439615841E-12</v>
      </c>
      <c r="E57" s="3">
        <v>1.54600870155742E-12</v>
      </c>
      <c r="F57" s="3">
        <v>1.86194312936715E-12</v>
      </c>
      <c r="G57" s="3">
        <v>2.47763963598746E-12</v>
      </c>
      <c r="H57" s="3">
        <v>2.98952308449691E-12</v>
      </c>
      <c r="I57" s="3">
        <v>1.56008713205466E-12</v>
      </c>
      <c r="J57" s="3">
        <v>2.6393588483815399E-12</v>
      </c>
      <c r="K57" s="3">
        <v>2.39154378183714E-12</v>
      </c>
      <c r="L57" s="3">
        <v>3.4063709390660402E-12</v>
      </c>
      <c r="N57" s="4">
        <v>1.0625326151967301E-2</v>
      </c>
      <c r="O57" s="2">
        <v>4.5586956771816602E-2</v>
      </c>
      <c r="P57" s="2">
        <v>1.22080719497341E-2</v>
      </c>
      <c r="Q57" s="2">
        <v>6.0999328080419404E-3</v>
      </c>
      <c r="R57" s="2">
        <v>7.4352772252473803E-3</v>
      </c>
      <c r="S57" s="2">
        <v>0.14238558307136401</v>
      </c>
      <c r="T57" s="2">
        <v>2.4276579330876399E-2</v>
      </c>
      <c r="U57" s="2">
        <v>3.02395419670493E-2</v>
      </c>
      <c r="V57" s="2">
        <v>9.0813013327007905E-2</v>
      </c>
      <c r="W57" s="2">
        <v>9.10189065950987E-3</v>
      </c>
      <c r="X57" s="2">
        <v>6.03999462558934E-2</v>
      </c>
      <c r="Y57" s="2">
        <v>4.5408204722785603E-2</v>
      </c>
      <c r="AA57" s="4">
        <v>418.45907969001399</v>
      </c>
      <c r="AB57" s="2">
        <v>399.611407832037</v>
      </c>
      <c r="AC57" s="2">
        <v>69.629071779677204</v>
      </c>
      <c r="AD57" s="2">
        <v>73.021616403955306</v>
      </c>
      <c r="AE57" s="2">
        <v>96.685838711532597</v>
      </c>
      <c r="AF57" s="2">
        <v>563.95291118581304</v>
      </c>
      <c r="AG57" s="2">
        <v>725.68965423110603</v>
      </c>
      <c r="AH57" s="2">
        <v>457.653077420214</v>
      </c>
      <c r="AI57" s="2">
        <v>1566.74183916267</v>
      </c>
      <c r="AJ57" s="2">
        <v>481.72576397842801</v>
      </c>
      <c r="AK57" s="2">
        <v>127.74589077277599</v>
      </c>
      <c r="AL57" s="2">
        <v>790.50587688459302</v>
      </c>
      <c r="AN57" s="4">
        <v>414.059561798733</v>
      </c>
      <c r="AO57" s="2">
        <v>382.18859296490098</v>
      </c>
      <c r="AP57" s="2">
        <v>68.789287211842094</v>
      </c>
      <c r="AQ57" s="2">
        <v>72.578890051178902</v>
      </c>
      <c r="AR57" s="2">
        <v>95.972258364509997</v>
      </c>
      <c r="AS57" s="2">
        <v>493.66248974233798</v>
      </c>
      <c r="AT57" s="2">
        <v>708.48994194846796</v>
      </c>
      <c r="AU57" s="2">
        <v>444.220066087779</v>
      </c>
      <c r="AV57" s="2">
        <v>1436.30651634932</v>
      </c>
      <c r="AW57" s="2">
        <v>477.38069706946999</v>
      </c>
      <c r="AX57" s="2">
        <v>120.469537200112</v>
      </c>
      <c r="AY57" s="2">
        <v>756.16957405793596</v>
      </c>
    </row>
    <row r="58" spans="1:51" x14ac:dyDescent="0.2">
      <c r="A58" s="14">
        <v>9.6552408372736195E-13</v>
      </c>
      <c r="B58" s="3">
        <v>1.1753070158764699E-12</v>
      </c>
      <c r="C58" s="3">
        <v>1.2740601620600199E-12</v>
      </c>
      <c r="D58" s="3">
        <v>1.2147297100936501E-12</v>
      </c>
      <c r="E58" s="3">
        <v>7.53310033860522E-13</v>
      </c>
      <c r="F58" s="3">
        <v>9.0722327694770996E-13</v>
      </c>
      <c r="G58" s="3">
        <v>1.2073447947302699E-12</v>
      </c>
      <c r="H58" s="3">
        <v>1.45702726763045E-12</v>
      </c>
      <c r="I58" s="3">
        <v>7.6022361907465601E-13</v>
      </c>
      <c r="J58" s="3">
        <v>1.2864937364882099E-12</v>
      </c>
      <c r="K58" s="3">
        <v>1.16553955705325E-12</v>
      </c>
      <c r="L58" s="3">
        <v>1.66010129931779E-12</v>
      </c>
      <c r="N58" s="4">
        <v>1.07053186734536E-2</v>
      </c>
      <c r="O58" s="2">
        <v>4.6210511831674003E-2</v>
      </c>
      <c r="P58" s="2">
        <v>1.2267207207748E-2</v>
      </c>
      <c r="Q58" s="2">
        <v>6.09965720397303E-3</v>
      </c>
      <c r="R58" s="2">
        <v>7.4370564818281096E-3</v>
      </c>
      <c r="S58" s="2">
        <v>0.14465196927184201</v>
      </c>
      <c r="T58" s="2">
        <v>2.4411245732305201E-2</v>
      </c>
      <c r="U58" s="2">
        <v>3.0491263927746301E-2</v>
      </c>
      <c r="V58" s="2">
        <v>9.2042192212411902E-2</v>
      </c>
      <c r="W58" s="2">
        <v>9.1161704975138598E-3</v>
      </c>
      <c r="X58" s="2">
        <v>6.1276051920804799E-2</v>
      </c>
      <c r="Y58" s="2">
        <v>4.6240345225263803E-2</v>
      </c>
      <c r="AA58" s="4">
        <v>432.75072186813497</v>
      </c>
      <c r="AB58" s="2">
        <v>413.22821424347097</v>
      </c>
      <c r="AC58" s="2">
        <v>72.014964409127899</v>
      </c>
      <c r="AD58" s="2">
        <v>75.539233772756504</v>
      </c>
      <c r="AE58" s="2">
        <v>100.056165888077</v>
      </c>
      <c r="AF58" s="2">
        <v>583.05611381021299</v>
      </c>
      <c r="AG58" s="2">
        <v>751.09346952648798</v>
      </c>
      <c r="AH58" s="2">
        <v>473.42033422800699</v>
      </c>
      <c r="AI58" s="2">
        <v>1620.9914026297699</v>
      </c>
      <c r="AJ58" s="2">
        <v>498.43843048118902</v>
      </c>
      <c r="AK58" s="2">
        <v>132.07788563065799</v>
      </c>
      <c r="AL58" s="2">
        <v>817.99441605874995</v>
      </c>
      <c r="AN58" s="4">
        <v>428.16705707624101</v>
      </c>
      <c r="AO58" s="2">
        <v>394.97616356340899</v>
      </c>
      <c r="AP58" s="2">
        <v>71.142247715090207</v>
      </c>
      <c r="AQ58" s="2">
        <v>75.081263801037295</v>
      </c>
      <c r="AR58" s="2">
        <v>99.317535764881995</v>
      </c>
      <c r="AS58" s="2">
        <v>509.37414119034702</v>
      </c>
      <c r="AT58" s="2">
        <v>733.195259867201</v>
      </c>
      <c r="AU58" s="2">
        <v>459.41227334898701</v>
      </c>
      <c r="AV58" s="2">
        <v>1484.3670090662899</v>
      </c>
      <c r="AW58" s="2">
        <v>493.93562907113898</v>
      </c>
      <c r="AX58" s="2">
        <v>124.451960817787</v>
      </c>
      <c r="AY58" s="2">
        <v>781.84178213971597</v>
      </c>
    </row>
    <row r="59" spans="1:51" x14ac:dyDescent="0.2">
      <c r="A59" s="14">
        <v>4.7060423668646298E-13</v>
      </c>
      <c r="B59" s="3">
        <v>5.7291260376100205E-13</v>
      </c>
      <c r="C59" s="3">
        <v>6.2098692823787199E-13</v>
      </c>
      <c r="D59" s="3">
        <v>5.9207313811311402E-13</v>
      </c>
      <c r="E59" s="3">
        <v>3.6708839299687501E-13</v>
      </c>
      <c r="F59" s="3">
        <v>4.4207753314363898E-13</v>
      </c>
      <c r="G59" s="3">
        <v>5.8837801252107698E-13</v>
      </c>
      <c r="H59" s="3">
        <v>7.1016315299291997E-13</v>
      </c>
      <c r="I59" s="3">
        <v>3.7048094515222799E-13</v>
      </c>
      <c r="J59" s="3">
        <v>6.27100651339847E-13</v>
      </c>
      <c r="K59" s="3">
        <v>5.6807031480242401E-13</v>
      </c>
      <c r="L59" s="3">
        <v>8.09103796804278E-13</v>
      </c>
      <c r="N59" s="4">
        <v>1.07856565450044E-2</v>
      </c>
      <c r="O59" s="2">
        <v>4.68346069941247E-2</v>
      </c>
      <c r="P59" s="2">
        <v>1.23262945445476E-2</v>
      </c>
      <c r="Q59" s="2">
        <v>6.0993090598177703E-3</v>
      </c>
      <c r="R59" s="2">
        <v>7.43866311737321E-3</v>
      </c>
      <c r="S59" s="2">
        <v>0.14691920244440199</v>
      </c>
      <c r="T59" s="2">
        <v>2.45463494855001E-2</v>
      </c>
      <c r="U59" s="2">
        <v>3.0742937607510099E-2</v>
      </c>
      <c r="V59" s="2">
        <v>9.3271233370156303E-2</v>
      </c>
      <c r="W59" s="2">
        <v>9.1304236124068201E-3</v>
      </c>
      <c r="X59" s="2">
        <v>6.2153021532151499E-2</v>
      </c>
      <c r="Y59" s="2">
        <v>4.7076188278170998E-2</v>
      </c>
      <c r="AA59" s="4">
        <v>447.50414415987598</v>
      </c>
      <c r="AB59" s="2">
        <v>427.277684701304</v>
      </c>
      <c r="AC59" s="2">
        <v>74.477496074647703</v>
      </c>
      <c r="AD59" s="2">
        <v>78.136881811340501</v>
      </c>
      <c r="AE59" s="2">
        <v>103.531190016187</v>
      </c>
      <c r="AF59" s="2">
        <v>602.73900072075696</v>
      </c>
      <c r="AG59" s="2">
        <v>777.27496932389397</v>
      </c>
      <c r="AH59" s="2">
        <v>489.68445844904301</v>
      </c>
      <c r="AI59" s="2">
        <v>1676.87017981188</v>
      </c>
      <c r="AJ59" s="2">
        <v>515.67515194009695</v>
      </c>
      <c r="AK59" s="2">
        <v>136.547597308517</v>
      </c>
      <c r="AL59" s="2">
        <v>846.31147848376497</v>
      </c>
      <c r="AN59" s="4">
        <v>442.72902099668897</v>
      </c>
      <c r="AO59" s="2">
        <v>408.16159672819902</v>
      </c>
      <c r="AP59" s="2">
        <v>73.570642663301896</v>
      </c>
      <c r="AQ59" s="2">
        <v>77.663190012834605</v>
      </c>
      <c r="AR59" s="2">
        <v>102.766742836519</v>
      </c>
      <c r="AS59" s="2">
        <v>525.52873771394502</v>
      </c>
      <c r="AT59" s="2">
        <v>758.65281225565195</v>
      </c>
      <c r="AU59" s="2">
        <v>475.07913038465</v>
      </c>
      <c r="AV59" s="2">
        <v>1533.8098439141099</v>
      </c>
      <c r="AW59" s="2">
        <v>511.00941947008198</v>
      </c>
      <c r="AX59" s="2">
        <v>128.557368420861</v>
      </c>
      <c r="AY59" s="2">
        <v>808.261603078539</v>
      </c>
    </row>
    <row r="60" spans="1:51" x14ac:dyDescent="0.2">
      <c r="A60" s="14">
        <v>2.2938792150091298E-13</v>
      </c>
      <c r="B60" s="3">
        <v>2.7928202449289002E-13</v>
      </c>
      <c r="C60" s="3">
        <v>3.0268924673233999E-13</v>
      </c>
      <c r="D60" s="3">
        <v>2.8859762714504699E-13</v>
      </c>
      <c r="E60" s="3">
        <v>1.78895381022189E-13</v>
      </c>
      <c r="F60" s="3">
        <v>2.1543464333177801E-13</v>
      </c>
      <c r="G60" s="3">
        <v>2.8675454356686498E-13</v>
      </c>
      <c r="H60" s="3">
        <v>3.4615515957378799E-13</v>
      </c>
      <c r="I60" s="3">
        <v>1.80559027089177E-13</v>
      </c>
      <c r="J60" s="3">
        <v>3.0569274676451298E-13</v>
      </c>
      <c r="K60" s="3">
        <v>2.7688595672156498E-13</v>
      </c>
      <c r="L60" s="3">
        <v>3.9436484004803598E-13</v>
      </c>
      <c r="N60" s="4">
        <v>1.0866326782882499E-2</v>
      </c>
      <c r="O60" s="2">
        <v>4.7459337431317299E-2</v>
      </c>
      <c r="P60" s="2">
        <v>1.2385336840798801E-2</v>
      </c>
      <c r="Q60" s="2">
        <v>6.0988829381871798E-3</v>
      </c>
      <c r="R60" s="2">
        <v>7.4400968090079104E-3</v>
      </c>
      <c r="S60" s="2">
        <v>0.14918771297561101</v>
      </c>
      <c r="T60" s="2">
        <v>2.4681871735659999E-2</v>
      </c>
      <c r="U60" s="2">
        <v>3.0994604215961299E-2</v>
      </c>
      <c r="V60" s="2">
        <v>9.45004063238572E-2</v>
      </c>
      <c r="W60" s="2">
        <v>9.1446422020262704E-3</v>
      </c>
      <c r="X60" s="2">
        <v>6.30309848432168E-2</v>
      </c>
      <c r="Y60" s="2">
        <v>4.79156872499421E-2</v>
      </c>
      <c r="AA60" s="4">
        <v>462.73591177091402</v>
      </c>
      <c r="AB60" s="2">
        <v>441.77553028834598</v>
      </c>
      <c r="AC60" s="2">
        <v>77.019450804799703</v>
      </c>
      <c r="AD60" s="2">
        <v>80.817532656586593</v>
      </c>
      <c r="AE60" s="2">
        <v>107.114967645761</v>
      </c>
      <c r="AF60" s="2">
        <v>623.02344476177598</v>
      </c>
      <c r="AG60" s="2">
        <v>804.26492791793305</v>
      </c>
      <c r="AH60" s="2">
        <v>506.46403427111602</v>
      </c>
      <c r="AI60" s="2">
        <v>1734.4426595606101</v>
      </c>
      <c r="AJ60" s="2">
        <v>533.45587946943397</v>
      </c>
      <c r="AK60" s="2">
        <v>141.159977091217</v>
      </c>
      <c r="AL60" s="2">
        <v>875.48991290193703</v>
      </c>
      <c r="AN60" s="4">
        <v>457.76172329676899</v>
      </c>
      <c r="AO60" s="2">
        <v>421.75912181143798</v>
      </c>
      <c r="AP60" s="2">
        <v>76.077208946071494</v>
      </c>
      <c r="AQ60" s="2">
        <v>80.327623881805394</v>
      </c>
      <c r="AR60" s="2">
        <v>106.323907480971</v>
      </c>
      <c r="AS60" s="2">
        <v>542.142452209515</v>
      </c>
      <c r="AT60" s="2">
        <v>784.89231643709695</v>
      </c>
      <c r="AU60" s="2">
        <v>491.23829765926899</v>
      </c>
      <c r="AV60" s="2">
        <v>1584.6889133516599</v>
      </c>
      <c r="AW60" s="2">
        <v>528.62182204647297</v>
      </c>
      <c r="AX60" s="2">
        <v>132.79008712243399</v>
      </c>
      <c r="AY60" s="2">
        <v>835.45835180609902</v>
      </c>
    </row>
    <row r="61" spans="1:51" x14ac:dyDescent="0.2">
      <c r="A61" s="14">
        <v>1.11816283351248E-13</v>
      </c>
      <c r="B61" s="3">
        <v>1.3614866738950599E-13</v>
      </c>
      <c r="C61" s="3">
        <v>1.47547324100445E-13</v>
      </c>
      <c r="D61" s="3">
        <v>1.4067913149875E-13</v>
      </c>
      <c r="E61" s="3">
        <v>8.7187860163185899E-14</v>
      </c>
      <c r="F61" s="3">
        <v>1.04993447059498E-13</v>
      </c>
      <c r="G61" s="3">
        <v>1.3976230607082E-13</v>
      </c>
      <c r="H61" s="3">
        <v>1.68734341271879E-13</v>
      </c>
      <c r="I61" s="3">
        <v>8.8003200569785506E-14</v>
      </c>
      <c r="J61" s="3">
        <v>1.4902169287372101E-13</v>
      </c>
      <c r="K61" s="3">
        <v>1.34964995477875E-13</v>
      </c>
      <c r="L61" s="3">
        <v>1.9222683100289099E-13</v>
      </c>
      <c r="N61" s="4">
        <v>1.0947320133195999E-2</v>
      </c>
      <c r="O61" s="2">
        <v>4.8084797372149601E-2</v>
      </c>
      <c r="P61" s="2">
        <v>1.2444340589442699E-2</v>
      </c>
      <c r="Q61" s="2">
        <v>6.0983763205298596E-3</v>
      </c>
      <c r="R61" s="2">
        <v>7.4413602786709398E-3</v>
      </c>
      <c r="S61" s="2">
        <v>0.15145791136948999</v>
      </c>
      <c r="T61" s="2">
        <v>2.4817800468166801E-2</v>
      </c>
      <c r="U61" s="2">
        <v>3.1246307996434901E-2</v>
      </c>
      <c r="V61" s="2">
        <v>9.5729971879006601E-2</v>
      </c>
      <c r="W61" s="2">
        <v>9.1588222357563993E-3</v>
      </c>
      <c r="X61" s="2">
        <v>6.3910068989764104E-2</v>
      </c>
      <c r="Y61" s="2">
        <v>4.8758801154397603E-2</v>
      </c>
      <c r="AA61" s="4">
        <v>478.46307708693001</v>
      </c>
      <c r="AB61" s="2">
        <v>456.73790075366901</v>
      </c>
      <c r="AC61" s="2">
        <v>79.643692519187695</v>
      </c>
      <c r="AD61" s="2">
        <v>83.584240309727306</v>
      </c>
      <c r="AE61" s="2">
        <v>110.81165808951</v>
      </c>
      <c r="AF61" s="2">
        <v>643.93184541678795</v>
      </c>
      <c r="AG61" s="2">
        <v>832.09486205725796</v>
      </c>
      <c r="AH61" s="2">
        <v>523.77814346283503</v>
      </c>
      <c r="AI61" s="2">
        <v>1793.77480018544</v>
      </c>
      <c r="AJ61" s="2">
        <v>551.80108677444503</v>
      </c>
      <c r="AK61" s="2">
        <v>145.920115768459</v>
      </c>
      <c r="AL61" s="2">
        <v>905.56332863949797</v>
      </c>
      <c r="AN61" s="4">
        <v>473.281908521047</v>
      </c>
      <c r="AO61" s="2">
        <v>435.78334682344399</v>
      </c>
      <c r="AP61" s="2">
        <v>78.664761435485502</v>
      </c>
      <c r="AQ61" s="2">
        <v>83.077601829949401</v>
      </c>
      <c r="AR61" s="2">
        <v>109.99315936249501</v>
      </c>
      <c r="AS61" s="2">
        <v>559.23176961879403</v>
      </c>
      <c r="AT61" s="2">
        <v>811.94419308194801</v>
      </c>
      <c r="AU61" s="2">
        <v>507.90789688292199</v>
      </c>
      <c r="AV61" s="2">
        <v>1637.05917171294</v>
      </c>
      <c r="AW61" s="2">
        <v>546.79310591752699</v>
      </c>
      <c r="AX61" s="2">
        <v>137.15455847409899</v>
      </c>
      <c r="AY61" s="2">
        <v>863.46195869111796</v>
      </c>
    </row>
    <row r="62" spans="1:51" x14ac:dyDescent="0.2">
      <c r="A62" s="14">
        <v>5.4507639223194002E-14</v>
      </c>
      <c r="B62" s="3">
        <v>6.6374005790191294E-14</v>
      </c>
      <c r="C62" s="3">
        <v>7.1925603129353403E-14</v>
      </c>
      <c r="D62" s="3">
        <v>6.8577898574689104E-14</v>
      </c>
      <c r="E62" s="3">
        <v>4.2495063795816198E-14</v>
      </c>
      <c r="F62" s="3">
        <v>5.1172359902199899E-14</v>
      </c>
      <c r="G62" s="3">
        <v>6.8122895198455802E-14</v>
      </c>
      <c r="H62" s="3">
        <v>8.2253454869971394E-14</v>
      </c>
      <c r="I62" s="3">
        <v>4.2894446340818697E-14</v>
      </c>
      <c r="J62" s="3">
        <v>7.2648839196960897E-14</v>
      </c>
      <c r="K62" s="3">
        <v>6.5790108436256005E-14</v>
      </c>
      <c r="L62" s="3">
        <v>9.3702139450835794E-14</v>
      </c>
      <c r="N62" s="4">
        <v>1.10286303851723E-2</v>
      </c>
      <c r="O62" s="2">
        <v>4.87110797384121E-2</v>
      </c>
      <c r="P62" s="2">
        <v>1.25033151387096E-2</v>
      </c>
      <c r="Q62" s="2">
        <v>6.09778903895141E-3</v>
      </c>
      <c r="R62" s="2">
        <v>7.4424586647164597E-3</v>
      </c>
      <c r="S62" s="2">
        <v>0.15373018938393301</v>
      </c>
      <c r="T62" s="2">
        <v>2.4954129204761699E-2</v>
      </c>
      <c r="U62" s="2">
        <v>3.1498095341750902E-2</v>
      </c>
      <c r="V62" s="2">
        <v>9.6960181929531694E-2</v>
      </c>
      <c r="W62" s="2">
        <v>9.1729627246542392E-3</v>
      </c>
      <c r="X62" s="2">
        <v>6.4790398286381404E-2</v>
      </c>
      <c r="Y62" s="2">
        <v>4.9605493681758102E-2</v>
      </c>
      <c r="AA62" s="4">
        <v>494.70319989759798</v>
      </c>
      <c r="AB62" s="2">
        <v>472.18140379275502</v>
      </c>
      <c r="AC62" s="2">
        <v>82.353168472030305</v>
      </c>
      <c r="AD62" s="2">
        <v>86.440144373954396</v>
      </c>
      <c r="AE62" s="2">
        <v>114.625528583299</v>
      </c>
      <c r="AF62" s="2">
        <v>665.48715592383599</v>
      </c>
      <c r="AG62" s="2">
        <v>860.79706990736997</v>
      </c>
      <c r="AH62" s="2">
        <v>541.64638877332004</v>
      </c>
      <c r="AI62" s="2">
        <v>1854.9341099031301</v>
      </c>
      <c r="AJ62" s="2">
        <v>570.73179549532301</v>
      </c>
      <c r="AK62" s="2">
        <v>150.833249638659</v>
      </c>
      <c r="AL62" s="2">
        <v>936.56613665300097</v>
      </c>
      <c r="AN62" s="4">
        <v>489.30681588028102</v>
      </c>
      <c r="AO62" s="2">
        <v>450.24927543485501</v>
      </c>
      <c r="AP62" s="2">
        <v>81.336196376544507</v>
      </c>
      <c r="AQ62" s="2">
        <v>85.9162452354837</v>
      </c>
      <c r="AR62" s="2">
        <v>113.778735050755</v>
      </c>
      <c r="AS62" s="2">
        <v>576.813506352952</v>
      </c>
      <c r="AT62" s="2">
        <v>839.83960391981998</v>
      </c>
      <c r="AU62" s="2">
        <v>525.10653312822706</v>
      </c>
      <c r="AV62" s="2">
        <v>1690.9767013058399</v>
      </c>
      <c r="AW62" s="2">
        <v>565.54408072365504</v>
      </c>
      <c r="AX62" s="2">
        <v>141.65534351304501</v>
      </c>
      <c r="AY62" s="2">
        <v>892.303005548942</v>
      </c>
    </row>
    <row r="63" spans="1:51" x14ac:dyDescent="0.2">
      <c r="A63" s="14">
        <v>2.6572090628046801E-14</v>
      </c>
      <c r="B63" s="3">
        <v>3.2359027696410199E-14</v>
      </c>
      <c r="C63" s="3">
        <v>3.5063214928977603E-14</v>
      </c>
      <c r="D63" s="3">
        <v>3.3431393714966497E-14</v>
      </c>
      <c r="E63" s="3">
        <v>2.07130460023494E-14</v>
      </c>
      <c r="F63" s="3">
        <v>2.4942078175549301E-14</v>
      </c>
      <c r="G63" s="3">
        <v>3.3206040749727003E-14</v>
      </c>
      <c r="H63" s="3">
        <v>4.0097843285211901E-14</v>
      </c>
      <c r="I63" s="3">
        <v>2.09085863240085E-14</v>
      </c>
      <c r="J63" s="3">
        <v>3.5417769869333799E-14</v>
      </c>
      <c r="K63" s="3">
        <v>3.2071360120190599E-14</v>
      </c>
      <c r="L63" s="3">
        <v>4.5677541603922502E-14</v>
      </c>
      <c r="N63" s="4">
        <v>1.1110253801780001E-2</v>
      </c>
      <c r="O63" s="2">
        <v>4.9338275875309701E-2</v>
      </c>
      <c r="P63" s="2">
        <v>1.2562272067792399E-2</v>
      </c>
      <c r="Q63" s="2">
        <v>6.0971228053063901E-3</v>
      </c>
      <c r="R63" s="2">
        <v>7.4433990027727897E-3</v>
      </c>
      <c r="S63" s="2">
        <v>0.156004921137751</v>
      </c>
      <c r="T63" s="2">
        <v>2.50908559240887E-2</v>
      </c>
      <c r="U63" s="2">
        <v>3.1750014078363697E-2</v>
      </c>
      <c r="V63" s="2">
        <v>9.8191279412748397E-2</v>
      </c>
      <c r="W63" s="2">
        <v>9.1870651165942094E-3</v>
      </c>
      <c r="X63" s="2">
        <v>6.5672094099401099E-2</v>
      </c>
      <c r="Y63" s="2">
        <v>5.0455732405250198E-2</v>
      </c>
      <c r="AA63" s="4">
        <v>511.47436811904498</v>
      </c>
      <c r="AB63" s="2">
        <v>488.12312476732001</v>
      </c>
      <c r="AC63" s="2">
        <v>85.150912778118197</v>
      </c>
      <c r="AD63" s="2">
        <v>89.388473881833804</v>
      </c>
      <c r="AE63" s="2">
        <v>118.56095958755</v>
      </c>
      <c r="AF63" s="2">
        <v>687.71291099039001</v>
      </c>
      <c r="AG63" s="2">
        <v>890.40467120174003</v>
      </c>
      <c r="AH63" s="2">
        <v>560.08891788266499</v>
      </c>
      <c r="AI63" s="2">
        <v>1917.9897296894901</v>
      </c>
      <c r="AJ63" s="2">
        <v>590.26960119206603</v>
      </c>
      <c r="AK63" s="2">
        <v>155.90476664909801</v>
      </c>
      <c r="AL63" s="2">
        <v>968.53359185397596</v>
      </c>
      <c r="AN63" s="4">
        <v>505.85419957505701</v>
      </c>
      <c r="AO63" s="2">
        <v>465.17232430136499</v>
      </c>
      <c r="AP63" s="2">
        <v>84.094494854351197</v>
      </c>
      <c r="AQ63" s="2">
        <v>88.846764249348396</v>
      </c>
      <c r="AR63" s="2">
        <v>117.684983300209</v>
      </c>
      <c r="AS63" s="2">
        <v>594.90482991501403</v>
      </c>
      <c r="AT63" s="2">
        <v>868.61049052967803</v>
      </c>
      <c r="AU63" s="2">
        <v>542.85331741231505</v>
      </c>
      <c r="AV63" s="2">
        <v>1746.49877998947</v>
      </c>
      <c r="AW63" s="2">
        <v>584.896122428848</v>
      </c>
      <c r="AX63" s="2">
        <v>146.297127899223</v>
      </c>
      <c r="AY63" s="2">
        <v>922.01276262852195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464D-63DB-594F-849A-EC4C3DDD591C}">
  <dimension ref="A1:CL63"/>
  <sheetViews>
    <sheetView topLeftCell="Y1" workbookViewId="0">
      <selection activeCell="Y4" sqref="Y4"/>
    </sheetView>
  </sheetViews>
  <sheetFormatPr baseColWidth="10" defaultRowHeight="16" x14ac:dyDescent="0.2"/>
  <cols>
    <col min="66" max="77" width="14.6640625" bestFit="1" customWidth="1"/>
  </cols>
  <sheetData>
    <row r="1" spans="1:90" x14ac:dyDescent="0.2">
      <c r="A1" t="s">
        <v>111</v>
      </c>
    </row>
    <row r="2" spans="1:90" x14ac:dyDescent="0.2">
      <c r="A2" t="s">
        <v>105</v>
      </c>
      <c r="N2" t="s">
        <v>106</v>
      </c>
      <c r="AA2" t="s">
        <v>107</v>
      </c>
      <c r="AN2" t="s">
        <v>108</v>
      </c>
      <c r="BA2" t="s">
        <v>109</v>
      </c>
      <c r="BN2" t="s">
        <v>110</v>
      </c>
    </row>
    <row r="3" spans="1:90" x14ac:dyDescent="0.2">
      <c r="A3" s="4" t="s">
        <v>76</v>
      </c>
      <c r="B3" s="4" t="s">
        <v>77</v>
      </c>
      <c r="C3" s="4" t="s">
        <v>78</v>
      </c>
      <c r="D3" s="4" t="s">
        <v>79</v>
      </c>
      <c r="E3" s="4" t="s">
        <v>80</v>
      </c>
      <c r="F3" s="4" t="s">
        <v>81</v>
      </c>
      <c r="G3" s="4" t="s">
        <v>82</v>
      </c>
      <c r="H3" s="4" t="s">
        <v>83</v>
      </c>
      <c r="I3" s="4" t="s">
        <v>84</v>
      </c>
      <c r="J3" s="4" t="s">
        <v>85</v>
      </c>
      <c r="K3" s="4" t="s">
        <v>86</v>
      </c>
      <c r="L3" s="4" t="s">
        <v>87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AA3" s="4" t="s">
        <v>76</v>
      </c>
      <c r="AB3" s="4" t="s">
        <v>77</v>
      </c>
      <c r="AC3" s="4" t="s">
        <v>78</v>
      </c>
      <c r="AD3" s="4" t="s">
        <v>79</v>
      </c>
      <c r="AE3" s="4" t="s">
        <v>80</v>
      </c>
      <c r="AF3" s="4" t="s">
        <v>81</v>
      </c>
      <c r="AG3" s="4" t="s">
        <v>82</v>
      </c>
      <c r="AH3" s="4" t="s">
        <v>83</v>
      </c>
      <c r="AI3" s="4" t="s">
        <v>84</v>
      </c>
      <c r="AJ3" s="4" t="s">
        <v>85</v>
      </c>
      <c r="AK3" s="4" t="s">
        <v>86</v>
      </c>
      <c r="AL3" s="4" t="s">
        <v>87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82</v>
      </c>
      <c r="AU3" s="4" t="s">
        <v>83</v>
      </c>
      <c r="AV3" s="4" t="s">
        <v>84</v>
      </c>
      <c r="AW3" s="4" t="s">
        <v>85</v>
      </c>
      <c r="AX3" s="4" t="s">
        <v>86</v>
      </c>
      <c r="AY3" s="4" t="s">
        <v>87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86</v>
      </c>
      <c r="BL3" s="4" t="s">
        <v>87</v>
      </c>
      <c r="BN3" s="4" t="s">
        <v>76</v>
      </c>
      <c r="BO3" s="4" t="s">
        <v>77</v>
      </c>
      <c r="BP3" s="4" t="s">
        <v>78</v>
      </c>
      <c r="BQ3" s="4" t="s">
        <v>79</v>
      </c>
      <c r="BR3" s="4" t="s">
        <v>80</v>
      </c>
      <c r="BS3" s="4" t="s">
        <v>81</v>
      </c>
      <c r="BT3" s="4" t="s">
        <v>82</v>
      </c>
      <c r="BU3" s="4" t="s">
        <v>83</v>
      </c>
      <c r="BV3" s="4" t="s">
        <v>84</v>
      </c>
      <c r="BW3" s="4" t="s">
        <v>85</v>
      </c>
      <c r="BX3" s="4" t="s">
        <v>86</v>
      </c>
      <c r="BY3" s="4" t="s">
        <v>87</v>
      </c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0" x14ac:dyDescent="0.2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 s="4">
        <v>9.74191475170776E-4</v>
      </c>
      <c r="O4" s="2">
        <v>1.0960982548936201E-3</v>
      </c>
      <c r="P4" s="2">
        <v>1.1141127717951599E-3</v>
      </c>
      <c r="Q4" s="2">
        <v>7.9263761422380702E-4</v>
      </c>
      <c r="R4" s="2">
        <v>8.9882463132177296E-4</v>
      </c>
      <c r="S4" s="2">
        <v>1.5184808065927099E-3</v>
      </c>
      <c r="T4" s="2">
        <v>4.8030933168166203E-3</v>
      </c>
      <c r="U4" s="2">
        <v>3.3998963496381699E-3</v>
      </c>
      <c r="V4" s="2">
        <v>4.1963109826271498E-3</v>
      </c>
      <c r="W4" s="2">
        <v>1.4323266191105101E-3</v>
      </c>
      <c r="X4" s="2">
        <v>1.07738105465105E-3</v>
      </c>
      <c r="Y4" s="2">
        <v>2.6515942275779402E-3</v>
      </c>
      <c r="AA4" s="4">
        <v>12.3979002604563</v>
      </c>
      <c r="AB4" s="2">
        <v>13.0310574296726</v>
      </c>
      <c r="AC4" s="2">
        <v>3.8702837853585201</v>
      </c>
      <c r="AD4" s="2">
        <v>1.6979566948188101</v>
      </c>
      <c r="AE4" s="2">
        <v>0.80733505974519704</v>
      </c>
      <c r="AF4" s="2">
        <v>5.3332327426145003</v>
      </c>
      <c r="AG4" s="2">
        <v>2.4408315128007598</v>
      </c>
      <c r="AH4" s="2">
        <v>3.4801033410751301</v>
      </c>
      <c r="AI4" s="2">
        <v>1.3005301337145301</v>
      </c>
      <c r="AJ4" s="2">
        <v>4.5584762607391998</v>
      </c>
      <c r="AK4" s="2">
        <v>3.8420496670726401</v>
      </c>
      <c r="AL4" s="2">
        <v>2.6191887428537601</v>
      </c>
      <c r="AN4" s="4">
        <v>12.149115307476301</v>
      </c>
      <c r="AO4" s="2">
        <v>12.884217323144201</v>
      </c>
      <c r="AP4" s="2">
        <v>3.9712914683957399</v>
      </c>
      <c r="AQ4" s="2">
        <v>1.6798207594129699</v>
      </c>
      <c r="AR4" s="2">
        <v>0.72222438375651499</v>
      </c>
      <c r="AS4" s="2">
        <v>5.2618341716953898</v>
      </c>
      <c r="AT4" s="2">
        <v>2.3989532873722901</v>
      </c>
      <c r="AU4" s="2">
        <v>3.5951259896652101</v>
      </c>
      <c r="AV4" s="2">
        <v>1.3692407892015199</v>
      </c>
      <c r="AW4" s="2">
        <v>4.6663396584579004</v>
      </c>
      <c r="AX4" s="2">
        <v>3.8847876044096301</v>
      </c>
      <c r="AY4" s="2">
        <v>2.70872249879146</v>
      </c>
      <c r="BA4">
        <f>AA4*(1-A4)/(1+N4)-'BP-regionalLandDpaymentretro'!C5</f>
        <v>12.385834086476374</v>
      </c>
      <c r="BB4">
        <f>AB4*(1-B4)/(1+O4)-'BP-regionalLandDpaymentretro'!D5</f>
        <v>13.016789749144246</v>
      </c>
      <c r="BC4">
        <f>AC4*(1-C4)/(1+P4)-'BP-regionalLandDpaymentretro'!E5</f>
        <v>3.8659766513957385</v>
      </c>
      <c r="BD4">
        <f>AD4*(1-D4)/(1+Q4)-'BP-regionalLandDpaymentretro'!F5</f>
        <v>1.6966118964129737</v>
      </c>
      <c r="BE4">
        <f>AE4*(1-E4)/(1+R4)-'BP-regionalLandDpaymentretro'!G5</f>
        <v>0.80661005875651481</v>
      </c>
      <c r="BF4">
        <f>AF4*(1-F4)/(1+S4)-'BP-regionalLandDpaymentretro'!H5</f>
        <v>5.3251466096953859</v>
      </c>
      <c r="BG4">
        <f>AG4*(1-G4)/(1+T4)-'BP-regionalLandDpaymentretro'!I5</f>
        <v>2.4291640113722863</v>
      </c>
      <c r="BH4">
        <f>AH4*(1-H4)/(1+U4)-'BP-regionalLandDpaymentretro'!J5</f>
        <v>3.4683114416652039</v>
      </c>
      <c r="BI4">
        <f>AI4*(1-I4)/(1+V4)-'BP-regionalLandDpaymentretro'!K5</f>
        <v>1.2950955102015205</v>
      </c>
      <c r="BJ4">
        <f>AJ4*(1-J4)/(1+W4)-'BP-regionalLandDpaymentretro'!L5</f>
        <v>4.5519563724578989</v>
      </c>
      <c r="BK4">
        <f>AK4*(1-K4)/(1+X4)-'BP-regionalLandDpaymentretro'!M5</f>
        <v>3.8379147704096348</v>
      </c>
      <c r="BL4">
        <f>AL4*(1-L4)/(1+Y4)-'BP-regionalLandDpaymentretro'!N5</f>
        <v>2.6122620837914576</v>
      </c>
      <c r="BN4" s="15">
        <f>BA4-AN4</f>
        <v>0.2367187790000731</v>
      </c>
      <c r="BO4" s="15">
        <f t="shared" ref="BO4:BY19" si="0">BB4-AO4</f>
        <v>0.1325724260000456</v>
      </c>
      <c r="BP4" s="15">
        <f t="shared" si="0"/>
        <v>-0.10531481700000134</v>
      </c>
      <c r="BQ4" s="15">
        <f t="shared" si="0"/>
        <v>1.6791137000003786E-2</v>
      </c>
      <c r="BR4" s="15">
        <f t="shared" si="0"/>
        <v>8.4385674999999827E-2</v>
      </c>
      <c r="BS4" s="15">
        <f t="shared" si="0"/>
        <v>6.3312437999996085E-2</v>
      </c>
      <c r="BT4" s="15">
        <f t="shared" si="0"/>
        <v>3.0210723999996247E-2</v>
      </c>
      <c r="BU4" s="15">
        <f t="shared" si="0"/>
        <v>-0.12681454800000624</v>
      </c>
      <c r="BV4" s="15">
        <f t="shared" si="0"/>
        <v>-7.4145278999999453E-2</v>
      </c>
      <c r="BW4" s="15">
        <f t="shared" si="0"/>
        <v>-0.11438328600000158</v>
      </c>
      <c r="BX4" s="15">
        <f t="shared" si="0"/>
        <v>-4.6872833999995311E-2</v>
      </c>
      <c r="BY4" s="15">
        <f t="shared" si="0"/>
        <v>-9.6460415000002353E-2</v>
      </c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</row>
    <row r="5" spans="1:90" x14ac:dyDescent="0.2">
      <c r="A5" s="4">
        <v>3.8822233378651701E-4</v>
      </c>
      <c r="B5" s="2">
        <v>1.81318857888421E-4</v>
      </c>
      <c r="C5" s="2">
        <v>2.5795695646782302E-4</v>
      </c>
      <c r="D5" s="2">
        <v>9.0117192018607597E-4</v>
      </c>
      <c r="E5" s="2">
        <v>1.02162645465847E-3</v>
      </c>
      <c r="F5" s="2">
        <v>1.0457123170130899E-3</v>
      </c>
      <c r="G5" s="2">
        <v>5.3682580066939504E-4</v>
      </c>
      <c r="H5" s="2">
        <v>5.04214274727141E-4</v>
      </c>
      <c r="I5" s="2">
        <v>3.3926824084801898E-4</v>
      </c>
      <c r="J5" s="2">
        <v>2.33119124951878E-4</v>
      </c>
      <c r="K5" s="2">
        <v>3.8199894165667103E-4</v>
      </c>
      <c r="L5" s="2">
        <v>4.9122530017310997E-4</v>
      </c>
      <c r="N5" s="4">
        <v>1.36569555035993E-3</v>
      </c>
      <c r="O5" s="2">
        <v>2.62768513529238E-3</v>
      </c>
      <c r="P5" s="2">
        <v>1.6838628406868901E-3</v>
      </c>
      <c r="Q5" s="2">
        <v>1.10627750669188E-3</v>
      </c>
      <c r="R5" s="2">
        <v>1.28007641918641E-3</v>
      </c>
      <c r="S5" s="2">
        <v>4.83031220779388E-3</v>
      </c>
      <c r="T5" s="2">
        <v>5.9269148911611797E-3</v>
      </c>
      <c r="U5" s="2">
        <v>4.5836966220695503E-3</v>
      </c>
      <c r="V5" s="2">
        <v>6.1003361161463604E-3</v>
      </c>
      <c r="W5" s="2">
        <v>1.8910591673131499E-3</v>
      </c>
      <c r="X5" s="2">
        <v>3.0018018097441399E-3</v>
      </c>
      <c r="Y5" s="2">
        <v>3.4224506190421201E-3</v>
      </c>
      <c r="AA5" s="4">
        <v>16.382304288442</v>
      </c>
      <c r="AB5" s="2">
        <v>16.917848882424501</v>
      </c>
      <c r="AC5" s="2">
        <v>4.7208494706971003</v>
      </c>
      <c r="AD5" s="2">
        <v>2.3336451848722999</v>
      </c>
      <c r="AE5" s="2">
        <v>1.1282483989129</v>
      </c>
      <c r="AF5" s="2">
        <v>10.6153449008641</v>
      </c>
      <c r="AG5" s="2">
        <v>4.46985039797545</v>
      </c>
      <c r="AH5" s="2">
        <v>6.0930454876529101</v>
      </c>
      <c r="AI5" s="2">
        <v>2.62267319102614</v>
      </c>
      <c r="AJ5" s="2">
        <v>7.2601218767901798</v>
      </c>
      <c r="AK5" s="2">
        <v>5.0261616443061801</v>
      </c>
      <c r="AL5" s="2">
        <v>4.1805854947030499</v>
      </c>
      <c r="AN5" s="4">
        <v>16.310630969275</v>
      </c>
      <c r="AO5" s="2">
        <v>16.847994106743599</v>
      </c>
      <c r="AP5" s="2">
        <v>4.7275179378233103</v>
      </c>
      <c r="AQ5" s="2">
        <v>2.3251604700066202</v>
      </c>
      <c r="AR5" s="2">
        <v>1.1103317713018499</v>
      </c>
      <c r="AS5" s="2">
        <v>10.547911675215699</v>
      </c>
      <c r="AT5" s="2">
        <v>4.4375478072776202</v>
      </c>
      <c r="AU5" s="2">
        <v>6.0846746683513704</v>
      </c>
      <c r="AV5" s="2">
        <v>2.6187475550616499</v>
      </c>
      <c r="AW5" s="2">
        <v>7.2632312239780301</v>
      </c>
      <c r="AX5" s="2">
        <v>5.0171469951974599</v>
      </c>
      <c r="AY5" s="2">
        <v>4.1801686862112497</v>
      </c>
      <c r="BA5">
        <f>AA5*(1-A5)/(1+N5)-'BP-regionalLandDpaymentretro'!C6</f>
        <v>16.353610259274923</v>
      </c>
      <c r="BB5">
        <f>AB5*(1-B5)/(1+O5)-'BP-regionalLandDpaymentretro'!D6</f>
        <v>16.870451123743671</v>
      </c>
      <c r="BC5">
        <f>AC5*(1-C5)/(1+P5)-'BP-regionalLandDpaymentretro'!E6</f>
        <v>4.7116978418233044</v>
      </c>
      <c r="BD5">
        <f>AD5*(1-D5)/(1+Q5)-'BP-regionalLandDpaymentretro'!F6</f>
        <v>2.3289656870066229</v>
      </c>
      <c r="BE5">
        <f>AE5*(1-E5)/(1+R5)-'BP-regionalLandDpaymentretro'!G6</f>
        <v>1.125654826301852</v>
      </c>
      <c r="BF5">
        <f>AF5*(1-F5)/(1+S5)-'BP-regionalLandDpaymentretro'!H6</f>
        <v>10.553268721215707</v>
      </c>
      <c r="BG5">
        <f>AG5*(1-G5)/(1+T5)-'BP-regionalLandDpaymentretro'!I6</f>
        <v>4.4411286752776187</v>
      </c>
      <c r="BH5">
        <f>AH5*(1-H5)/(1+U5)-'BP-regionalLandDpaymentretro'!J6</f>
        <v>6.0621860653513657</v>
      </c>
      <c r="BI5">
        <f>AI5*(1-I5)/(1+V5)-'BP-regionalLandDpaymentretro'!K6</f>
        <v>2.6058866170616573</v>
      </c>
      <c r="BJ5">
        <f>AJ5*(1-J5)/(1+W5)-'BP-regionalLandDpaymentretro'!L6</f>
        <v>7.2447291919780277</v>
      </c>
      <c r="BK5">
        <f>AK5*(1-K5)/(1+X5)-'BP-regionalLandDpaymentretro'!M6</f>
        <v>5.0092050151974608</v>
      </c>
      <c r="BL5">
        <f>AL5*(1-L5)/(1+Y5)-'BP-regionalLandDpaymentretro'!N6</f>
        <v>4.1642798432112516</v>
      </c>
      <c r="BN5" s="15">
        <f t="shared" ref="BN5:BY27" si="1">BA5-AN5</f>
        <v>4.2979289999923509E-2</v>
      </c>
      <c r="BO5" s="15">
        <f t="shared" si="0"/>
        <v>2.2457017000071744E-2</v>
      </c>
      <c r="BP5" s="15">
        <f t="shared" si="0"/>
        <v>-1.582009600000589E-2</v>
      </c>
      <c r="BQ5" s="15">
        <f t="shared" si="0"/>
        <v>3.8052170000026919E-3</v>
      </c>
      <c r="BR5" s="15">
        <f t="shared" si="0"/>
        <v>1.5323055000002084E-2</v>
      </c>
      <c r="BS5" s="15">
        <f t="shared" si="0"/>
        <v>5.3570460000074149E-3</v>
      </c>
      <c r="BT5" s="15">
        <f t="shared" si="0"/>
        <v>3.5808679999984605E-3</v>
      </c>
      <c r="BU5" s="15">
        <f t="shared" si="0"/>
        <v>-2.2488603000004659E-2</v>
      </c>
      <c r="BV5" s="15">
        <f t="shared" si="0"/>
        <v>-1.2860937999992661E-2</v>
      </c>
      <c r="BW5" s="15">
        <f t="shared" si="0"/>
        <v>-1.8502032000002444E-2</v>
      </c>
      <c r="BX5" s="15">
        <f t="shared" si="0"/>
        <v>-7.941979999999127E-3</v>
      </c>
      <c r="BY5" s="15">
        <f t="shared" si="0"/>
        <v>-1.5888842999998154E-2</v>
      </c>
    </row>
    <row r="6" spans="1:90" x14ac:dyDescent="0.2">
      <c r="A6" s="4">
        <v>6.9393719687417695E-4</v>
      </c>
      <c r="B6" s="2">
        <v>3.3302793843030201E-4</v>
      </c>
      <c r="C6" s="2">
        <v>4.6103494670296199E-4</v>
      </c>
      <c r="D6" s="2">
        <v>1.61376837207259E-3</v>
      </c>
      <c r="E6" s="2">
        <v>1.7219789457081399E-3</v>
      </c>
      <c r="F6" s="2">
        <v>1.74897409979435E-3</v>
      </c>
      <c r="G6" s="2">
        <v>9.2061971524887002E-4</v>
      </c>
      <c r="H6" s="2">
        <v>9.0001901530291698E-4</v>
      </c>
      <c r="I6" s="2">
        <v>5.8160685421954604E-4</v>
      </c>
      <c r="J6" s="2">
        <v>4.2621308064735299E-4</v>
      </c>
      <c r="K6" s="2">
        <v>6.7546943134681205E-4</v>
      </c>
      <c r="L6" s="2">
        <v>8.65724121778077E-4</v>
      </c>
      <c r="N6" s="4">
        <v>2.01044050264376E-3</v>
      </c>
      <c r="O6" s="2">
        <v>3.64323151734397E-3</v>
      </c>
      <c r="P6" s="2">
        <v>2.4495743514662501E-3</v>
      </c>
      <c r="Q6" s="2">
        <v>1.6283721544263401E-3</v>
      </c>
      <c r="R6" s="2">
        <v>1.87923557408739E-3</v>
      </c>
      <c r="S6" s="2">
        <v>6.7363684008367999E-3</v>
      </c>
      <c r="T6" s="2">
        <v>7.6133341199579596E-3</v>
      </c>
      <c r="U6" s="2">
        <v>6.0064272778830299E-3</v>
      </c>
      <c r="V6" s="2">
        <v>8.0663208562892393E-3</v>
      </c>
      <c r="W6" s="2">
        <v>2.6292662344393702E-3</v>
      </c>
      <c r="X6" s="2">
        <v>4.1158393415730299E-3</v>
      </c>
      <c r="Y6" s="2">
        <v>4.59668122019733E-3</v>
      </c>
      <c r="AA6" s="4">
        <v>20.694767645893901</v>
      </c>
      <c r="AB6" s="2">
        <v>20.7788958850944</v>
      </c>
      <c r="AC6" s="2">
        <v>5.42145756679166</v>
      </c>
      <c r="AD6" s="2">
        <v>2.91982286691707</v>
      </c>
      <c r="AE6" s="2">
        <v>1.6016841055140201</v>
      </c>
      <c r="AF6" s="2">
        <v>15.869324267585</v>
      </c>
      <c r="AG6" s="2">
        <v>7.2265297627800997</v>
      </c>
      <c r="AH6" s="2">
        <v>9.1522709005632095</v>
      </c>
      <c r="AI6" s="2">
        <v>4.8235938061414698</v>
      </c>
      <c r="AJ6" s="2">
        <v>10.4502481135255</v>
      </c>
      <c r="AK6" s="2">
        <v>6.3313641589667897</v>
      </c>
      <c r="AL6" s="2">
        <v>6.4990401848931603</v>
      </c>
      <c r="AN6" s="4">
        <v>20.553678861274602</v>
      </c>
      <c r="AO6" s="2">
        <v>20.653393613273899</v>
      </c>
      <c r="AP6" s="2">
        <v>5.4281331761926301</v>
      </c>
      <c r="AQ6" s="2">
        <v>2.90098108875558</v>
      </c>
      <c r="AR6" s="2">
        <v>1.5656858045713899</v>
      </c>
      <c r="AS6" s="2">
        <v>15.7423466230833</v>
      </c>
      <c r="AT6" s="2">
        <v>7.1635714737343799</v>
      </c>
      <c r="AU6" s="2">
        <v>9.1325120935880992</v>
      </c>
      <c r="AV6" s="2">
        <v>4.8076972304081398</v>
      </c>
      <c r="AW6" s="2">
        <v>10.4492928362491</v>
      </c>
      <c r="AX6" s="2">
        <v>6.3146590786753096</v>
      </c>
      <c r="AY6" s="2">
        <v>6.49135237538135</v>
      </c>
      <c r="BA6">
        <f>AA6*(1-A6)/(1+N6)-'BP-regionalLandDpaymentretro'!C7</f>
        <v>20.537780235874283</v>
      </c>
      <c r="BB6">
        <f>AB6*(1-B6)/(1+O6)-'BP-regionalLandDpaymentretro'!D7</f>
        <v>20.688654671581631</v>
      </c>
      <c r="BC6">
        <f>AC6*(1-C6)/(1+P6)-'BP-regionalLandDpaymentretro'!E7</f>
        <v>5.3988667146884568</v>
      </c>
      <c r="BD6">
        <f>AD6*(1-D6)/(1+Q6)-'BP-regionalLandDpaymentretro'!F7</f>
        <v>2.8741079361474071</v>
      </c>
      <c r="BE6">
        <f>AE6*(1-E6)/(1+R6)-'BP-regionalLandDpaymentretro'!G7</f>
        <v>1.5685862163632711</v>
      </c>
      <c r="BF6">
        <f>AF6*(1-F6)/(1+S6)-'BP-regionalLandDpaymentretro'!H7</f>
        <v>15.773369711389222</v>
      </c>
      <c r="BG6">
        <f>AG6*(1-G6)/(1+T6)-'BP-regionalLandDpaymentretro'!I7</f>
        <v>7.2054128257738848</v>
      </c>
      <c r="BH6">
        <f>AH6*(1-H6)/(1+U6)-'BP-regionalLandDpaymentretro'!J7</f>
        <v>9.1272741071593053</v>
      </c>
      <c r="BI6">
        <f>AI6*(1-I6)/(1+V6)-'BP-regionalLandDpaymentretro'!K7</f>
        <v>4.8148439347249523</v>
      </c>
      <c r="BJ6">
        <f>AJ6*(1-J6)/(1+W6)-'BP-regionalLandDpaymentretro'!L7</f>
        <v>10.424248522938363</v>
      </c>
      <c r="BK6">
        <f>AK6*(1-K6)/(1+X6)-'BP-regionalLandDpaymentretro'!M7</f>
        <v>6.3104620026914384</v>
      </c>
      <c r="BL6">
        <f>AL6*(1-L6)/(1+Y6)-'BP-regionalLandDpaymentretro'!N7</f>
        <v>6.4796973758554675</v>
      </c>
      <c r="BN6" s="15">
        <f t="shared" si="1"/>
        <v>-1.5898625400318167E-2</v>
      </c>
      <c r="BO6" s="15">
        <f t="shared" si="0"/>
        <v>3.5261058307732185E-2</v>
      </c>
      <c r="BP6" s="15">
        <f t="shared" si="0"/>
        <v>-2.9266461504173336E-2</v>
      </c>
      <c r="BQ6" s="15">
        <f t="shared" si="0"/>
        <v>-2.6873152608172912E-2</v>
      </c>
      <c r="BR6" s="15">
        <f t="shared" si="0"/>
        <v>2.9004117918811634E-3</v>
      </c>
      <c r="BS6" s="15">
        <f t="shared" si="0"/>
        <v>3.1023088305921931E-2</v>
      </c>
      <c r="BT6" s="15">
        <f t="shared" si="0"/>
        <v>4.1841352039504898E-2</v>
      </c>
      <c r="BU6" s="15">
        <f t="shared" si="0"/>
        <v>-5.2379864287939171E-3</v>
      </c>
      <c r="BV6" s="15">
        <f t="shared" si="0"/>
        <v>7.1467043168125244E-3</v>
      </c>
      <c r="BW6" s="15">
        <f t="shared" si="0"/>
        <v>-2.5044313310736754E-2</v>
      </c>
      <c r="BX6" s="15">
        <f t="shared" si="0"/>
        <v>-4.1970759838712013E-3</v>
      </c>
      <c r="BY6" s="15">
        <f t="shared" si="0"/>
        <v>-1.1654999525882559E-2</v>
      </c>
    </row>
    <row r="7" spans="1:90" x14ac:dyDescent="0.2">
      <c r="A7" s="4">
        <v>9.5660030719416902E-4</v>
      </c>
      <c r="B7" s="2">
        <v>4.7044543198443401E-4</v>
      </c>
      <c r="C7" s="2">
        <v>6.3547204545823699E-4</v>
      </c>
      <c r="D7" s="2">
        <v>2.2282609815577701E-3</v>
      </c>
      <c r="E7" s="2">
        <v>2.2515657593278602E-3</v>
      </c>
      <c r="F7" s="2">
        <v>2.27097356896366E-3</v>
      </c>
      <c r="G7" s="2">
        <v>1.2226358753668501E-3</v>
      </c>
      <c r="H7" s="2">
        <v>1.23913676035685E-3</v>
      </c>
      <c r="I7" s="2">
        <v>7.7215032127827903E-4</v>
      </c>
      <c r="J7" s="2">
        <v>5.9960523998792798E-4</v>
      </c>
      <c r="K7" s="2">
        <v>9.22124472069137E-4</v>
      </c>
      <c r="L7" s="2">
        <v>1.1783195772436801E-3</v>
      </c>
      <c r="N7" s="4">
        <v>2.8681447539909699E-3</v>
      </c>
      <c r="O7" s="2">
        <v>5.05978951608968E-3</v>
      </c>
      <c r="P7" s="2">
        <v>3.47256877073765E-3</v>
      </c>
      <c r="Q7" s="2">
        <v>2.3210997703257599E-3</v>
      </c>
      <c r="R7" s="2">
        <v>2.6765023569526899E-3</v>
      </c>
      <c r="S7" s="2">
        <v>9.2722548307039299E-3</v>
      </c>
      <c r="T7" s="2">
        <v>9.6483420174242798E-3</v>
      </c>
      <c r="U7" s="2">
        <v>7.7831917419497196E-3</v>
      </c>
      <c r="V7" s="2">
        <v>1.0613710958394499E-2</v>
      </c>
      <c r="W7" s="2">
        <v>3.5805554644850399E-3</v>
      </c>
      <c r="X7" s="2">
        <v>5.7009255495625698E-3</v>
      </c>
      <c r="Y7" s="2">
        <v>6.08884009961283E-3</v>
      </c>
      <c r="AA7" s="4">
        <v>25.2070159708387</v>
      </c>
      <c r="AB7" s="2">
        <v>24.643258938503202</v>
      </c>
      <c r="AC7" s="2">
        <v>6.0452673371591903</v>
      </c>
      <c r="AD7" s="2">
        <v>3.4729543942533301</v>
      </c>
      <c r="AE7" s="2">
        <v>2.1558067943375399</v>
      </c>
      <c r="AF7" s="2">
        <v>20.955133438419299</v>
      </c>
      <c r="AG7" s="2">
        <v>10.755067292193999</v>
      </c>
      <c r="AH7" s="2">
        <v>12.855714862497599</v>
      </c>
      <c r="AI7" s="2">
        <v>8.4404179514415798</v>
      </c>
      <c r="AJ7" s="2">
        <v>14.212210634803901</v>
      </c>
      <c r="AK7" s="2">
        <v>7.7201846382953798</v>
      </c>
      <c r="AL7" s="2">
        <v>9.7144491973276104</v>
      </c>
      <c r="AN7" s="4">
        <v>24.9524059791799</v>
      </c>
      <c r="AO7" s="2">
        <v>24.426267651561002</v>
      </c>
      <c r="AP7" s="2">
        <v>6.0450901462451903</v>
      </c>
      <c r="AQ7" s="2">
        <v>3.4364394796471398</v>
      </c>
      <c r="AR7" s="2">
        <v>2.08966914176743</v>
      </c>
      <c r="AS7" s="2">
        <v>20.758987784353302</v>
      </c>
      <c r="AT7" s="2">
        <v>10.646276013274001</v>
      </c>
      <c r="AU7" s="2">
        <v>12.817238276382501</v>
      </c>
      <c r="AV7" s="2">
        <v>8.3976738770706092</v>
      </c>
      <c r="AW7" s="2">
        <v>14.1998322458332</v>
      </c>
      <c r="AX7" s="2">
        <v>7.6893032568764701</v>
      </c>
      <c r="AY7" s="2">
        <v>9.6895978089035797</v>
      </c>
      <c r="BA7">
        <f>AA7*(1-A7)/(1+N7)-'BP-regionalLandDpaymentretro'!C8</f>
        <v>24.969843931399431</v>
      </c>
      <c r="BB7">
        <f>AB7*(1-B7)/(1+O7)-'BP-regionalLandDpaymentretro'!D8</f>
        <v>24.495321333118895</v>
      </c>
      <c r="BC7">
        <f>AC7*(1-C7)/(1+P7)-'BP-regionalLandDpaymentretro'!E8</f>
        <v>6.0074742707026987</v>
      </c>
      <c r="BD7">
        <f>AD7*(1-D7)/(1+Q7)-'BP-regionalLandDpaymentretro'!F8</f>
        <v>3.4064205004654733</v>
      </c>
      <c r="BE7">
        <f>AE7*(1-E7)/(1+R7)-'BP-regionalLandDpaymentretro'!G8</f>
        <v>2.1084872114178221</v>
      </c>
      <c r="BF7">
        <f>AF7*(1-F7)/(1+S7)-'BP-regionalLandDpaymentretro'!H8</f>
        <v>20.757739961628474</v>
      </c>
      <c r="BG7">
        <f>AG7*(1-G7)/(1+T7)-'BP-regionalLandDpaymentretro'!I8</f>
        <v>10.699376854914297</v>
      </c>
      <c r="BH7">
        <f>AH7*(1-H7)/(1+U7)-'BP-regionalLandDpaymentretro'!J8</f>
        <v>12.791537126269452</v>
      </c>
      <c r="BI7">
        <f>AI7*(1-I7)/(1+V7)-'BP-regionalLandDpaymentretro'!K8</f>
        <v>8.4132530089860236</v>
      </c>
      <c r="BJ7">
        <f>AJ7*(1-J7)/(1+W7)-'BP-regionalLandDpaymentretro'!L8</f>
        <v>14.159045480586148</v>
      </c>
      <c r="BK7">
        <f>AK7*(1-K7)/(1+X7)-'BP-regionalLandDpaymentretro'!M8</f>
        <v>7.6771467173098555</v>
      </c>
      <c r="BL7">
        <f>AL7*(1-L7)/(1+Y7)-'BP-regionalLandDpaymentretro'!N8</f>
        <v>9.6631352662958552</v>
      </c>
      <c r="BN7" s="15">
        <f t="shared" si="1"/>
        <v>1.7437952219530928E-2</v>
      </c>
      <c r="BO7" s="15">
        <f t="shared" si="0"/>
        <v>6.9053681557893043E-2</v>
      </c>
      <c r="BP7" s="15">
        <f t="shared" si="0"/>
        <v>-3.7615875542491573E-2</v>
      </c>
      <c r="BQ7" s="15">
        <f t="shared" si="0"/>
        <v>-3.0018979181666516E-2</v>
      </c>
      <c r="BR7" s="15">
        <f t="shared" si="0"/>
        <v>1.8818069650392122E-2</v>
      </c>
      <c r="BS7" s="15">
        <f t="shared" si="0"/>
        <v>-1.2478227248280405E-3</v>
      </c>
      <c r="BT7" s="15">
        <f t="shared" si="0"/>
        <v>5.3100841640295826E-2</v>
      </c>
      <c r="BU7" s="15">
        <f t="shared" si="0"/>
        <v>-2.5701150113048854E-2</v>
      </c>
      <c r="BV7" s="15">
        <f t="shared" si="0"/>
        <v>1.5579131915414379E-2</v>
      </c>
      <c r="BW7" s="15">
        <f t="shared" si="0"/>
        <v>-4.0786765247052159E-2</v>
      </c>
      <c r="BX7" s="15">
        <f t="shared" si="0"/>
        <v>-1.2156539566614555E-2</v>
      </c>
      <c r="BY7" s="15">
        <f t="shared" si="0"/>
        <v>-2.6462542607724515E-2</v>
      </c>
    </row>
    <row r="8" spans="1:90" x14ac:dyDescent="0.2">
      <c r="A8" s="4">
        <v>1.2725416012615001E-3</v>
      </c>
      <c r="B8" s="2">
        <v>6.3974535816617396E-4</v>
      </c>
      <c r="C8" s="2">
        <v>8.4526902341159303E-4</v>
      </c>
      <c r="D8" s="2">
        <v>2.9685924951725002E-3</v>
      </c>
      <c r="E8" s="2">
        <v>2.8560638569271502E-3</v>
      </c>
      <c r="F8" s="2">
        <v>2.8626619816416801E-3</v>
      </c>
      <c r="G8" s="2">
        <v>1.5727673025535301E-3</v>
      </c>
      <c r="H8" s="2">
        <v>1.6465396771973501E-3</v>
      </c>
      <c r="I8" s="2">
        <v>9.9297684674837499E-4</v>
      </c>
      <c r="J8" s="2">
        <v>8.1236716155060897E-4</v>
      </c>
      <c r="K8" s="2">
        <v>1.21598206801222E-3</v>
      </c>
      <c r="L8" s="2">
        <v>1.5496387580311E-3</v>
      </c>
      <c r="N8" s="4">
        <v>3.90282564180505E-3</v>
      </c>
      <c r="O8" s="2">
        <v>6.7429996543186396E-3</v>
      </c>
      <c r="P8" s="2">
        <v>4.7011063499602197E-3</v>
      </c>
      <c r="Q8" s="2">
        <v>3.1554366888384899E-3</v>
      </c>
      <c r="R8" s="2">
        <v>3.6362502104923099E-3</v>
      </c>
      <c r="S8" s="2">
        <v>1.21778694295638E-2</v>
      </c>
      <c r="T8" s="2">
        <v>1.19173561339355E-2</v>
      </c>
      <c r="U8" s="2">
        <v>9.8050109779421694E-3</v>
      </c>
      <c r="V8" s="2">
        <v>1.35952285577503E-2</v>
      </c>
      <c r="W8" s="2">
        <v>4.7010218393640502E-3</v>
      </c>
      <c r="X8" s="2">
        <v>7.5869846751447896E-3</v>
      </c>
      <c r="Y8" s="2">
        <v>7.8274416009416099E-3</v>
      </c>
      <c r="AA8" s="4">
        <v>29.9043845516597</v>
      </c>
      <c r="AB8" s="2">
        <v>28.5020957324748</v>
      </c>
      <c r="AC8" s="2">
        <v>6.5217195020563299</v>
      </c>
      <c r="AD8" s="2">
        <v>4.0556937458693803</v>
      </c>
      <c r="AE8" s="2">
        <v>2.7969730270044701</v>
      </c>
      <c r="AF8" s="2">
        <v>25.8869078873939</v>
      </c>
      <c r="AG8" s="2">
        <v>15.045685662798499</v>
      </c>
      <c r="AH8" s="2">
        <v>17.231742178887998</v>
      </c>
      <c r="AI8" s="2">
        <v>14.0100134538659</v>
      </c>
      <c r="AJ8" s="2">
        <v>18.451326799182201</v>
      </c>
      <c r="AK8" s="2">
        <v>9.1273696135786597</v>
      </c>
      <c r="AL8" s="2">
        <v>13.844748279419701</v>
      </c>
      <c r="AN8" s="4">
        <v>29.477529582571499</v>
      </c>
      <c r="AO8" s="2">
        <v>28.1467171788589</v>
      </c>
      <c r="AP8" s="2">
        <v>6.5038777709146904</v>
      </c>
      <c r="AQ8" s="2">
        <v>3.9908877586583902</v>
      </c>
      <c r="AR8" s="2">
        <v>2.6849943844829101</v>
      </c>
      <c r="AS8" s="2">
        <v>25.612721181839799</v>
      </c>
      <c r="AT8" s="2">
        <v>14.8714431460924</v>
      </c>
      <c r="AU8" s="2">
        <v>17.1622519961474</v>
      </c>
      <c r="AV8" s="2">
        <v>13.9170788035646</v>
      </c>
      <c r="AW8" s="2">
        <v>18.416132341155699</v>
      </c>
      <c r="AX8" s="2">
        <v>9.0733425197512698</v>
      </c>
      <c r="AY8" s="2">
        <v>13.787538949339901</v>
      </c>
      <c r="BA8">
        <f>AA8*(1-A8)/(1+N8)-'BP-regionalLandDpaymentretro'!C9</f>
        <v>29.547312145008192</v>
      </c>
      <c r="BB8">
        <f>AB8*(1-B8)/(1+O8)-'BP-regionalLandDpaymentretro'!D9</f>
        <v>28.265859537948302</v>
      </c>
      <c r="BC8">
        <f>AC8*(1-C8)/(1+P8)-'BP-regionalLandDpaymentretro'!E9</f>
        <v>6.4626961347894651</v>
      </c>
      <c r="BD8">
        <f>AD8*(1-D8)/(1+Q8)-'BP-regionalLandDpaymentretro'!F9</f>
        <v>3.9584564564267253</v>
      </c>
      <c r="BE8">
        <f>AE8*(1-E8)/(1+R8)-'BP-regionalLandDpaymentretro'!G9</f>
        <v>2.7278305515778669</v>
      </c>
      <c r="BF8">
        <f>AF8*(1-F8)/(1+S8)-'BP-regionalLandDpaymentretro'!H9</f>
        <v>25.548722485108676</v>
      </c>
      <c r="BG8">
        <f>AG8*(1-G8)/(1+T8)-'BP-regionalLandDpaymentretro'!I9</f>
        <v>14.9342170992735</v>
      </c>
      <c r="BH8">
        <f>AH8*(1-H8)/(1+U8)-'BP-regionalLandDpaymentretro'!J9</f>
        <v>17.105047003656988</v>
      </c>
      <c r="BI8">
        <f>AI8*(1-I8)/(1+V8)-'BP-regionalLandDpaymentretro'!K9</f>
        <v>13.94811471991752</v>
      </c>
      <c r="BJ8">
        <f>AJ8*(1-J8)/(1+W8)-'BP-regionalLandDpaymentretro'!L9</f>
        <v>18.354648012218977</v>
      </c>
      <c r="BK8">
        <f>AK8*(1-K8)/(1+X8)-'BP-regionalLandDpaymentretro'!M9</f>
        <v>9.0522446897818458</v>
      </c>
      <c r="BL8">
        <f>AL8*(1-L8)/(1+Y8)-'BP-regionalLandDpaymentretro'!N9</f>
        <v>13.739366778669371</v>
      </c>
      <c r="BN8" s="15">
        <f t="shared" si="1"/>
        <v>6.9782562436692785E-2</v>
      </c>
      <c r="BO8" s="15">
        <f t="shared" si="0"/>
        <v>0.11914235908940185</v>
      </c>
      <c r="BP8" s="15">
        <f t="shared" si="0"/>
        <v>-4.1181636125225296E-2</v>
      </c>
      <c r="BQ8" s="15">
        <f t="shared" si="0"/>
        <v>-3.2431302231664905E-2</v>
      </c>
      <c r="BR8" s="15">
        <f t="shared" si="0"/>
        <v>4.2836167094956856E-2</v>
      </c>
      <c r="BS8" s="15">
        <f t="shared" si="0"/>
        <v>-6.3998696731122351E-2</v>
      </c>
      <c r="BT8" s="15">
        <f t="shared" si="0"/>
        <v>6.2773953181100239E-2</v>
      </c>
      <c r="BU8" s="15">
        <f t="shared" si="0"/>
        <v>-5.720499249041211E-2</v>
      </c>
      <c r="BV8" s="15">
        <f t="shared" si="0"/>
        <v>3.1035916352919912E-2</v>
      </c>
      <c r="BW8" s="15">
        <f t="shared" si="0"/>
        <v>-6.1484328936721511E-2</v>
      </c>
      <c r="BX8" s="15">
        <f t="shared" si="0"/>
        <v>-2.1097829969423998E-2</v>
      </c>
      <c r="BY8" s="15">
        <f t="shared" si="0"/>
        <v>-4.8172170670529368E-2</v>
      </c>
    </row>
    <row r="9" spans="1:90" x14ac:dyDescent="0.2">
      <c r="A9" s="4">
        <v>1.6541063195852101E-3</v>
      </c>
      <c r="B9" s="2">
        <v>8.4820210998700295E-4</v>
      </c>
      <c r="C9" s="2">
        <v>1.09862053562675E-3</v>
      </c>
      <c r="D9" s="2">
        <v>3.8638545370782498E-3</v>
      </c>
      <c r="E9" s="2">
        <v>3.5568616230238301E-3</v>
      </c>
      <c r="F9" s="2">
        <v>3.54500104953693E-3</v>
      </c>
      <c r="G9" s="2">
        <v>1.9835318617775401E-3</v>
      </c>
      <c r="H9" s="2">
        <v>2.1380800948230401E-3</v>
      </c>
      <c r="I9" s="2">
        <v>1.2519782020689099E-3</v>
      </c>
      <c r="J9" s="2">
        <v>1.0734818644285999E-3</v>
      </c>
      <c r="K9" s="2">
        <v>1.56817720662958E-3</v>
      </c>
      <c r="L9" s="2">
        <v>1.99363300661331E-3</v>
      </c>
      <c r="N9" s="4">
        <v>5.0643217358021797E-3</v>
      </c>
      <c r="O9" s="2">
        <v>8.6358266515893806E-3</v>
      </c>
      <c r="P9" s="2">
        <v>6.07565837680834E-3</v>
      </c>
      <c r="Q9" s="2">
        <v>4.0899378423238904E-3</v>
      </c>
      <c r="R9" s="2">
        <v>4.7114394738545801E-3</v>
      </c>
      <c r="S9" s="2">
        <v>1.54135290817017E-2</v>
      </c>
      <c r="T9" s="2">
        <v>1.43107999079812E-2</v>
      </c>
      <c r="U9" s="2">
        <v>1.1984814806360501E-2</v>
      </c>
      <c r="V9" s="2">
        <v>1.69195334868933E-2</v>
      </c>
      <c r="W9" s="2">
        <v>5.9353929344522103E-3</v>
      </c>
      <c r="X9" s="2">
        <v>9.7131254833072705E-3</v>
      </c>
      <c r="Y9" s="2">
        <v>9.7377253399381098E-3</v>
      </c>
      <c r="AA9" s="4">
        <v>34.9114526703979</v>
      </c>
      <c r="AB9" s="2">
        <v>32.269965593986697</v>
      </c>
      <c r="AC9" s="2">
        <v>7.0088449417506498</v>
      </c>
      <c r="AD9" s="2">
        <v>4.6639091323528099</v>
      </c>
      <c r="AE9" s="2">
        <v>3.5031374006146301</v>
      </c>
      <c r="AF9" s="2">
        <v>30.538635879490101</v>
      </c>
      <c r="AG9" s="2">
        <v>20.018426894558701</v>
      </c>
      <c r="AH9" s="2">
        <v>22.129588974730499</v>
      </c>
      <c r="AI9" s="2">
        <v>22.0725464662242</v>
      </c>
      <c r="AJ9" s="2">
        <v>23.0107718462883</v>
      </c>
      <c r="AK9" s="2">
        <v>10.5401762903531</v>
      </c>
      <c r="AL9" s="2">
        <v>18.822966168047301</v>
      </c>
      <c r="AN9" s="4">
        <v>34.240408423128898</v>
      </c>
      <c r="AO9" s="2">
        <v>31.718454631732001</v>
      </c>
      <c r="AP9" s="2">
        <v>6.9602661201627001</v>
      </c>
      <c r="AQ9" s="2">
        <v>4.55803286481515</v>
      </c>
      <c r="AR9" s="2">
        <v>3.3265906256824098</v>
      </c>
      <c r="AS9" s="2">
        <v>30.172904301300498</v>
      </c>
      <c r="AT9" s="2">
        <v>19.754389855301699</v>
      </c>
      <c r="AU9" s="2">
        <v>22.013683781451199</v>
      </c>
      <c r="AV9" s="2">
        <v>21.895712100454698</v>
      </c>
      <c r="AW9" s="2">
        <v>22.939459159124802</v>
      </c>
      <c r="AX9" s="2">
        <v>10.451780256708499</v>
      </c>
      <c r="AY9" s="2">
        <v>18.714394249327899</v>
      </c>
      <c r="BA9">
        <f>AA9*(1-A9)/(1+N9)-'BP-regionalLandDpaymentretro'!C10</f>
        <v>34.386364690649245</v>
      </c>
      <c r="BB9">
        <f>AB9*(1-B9)/(1+O9)-'BP-regionalLandDpaymentretro'!D10</f>
        <v>31.909458210683145</v>
      </c>
      <c r="BC9">
        <f>AC9*(1-C9)/(1+P9)-'BP-regionalLandDpaymentretro'!E10</f>
        <v>6.9208513140482877</v>
      </c>
      <c r="BD9">
        <f>AD9*(1-D9)/(1+Q9)-'BP-regionalLandDpaymentretro'!F10</f>
        <v>4.5244161333097619</v>
      </c>
      <c r="BE9">
        <f>AE9*(1-E9)/(1+R9)-'BP-regionalLandDpaymentretro'!G10</f>
        <v>3.4035157070286157</v>
      </c>
      <c r="BF9">
        <f>AF9*(1-F9)/(1+S9)-'BP-regionalLandDpaymentretro'!H10</f>
        <v>30.013670115817007</v>
      </c>
      <c r="BG9">
        <f>AG9*(1-G9)/(1+T9)-'BP-regionalLandDpaymentretro'!I10</f>
        <v>19.823297112844383</v>
      </c>
      <c r="BH9">
        <f>AH9*(1-H9)/(1+U9)-'BP-regionalLandDpaymentretro'!J10</f>
        <v>21.909702301556674</v>
      </c>
      <c r="BI9">
        <f>AI9*(1-I9)/(1+V9)-'BP-regionalLandDpaymentretro'!K10</f>
        <v>21.951625234525999</v>
      </c>
      <c r="BJ9">
        <f>AJ9*(1-J9)/(1+W9)-'BP-regionalLandDpaymentretro'!L10</f>
        <v>22.849403133471945</v>
      </c>
      <c r="BK9">
        <f>AK9*(1-K9)/(1+X9)-'BP-regionalLandDpaymentretro'!M10</f>
        <v>10.420546029841161</v>
      </c>
      <c r="BL9">
        <f>AL9*(1-L9)/(1+Y9)-'BP-regionalLandDpaymentretro'!N10</f>
        <v>18.633226384413994</v>
      </c>
      <c r="BN9" s="15">
        <f t="shared" si="1"/>
        <v>0.14595626752034718</v>
      </c>
      <c r="BO9" s="15">
        <f t="shared" si="0"/>
        <v>0.19100357895114328</v>
      </c>
      <c r="BP9" s="15">
        <f t="shared" si="0"/>
        <v>-3.9414806114412393E-2</v>
      </c>
      <c r="BQ9" s="15">
        <f t="shared" si="0"/>
        <v>-3.3616731505388131E-2</v>
      </c>
      <c r="BR9" s="15">
        <f t="shared" si="0"/>
        <v>7.6925081346205904E-2</v>
      </c>
      <c r="BS9" s="15">
        <f t="shared" si="0"/>
        <v>-0.15923418548349133</v>
      </c>
      <c r="BT9" s="15">
        <f t="shared" si="0"/>
        <v>6.8907257542683453E-2</v>
      </c>
      <c r="BU9" s="15">
        <f t="shared" si="0"/>
        <v>-0.10398147989452511</v>
      </c>
      <c r="BV9" s="15">
        <f t="shared" si="0"/>
        <v>5.5913134071300163E-2</v>
      </c>
      <c r="BW9" s="15">
        <f t="shared" si="0"/>
        <v>-9.005602565285642E-2</v>
      </c>
      <c r="BX9" s="15">
        <f t="shared" si="0"/>
        <v>-3.1234226867338677E-2</v>
      </c>
      <c r="BY9" s="15">
        <f t="shared" si="0"/>
        <v>-8.1167864913904708E-2</v>
      </c>
    </row>
    <row r="10" spans="1:90" x14ac:dyDescent="0.2">
      <c r="A10" s="4">
        <v>2.10807836716621E-3</v>
      </c>
      <c r="B10" s="2">
        <v>1.10043241562716E-3</v>
      </c>
      <c r="C10" s="2">
        <v>1.40002644066104E-3</v>
      </c>
      <c r="D10" s="2">
        <v>4.9302049653670004E-3</v>
      </c>
      <c r="E10" s="2">
        <v>4.3617137692015199E-3</v>
      </c>
      <c r="F10" s="2">
        <v>4.3251291293112202E-3</v>
      </c>
      <c r="G10" s="2">
        <v>2.4601266257886899E-3</v>
      </c>
      <c r="H10" s="2">
        <v>2.7223979254534002E-3</v>
      </c>
      <c r="I10" s="2">
        <v>1.55242164850199E-3</v>
      </c>
      <c r="J10" s="2">
        <v>1.38852553492165E-3</v>
      </c>
      <c r="K10" s="2">
        <v>1.9844371516165998E-3</v>
      </c>
      <c r="L10" s="2">
        <v>2.5173263854962199E-3</v>
      </c>
      <c r="N10" s="4">
        <v>6.2946342751841198E-3</v>
      </c>
      <c r="O10" s="2">
        <v>1.0666235832098501E-2</v>
      </c>
      <c r="P10" s="2">
        <v>7.5300769680430998E-3</v>
      </c>
      <c r="Q10" s="2">
        <v>5.0767265582804299E-3</v>
      </c>
      <c r="R10" s="2">
        <v>5.8474320528653697E-3</v>
      </c>
      <c r="S10" s="2">
        <v>1.8901179264142299E-2</v>
      </c>
      <c r="T10" s="2">
        <v>1.6725493247488201E-2</v>
      </c>
      <c r="U10" s="2">
        <v>1.4232239861253101E-2</v>
      </c>
      <c r="V10" s="2">
        <v>2.0487040240868701E-2</v>
      </c>
      <c r="W10" s="2">
        <v>7.2230745380569604E-3</v>
      </c>
      <c r="X10" s="2">
        <v>1.20087970089468E-2</v>
      </c>
      <c r="Y10" s="2">
        <v>1.17415207466765E-2</v>
      </c>
      <c r="AA10" s="4">
        <v>40.274307402804403</v>
      </c>
      <c r="AB10" s="2">
        <v>36.021632616068302</v>
      </c>
      <c r="AC10" s="2">
        <v>7.4361007339283001</v>
      </c>
      <c r="AD10" s="2">
        <v>5.2813501705255304</v>
      </c>
      <c r="AE10" s="2">
        <v>4.25491070638581</v>
      </c>
      <c r="AF10" s="2">
        <v>34.951414176445503</v>
      </c>
      <c r="AG10" s="2">
        <v>25.487092498444898</v>
      </c>
      <c r="AH10" s="2">
        <v>27.380731512518501</v>
      </c>
      <c r="AI10" s="2">
        <v>33.104164253621697</v>
      </c>
      <c r="AJ10" s="2">
        <v>27.690434989044402</v>
      </c>
      <c r="AK10" s="2">
        <v>11.9772968242297</v>
      </c>
      <c r="AL10" s="2">
        <v>24.533120291933599</v>
      </c>
      <c r="AN10" s="4">
        <v>39.276356069732998</v>
      </c>
      <c r="AO10" s="2">
        <v>35.206958722036603</v>
      </c>
      <c r="AP10" s="2">
        <v>7.34361610912865</v>
      </c>
      <c r="AQ10" s="2">
        <v>5.1201650503374498</v>
      </c>
      <c r="AR10" s="2">
        <v>3.9927669464961202</v>
      </c>
      <c r="AS10" s="2">
        <v>34.473171720688399</v>
      </c>
      <c r="AT10" s="2">
        <v>25.105412135941201</v>
      </c>
      <c r="AU10" s="2">
        <v>27.2005164901482</v>
      </c>
      <c r="AV10" s="2">
        <v>32.796780704792603</v>
      </c>
      <c r="AW10" s="2">
        <v>27.568832028002099</v>
      </c>
      <c r="AX10" s="2">
        <v>11.8413795488236</v>
      </c>
      <c r="AY10" s="2">
        <v>24.350787063657901</v>
      </c>
      <c r="BA10">
        <f>AA10*(1-A10)/(1+N10)-'BP-regionalLandDpaymentretro'!C11</f>
        <v>39.526655329573373</v>
      </c>
      <c r="BB10">
        <f>AB10*(1-B10)/(1+O10)-'BP-regionalLandDpaymentretro'!D11</f>
        <v>35.496257644636593</v>
      </c>
      <c r="BC10">
        <f>AC10*(1-C10)/(1+P10)-'BP-regionalLandDpaymentretro'!E11</f>
        <v>7.3106118804084339</v>
      </c>
      <c r="BD10">
        <f>AD10*(1-D10)/(1+Q10)-'BP-regionalLandDpaymentretro'!F11</f>
        <v>5.0874206035327241</v>
      </c>
      <c r="BE10">
        <f>AE10*(1-E10)/(1+R10)-'BP-regionalLandDpaymentretro'!G11</f>
        <v>4.115690862593917</v>
      </c>
      <c r="BF10">
        <f>AF10*(1-F10)/(1+S10)-'BP-regionalLandDpaymentretro'!H11</f>
        <v>34.191183780217422</v>
      </c>
      <c r="BG10">
        <f>AG10*(1-G10)/(1+T10)-'BP-regionalLandDpaymentretro'!I11</f>
        <v>25.173831446995951</v>
      </c>
      <c r="BH10">
        <f>AH10*(1-H10)/(1+U10)-'BP-regionalLandDpaymentretro'!J11</f>
        <v>27.02988619732508</v>
      </c>
      <c r="BI10">
        <f>AI10*(1-I10)/(1+V10)-'BP-regionalLandDpaymentretro'!K11</f>
        <v>32.888684716562132</v>
      </c>
      <c r="BJ10">
        <f>AJ10*(1-J10)/(1+W10)-'BP-regionalLandDpaymentretro'!L11</f>
        <v>27.438360960125816</v>
      </c>
      <c r="BK10">
        <f>AK10*(1-K10)/(1+X10)-'BP-regionalLandDpaymentretro'!M11</f>
        <v>11.798826960143826</v>
      </c>
      <c r="BL10">
        <f>AL10*(1-L10)/(1+Y10)-'BP-regionalLandDpaymentretro'!N11</f>
        <v>24.219332208670387</v>
      </c>
      <c r="BN10" s="15">
        <f t="shared" si="1"/>
        <v>0.25029925984037504</v>
      </c>
      <c r="BO10" s="15">
        <f t="shared" si="0"/>
        <v>0.28929892259998979</v>
      </c>
      <c r="BP10" s="15">
        <f t="shared" si="0"/>
        <v>-3.3004228720216133E-2</v>
      </c>
      <c r="BQ10" s="15">
        <f t="shared" si="0"/>
        <v>-3.2744446804725769E-2</v>
      </c>
      <c r="BR10" s="15">
        <f t="shared" si="0"/>
        <v>0.12292391609779685</v>
      </c>
      <c r="BS10" s="15">
        <f t="shared" si="0"/>
        <v>-0.28198794047097664</v>
      </c>
      <c r="BT10" s="15">
        <f t="shared" si="0"/>
        <v>6.8419311054750409E-2</v>
      </c>
      <c r="BU10" s="15">
        <f t="shared" si="0"/>
        <v>-0.17063029282311959</v>
      </c>
      <c r="BV10" s="15">
        <f t="shared" si="0"/>
        <v>9.1904011769528893E-2</v>
      </c>
      <c r="BW10" s="15">
        <f t="shared" si="0"/>
        <v>-0.13047106787628238</v>
      </c>
      <c r="BX10" s="15">
        <f t="shared" si="0"/>
        <v>-4.2552588679773962E-2</v>
      </c>
      <c r="BY10" s="15">
        <f t="shared" si="0"/>
        <v>-0.13145485498751341</v>
      </c>
    </row>
    <row r="11" spans="1:90" x14ac:dyDescent="0.2">
      <c r="A11" s="4">
        <v>2.6422737790616001E-3</v>
      </c>
      <c r="B11" s="2">
        <v>1.4015902400187599E-3</v>
      </c>
      <c r="C11" s="2">
        <v>1.75467212194901E-3</v>
      </c>
      <c r="D11" s="2">
        <v>6.18621239009985E-3</v>
      </c>
      <c r="E11" s="2">
        <v>5.2806623766245599E-3</v>
      </c>
      <c r="F11" s="2">
        <v>5.2124701735168999E-3</v>
      </c>
      <c r="G11" s="2">
        <v>3.0090124137686098E-3</v>
      </c>
      <c r="H11" s="2">
        <v>3.4094673999736599E-3</v>
      </c>
      <c r="I11" s="2">
        <v>1.89837229285526E-3</v>
      </c>
      <c r="J11" s="2">
        <v>1.76375062109678E-3</v>
      </c>
      <c r="K11" s="2">
        <v>2.4714703555130699E-3</v>
      </c>
      <c r="L11" s="2">
        <v>3.1289921608900302E-3</v>
      </c>
      <c r="N11" s="4">
        <v>7.5339821840891899E-3</v>
      </c>
      <c r="O11" s="2">
        <v>1.27617951590827E-2</v>
      </c>
      <c r="P11" s="2">
        <v>8.9932944359159897E-3</v>
      </c>
      <c r="Q11" s="2">
        <v>6.06651647535049E-3</v>
      </c>
      <c r="R11" s="2">
        <v>6.9879463347429999E-3</v>
      </c>
      <c r="S11" s="2">
        <v>2.2565635970867099E-2</v>
      </c>
      <c r="T11" s="2">
        <v>1.9066811847990701E-2</v>
      </c>
      <c r="U11" s="2">
        <v>1.646041674574E-2</v>
      </c>
      <c r="V11" s="2">
        <v>2.4194713237477801E-2</v>
      </c>
      <c r="W11" s="2">
        <v>8.5032986384017701E-3</v>
      </c>
      <c r="X11" s="2">
        <v>1.4401372909204201E-2</v>
      </c>
      <c r="Y11" s="2">
        <v>1.3762197307220199E-2</v>
      </c>
      <c r="AA11" s="4">
        <v>45.819077369151302</v>
      </c>
      <c r="AB11" s="2">
        <v>39.920599467657397</v>
      </c>
      <c r="AC11" s="2">
        <v>7.8533928308284198</v>
      </c>
      <c r="AD11" s="2">
        <v>5.95548633153573</v>
      </c>
      <c r="AE11" s="2">
        <v>5.0522660284596297</v>
      </c>
      <c r="AF11" s="2">
        <v>39.259670523355098</v>
      </c>
      <c r="AG11" s="2">
        <v>31.2531168243429</v>
      </c>
      <c r="AH11" s="2">
        <v>32.8805547549035</v>
      </c>
      <c r="AI11" s="2">
        <v>47.4109421999338</v>
      </c>
      <c r="AJ11" s="2">
        <v>32.312608815091799</v>
      </c>
      <c r="AK11" s="2">
        <v>13.4384713516381</v>
      </c>
      <c r="AL11" s="2">
        <v>30.835177594436502</v>
      </c>
      <c r="AN11" s="4">
        <v>44.404326691743499</v>
      </c>
      <c r="AO11" s="2">
        <v>38.767332737917101</v>
      </c>
      <c r="AP11" s="2">
        <v>7.7033429613299704</v>
      </c>
      <c r="AQ11" s="2">
        <v>5.7230893104511198</v>
      </c>
      <c r="AR11" s="2">
        <v>4.6816269654637201</v>
      </c>
      <c r="AS11" s="2">
        <v>38.6397449346291</v>
      </c>
      <c r="AT11" s="2">
        <v>30.723756003173101</v>
      </c>
      <c r="AU11" s="2">
        <v>32.615554541790701</v>
      </c>
      <c r="AV11" s="2">
        <v>46.913091975759301</v>
      </c>
      <c r="AW11" s="2">
        <v>32.126115316109001</v>
      </c>
      <c r="AX11" s="2">
        <v>13.2404854500666</v>
      </c>
      <c r="AY11" s="2">
        <v>30.5536848526935</v>
      </c>
      <c r="BA11">
        <f>AA11*(1-A11)/(1+N11)-'BP-regionalLandDpaymentretro'!C12</f>
        <v>44.788856812380388</v>
      </c>
      <c r="BB11">
        <f>AB11*(1-B11)/(1+O11)-'BP-regionalLandDpaymentretro'!D12</f>
        <v>39.183901185649852</v>
      </c>
      <c r="BC11">
        <f>AC11*(1-C11)/(1+P11)-'BP-regionalLandDpaymentretro'!E12</f>
        <v>7.6807195239139405</v>
      </c>
      <c r="BD11">
        <f>AD11*(1-D11)/(1+Q11)-'BP-regionalLandDpaymentretro'!F12</f>
        <v>5.6939719430071216</v>
      </c>
      <c r="BE11">
        <f>AE11*(1-E11)/(1+R11)-'BP-regionalLandDpaymentretro'!G12</f>
        <v>4.8639610011292191</v>
      </c>
      <c r="BF11">
        <f>AF11*(1-F11)/(1+S11)-'BP-regionalLandDpaymentretro'!H12</f>
        <v>38.213827912292238</v>
      </c>
      <c r="BG11">
        <f>AG11*(1-G11)/(1+T11)-'BP-regionalLandDpaymentretro'!I12</f>
        <v>30.782583822611112</v>
      </c>
      <c r="BH11">
        <f>AH11*(1-H11)/(1+U11)-'BP-regionalLandDpaymentretro'!J12</f>
        <v>32.355609145713267</v>
      </c>
      <c r="BI11">
        <f>AI11*(1-I11)/(1+V11)-'BP-regionalLandDpaymentretro'!K12</f>
        <v>47.054024249904948</v>
      </c>
      <c r="BJ11">
        <f>AJ11*(1-J11)/(1+W11)-'BP-regionalLandDpaymentretro'!L12</f>
        <v>31.939971275687558</v>
      </c>
      <c r="BK11">
        <f>AK11*(1-K11)/(1+X11)-'BP-regionalLandDpaymentretro'!M12</f>
        <v>13.185044222398195</v>
      </c>
      <c r="BL11">
        <f>AL11*(1-L11)/(1+Y11)-'BP-regionalLandDpaymentretro'!N12</f>
        <v>30.34968064543888</v>
      </c>
      <c r="BN11" s="15">
        <f t="shared" si="1"/>
        <v>0.38453012063688874</v>
      </c>
      <c r="BO11" s="15">
        <f t="shared" si="0"/>
        <v>0.41656844773275026</v>
      </c>
      <c r="BP11" s="15">
        <f t="shared" si="0"/>
        <v>-2.2623437416029901E-2</v>
      </c>
      <c r="BQ11" s="15">
        <f t="shared" si="0"/>
        <v>-2.9117367443998177E-2</v>
      </c>
      <c r="BR11" s="15">
        <f t="shared" si="0"/>
        <v>0.18233403566549899</v>
      </c>
      <c r="BS11" s="15">
        <f t="shared" si="0"/>
        <v>-0.42591702233686135</v>
      </c>
      <c r="BT11" s="15">
        <f t="shared" si="0"/>
        <v>5.882781943801163E-2</v>
      </c>
      <c r="BU11" s="15">
        <f t="shared" si="0"/>
        <v>-0.25994539607743405</v>
      </c>
      <c r="BV11" s="15">
        <f t="shared" si="0"/>
        <v>0.1409322741456478</v>
      </c>
      <c r="BW11" s="15">
        <f t="shared" si="0"/>
        <v>-0.18614404042144272</v>
      </c>
      <c r="BX11" s="15">
        <f t="shared" si="0"/>
        <v>-5.5441227668405091E-2</v>
      </c>
      <c r="BY11" s="15">
        <f t="shared" si="0"/>
        <v>-0.20400420725461998</v>
      </c>
    </row>
    <row r="12" spans="1:90" x14ac:dyDescent="0.2">
      <c r="A12" s="4">
        <v>3.26787372507952E-3</v>
      </c>
      <c r="B12" s="2">
        <v>1.75864620693422E-3</v>
      </c>
      <c r="C12" s="2">
        <v>2.1699775212407602E-3</v>
      </c>
      <c r="D12" s="2">
        <v>7.6583319595332497E-3</v>
      </c>
      <c r="E12" s="2">
        <v>6.3302667497161496E-3</v>
      </c>
      <c r="F12" s="2">
        <v>6.2228471203863199E-3</v>
      </c>
      <c r="G12" s="2">
        <v>3.64040196496138E-3</v>
      </c>
      <c r="H12" s="2">
        <v>4.2136016948158298E-3</v>
      </c>
      <c r="I12" s="2">
        <v>2.2962618350848701E-3</v>
      </c>
      <c r="J12" s="2">
        <v>2.2076877716028301E-3</v>
      </c>
      <c r="K12" s="2">
        <v>3.0391151175919902E-3</v>
      </c>
      <c r="L12" s="2">
        <v>3.8408595102856899E-3</v>
      </c>
      <c r="N12" s="4">
        <v>8.7242030742960899E-3</v>
      </c>
      <c r="O12" s="2">
        <v>1.4853945455360699E-2</v>
      </c>
      <c r="P12" s="2">
        <v>1.03979189170509E-2</v>
      </c>
      <c r="Q12" s="2">
        <v>7.0115934414288596E-3</v>
      </c>
      <c r="R12" s="2">
        <v>8.0785250829107803E-3</v>
      </c>
      <c r="S12" s="2">
        <v>2.63378409163307E-2</v>
      </c>
      <c r="T12" s="2">
        <v>2.1248968694704301E-2</v>
      </c>
      <c r="U12" s="2">
        <v>1.85889236650486E-2</v>
      </c>
      <c r="V12" s="2">
        <v>2.7936850033144198E-2</v>
      </c>
      <c r="W12" s="2">
        <v>9.7179851243871795E-3</v>
      </c>
      <c r="X12" s="2">
        <v>1.6815620115662101E-2</v>
      </c>
      <c r="Y12" s="2">
        <v>1.5726887173374299E-2</v>
      </c>
      <c r="AA12" s="4">
        <v>51.413866938870903</v>
      </c>
      <c r="AB12" s="2">
        <v>44.016937846774198</v>
      </c>
      <c r="AC12" s="2">
        <v>8.32464643698437</v>
      </c>
      <c r="AD12" s="2">
        <v>6.7171552903603899</v>
      </c>
      <c r="AE12" s="2">
        <v>5.8951526668161902</v>
      </c>
      <c r="AF12" s="2">
        <v>43.592889233231901</v>
      </c>
      <c r="AG12" s="2">
        <v>37.185164909624</v>
      </c>
      <c r="AH12" s="2">
        <v>38.545447365669503</v>
      </c>
      <c r="AI12" s="2">
        <v>65.054393718362803</v>
      </c>
      <c r="AJ12" s="2">
        <v>36.772166946756002</v>
      </c>
      <c r="AK12" s="2">
        <v>14.9422873475266</v>
      </c>
      <c r="AL12" s="2">
        <v>37.5692648177533</v>
      </c>
      <c r="AN12" s="4">
        <v>49.488641345761401</v>
      </c>
      <c r="AO12" s="2">
        <v>42.4444120809585</v>
      </c>
      <c r="AP12" s="2">
        <v>8.1026446690887504</v>
      </c>
      <c r="AQ12" s="2">
        <v>6.3963529221885702</v>
      </c>
      <c r="AR12" s="2">
        <v>5.3920968144089096</v>
      </c>
      <c r="AS12" s="2">
        <v>42.7947618719733</v>
      </c>
      <c r="AT12" s="2">
        <v>36.476258698356801</v>
      </c>
      <c r="AU12" s="2">
        <v>38.172794394987903</v>
      </c>
      <c r="AV12" s="2">
        <v>64.295721462815393</v>
      </c>
      <c r="AW12" s="2">
        <v>36.505636890524897</v>
      </c>
      <c r="AX12" s="2">
        <v>14.6663905041829</v>
      </c>
      <c r="AY12" s="2">
        <v>37.1609111836732</v>
      </c>
      <c r="BA12">
        <f>AA12*(1-A12)/(1+N12)-'BP-regionalLandDpaymentretro'!C13</f>
        <v>50.037353724416462</v>
      </c>
      <c r="BB12">
        <f>AB12*(1-B12)/(1+O12)-'BP-regionalLandDpaymentretro'!D13</f>
        <v>43.016396551444544</v>
      </c>
      <c r="BC12">
        <f>AC12*(1-C12)/(1+P12)-'BP-regionalLandDpaymentretro'!E13</f>
        <v>8.0936928495188205</v>
      </c>
      <c r="BD12">
        <f>AD12*(1-D12)/(1+Q12)-'BP-regionalLandDpaymentretro'!F13</f>
        <v>6.3744289406096133</v>
      </c>
      <c r="BE12">
        <f>AE12*(1-E12)/(1+R12)-'BP-regionalLandDpaymentretro'!G13</f>
        <v>5.6483646757683408</v>
      </c>
      <c r="BF12">
        <f>AF12*(1-F12)/(1+S12)-'BP-regionalLandDpaymentretro'!H13</f>
        <v>42.211416996415558</v>
      </c>
      <c r="BG12">
        <f>AG12*(1-G12)/(1+T12)-'BP-regionalLandDpaymentretro'!I13</f>
        <v>36.515147559001932</v>
      </c>
      <c r="BH12">
        <f>AH12*(1-H12)/(1+U12)-'BP-regionalLandDpaymentretro'!J13</f>
        <v>37.799957836696777</v>
      </c>
      <c r="BI12">
        <f>AI12*(1-I12)/(1+V12)-'BP-regionalLandDpaymentretro'!K13</f>
        <v>64.499224496364917</v>
      </c>
      <c r="BJ12">
        <f>AJ12*(1-J12)/(1+W12)-'BP-regionalLandDpaymentretro'!L13</f>
        <v>36.246133537506623</v>
      </c>
      <c r="BK12">
        <f>AK12*(1-K12)/(1+X12)-'BP-regionalLandDpaymentretro'!M13</f>
        <v>14.596191794769334</v>
      </c>
      <c r="BL12">
        <f>AL12*(1-L12)/(1+Y12)-'BP-regionalLandDpaymentretro'!N13</f>
        <v>36.85831387540766</v>
      </c>
      <c r="BN12" s="15">
        <f t="shared" si="1"/>
        <v>0.54871237865506117</v>
      </c>
      <c r="BO12" s="15">
        <f t="shared" si="0"/>
        <v>0.57198447048604351</v>
      </c>
      <c r="BP12" s="15">
        <f t="shared" si="0"/>
        <v>-8.9518195699298531E-3</v>
      </c>
      <c r="BQ12" s="15">
        <f t="shared" si="0"/>
        <v>-2.1923981578956919E-2</v>
      </c>
      <c r="BR12" s="15">
        <f t="shared" si="0"/>
        <v>0.25626786135943114</v>
      </c>
      <c r="BS12" s="15">
        <f t="shared" si="0"/>
        <v>-0.58334487555774217</v>
      </c>
      <c r="BT12" s="15">
        <f t="shared" si="0"/>
        <v>3.8888860645130308E-2</v>
      </c>
      <c r="BU12" s="15">
        <f t="shared" si="0"/>
        <v>-0.37283655829112661</v>
      </c>
      <c r="BV12" s="15">
        <f t="shared" si="0"/>
        <v>0.20350303354952359</v>
      </c>
      <c r="BW12" s="15">
        <f t="shared" si="0"/>
        <v>-0.25950335301827465</v>
      </c>
      <c r="BX12" s="15">
        <f t="shared" si="0"/>
        <v>-7.0198709413565652E-2</v>
      </c>
      <c r="BY12" s="15">
        <f t="shared" si="0"/>
        <v>-0.30259730826553977</v>
      </c>
    </row>
    <row r="13" spans="1:90" x14ac:dyDescent="0.2">
      <c r="A13" s="4">
        <v>4.0018829628165201E-3</v>
      </c>
      <c r="B13" s="2">
        <v>2.1818282657325599E-3</v>
      </c>
      <c r="C13" s="2">
        <v>2.6572289696387202E-3</v>
      </c>
      <c r="D13" s="2">
        <v>9.3867018333292796E-3</v>
      </c>
      <c r="E13" s="2">
        <v>7.5374192108705303E-3</v>
      </c>
      <c r="F13" s="2">
        <v>7.3821104022925698E-3</v>
      </c>
      <c r="G13" s="2">
        <v>4.3706152346819098E-3</v>
      </c>
      <c r="H13" s="2">
        <v>5.1566081961256904E-3</v>
      </c>
      <c r="I13" s="2">
        <v>2.75637204822787E-3</v>
      </c>
      <c r="J13" s="2">
        <v>2.7329298725524299E-3</v>
      </c>
      <c r="K13" s="2">
        <v>3.7025431806149301E-3</v>
      </c>
      <c r="L13" s="2">
        <v>4.6718660749477904E-3</v>
      </c>
      <c r="N13" s="4">
        <v>9.8098631856348602E-3</v>
      </c>
      <c r="O13" s="2">
        <v>1.6873704900179001E-2</v>
      </c>
      <c r="P13" s="2">
        <v>1.1680476266706E-2</v>
      </c>
      <c r="Q13" s="2">
        <v>7.8666500009369599E-3</v>
      </c>
      <c r="R13" s="2">
        <v>9.0674105855554094E-3</v>
      </c>
      <c r="S13" s="2">
        <v>3.0150152207721801E-2</v>
      </c>
      <c r="T13" s="2">
        <v>2.3193055097654899E-2</v>
      </c>
      <c r="U13" s="2">
        <v>2.05424768443194E-2</v>
      </c>
      <c r="V13" s="2">
        <v>3.1605069199642101E-2</v>
      </c>
      <c r="W13" s="2">
        <v>1.0812314730320899E-2</v>
      </c>
      <c r="X13" s="2">
        <v>1.9180537132975201E-2</v>
      </c>
      <c r="Y13" s="2">
        <v>1.7565908836384099E-2</v>
      </c>
      <c r="AA13" s="4">
        <v>57.088695839068897</v>
      </c>
      <c r="AB13" s="2">
        <v>48.260025468085203</v>
      </c>
      <c r="AC13" s="2">
        <v>8.8334402670664094</v>
      </c>
      <c r="AD13" s="2">
        <v>7.5142600376893602</v>
      </c>
      <c r="AE13" s="2">
        <v>6.7622942162322</v>
      </c>
      <c r="AF13" s="2">
        <v>48.085814951762003</v>
      </c>
      <c r="AG13" s="2">
        <v>43.204605195307998</v>
      </c>
      <c r="AH13" s="2">
        <v>44.244948200882398</v>
      </c>
      <c r="AI13" s="2">
        <v>85.8435058824886</v>
      </c>
      <c r="AJ13" s="2">
        <v>41.052282442255901</v>
      </c>
      <c r="AK13" s="2">
        <v>16.520360724212999</v>
      </c>
      <c r="AL13" s="2">
        <v>44.606266918399399</v>
      </c>
      <c r="AN13" s="4">
        <v>54.558599252706003</v>
      </c>
      <c r="AO13" s="2">
        <v>46.187036345111402</v>
      </c>
      <c r="AP13" s="2">
        <v>8.5253645433872407</v>
      </c>
      <c r="AQ13" s="2">
        <v>7.0882656731201701</v>
      </c>
      <c r="AR13" s="2">
        <v>6.1033569337277003</v>
      </c>
      <c r="AS13" s="2">
        <v>47.065948760154797</v>
      </c>
      <c r="AT13" s="2">
        <v>42.282909219561901</v>
      </c>
      <c r="AU13" s="2">
        <v>43.740857809980398</v>
      </c>
      <c r="AV13" s="2">
        <v>84.748258593576196</v>
      </c>
      <c r="AW13" s="2">
        <v>40.689608327626601</v>
      </c>
      <c r="AX13" s="2">
        <v>16.149496045102499</v>
      </c>
      <c r="AY13" s="2">
        <v>44.041309002332703</v>
      </c>
      <c r="BA13">
        <f>AA13*(1-A13)/(1+N13)-'BP-regionalLandDpaymentretro'!C14</f>
        <v>55.299554621695798</v>
      </c>
      <c r="BB13">
        <f>AB13*(1-B13)/(1+O13)-'BP-regionalLandDpaymentretro'!D14</f>
        <v>46.937093888382186</v>
      </c>
      <c r="BC13">
        <f>AC13*(1-C13)/(1+P13)-'BP-regionalLandDpaymentretro'!E14</f>
        <v>8.5318683580398886</v>
      </c>
      <c r="BD13">
        <f>AD13*(1-D13)/(1+Q13)-'BP-regionalLandDpaymentretro'!F14</f>
        <v>7.0779014362558899</v>
      </c>
      <c r="BE13">
        <f>AE13*(1-E13)/(1+R13)-'BP-regionalLandDpaymentretro'!G14</f>
        <v>6.4485310926689801</v>
      </c>
      <c r="BF13">
        <f>AF13*(1-F13)/(1+S13)-'BP-regionalLandDpaymentretro'!H14</f>
        <v>46.321657711378009</v>
      </c>
      <c r="BG13">
        <f>AG13*(1-G13)/(1+T13)-'BP-regionalLandDpaymentretro'!I14</f>
        <v>42.29172217373479</v>
      </c>
      <c r="BH13">
        <f>AH13*(1-H13)/(1+U13)-'BP-regionalLandDpaymentretro'!J14</f>
        <v>43.232577434257728</v>
      </c>
      <c r="BI13">
        <f>AI13*(1-I13)/(1+V13)-'BP-regionalLandDpaymentretro'!K14</f>
        <v>85.027282360610471</v>
      </c>
      <c r="BJ13">
        <f>AJ13*(1-J13)/(1+W13)-'BP-regionalLandDpaymentretro'!L14</f>
        <v>40.337796770681251</v>
      </c>
      <c r="BK13">
        <f>AK13*(1-K13)/(1+X13)-'BP-regionalLandDpaymentretro'!M14</f>
        <v>16.062465619749055</v>
      </c>
      <c r="BL13">
        <f>AL13*(1-L13)/(1+Y13)-'BP-regionalLandDpaymentretro'!N14</f>
        <v>43.612559037833734</v>
      </c>
      <c r="BN13" s="15">
        <f t="shared" si="1"/>
        <v>0.74095536898979475</v>
      </c>
      <c r="BO13" s="15">
        <f t="shared" si="0"/>
        <v>0.75005754327078478</v>
      </c>
      <c r="BP13" s="15">
        <f t="shared" si="0"/>
        <v>6.5038146526479323E-3</v>
      </c>
      <c r="BQ13" s="15">
        <f t="shared" si="0"/>
        <v>-1.036423686428023E-2</v>
      </c>
      <c r="BR13" s="15">
        <f t="shared" si="0"/>
        <v>0.34517415894127979</v>
      </c>
      <c r="BS13" s="15">
        <f t="shared" si="0"/>
        <v>-0.74429104877678753</v>
      </c>
      <c r="BT13" s="15">
        <f t="shared" si="0"/>
        <v>8.8129541728889649E-3</v>
      </c>
      <c r="BU13" s="15">
        <f t="shared" si="0"/>
        <v>-0.50828037572266993</v>
      </c>
      <c r="BV13" s="15">
        <f t="shared" si="0"/>
        <v>0.27902376703427478</v>
      </c>
      <c r="BW13" s="15">
        <f t="shared" si="0"/>
        <v>-0.35181155694534993</v>
      </c>
      <c r="BX13" s="15">
        <f t="shared" si="0"/>
        <v>-8.7030425353443519E-2</v>
      </c>
      <c r="BY13" s="15">
        <f t="shared" si="0"/>
        <v>-0.4287499644989694</v>
      </c>
    </row>
    <row r="14" spans="1:90" x14ac:dyDescent="0.2">
      <c r="A14" s="4">
        <v>4.94976754062856E-3</v>
      </c>
      <c r="B14" s="2">
        <v>2.7303583744829E-3</v>
      </c>
      <c r="C14" s="2">
        <v>3.2864464683147699E-3</v>
      </c>
      <c r="D14" s="2">
        <v>1.14917497330392E-2</v>
      </c>
      <c r="E14" s="2">
        <v>8.9903261689258402E-3</v>
      </c>
      <c r="F14" s="2">
        <v>8.8730721868658796E-3</v>
      </c>
      <c r="G14" s="2">
        <v>5.3102834308855597E-3</v>
      </c>
      <c r="H14" s="2">
        <v>6.3741890292005601E-3</v>
      </c>
      <c r="I14" s="2">
        <v>3.3484501562550599E-3</v>
      </c>
      <c r="J14" s="2">
        <v>3.41327637468065E-3</v>
      </c>
      <c r="K14" s="2">
        <v>4.5582593361419297E-3</v>
      </c>
      <c r="L14" s="2">
        <v>5.7433775463011901E-3</v>
      </c>
      <c r="N14" s="4">
        <v>1.07355368080299E-2</v>
      </c>
      <c r="O14" s="2">
        <v>1.87481898727117E-2</v>
      </c>
      <c r="P14" s="2">
        <v>1.27762846547989E-2</v>
      </c>
      <c r="Q14" s="2">
        <v>8.5863939993386408E-3</v>
      </c>
      <c r="R14" s="2">
        <v>9.9028000582664193E-3</v>
      </c>
      <c r="S14" s="2">
        <v>3.3935918125266598E-2</v>
      </c>
      <c r="T14" s="2">
        <v>2.48197220482567E-2</v>
      </c>
      <c r="U14" s="2">
        <v>2.2244440186504E-2</v>
      </c>
      <c r="V14" s="2">
        <v>3.5083943225674999E-2</v>
      </c>
      <c r="W14" s="2">
        <v>1.17315166481274E-2</v>
      </c>
      <c r="X14" s="2">
        <v>2.1426588737525301E-2</v>
      </c>
      <c r="Y14" s="2">
        <v>1.9207682231640801E-2</v>
      </c>
      <c r="AA14" s="4">
        <v>62.210825560102201</v>
      </c>
      <c r="AB14" s="2">
        <v>52.914975376490503</v>
      </c>
      <c r="AC14" s="2">
        <v>9.5578637686562704</v>
      </c>
      <c r="AD14" s="2">
        <v>8.3606544161005001</v>
      </c>
      <c r="AE14" s="2">
        <v>7.7665182665791299</v>
      </c>
      <c r="AF14" s="2">
        <v>54.372495081110401</v>
      </c>
      <c r="AG14" s="2">
        <v>50.661771542336503</v>
      </c>
      <c r="AH14" s="2">
        <v>50.000820814595698</v>
      </c>
      <c r="AI14" s="2">
        <v>105.04618226950601</v>
      </c>
      <c r="AJ14" s="2">
        <v>46.435705606909401</v>
      </c>
      <c r="AK14" s="2">
        <v>18.103128986578898</v>
      </c>
      <c r="AL14" s="2">
        <v>52.863978678751799</v>
      </c>
      <c r="AN14" s="4">
        <v>58.994731493767702</v>
      </c>
      <c r="AO14" s="2">
        <v>50.260842048783502</v>
      </c>
      <c r="AP14" s="2">
        <v>9.1482467666485796</v>
      </c>
      <c r="AQ14" s="2">
        <v>7.8135574344826599</v>
      </c>
      <c r="AR14" s="2">
        <v>6.92924253278691</v>
      </c>
      <c r="AS14" s="2">
        <v>53.023841563096802</v>
      </c>
      <c r="AT14" s="2">
        <v>49.457614918195503</v>
      </c>
      <c r="AU14" s="2">
        <v>49.332621869525603</v>
      </c>
      <c r="AV14" s="2">
        <v>103.650620995069</v>
      </c>
      <c r="AW14" s="2">
        <v>45.942220537873702</v>
      </c>
      <c r="AX14" s="2">
        <v>17.620439239757999</v>
      </c>
      <c r="AY14" s="2">
        <v>52.085910416610801</v>
      </c>
      <c r="BA14">
        <f>AA14*(1-A14)/(1+N14)-'BP-regionalLandDpaymentretro'!C15</f>
        <v>59.946648806125012</v>
      </c>
      <c r="BB14">
        <f>AB14*(1-B14)/(1+O14)-'BP-regionalLandDpaymentretro'!D15</f>
        <v>51.203703595295238</v>
      </c>
      <c r="BC14">
        <f>AC14*(1-C14)/(1+P14)-'BP-regionalLandDpaymentretro'!E15</f>
        <v>9.170831149986503</v>
      </c>
      <c r="BD14">
        <f>AD14*(1-D14)/(1+Q14)-'BP-regionalLandDpaymentretro'!F15</f>
        <v>7.8207514448461248</v>
      </c>
      <c r="BE14">
        <f>AE14*(1-E14)/(1+R14)-'BP-regionalLandDpaymentretro'!G15</f>
        <v>7.3783696980818503</v>
      </c>
      <c r="BF14">
        <f>AF14*(1-F14)/(1+S14)-'BP-regionalLandDpaymentretro'!H15</f>
        <v>52.170445283832386</v>
      </c>
      <c r="BG14">
        <f>AG14*(1-G14)/(1+T14)-'BP-regionalLandDpaymentretro'!I15</f>
        <v>49.450166098268902</v>
      </c>
      <c r="BH14">
        <f>AH14*(1-H14)/(1+U14)-'BP-regionalLandDpaymentretro'!J15</f>
        <v>48.675961263810002</v>
      </c>
      <c r="BI14">
        <f>AI14*(1-I14)/(1+V14)-'BP-regionalLandDpaymentretro'!K15</f>
        <v>103.92500002695191</v>
      </c>
      <c r="BJ14">
        <f>AJ14*(1-J14)/(1+W14)-'BP-regionalLandDpaymentretro'!L15</f>
        <v>45.487009991996835</v>
      </c>
      <c r="BK14">
        <f>AK14*(1-K14)/(1+X14)-'BP-regionalLandDpaymentretro'!M15</f>
        <v>17.513748057508295</v>
      </c>
      <c r="BL14">
        <f>AL14*(1-L14)/(1+Y14)-'BP-regionalLandDpaymentretro'!N15</f>
        <v>51.517254400895212</v>
      </c>
      <c r="BN14" s="15">
        <f t="shared" si="1"/>
        <v>0.9519173123573097</v>
      </c>
      <c r="BO14" s="15">
        <f t="shared" si="0"/>
        <v>0.94286154651173604</v>
      </c>
      <c r="BP14" s="15">
        <f t="shared" si="0"/>
        <v>2.2584383337923342E-2</v>
      </c>
      <c r="BQ14" s="15">
        <f t="shared" si="0"/>
        <v>7.1940103634648978E-3</v>
      </c>
      <c r="BR14" s="15">
        <f t="shared" si="0"/>
        <v>0.44912716529494023</v>
      </c>
      <c r="BS14" s="15">
        <f t="shared" si="0"/>
        <v>-0.85339627926441608</v>
      </c>
      <c r="BT14" s="15">
        <f t="shared" si="0"/>
        <v>-7.4488199266014021E-3</v>
      </c>
      <c r="BU14" s="15">
        <f t="shared" si="0"/>
        <v>-0.65666060571560081</v>
      </c>
      <c r="BV14" s="15">
        <f t="shared" si="0"/>
        <v>0.27437903188290136</v>
      </c>
      <c r="BW14" s="15">
        <f t="shared" si="0"/>
        <v>-0.45521054587686649</v>
      </c>
      <c r="BX14" s="15">
        <f t="shared" si="0"/>
        <v>-0.10669118224970475</v>
      </c>
      <c r="BY14" s="15">
        <f t="shared" si="0"/>
        <v>-0.56865601571558955</v>
      </c>
    </row>
    <row r="15" spans="1:90" x14ac:dyDescent="0.2">
      <c r="A15" s="4">
        <v>5.9809499681285098E-3</v>
      </c>
      <c r="B15" s="2">
        <v>3.3340785225691501E-3</v>
      </c>
      <c r="C15" s="2">
        <v>3.9709221826610096E-3</v>
      </c>
      <c r="D15" s="2">
        <v>1.0196371191682299E-2</v>
      </c>
      <c r="E15" s="2">
        <v>7.7919580079810497E-3</v>
      </c>
      <c r="F15" s="2">
        <v>9.6381147776283104E-3</v>
      </c>
      <c r="G15" s="2">
        <v>6.3144031094010599E-3</v>
      </c>
      <c r="H15" s="2">
        <v>7.6979777265676601E-3</v>
      </c>
      <c r="I15" s="2">
        <v>3.9810371281595999E-3</v>
      </c>
      <c r="J15" s="2">
        <v>4.1606110017228899E-3</v>
      </c>
      <c r="K15" s="2">
        <v>5.4848534289752204E-3</v>
      </c>
      <c r="L15" s="2">
        <v>6.9019790584534998E-3</v>
      </c>
      <c r="N15" s="4">
        <v>1.13953450990175E-2</v>
      </c>
      <c r="O15" s="2">
        <v>2.03596821884964E-2</v>
      </c>
      <c r="P15" s="2">
        <v>1.356836761415E-2</v>
      </c>
      <c r="Q15" s="2">
        <v>9.0853351020745206E-3</v>
      </c>
      <c r="R15" s="2">
        <v>1.0488298233064901E-2</v>
      </c>
      <c r="S15" s="2">
        <v>3.7758609518598697E-2</v>
      </c>
      <c r="T15" s="2">
        <v>2.5964110891962301E-2</v>
      </c>
      <c r="U15" s="2">
        <v>2.3546422209001799E-2</v>
      </c>
      <c r="V15" s="2">
        <v>3.8030783763019299E-2</v>
      </c>
      <c r="W15" s="2">
        <v>1.23703520549536E-2</v>
      </c>
      <c r="X15" s="2">
        <v>2.3413787048046902E-2</v>
      </c>
      <c r="Y15" s="2">
        <v>2.0515768452429601E-2</v>
      </c>
      <c r="AA15" s="4">
        <v>67.185010060642597</v>
      </c>
      <c r="AB15" s="2">
        <v>57.7761091137275</v>
      </c>
      <c r="AC15" s="2">
        <v>10.3625500459165</v>
      </c>
      <c r="AD15" s="2">
        <v>9.2401975151894593</v>
      </c>
      <c r="AE15" s="2">
        <v>8.8598277736232909</v>
      </c>
      <c r="AF15" s="2">
        <v>61.496866143030203</v>
      </c>
      <c r="AG15" s="2">
        <v>59.032090060719199</v>
      </c>
      <c r="AH15" s="2">
        <v>55.919210651520601</v>
      </c>
      <c r="AI15" s="2">
        <v>124.510430873613</v>
      </c>
      <c r="AJ15" s="2">
        <v>52.382258989165599</v>
      </c>
      <c r="AK15" s="2">
        <v>19.7083272670443</v>
      </c>
      <c r="AL15" s="2">
        <v>62.0240638081752</v>
      </c>
      <c r="AN15" s="4">
        <v>63.227913290388898</v>
      </c>
      <c r="AO15" s="2">
        <v>54.4840173904119</v>
      </c>
      <c r="AP15" s="2">
        <v>9.8415980757525698</v>
      </c>
      <c r="AQ15" s="2">
        <v>8.5920570153907008</v>
      </c>
      <c r="AR15" s="2">
        <v>7.8514489922523403</v>
      </c>
      <c r="AS15" s="2">
        <v>59.792094835434597</v>
      </c>
      <c r="AT15" s="2">
        <v>57.501088723497801</v>
      </c>
      <c r="AU15" s="2">
        <v>55.062247323500401</v>
      </c>
      <c r="AV15" s="2">
        <v>122.814554797799</v>
      </c>
      <c r="AW15" s="2">
        <v>51.735980855718303</v>
      </c>
      <c r="AX15" s="2">
        <v>19.1016887588321</v>
      </c>
      <c r="AY15" s="2">
        <v>60.989789370696997</v>
      </c>
      <c r="BA15">
        <f>AA15*(1-A15)/(1+N15)-'BP-regionalLandDpaymentretro'!C16</f>
        <v>64.410758532768199</v>
      </c>
      <c r="BB15">
        <f>AB15*(1-B15)/(1+O15)-'BP-regionalLandDpaymentretro'!D16</f>
        <v>55.623646548267914</v>
      </c>
      <c r="BC15">
        <f>AC15*(1-C15)/(1+P15)-'BP-regionalLandDpaymentretro'!E16</f>
        <v>9.8784169914216715</v>
      </c>
      <c r="BD15">
        <f>AD15*(1-D15)/(1+Q15)-'BP-regionalLandDpaymentretro'!F16</f>
        <v>8.6009885113517619</v>
      </c>
      <c r="BE15">
        <f>AE15*(1-E15)/(1+R15)-'BP-regionalLandDpaymentretro'!G16</f>
        <v>8.4001328266082247</v>
      </c>
      <c r="BF15">
        <f>AF15*(1-F15)/(1+S15)-'BP-regionalLandDpaymentretro'!H16</f>
        <v>58.866699623511074</v>
      </c>
      <c r="BG15">
        <f>AG15*(1-G15)/(1+T15)-'BP-regionalLandDpaymentretro'!I16</f>
        <v>57.486122040782924</v>
      </c>
      <c r="BH15">
        <f>AH15*(1-H15)/(1+U15)-'BP-regionalLandDpaymentretro'!J16</f>
        <v>54.259182191285113</v>
      </c>
      <c r="BI15">
        <f>AI15*(1-I15)/(1+V15)-'BP-regionalLandDpaymentretro'!K16</f>
        <v>123.05583522185307</v>
      </c>
      <c r="BJ15">
        <f>AJ15*(1-J15)/(1+W15)-'BP-regionalLandDpaymentretro'!L16</f>
        <v>51.164866511760096</v>
      </c>
      <c r="BK15">
        <f>AK15*(1-K15)/(1+X15)-'BP-regionalLandDpaymentretro'!M16</f>
        <v>18.974465639386285</v>
      </c>
      <c r="BL15">
        <f>AL15*(1-L15)/(1+Y15)-'BP-regionalLandDpaymentretro'!N16</f>
        <v>60.273364789678581</v>
      </c>
      <c r="BN15" s="15">
        <f t="shared" si="1"/>
        <v>1.182845242379301</v>
      </c>
      <c r="BO15" s="15">
        <f t="shared" si="0"/>
        <v>1.1396291578560138</v>
      </c>
      <c r="BP15" s="15">
        <f t="shared" si="0"/>
        <v>3.6818915669101671E-2</v>
      </c>
      <c r="BQ15" s="15">
        <f t="shared" si="0"/>
        <v>8.9314959610611311E-3</v>
      </c>
      <c r="BR15" s="15">
        <f t="shared" si="0"/>
        <v>0.54868383435588441</v>
      </c>
      <c r="BS15" s="15">
        <f t="shared" si="0"/>
        <v>-0.92539521192352225</v>
      </c>
      <c r="BT15" s="15">
        <f t="shared" si="0"/>
        <v>-1.4966682714877777E-2</v>
      </c>
      <c r="BU15" s="15">
        <f t="shared" si="0"/>
        <v>-0.80306513221528775</v>
      </c>
      <c r="BV15" s="15">
        <f t="shared" si="0"/>
        <v>0.24128042405406802</v>
      </c>
      <c r="BW15" s="15">
        <f t="shared" si="0"/>
        <v>-0.57111434395820737</v>
      </c>
      <c r="BX15" s="15">
        <f t="shared" si="0"/>
        <v>-0.12722311944581577</v>
      </c>
      <c r="BY15" s="15">
        <f t="shared" si="0"/>
        <v>-0.71642458101841555</v>
      </c>
    </row>
    <row r="16" spans="1:90" x14ac:dyDescent="0.2">
      <c r="A16" s="4">
        <v>7.179014855387E-3</v>
      </c>
      <c r="B16" s="2">
        <v>4.0400266465200497E-3</v>
      </c>
      <c r="C16" s="2">
        <v>4.7661484137703604E-3</v>
      </c>
      <c r="D16" s="2">
        <v>9.0970028562315907E-3</v>
      </c>
      <c r="E16" s="2">
        <v>6.8065933761237403E-3</v>
      </c>
      <c r="F16" s="2">
        <v>8.3965745924991595E-3</v>
      </c>
      <c r="G16" s="2">
        <v>7.4705624131591198E-3</v>
      </c>
      <c r="H16" s="2">
        <v>9.23551341946653E-3</v>
      </c>
      <c r="I16" s="2">
        <v>4.7093528507260798E-3</v>
      </c>
      <c r="J16" s="2">
        <v>5.03352301506527E-3</v>
      </c>
      <c r="K16" s="2">
        <v>6.5587681070909398E-3</v>
      </c>
      <c r="L16" s="2">
        <v>8.2437940673994303E-3</v>
      </c>
      <c r="N16" s="4">
        <v>1.1773517599067E-2</v>
      </c>
      <c r="O16" s="2">
        <v>2.1605365107424002E-2</v>
      </c>
      <c r="P16" s="2">
        <v>1.4033267339062801E-2</v>
      </c>
      <c r="Q16" s="2">
        <v>9.3545497032653298E-3</v>
      </c>
      <c r="R16" s="2">
        <v>1.08119833152524E-2</v>
      </c>
      <c r="S16" s="2">
        <v>4.1224218424543102E-2</v>
      </c>
      <c r="T16" s="2">
        <v>2.6613708881631601E-2</v>
      </c>
      <c r="U16" s="2">
        <v>2.44086388183377E-2</v>
      </c>
      <c r="V16" s="2">
        <v>4.0366688592969102E-2</v>
      </c>
      <c r="W16" s="2">
        <v>1.2718570081595E-2</v>
      </c>
      <c r="X16" s="2">
        <v>2.5013159367785299E-2</v>
      </c>
      <c r="Y16" s="2">
        <v>2.1437003841849E-2</v>
      </c>
      <c r="AA16" s="4">
        <v>72.155155948284502</v>
      </c>
      <c r="AB16" s="2">
        <v>62.772328135693002</v>
      </c>
      <c r="AC16" s="2">
        <v>11.2041389773678</v>
      </c>
      <c r="AD16" s="2">
        <v>10.157721026654899</v>
      </c>
      <c r="AE16" s="2">
        <v>10.0315709537477</v>
      </c>
      <c r="AF16" s="2">
        <v>69.138786175025302</v>
      </c>
      <c r="AG16" s="2">
        <v>68.104626793591294</v>
      </c>
      <c r="AH16" s="2">
        <v>62.024435481732603</v>
      </c>
      <c r="AI16" s="2">
        <v>144.94723979473801</v>
      </c>
      <c r="AJ16" s="2">
        <v>58.6931916110549</v>
      </c>
      <c r="AK16" s="2">
        <v>21.3411693014924</v>
      </c>
      <c r="AL16" s="2">
        <v>71.940992535600998</v>
      </c>
      <c r="AN16" s="4">
        <v>67.416948083407405</v>
      </c>
      <c r="AO16" s="2">
        <v>58.804390499454897</v>
      </c>
      <c r="AP16" s="2">
        <v>10.5653034043416</v>
      </c>
      <c r="AQ16" s="2">
        <v>9.4045059673206293</v>
      </c>
      <c r="AR16" s="2">
        <v>8.8453131181789999</v>
      </c>
      <c r="AS16" s="2">
        <v>67.170881190287304</v>
      </c>
      <c r="AT16" s="2">
        <v>66.208423353423299</v>
      </c>
      <c r="AU16" s="2">
        <v>60.950709910083802</v>
      </c>
      <c r="AV16" s="2">
        <v>142.9176052624</v>
      </c>
      <c r="AW16" s="2">
        <v>57.873854676523599</v>
      </c>
      <c r="AX16" s="2">
        <v>20.601092479916002</v>
      </c>
      <c r="AY16" s="2">
        <v>70.606863046001905</v>
      </c>
      <c r="BA16">
        <f>AA16*(1-A16)/(1+N16)-'BP-regionalLandDpaymentretro'!C17</f>
        <v>68.853826298204979</v>
      </c>
      <c r="BB16">
        <f>AB16*(1-B16)/(1+O16)-'BP-regionalLandDpaymentretro'!D17</f>
        <v>60.131061602760305</v>
      </c>
      <c r="BC16">
        <f>AC16*(1-C16)/(1+P16)-'BP-regionalLandDpaymentretro'!E17</f>
        <v>10.612512081101208</v>
      </c>
      <c r="BD16">
        <f>AD16*(1-D16)/(1+Q16)-'BP-regionalLandDpaymentretro'!F17</f>
        <v>9.4064664420682078</v>
      </c>
      <c r="BE16">
        <f>AE16*(1-E16)/(1+R16)-'BP-regionalLandDpaymentretro'!G17</f>
        <v>9.491148103360878</v>
      </c>
      <c r="BF16">
        <f>AF16*(1-F16)/(1+S16)-'BP-regionalLandDpaymentretro'!H17</f>
        <v>66.095379387864483</v>
      </c>
      <c r="BG16">
        <f>AG16*(1-G16)/(1+T16)-'BP-regionalLandDpaymentretro'!I17</f>
        <v>66.206981636027393</v>
      </c>
      <c r="BH16">
        <f>AH16*(1-H16)/(1+U16)-'BP-regionalLandDpaymentretro'!J17</f>
        <v>60.027372403737594</v>
      </c>
      <c r="BI16">
        <f>AI16*(1-I16)/(1+V16)-'BP-regionalLandDpaymentretro'!K17</f>
        <v>143.15133989074519</v>
      </c>
      <c r="BJ16">
        <f>AJ16*(1-J16)/(1+W16)-'BP-regionalLandDpaymentretro'!L17</f>
        <v>57.181303682020214</v>
      </c>
      <c r="BK16">
        <f>AK16*(1-K16)/(1+X16)-'BP-regionalLandDpaymentretro'!M17</f>
        <v>20.45397454597121</v>
      </c>
      <c r="BL16">
        <f>AL16*(1-L16)/(1+Y16)-'BP-regionalLandDpaymentretro'!N17</f>
        <v>69.754524918477372</v>
      </c>
      <c r="BN16" s="15">
        <f t="shared" si="1"/>
        <v>1.4368782147975736</v>
      </c>
      <c r="BO16" s="15">
        <f t="shared" si="0"/>
        <v>1.3266711033054079</v>
      </c>
      <c r="BP16" s="15">
        <f t="shared" si="0"/>
        <v>4.7208676759607826E-2</v>
      </c>
      <c r="BQ16" s="15">
        <f t="shared" si="0"/>
        <v>1.9604747475785445E-3</v>
      </c>
      <c r="BR16" s="15">
        <f t="shared" si="0"/>
        <v>0.6458349851818781</v>
      </c>
      <c r="BS16" s="15">
        <f t="shared" si="0"/>
        <v>-1.0755018024228207</v>
      </c>
      <c r="BT16" s="15">
        <f t="shared" si="0"/>
        <v>-1.4417173959060392E-3</v>
      </c>
      <c r="BU16" s="15">
        <f t="shared" si="0"/>
        <v>-0.9233375063462077</v>
      </c>
      <c r="BV16" s="15">
        <f t="shared" si="0"/>
        <v>0.23373462834518932</v>
      </c>
      <c r="BW16" s="15">
        <f t="shared" si="0"/>
        <v>-0.6925509945033852</v>
      </c>
      <c r="BX16" s="15">
        <f t="shared" si="0"/>
        <v>-0.14711793394479145</v>
      </c>
      <c r="BY16" s="15">
        <f t="shared" si="0"/>
        <v>-0.85233812752453275</v>
      </c>
    </row>
    <row r="17" spans="1:77" x14ac:dyDescent="0.2">
      <c r="A17" s="4">
        <v>6.5166110350828197E-3</v>
      </c>
      <c r="B17" s="2">
        <v>4.8475153424161997E-3</v>
      </c>
      <c r="C17" s="2">
        <v>5.6700061020690503E-3</v>
      </c>
      <c r="D17" s="2">
        <v>8.1569156165257201E-3</v>
      </c>
      <c r="E17" s="2">
        <v>5.9883186761717196E-3</v>
      </c>
      <c r="F17" s="2">
        <v>7.3692181902583996E-3</v>
      </c>
      <c r="G17" s="2">
        <v>8.7728275293119107E-3</v>
      </c>
      <c r="H17" s="2">
        <v>9.8720432579668498E-3</v>
      </c>
      <c r="I17" s="2">
        <v>5.5296434899935803E-3</v>
      </c>
      <c r="J17" s="2">
        <v>6.0309108313188597E-3</v>
      </c>
      <c r="K17" s="2">
        <v>7.7764466800198497E-3</v>
      </c>
      <c r="L17" s="2">
        <v>9.7641103619521101E-3</v>
      </c>
      <c r="N17" s="4">
        <v>1.18808348039856E-2</v>
      </c>
      <c r="O17" s="2">
        <v>2.2549820803722899E-2</v>
      </c>
      <c r="P17" s="2">
        <v>1.4184702824946899E-2</v>
      </c>
      <c r="Q17" s="2">
        <v>9.40019827843574E-3</v>
      </c>
      <c r="R17" s="2">
        <v>1.0881775523760399E-2</v>
      </c>
      <c r="S17" s="2">
        <v>4.4493195185898698E-2</v>
      </c>
      <c r="T17" s="2">
        <v>2.6792335060668498E-2</v>
      </c>
      <c r="U17" s="2">
        <v>2.48703248602377E-2</v>
      </c>
      <c r="V17" s="2">
        <v>4.2226850158230203E-2</v>
      </c>
      <c r="W17" s="2">
        <v>1.27852840771625E-2</v>
      </c>
      <c r="X17" s="2">
        <v>2.6317213674136801E-2</v>
      </c>
      <c r="Y17" s="2">
        <v>2.20096976514952E-2</v>
      </c>
      <c r="AA17" s="4">
        <v>77.171343183001895</v>
      </c>
      <c r="AB17" s="2">
        <v>67.877947001229501</v>
      </c>
      <c r="AC17" s="2">
        <v>12.068089164146199</v>
      </c>
      <c r="AD17" s="2">
        <v>11.1044065609839</v>
      </c>
      <c r="AE17" s="2">
        <v>11.2682617815627</v>
      </c>
      <c r="AF17" s="2">
        <v>77.203888803163295</v>
      </c>
      <c r="AG17" s="2">
        <v>77.771191089660206</v>
      </c>
      <c r="AH17" s="2">
        <v>68.309090325090395</v>
      </c>
      <c r="AI17" s="2">
        <v>166.54531445028201</v>
      </c>
      <c r="AJ17" s="2">
        <v>65.281775158761704</v>
      </c>
      <c r="AK17" s="2">
        <v>23.002309873805299</v>
      </c>
      <c r="AL17" s="2">
        <v>82.524697597325201</v>
      </c>
      <c r="AN17" s="4">
        <v>71.761162522787501</v>
      </c>
      <c r="AO17" s="2">
        <v>63.199238278088501</v>
      </c>
      <c r="AP17" s="2">
        <v>11.3061329690925</v>
      </c>
      <c r="AQ17" s="2">
        <v>10.242915200346101</v>
      </c>
      <c r="AR17" s="2">
        <v>9.8985515401684498</v>
      </c>
      <c r="AS17" s="2">
        <v>74.944182609858103</v>
      </c>
      <c r="AT17" s="2">
        <v>75.480002398760206</v>
      </c>
      <c r="AU17" s="2">
        <v>67.063848189506999</v>
      </c>
      <c r="AV17" s="2">
        <v>164.133461368247</v>
      </c>
      <c r="AW17" s="2">
        <v>64.272904238614302</v>
      </c>
      <c r="AX17" s="2">
        <v>22.119655332895501</v>
      </c>
      <c r="AY17" s="2">
        <v>80.850238908864398</v>
      </c>
      <c r="BA17">
        <f>AA17*(1-A17)/(1+N17)-'BP-regionalLandDpaymentretro'!C18</f>
        <v>73.347432777342433</v>
      </c>
      <c r="BB17">
        <f>AB17*(1-B17)/(1+O17)-'BP-regionalLandDpaymentretro'!D18</f>
        <v>64.705642012073653</v>
      </c>
      <c r="BC17">
        <f>AC17*(1-C17)/(1+P17)-'BP-regionalLandDpaymentretro'!E18</f>
        <v>11.359583772949591</v>
      </c>
      <c r="BD17">
        <f>AD17*(1-D17)/(1+Q17)-'BP-regionalLandDpaymentretro'!F18</f>
        <v>10.226547088699679</v>
      </c>
      <c r="BE17">
        <f>AE17*(1-E17)/(1+R17)-'BP-regionalLandDpaymentretro'!G18</f>
        <v>10.636584550404001</v>
      </c>
      <c r="BF17">
        <f>AF17*(1-F17)/(1+S17)-'BP-regionalLandDpaymentretro'!H18</f>
        <v>73.693620171860317</v>
      </c>
      <c r="BG17">
        <f>AG17*(1-G17)/(1+T17)-'BP-regionalLandDpaymentretro'!I18</f>
        <v>75.531873084405177</v>
      </c>
      <c r="BH17">
        <f>AH17*(1-H17)/(1+U17)-'BP-regionalLandDpaymentretro'!J18</f>
        <v>66.010461855021475</v>
      </c>
      <c r="BI17">
        <f>AI17*(1-I17)/(1+V17)-'BP-regionalLandDpaymentretro'!K18</f>
        <v>164.43839698333056</v>
      </c>
      <c r="BJ17">
        <f>AJ17*(1-J17)/(1+W17)-'BP-regionalLandDpaymentretro'!L18</f>
        <v>63.462248859368636</v>
      </c>
      <c r="BK17">
        <f>AK17*(1-K17)/(1+X17)-'BP-regionalLandDpaymentretro'!M18</f>
        <v>21.958195839685416</v>
      </c>
      <c r="BL17">
        <f>AL17*(1-L17)/(1+Y17)-'BP-regionalLandDpaymentretro'!N18</f>
        <v>79.901706564088627</v>
      </c>
      <c r="BN17" s="15">
        <f t="shared" si="1"/>
        <v>1.5862702545549325</v>
      </c>
      <c r="BO17" s="15">
        <f t="shared" si="0"/>
        <v>1.5064037339851524</v>
      </c>
      <c r="BP17" s="15">
        <f t="shared" si="0"/>
        <v>5.3450803857090889E-2</v>
      </c>
      <c r="BQ17" s="15">
        <f t="shared" si="0"/>
        <v>-1.6368111646421823E-2</v>
      </c>
      <c r="BR17" s="15">
        <f t="shared" si="0"/>
        <v>0.73803301023555079</v>
      </c>
      <c r="BS17" s="15">
        <f t="shared" si="0"/>
        <v>-1.250562437997786</v>
      </c>
      <c r="BT17" s="15">
        <f t="shared" si="0"/>
        <v>5.1870685644971104E-2</v>
      </c>
      <c r="BU17" s="15">
        <f t="shared" si="0"/>
        <v>-1.0533863344855234</v>
      </c>
      <c r="BV17" s="15">
        <f t="shared" si="0"/>
        <v>0.30493561508356493</v>
      </c>
      <c r="BW17" s="15">
        <f t="shared" si="0"/>
        <v>-0.81065537924566655</v>
      </c>
      <c r="BX17" s="15">
        <f t="shared" si="0"/>
        <v>-0.16145949321008501</v>
      </c>
      <c r="BY17" s="15">
        <f t="shared" si="0"/>
        <v>-0.94853234477577075</v>
      </c>
    </row>
    <row r="18" spans="1:77" x14ac:dyDescent="0.2">
      <c r="A18" s="4">
        <v>5.8668410970316503E-3</v>
      </c>
      <c r="B18" s="2">
        <v>5.62373760608863E-3</v>
      </c>
      <c r="C18" s="2">
        <v>6.5274309239416496E-3</v>
      </c>
      <c r="D18" s="2">
        <v>7.3473836175629702E-3</v>
      </c>
      <c r="E18" s="2">
        <v>5.30254499718575E-3</v>
      </c>
      <c r="F18" s="2">
        <v>6.5110439269672601E-3</v>
      </c>
      <c r="G18" s="2">
        <v>8.1382627240401493E-3</v>
      </c>
      <c r="H18" s="2">
        <v>8.8842187152167306E-3</v>
      </c>
      <c r="I18" s="2">
        <v>5.1291322099205E-3</v>
      </c>
      <c r="J18" s="2">
        <v>6.9875843172551803E-3</v>
      </c>
      <c r="K18" s="2">
        <v>7.2766029737778596E-3</v>
      </c>
      <c r="L18" s="2">
        <v>1.0450915271768601E-2</v>
      </c>
      <c r="N18" s="4">
        <v>1.17622024858022E-2</v>
      </c>
      <c r="O18" s="2">
        <v>2.32338473479172E-2</v>
      </c>
      <c r="P18" s="2">
        <v>1.4073550028851699E-2</v>
      </c>
      <c r="Q18" s="2">
        <v>9.2593656841581298E-3</v>
      </c>
      <c r="R18" s="2">
        <v>1.07394779538407E-2</v>
      </c>
      <c r="S18" s="2">
        <v>4.7565117047582699E-2</v>
      </c>
      <c r="T18" s="2">
        <v>2.65791997419122E-2</v>
      </c>
      <c r="U18" s="2">
        <v>2.49948973740243E-2</v>
      </c>
      <c r="V18" s="2">
        <v>4.3683490318386399E-2</v>
      </c>
      <c r="W18" s="2">
        <v>1.26173197715803E-2</v>
      </c>
      <c r="X18" s="2">
        <v>2.7362943664476998E-2</v>
      </c>
      <c r="Y18" s="2">
        <v>2.2293544714405499E-2</v>
      </c>
      <c r="AA18" s="4">
        <v>82.299118813509907</v>
      </c>
      <c r="AB18" s="2">
        <v>73.078769852708106</v>
      </c>
      <c r="AC18" s="2">
        <v>12.949029143236899</v>
      </c>
      <c r="AD18" s="2">
        <v>12.0756847828308</v>
      </c>
      <c r="AE18" s="2">
        <v>12.5612534683454</v>
      </c>
      <c r="AF18" s="2">
        <v>85.593801730804898</v>
      </c>
      <c r="AG18" s="2">
        <v>87.961714620880102</v>
      </c>
      <c r="AH18" s="2">
        <v>74.782034618168495</v>
      </c>
      <c r="AI18" s="2">
        <v>189.29355448557499</v>
      </c>
      <c r="AJ18" s="2">
        <v>72.102221849219504</v>
      </c>
      <c r="AK18" s="2">
        <v>24.6905213738324</v>
      </c>
      <c r="AL18" s="2">
        <v>93.705965255554304</v>
      </c>
      <c r="AN18" s="4">
        <v>76.211888333117201</v>
      </c>
      <c r="AO18" s="2">
        <v>67.676066135676606</v>
      </c>
      <c r="AP18" s="2">
        <v>12.0628172217132</v>
      </c>
      <c r="AQ18" s="2">
        <v>11.1046840009191</v>
      </c>
      <c r="AR18" s="2">
        <v>11.0058818294898</v>
      </c>
      <c r="AS18" s="2">
        <v>83.021376842210302</v>
      </c>
      <c r="AT18" s="2">
        <v>85.418844125831498</v>
      </c>
      <c r="AU18" s="2">
        <v>73.474705912778802</v>
      </c>
      <c r="AV18" s="2">
        <v>186.67053937649001</v>
      </c>
      <c r="AW18" s="2">
        <v>70.901699977003403</v>
      </c>
      <c r="AX18" s="2">
        <v>23.700311652906301</v>
      </c>
      <c r="AY18" s="2">
        <v>91.740770016760294</v>
      </c>
      <c r="BA18">
        <f>AA18*(1-A18)/(1+N18)-'BP-regionalLandDpaymentretro'!C19</f>
        <v>77.958035611999122</v>
      </c>
      <c r="BB18">
        <f>AB18*(1-B18)/(1+O18)-'BP-regionalLandDpaymentretro'!D19</f>
        <v>69.416000134543452</v>
      </c>
      <c r="BC18">
        <f>AC18*(1-C18)/(1+P18)-'BP-regionalLandDpaymentretro'!E19</f>
        <v>12.13207485575607</v>
      </c>
      <c r="BD18">
        <f>AD18*(1-D18)/(1+Q18)-'BP-regionalLandDpaymentretro'!F19</f>
        <v>11.072674556814045</v>
      </c>
      <c r="BE18">
        <f>AE18*(1-E18)/(1+R18)-'BP-regionalLandDpaymentretro'!G19</f>
        <v>11.839338660064714</v>
      </c>
      <c r="BF18">
        <f>AF18*(1-F18)/(1+S18)-'BP-regionalLandDpaymentretro'!H19</f>
        <v>81.626327258221906</v>
      </c>
      <c r="BG18">
        <f>AG18*(1-G18)/(1+T18)-'BP-regionalLandDpaymentretro'!I19</f>
        <v>85.460200647002935</v>
      </c>
      <c r="BH18">
        <f>AH18*(1-H18)/(1+U18)-'BP-regionalLandDpaymentretro'!J19</f>
        <v>72.226630210935056</v>
      </c>
      <c r="BI18">
        <f>AI18*(1-I18)/(1+V18)-'BP-regionalLandDpaymentretro'!K19</f>
        <v>186.98252519277912</v>
      </c>
      <c r="BJ18">
        <f>AJ18*(1-J18)/(1+W18)-'BP-regionalLandDpaymentretro'!L19</f>
        <v>70.022492560685336</v>
      </c>
      <c r="BK18">
        <f>AK18*(1-K18)/(1+X18)-'BP-regionalLandDpaymentretro'!M19</f>
        <v>23.5115712854119</v>
      </c>
      <c r="BL18">
        <f>AL18*(1-L18)/(1+Y18)-'BP-regionalLandDpaymentretro'!N19</f>
        <v>90.741714450682821</v>
      </c>
      <c r="BN18" s="15">
        <f t="shared" si="1"/>
        <v>1.7461472788819208</v>
      </c>
      <c r="BO18" s="15">
        <f t="shared" si="0"/>
        <v>1.7399339988668459</v>
      </c>
      <c r="BP18" s="15">
        <f t="shared" si="0"/>
        <v>6.9257634042870109E-2</v>
      </c>
      <c r="BQ18" s="15">
        <f t="shared" si="0"/>
        <v>-3.2009444105055351E-2</v>
      </c>
      <c r="BR18" s="15">
        <f t="shared" si="0"/>
        <v>0.83345683057491371</v>
      </c>
      <c r="BS18" s="15">
        <f t="shared" si="0"/>
        <v>-1.3950495839883956</v>
      </c>
      <c r="BT18" s="15">
        <f t="shared" si="0"/>
        <v>4.1356521171437066E-2</v>
      </c>
      <c r="BU18" s="15">
        <f t="shared" si="0"/>
        <v>-1.2480757018437458</v>
      </c>
      <c r="BV18" s="15">
        <f t="shared" si="0"/>
        <v>0.31198581628910915</v>
      </c>
      <c r="BW18" s="15">
        <f t="shared" si="0"/>
        <v>-0.8792074163180672</v>
      </c>
      <c r="BX18" s="15">
        <f t="shared" si="0"/>
        <v>-0.18874036749440037</v>
      </c>
      <c r="BY18" s="15">
        <f t="shared" si="0"/>
        <v>-0.99905556607747315</v>
      </c>
    </row>
    <row r="19" spans="1:77" x14ac:dyDescent="0.2">
      <c r="A19" s="4">
        <v>5.3041125461438304E-3</v>
      </c>
      <c r="B19" s="2">
        <v>6.0737103263064198E-3</v>
      </c>
      <c r="C19" s="2">
        <v>7.0009813747398198E-3</v>
      </c>
      <c r="D19" s="2">
        <v>6.6457334540330499E-3</v>
      </c>
      <c r="E19" s="2">
        <v>4.7229136698162298E-3</v>
      </c>
      <c r="F19" s="2">
        <v>5.7879003582837598E-3</v>
      </c>
      <c r="G19" s="2">
        <v>7.2805902979255098E-3</v>
      </c>
      <c r="H19" s="2">
        <v>8.0292382722297294E-3</v>
      </c>
      <c r="I19" s="2">
        <v>4.5881537497544202E-3</v>
      </c>
      <c r="J19" s="2">
        <v>6.7171568923226803E-3</v>
      </c>
      <c r="K19" s="2">
        <v>6.5605975305536397E-3</v>
      </c>
      <c r="L19" s="2">
        <v>9.4145985908716499E-3</v>
      </c>
      <c r="N19" s="4">
        <v>1.14992201054339E-2</v>
      </c>
      <c r="O19" s="2">
        <v>2.3741754343592499E-2</v>
      </c>
      <c r="P19" s="2">
        <v>1.3793005677082601E-2</v>
      </c>
      <c r="Q19" s="2">
        <v>8.99897067772981E-3</v>
      </c>
      <c r="R19" s="2">
        <v>1.04608229966359E-2</v>
      </c>
      <c r="S19" s="2">
        <v>5.0480767572674702E-2</v>
      </c>
      <c r="T19" s="2">
        <v>2.61140608531002E-2</v>
      </c>
      <c r="U19" s="2">
        <v>2.4898600646602601E-2</v>
      </c>
      <c r="V19" s="2">
        <v>4.4869733152315898E-2</v>
      </c>
      <c r="W19" s="2">
        <v>1.2298724922356501E-2</v>
      </c>
      <c r="X19" s="2">
        <v>2.8230249738623599E-2</v>
      </c>
      <c r="Y19" s="2">
        <v>2.2399327096821901E-2</v>
      </c>
      <c r="AA19" s="4">
        <v>87.520211692988298</v>
      </c>
      <c r="AB19" s="2">
        <v>78.372446643502101</v>
      </c>
      <c r="AC19" s="2">
        <v>13.845869967001899</v>
      </c>
      <c r="AD19" s="2">
        <v>13.069174743047901</v>
      </c>
      <c r="AE19" s="2">
        <v>13.904843075766401</v>
      </c>
      <c r="AF19" s="2">
        <v>94.25640496151</v>
      </c>
      <c r="AG19" s="2">
        <v>98.677948515358295</v>
      </c>
      <c r="AH19" s="2">
        <v>81.455770628916895</v>
      </c>
      <c r="AI19" s="2">
        <v>213.18806984711799</v>
      </c>
      <c r="AJ19" s="2">
        <v>79.128236136049296</v>
      </c>
      <c r="AK19" s="2">
        <v>26.4190136216307</v>
      </c>
      <c r="AL19" s="2">
        <v>105.453677198796</v>
      </c>
      <c r="AN19" s="4">
        <v>80.742798724559094</v>
      </c>
      <c r="AO19" s="2">
        <v>72.255232762963502</v>
      </c>
      <c r="AP19" s="2">
        <v>12.838716243095</v>
      </c>
      <c r="AQ19" s="2">
        <v>11.9871858547654</v>
      </c>
      <c r="AR19" s="2">
        <v>12.161324752016901</v>
      </c>
      <c r="AS19" s="2">
        <v>91.356049103999894</v>
      </c>
      <c r="AT19" s="2">
        <v>95.917806913520707</v>
      </c>
      <c r="AU19" s="2">
        <v>80.086702832922995</v>
      </c>
      <c r="AV19" s="2">
        <v>210.38102662879399</v>
      </c>
      <c r="AW19" s="2">
        <v>77.8218496823945</v>
      </c>
      <c r="AX19" s="2">
        <v>25.325432792053299</v>
      </c>
      <c r="AY19" s="2">
        <v>103.355504300912</v>
      </c>
      <c r="BA19">
        <f>AA19*(1-A19)/(1+N19)-'BP-regionalLandDpaymentretro'!C20</f>
        <v>82.68456584270632</v>
      </c>
      <c r="BB19">
        <f>AB19*(1-B19)/(1+O19)-'BP-regionalLandDpaymentretro'!D20</f>
        <v>74.274966735796042</v>
      </c>
      <c r="BC19">
        <f>AC19*(1-C19)/(1+P19)-'BP-regionalLandDpaymentretro'!E20</f>
        <v>12.932092613662329</v>
      </c>
      <c r="BD19">
        <f>AD19*(1-D19)/(1+Q19)-'BP-regionalLandDpaymentretro'!F20</f>
        <v>11.946756957900401</v>
      </c>
      <c r="BE19">
        <f>AE19*(1-E19)/(1+R19)-'BP-regionalLandDpaymentretro'!G20</f>
        <v>13.09679297876885</v>
      </c>
      <c r="BF19">
        <f>AF19*(1-F19)/(1+S19)-'BP-regionalLandDpaymentretro'!H20</f>
        <v>89.858344317216378</v>
      </c>
      <c r="BG19">
        <f>AG19*(1-G19)/(1+T19)-'BP-regionalLandDpaymentretro'!I20</f>
        <v>95.931615340353105</v>
      </c>
      <c r="BH19">
        <f>AH19*(1-H19)/(1+U19)-'BP-regionalLandDpaymentretro'!J20</f>
        <v>78.655618365012373</v>
      </c>
      <c r="BI19">
        <f>AI19*(1-I19)/(1+V19)-'BP-regionalLandDpaymentretro'!K20</f>
        <v>210.69404081219469</v>
      </c>
      <c r="BJ19">
        <f>AJ19*(1-J19)/(1+W19)-'BP-regionalLandDpaymentretro'!L20</f>
        <v>76.832163181815872</v>
      </c>
      <c r="BK19">
        <f>AK19*(1-K19)/(1+X19)-'BP-regionalLandDpaymentretro'!M20</f>
        <v>25.112603094829481</v>
      </c>
      <c r="BL19">
        <f>AL19*(1-L19)/(1+Y19)-'BP-regionalLandDpaymentretro'!N20</f>
        <v>102.21007035274071</v>
      </c>
      <c r="BN19" s="15">
        <f t="shared" si="1"/>
        <v>1.9417671181472258</v>
      </c>
      <c r="BO19" s="15">
        <f t="shared" si="0"/>
        <v>2.0197339728325403</v>
      </c>
      <c r="BP19" s="15">
        <f t="shared" si="0"/>
        <v>9.3376370567328948E-2</v>
      </c>
      <c r="BQ19" s="15">
        <f t="shared" si="0"/>
        <v>-4.042889686499862E-2</v>
      </c>
      <c r="BR19" s="15">
        <f t="shared" si="0"/>
        <v>0.93546822675194896</v>
      </c>
      <c r="BS19" s="15">
        <f t="shared" si="0"/>
        <v>-1.4977047867835154</v>
      </c>
      <c r="BT19" s="15">
        <f t="shared" si="0"/>
        <v>1.3808426832397913E-2</v>
      </c>
      <c r="BU19" s="15">
        <f t="shared" si="0"/>
        <v>-1.4310844679106225</v>
      </c>
      <c r="BV19" s="15">
        <f t="shared" si="0"/>
        <v>0.31301418340069631</v>
      </c>
      <c r="BW19" s="15">
        <f t="shared" si="0"/>
        <v>-0.98968650057862817</v>
      </c>
      <c r="BX19" s="15">
        <f t="shared" si="0"/>
        <v>-0.2128296972238175</v>
      </c>
      <c r="BY19" s="15">
        <f t="shared" si="0"/>
        <v>-1.1454339481712879</v>
      </c>
    </row>
    <row r="20" spans="1:77" x14ac:dyDescent="0.2">
      <c r="A20" s="4">
        <v>4.8137915914114003E-3</v>
      </c>
      <c r="B20" s="2">
        <v>5.5466101534597601E-3</v>
      </c>
      <c r="C20" s="2">
        <v>6.3536215043759397E-3</v>
      </c>
      <c r="D20" s="2">
        <v>6.0339136420068697E-3</v>
      </c>
      <c r="E20" s="2">
        <v>4.2291206595931599E-3</v>
      </c>
      <c r="F20" s="2">
        <v>5.1735829080167897E-3</v>
      </c>
      <c r="G20" s="2">
        <v>6.5452310110501897E-3</v>
      </c>
      <c r="H20" s="2">
        <v>7.2846875452357799E-3</v>
      </c>
      <c r="I20" s="2">
        <v>4.1243889405423902E-3</v>
      </c>
      <c r="J20" s="2">
        <v>6.12779291450463E-3</v>
      </c>
      <c r="K20" s="2">
        <v>5.9394144303810898E-3</v>
      </c>
      <c r="L20" s="2">
        <v>8.5167035273231093E-3</v>
      </c>
      <c r="N20" s="4">
        <v>1.11688379580777E-2</v>
      </c>
      <c r="O20" s="2">
        <v>2.4155804819676E-2</v>
      </c>
      <c r="P20" s="2">
        <v>1.34313445700873E-2</v>
      </c>
      <c r="Q20" s="2">
        <v>8.6821652249659403E-3</v>
      </c>
      <c r="R20" s="2">
        <v>1.0117356491481599E-2</v>
      </c>
      <c r="S20" s="2">
        <v>5.3291011709646098E-2</v>
      </c>
      <c r="T20" s="2">
        <v>2.5528932910866699E-2</v>
      </c>
      <c r="U20" s="2">
        <v>2.46921092087872E-2</v>
      </c>
      <c r="V20" s="2">
        <v>4.59148944286226E-2</v>
      </c>
      <c r="W20" s="2">
        <v>1.1908818167899401E-2</v>
      </c>
      <c r="X20" s="2">
        <v>2.9000134173052999E-2</v>
      </c>
      <c r="Y20" s="2">
        <v>2.2432016685902199E-2</v>
      </c>
      <c r="AA20" s="4">
        <v>92.824912333251106</v>
      </c>
      <c r="AB20" s="2">
        <v>83.762442025080205</v>
      </c>
      <c r="AC20" s="2">
        <v>14.759324145506</v>
      </c>
      <c r="AD20" s="2">
        <v>14.082764302055301</v>
      </c>
      <c r="AE20" s="2">
        <v>15.2934099537019</v>
      </c>
      <c r="AF20" s="2">
        <v>103.157481505714</v>
      </c>
      <c r="AG20" s="2">
        <v>109.84964710272</v>
      </c>
      <c r="AH20" s="2">
        <v>88.287943201660994</v>
      </c>
      <c r="AI20" s="2">
        <v>238.10320941196801</v>
      </c>
      <c r="AJ20" s="2">
        <v>86.366583666153801</v>
      </c>
      <c r="AK20" s="2">
        <v>28.181084177448401</v>
      </c>
      <c r="AL20" s="2">
        <v>117.75686520020299</v>
      </c>
      <c r="AN20" s="4">
        <v>85.333788134428801</v>
      </c>
      <c r="AO20" s="2">
        <v>76.985887270749402</v>
      </c>
      <c r="AP20" s="2">
        <v>13.6437448443517</v>
      </c>
      <c r="AQ20" s="2">
        <v>12.886672511981899</v>
      </c>
      <c r="AR20" s="2">
        <v>13.356690698880699</v>
      </c>
      <c r="AS20" s="2">
        <v>99.916817490043201</v>
      </c>
      <c r="AT20" s="2">
        <v>106.87501836631699</v>
      </c>
      <c r="AU20" s="2">
        <v>86.856385854937201</v>
      </c>
      <c r="AV20" s="2">
        <v>235.10407515022001</v>
      </c>
      <c r="AW20" s="2">
        <v>84.983953950796305</v>
      </c>
      <c r="AX20" s="2">
        <v>26.980023501315902</v>
      </c>
      <c r="AY20" s="2">
        <v>115.526395820213</v>
      </c>
      <c r="BA20">
        <f>AA20*(1-A20)/(1+N20)-'BP-regionalLandDpaymentretro'!C21</f>
        <v>87.492855467041736</v>
      </c>
      <c r="BB20">
        <f>AB20*(1-B20)/(1+O20)-'BP-regionalLandDpaymentretro'!D21</f>
        <v>79.248899364903366</v>
      </c>
      <c r="BC20">
        <f>AC20*(1-C20)/(1+P20)-'BP-regionalLandDpaymentretro'!E21</f>
        <v>13.752404016183451</v>
      </c>
      <c r="BD20">
        <f>AD20*(1-D20)/(1+Q20)-'BP-regionalLandDpaymentretro'!F21</f>
        <v>12.840835699614633</v>
      </c>
      <c r="BE20">
        <f>AE20*(1-E20)/(1+R20)-'BP-regionalLandDpaymentretro'!G21</f>
        <v>14.399121827921483</v>
      </c>
      <c r="BF20">
        <f>AF20*(1-F20)/(1+S20)-'BP-regionalLandDpaymentretro'!H21</f>
        <v>98.332693259313402</v>
      </c>
      <c r="BG20">
        <f>AG20*(1-G20)/(1+T20)-'BP-regionalLandDpaymentretro'!I21</f>
        <v>106.85958194383264</v>
      </c>
      <c r="BH20">
        <f>AH20*(1-H20)/(1+U20)-'BP-regionalLandDpaymentretro'!J21</f>
        <v>85.243133097414116</v>
      </c>
      <c r="BI20">
        <f>AI20*(1-I20)/(1+V20)-'BP-regionalLandDpaymentretro'!K21</f>
        <v>235.43175842308599</v>
      </c>
      <c r="BJ20">
        <f>AJ20*(1-J20)/(1+W20)-'BP-regionalLandDpaymentretro'!L21</f>
        <v>83.864263676736599</v>
      </c>
      <c r="BK20">
        <f>AK20*(1-K20)/(1+X20)-'BP-regionalLandDpaymentretro'!M21</f>
        <v>26.746897450986562</v>
      </c>
      <c r="BL20">
        <f>AL20*(1-L20)/(1+Y20)-'BP-regionalLandDpaymentretro'!N21</f>
        <v>114.23700936720212</v>
      </c>
      <c r="BN20" s="15">
        <f t="shared" si="1"/>
        <v>2.1590673326129348</v>
      </c>
      <c r="BO20" s="15">
        <f t="shared" si="1"/>
        <v>2.2630120941539644</v>
      </c>
      <c r="BP20" s="15">
        <f t="shared" si="1"/>
        <v>0.10865917183175178</v>
      </c>
      <c r="BQ20" s="15">
        <f t="shared" si="1"/>
        <v>-4.5836812367266333E-2</v>
      </c>
      <c r="BR20" s="15">
        <f t="shared" si="1"/>
        <v>1.0424311290407839</v>
      </c>
      <c r="BS20" s="15">
        <f t="shared" si="1"/>
        <v>-1.5841242307297989</v>
      </c>
      <c r="BT20" s="15">
        <f t="shared" si="1"/>
        <v>-1.5436422484356171E-2</v>
      </c>
      <c r="BU20" s="15">
        <f t="shared" si="1"/>
        <v>-1.6132527575230853</v>
      </c>
      <c r="BV20" s="15">
        <f t="shared" si="1"/>
        <v>0.32768327286598264</v>
      </c>
      <c r="BW20" s="15">
        <f t="shared" si="1"/>
        <v>-1.1196902740597068</v>
      </c>
      <c r="BX20" s="15">
        <f t="shared" si="1"/>
        <v>-0.23312605032933931</v>
      </c>
      <c r="BY20" s="15">
        <f t="shared" si="1"/>
        <v>-1.2893864530108772</v>
      </c>
    </row>
    <row r="21" spans="1:77" x14ac:dyDescent="0.2">
      <c r="A21" s="4">
        <v>4.3841440611380499E-3</v>
      </c>
      <c r="B21" s="2">
        <v>5.0798897542899601E-3</v>
      </c>
      <c r="C21" s="2">
        <v>5.7863933066948396E-3</v>
      </c>
      <c r="D21" s="2">
        <v>5.4974346958329302E-3</v>
      </c>
      <c r="E21" s="2">
        <v>3.8053672172742E-3</v>
      </c>
      <c r="F21" s="2">
        <v>4.6477758837637799E-3</v>
      </c>
      <c r="G21" s="2">
        <v>5.9104148096940099E-3</v>
      </c>
      <c r="H21" s="2">
        <v>6.6326073470545401E-3</v>
      </c>
      <c r="I21" s="2">
        <v>3.7240845624237498E-3</v>
      </c>
      <c r="J21" s="2">
        <v>5.6068797728265601E-3</v>
      </c>
      <c r="K21" s="2">
        <v>5.3972716185814998E-3</v>
      </c>
      <c r="L21" s="2">
        <v>7.7340097159400902E-3</v>
      </c>
      <c r="N21" s="4">
        <v>1.08240245905258E-2</v>
      </c>
      <c r="O21" s="2">
        <v>2.4533798507052101E-2</v>
      </c>
      <c r="P21" s="2">
        <v>1.30495288790258E-2</v>
      </c>
      <c r="Q21" s="2">
        <v>8.3524617902816598E-3</v>
      </c>
      <c r="R21" s="2">
        <v>9.7584034716029795E-3</v>
      </c>
      <c r="S21" s="2">
        <v>5.60338775825963E-2</v>
      </c>
      <c r="T21" s="2">
        <v>2.49152594698803E-2</v>
      </c>
      <c r="U21" s="2">
        <v>2.44517160048713E-2</v>
      </c>
      <c r="V21" s="2">
        <v>4.6906580631228399E-2</v>
      </c>
      <c r="W21" s="2">
        <v>1.15023645981434E-2</v>
      </c>
      <c r="X21" s="2">
        <v>2.97271475794368E-2</v>
      </c>
      <c r="Y21" s="2">
        <v>2.2463567980978601E-2</v>
      </c>
      <c r="AA21" s="4">
        <v>98.206517858804702</v>
      </c>
      <c r="AB21" s="2">
        <v>89.263496059934198</v>
      </c>
      <c r="AC21" s="2">
        <v>15.692564237458001</v>
      </c>
      <c r="AD21" s="2">
        <v>15.114218164424701</v>
      </c>
      <c r="AE21" s="2">
        <v>16.720910677844898</v>
      </c>
      <c r="AF21" s="2">
        <v>112.270618488365</v>
      </c>
      <c r="AG21" s="2">
        <v>121.41184889132001</v>
      </c>
      <c r="AH21" s="2">
        <v>95.256192259494497</v>
      </c>
      <c r="AI21" s="2">
        <v>263.91498331695499</v>
      </c>
      <c r="AJ21" s="2">
        <v>93.788800450903395</v>
      </c>
      <c r="AK21" s="2">
        <v>29.971292831910901</v>
      </c>
      <c r="AL21" s="2">
        <v>130.52276425503999</v>
      </c>
      <c r="AN21" s="4">
        <v>89.967136326296597</v>
      </c>
      <c r="AO21" s="2">
        <v>81.798419791466898</v>
      </c>
      <c r="AP21" s="2">
        <v>14.463728251814</v>
      </c>
      <c r="AQ21" s="2">
        <v>13.7991684515105</v>
      </c>
      <c r="AR21" s="2">
        <v>14.583172562423799</v>
      </c>
      <c r="AS21" s="2">
        <v>108.678607808546</v>
      </c>
      <c r="AT21" s="2">
        <v>118.220846176973</v>
      </c>
      <c r="AU21" s="2">
        <v>93.759204621280702</v>
      </c>
      <c r="AV21" s="2">
        <v>260.717896609935</v>
      </c>
      <c r="AW21" s="2">
        <v>92.328311623662103</v>
      </c>
      <c r="AX21" s="2">
        <v>28.6575011185869</v>
      </c>
      <c r="AY21" s="2">
        <v>128.15824858529101</v>
      </c>
      <c r="BA21">
        <f>AA21*(1-A21)/(1+N21)-'BP-regionalLandDpaymentretro'!C22</f>
        <v>92.355437518873487</v>
      </c>
      <c r="BB21">
        <f>AB21*(1-B21)/(1+O21)-'BP-regionalLandDpaymentretro'!D22</f>
        <v>84.315988121862816</v>
      </c>
      <c r="BC21">
        <f>AC21*(1-C21)/(1+P21)-'BP-regionalLandDpaymentretro'!E22</f>
        <v>14.588270822387134</v>
      </c>
      <c r="BD21">
        <f>AD21*(1-D21)/(1+Q21)-'BP-regionalLandDpaymentretro'!F22</f>
        <v>13.747717129619581</v>
      </c>
      <c r="BE21">
        <f>AE21*(1-E21)/(1+R21)-'BP-regionalLandDpaymentretro'!G22</f>
        <v>15.736727232881561</v>
      </c>
      <c r="BF21">
        <f>AF21*(1-F21)/(1+S21)-'BP-regionalLandDpaymentretro'!H22</f>
        <v>107.00361605232973</v>
      </c>
      <c r="BG21">
        <f>AG21*(1-G21)/(1+T21)-'BP-regionalLandDpaymentretro'!I22</f>
        <v>118.16931943789947</v>
      </c>
      <c r="BH21">
        <f>AH21*(1-H21)/(1+U21)-'BP-regionalLandDpaymentretro'!J22</f>
        <v>91.95644636977147</v>
      </c>
      <c r="BI21">
        <f>AI21*(1-I21)/(1+V21)-'BP-regionalLandDpaymentretro'!K22</f>
        <v>261.06352027113695</v>
      </c>
      <c r="BJ21">
        <f>AJ21*(1-J21)/(1+W21)-'BP-regionalLandDpaymentretro'!L22</f>
        <v>91.072564665494696</v>
      </c>
      <c r="BK21">
        <f>AK21*(1-K21)/(1+X21)-'BP-regionalLandDpaymentretro'!M22</f>
        <v>28.40354004561895</v>
      </c>
      <c r="BL21">
        <f>AL21*(1-L21)/(1+Y21)-'BP-regionalLandDpaymentretro'!N22</f>
        <v>126.71909425990999</v>
      </c>
      <c r="BN21" s="15">
        <f t="shared" si="1"/>
        <v>2.3883011925768898</v>
      </c>
      <c r="BO21" s="15">
        <f t="shared" si="1"/>
        <v>2.5175683303959175</v>
      </c>
      <c r="BP21" s="15">
        <f t="shared" si="1"/>
        <v>0.12454257057313356</v>
      </c>
      <c r="BQ21" s="15">
        <f t="shared" si="1"/>
        <v>-5.1451321890919388E-2</v>
      </c>
      <c r="BR21" s="15">
        <f t="shared" si="1"/>
        <v>1.1535546704577619</v>
      </c>
      <c r="BS21" s="15">
        <f t="shared" si="1"/>
        <v>-1.6749917562162722</v>
      </c>
      <c r="BT21" s="15">
        <f t="shared" si="1"/>
        <v>-5.1526739073523231E-2</v>
      </c>
      <c r="BU21" s="15">
        <f t="shared" si="1"/>
        <v>-1.802758251509232</v>
      </c>
      <c r="BV21" s="15">
        <f t="shared" si="1"/>
        <v>0.3456236612019552</v>
      </c>
      <c r="BW21" s="15">
        <f t="shared" si="1"/>
        <v>-1.255746958167407</v>
      </c>
      <c r="BX21" s="15">
        <f t="shared" si="1"/>
        <v>-0.25396107296795023</v>
      </c>
      <c r="BY21" s="15">
        <f t="shared" si="1"/>
        <v>-1.4391543253810113</v>
      </c>
    </row>
    <row r="22" spans="1:77" x14ac:dyDescent="0.2">
      <c r="A22" s="4">
        <v>4.0056873982644396E-3</v>
      </c>
      <c r="B22" s="2">
        <v>4.6647967518695099E-3</v>
      </c>
      <c r="C22" s="2">
        <v>5.2867692744941698E-3</v>
      </c>
      <c r="D22" s="2">
        <v>5.02457609178428E-3</v>
      </c>
      <c r="E22" s="2">
        <v>3.4392431246884699E-3</v>
      </c>
      <c r="F22" s="2">
        <v>4.19457558982975E-3</v>
      </c>
      <c r="G22" s="2">
        <v>5.3589055754483597E-3</v>
      </c>
      <c r="H22" s="2">
        <v>6.0584952142977502E-3</v>
      </c>
      <c r="I22" s="2">
        <v>3.37635357943463E-3</v>
      </c>
      <c r="J22" s="2">
        <v>5.1443575921507204E-3</v>
      </c>
      <c r="K22" s="2">
        <v>4.9214866721903096E-3</v>
      </c>
      <c r="L22" s="2">
        <v>7.0478887041997501E-3</v>
      </c>
      <c r="N22" s="4">
        <v>1.04952550955209E-2</v>
      </c>
      <c r="O22" s="2">
        <v>2.4910231008135001E-2</v>
      </c>
      <c r="P22" s="2">
        <v>1.2682870393893301E-2</v>
      </c>
      <c r="Q22" s="2">
        <v>8.0349579314871293E-3</v>
      </c>
      <c r="R22" s="2">
        <v>9.4124341976097193E-3</v>
      </c>
      <c r="S22" s="2">
        <v>5.8732445506840703E-2</v>
      </c>
      <c r="T22" s="2">
        <v>2.43264720638149E-2</v>
      </c>
      <c r="U22" s="2">
        <v>2.42223155051541E-2</v>
      </c>
      <c r="V22" s="2">
        <v>4.7895577254333001E-2</v>
      </c>
      <c r="W22" s="2">
        <v>1.11110422225776E-2</v>
      </c>
      <c r="X22" s="2">
        <v>3.0443420281697199E-2</v>
      </c>
      <c r="Y22" s="2">
        <v>2.2533867765943998E-2</v>
      </c>
      <c r="AA22" s="4">
        <v>103.659938394612</v>
      </c>
      <c r="AB22" s="2">
        <v>94.850163016366906</v>
      </c>
      <c r="AC22" s="2">
        <v>16.640624195307399</v>
      </c>
      <c r="AD22" s="2">
        <v>16.161482579559902</v>
      </c>
      <c r="AE22" s="2">
        <v>18.1815241623706</v>
      </c>
      <c r="AF22" s="2">
        <v>121.574220076866</v>
      </c>
      <c r="AG22" s="2">
        <v>133.31439701799599</v>
      </c>
      <c r="AH22" s="2">
        <v>102.34640088304801</v>
      </c>
      <c r="AI22" s="2">
        <v>290.51993498458899</v>
      </c>
      <c r="AJ22" s="2">
        <v>101.36540678412</v>
      </c>
      <c r="AK22" s="2">
        <v>31.787358614789401</v>
      </c>
      <c r="AL22" s="2">
        <v>143.68792346230799</v>
      </c>
      <c r="AN22" s="4">
        <v>94.629342335421001</v>
      </c>
      <c r="AO22" s="2">
        <v>86.660933291185202</v>
      </c>
      <c r="AP22" s="2">
        <v>15.2924252434387</v>
      </c>
      <c r="AQ22" s="2">
        <v>14.721271622041201</v>
      </c>
      <c r="AR22" s="2">
        <v>15.8327952998931</v>
      </c>
      <c r="AS22" s="2">
        <v>117.620876680756</v>
      </c>
      <c r="AT22" s="2">
        <v>129.90078557834701</v>
      </c>
      <c r="AU22" s="2">
        <v>100.779041063943</v>
      </c>
      <c r="AV22" s="2">
        <v>287.12088884569698</v>
      </c>
      <c r="AW22" s="2">
        <v>99.823269209813503</v>
      </c>
      <c r="AX22" s="2">
        <v>30.354601220737798</v>
      </c>
      <c r="AY22" s="2">
        <v>141.18503726028999</v>
      </c>
      <c r="BA22">
        <f>AA22*(1-A22)/(1+N22)-'BP-regionalLandDpaymentretro'!C23</f>
        <v>97.262433364068514</v>
      </c>
      <c r="BB22">
        <f>AB22*(1-B22)/(1+O22)-'BP-regionalLandDpaymentretro'!D23</f>
        <v>89.446822626550485</v>
      </c>
      <c r="BC22">
        <f>AC22*(1-C22)/(1+P22)-'BP-regionalLandDpaymentretro'!E23</f>
        <v>15.433850403186748</v>
      </c>
      <c r="BD22">
        <f>AD22*(1-D22)/(1+Q22)-'BP-regionalLandDpaymentretro'!F23</f>
        <v>14.664165032020142</v>
      </c>
      <c r="BE22">
        <f>AE22*(1-E22)/(1+R22)-'BP-regionalLandDpaymentretro'!G23</f>
        <v>17.102960166609513</v>
      </c>
      <c r="BF22">
        <f>AF22*(1-F22)/(1+S22)-'BP-regionalLandDpaymentretro'!H23</f>
        <v>115.8449594368617</v>
      </c>
      <c r="BG22">
        <f>AG22*(1-G22)/(1+T22)-'BP-regionalLandDpaymentretro'!I23</f>
        <v>129.80834425773983</v>
      </c>
      <c r="BH22">
        <f>AH22*(1-H22)/(1+U22)-'BP-regionalLandDpaymentretro'!J23</f>
        <v>98.778958585896092</v>
      </c>
      <c r="BI22">
        <f>AI22*(1-I22)/(1+V22)-'BP-regionalLandDpaymentretro'!K23</f>
        <v>287.4840170847437</v>
      </c>
      <c r="BJ22">
        <f>AJ22*(1-J22)/(1+W22)-'BP-regionalLandDpaymentretro'!L23</f>
        <v>98.425547048496441</v>
      </c>
      <c r="BK22">
        <f>AK22*(1-K22)/(1+X22)-'BP-regionalLandDpaymentretro'!M23</f>
        <v>30.078992387284163</v>
      </c>
      <c r="BL22">
        <f>AL22*(1-L22)/(1+Y22)-'BP-regionalLandDpaymentretro'!N23</f>
        <v>139.59021725410574</v>
      </c>
      <c r="BN22" s="15">
        <f t="shared" si="1"/>
        <v>2.6330910286475131</v>
      </c>
      <c r="BO22" s="15">
        <f t="shared" si="1"/>
        <v>2.7858893353652832</v>
      </c>
      <c r="BP22" s="15">
        <f t="shared" si="1"/>
        <v>0.14142515974804759</v>
      </c>
      <c r="BQ22" s="15">
        <f t="shared" si="1"/>
        <v>-5.7106590021058778E-2</v>
      </c>
      <c r="BR22" s="15">
        <f t="shared" si="1"/>
        <v>1.2701648667164136</v>
      </c>
      <c r="BS22" s="15">
        <f t="shared" si="1"/>
        <v>-1.7759172438942983</v>
      </c>
      <c r="BT22" s="15">
        <f t="shared" si="1"/>
        <v>-9.2441320607179023E-2</v>
      </c>
      <c r="BU22" s="15">
        <f t="shared" si="1"/>
        <v>-2.000082478046906</v>
      </c>
      <c r="BV22" s="15">
        <f t="shared" si="1"/>
        <v>0.36312823904671632</v>
      </c>
      <c r="BW22" s="15">
        <f t="shared" si="1"/>
        <v>-1.3977221613170627</v>
      </c>
      <c r="BX22" s="15">
        <f t="shared" si="1"/>
        <v>-0.27560883345363507</v>
      </c>
      <c r="BY22" s="15">
        <f t="shared" si="1"/>
        <v>-1.5948200061842499</v>
      </c>
    </row>
    <row r="23" spans="1:77" x14ac:dyDescent="0.2">
      <c r="A23" s="4">
        <v>3.6707018977765698E-3</v>
      </c>
      <c r="B23" s="2">
        <v>4.2941021281744096E-3</v>
      </c>
      <c r="C23" s="2">
        <v>4.8445514479641101E-3</v>
      </c>
      <c r="D23" s="2">
        <v>4.6057874214783601E-3</v>
      </c>
      <c r="E23" s="2">
        <v>3.1209125581592098E-3</v>
      </c>
      <c r="F23" s="2">
        <v>3.80141807777859E-3</v>
      </c>
      <c r="G23" s="2">
        <v>4.87694077450681E-3</v>
      </c>
      <c r="H23" s="2">
        <v>5.5505529597195801E-3</v>
      </c>
      <c r="I23" s="2">
        <v>3.07250442435951E-3</v>
      </c>
      <c r="J23" s="2">
        <v>4.7319387316688E-3</v>
      </c>
      <c r="K23" s="2">
        <v>4.5017896304420596E-3</v>
      </c>
      <c r="L23" s="2">
        <v>6.4432795949325499E-3</v>
      </c>
      <c r="N23" s="4">
        <v>1.01984576100345E-2</v>
      </c>
      <c r="O23" s="2">
        <v>2.53025674979904E-2</v>
      </c>
      <c r="P23" s="2">
        <v>1.23498171297309E-2</v>
      </c>
      <c r="Q23" s="2">
        <v>7.7428276487969501E-3</v>
      </c>
      <c r="R23" s="2">
        <v>9.0944141471420801E-3</v>
      </c>
      <c r="S23" s="2">
        <v>6.1399988991764597E-2</v>
      </c>
      <c r="T23" s="2">
        <v>2.3791299784455499E-2</v>
      </c>
      <c r="U23" s="2">
        <v>2.4028270902682201E-2</v>
      </c>
      <c r="V23" s="2">
        <v>4.8909243735944699E-2</v>
      </c>
      <c r="W23" s="2">
        <v>1.07515753889916E-2</v>
      </c>
      <c r="X23" s="2">
        <v>3.1166857109645601E-2</v>
      </c>
      <c r="Y23" s="2">
        <v>2.2663096304241799E-2</v>
      </c>
      <c r="AA23" s="4">
        <v>109.182245584946</v>
      </c>
      <c r="AB23" s="2">
        <v>100.51113222783501</v>
      </c>
      <c r="AC23" s="2">
        <v>17.601426979606298</v>
      </c>
      <c r="AD23" s="2">
        <v>17.222948841968101</v>
      </c>
      <c r="AE23" s="2">
        <v>19.670202933053201</v>
      </c>
      <c r="AF23" s="2">
        <v>131.05085554778199</v>
      </c>
      <c r="AG23" s="2">
        <v>145.51602729354499</v>
      </c>
      <c r="AH23" s="2">
        <v>109.54902304306199</v>
      </c>
      <c r="AI23" s="2">
        <v>317.82923451754198</v>
      </c>
      <c r="AJ23" s="2">
        <v>109.078510170288</v>
      </c>
      <c r="AK23" s="2">
        <v>33.6284119204389</v>
      </c>
      <c r="AL23" s="2">
        <v>157.202977681319</v>
      </c>
      <c r="AN23" s="4">
        <v>99.311163098325807</v>
      </c>
      <c r="AO23" s="2">
        <v>91.557042062322694</v>
      </c>
      <c r="AP23" s="2">
        <v>16.126750801484501</v>
      </c>
      <c r="AQ23" s="2">
        <v>15.650344779097001</v>
      </c>
      <c r="AR23" s="2">
        <v>17.098855570207999</v>
      </c>
      <c r="AS23" s="2">
        <v>126.727105306976</v>
      </c>
      <c r="AT23" s="2">
        <v>141.86985423865201</v>
      </c>
      <c r="AU23" s="2">
        <v>107.90469796192301</v>
      </c>
      <c r="AV23" s="2">
        <v>314.22598625486501</v>
      </c>
      <c r="AW23" s="2">
        <v>107.449119861886</v>
      </c>
      <c r="AX23" s="2">
        <v>32.069659922113097</v>
      </c>
      <c r="AY23" s="2">
        <v>154.555154761686</v>
      </c>
      <c r="BA23">
        <f>AA23*(1-A23)/(1+N23)-'BP-regionalLandDpaymentretro'!C24</f>
        <v>102.20723341929411</v>
      </c>
      <c r="BB23">
        <f>AB23*(1-B23)/(1+O23)-'BP-regionalLandDpaymentretro'!D24</f>
        <v>94.627014956578407</v>
      </c>
      <c r="BC23">
        <f>AC23*(1-C23)/(1+P23)-'BP-regionalLandDpaymentretro'!E24</f>
        <v>16.28637762894488</v>
      </c>
      <c r="BD23">
        <f>AD23*(1-D23)/(1+Q23)-'BP-regionalLandDpaymentretro'!F24</f>
        <v>15.58765931893619</v>
      </c>
      <c r="BE23">
        <f>AE23*(1-E23)/(1+R23)-'BP-regionalLandDpaymentretro'!G24</f>
        <v>18.492134322735048</v>
      </c>
      <c r="BF23">
        <f>AF23*(1-F23)/(1+S23)-'BP-regionalLandDpaymentretro'!H24</f>
        <v>124.83580614795856</v>
      </c>
      <c r="BG23">
        <f>AG23*(1-G23)/(1+T23)-'BP-regionalLandDpaymentretro'!I24</f>
        <v>141.73352664598625</v>
      </c>
      <c r="BH23">
        <f>AH23*(1-H23)/(1+U23)-'BP-regionalLandDpaymentretro'!J24</f>
        <v>105.69917440172269</v>
      </c>
      <c r="BI23">
        <f>AI23*(1-I23)/(1+V23)-'BP-regionalLandDpaymentretro'!K24</f>
        <v>314.60289758364934</v>
      </c>
      <c r="BJ23">
        <f>AJ23*(1-J23)/(1+W23)-'BP-regionalLandDpaymentretro'!L24</f>
        <v>105.90366622324035</v>
      </c>
      <c r="BK23">
        <f>AK23*(1-K23)/(1+X23)-'BP-regionalLandDpaymentretro'!M24</f>
        <v>31.771421518585917</v>
      </c>
      <c r="BL23">
        <f>AL23*(1-L23)/(1+Y23)-'BP-regionalLandDpaymentretro'!N24</f>
        <v>152.79882244990495</v>
      </c>
      <c r="BN23" s="15">
        <f t="shared" si="1"/>
        <v>2.8960703209683061</v>
      </c>
      <c r="BO23" s="15">
        <f t="shared" si="1"/>
        <v>3.069972894255713</v>
      </c>
      <c r="BP23" s="15">
        <f t="shared" si="1"/>
        <v>0.15962682746037871</v>
      </c>
      <c r="BQ23" s="15">
        <f t="shared" si="1"/>
        <v>-6.2685460160810891E-2</v>
      </c>
      <c r="BR23" s="15">
        <f t="shared" si="1"/>
        <v>1.3932787525270491</v>
      </c>
      <c r="BS23" s="15">
        <f t="shared" si="1"/>
        <v>-1.8912991590174357</v>
      </c>
      <c r="BT23" s="15">
        <f t="shared" si="1"/>
        <v>-0.136327592665765</v>
      </c>
      <c r="BU23" s="15">
        <f t="shared" si="1"/>
        <v>-2.2055235602003194</v>
      </c>
      <c r="BV23" s="15">
        <f t="shared" si="1"/>
        <v>0.37691132878433109</v>
      </c>
      <c r="BW23" s="15">
        <f t="shared" si="1"/>
        <v>-1.5454536386456539</v>
      </c>
      <c r="BX23" s="15">
        <f t="shared" si="1"/>
        <v>-0.29823840352717923</v>
      </c>
      <c r="BY23" s="15">
        <f t="shared" si="1"/>
        <v>-1.7563323117810512</v>
      </c>
    </row>
    <row r="24" spans="1:77" x14ac:dyDescent="0.2">
      <c r="A24" s="4">
        <v>3.3728588049174398E-3</v>
      </c>
      <c r="B24" s="2">
        <v>3.9617971646701104E-3</v>
      </c>
      <c r="C24" s="2">
        <v>4.4513798411044301E-3</v>
      </c>
      <c r="D24" s="2">
        <v>4.2332322281604003E-3</v>
      </c>
      <c r="E24" s="2">
        <v>2.8425141823359801E-3</v>
      </c>
      <c r="F24" s="2">
        <v>3.4582921106844802E-3</v>
      </c>
      <c r="G24" s="2">
        <v>4.4534431158825497E-3</v>
      </c>
      <c r="H24" s="2">
        <v>5.0991146039431803E-3</v>
      </c>
      <c r="I24" s="2">
        <v>2.8055424375423698E-3</v>
      </c>
      <c r="J24" s="2">
        <v>4.3627514208911802E-3</v>
      </c>
      <c r="K24" s="2">
        <v>4.1298034244199398E-3</v>
      </c>
      <c r="L24" s="2">
        <v>5.9079160007426499E-3</v>
      </c>
      <c r="N24" s="4">
        <v>9.9405324711496993E-3</v>
      </c>
      <c r="O24" s="2">
        <v>2.5719176225480998E-2</v>
      </c>
      <c r="P24" s="2">
        <v>1.2058523979671901E-2</v>
      </c>
      <c r="Q24" s="2">
        <v>7.48183205120695E-3</v>
      </c>
      <c r="R24" s="2">
        <v>8.8109128025021105E-3</v>
      </c>
      <c r="S24" s="2">
        <v>6.4043726557638805E-2</v>
      </c>
      <c r="T24" s="2">
        <v>2.3322915350385599E-2</v>
      </c>
      <c r="U24" s="2">
        <v>2.3881008929624001E-2</v>
      </c>
      <c r="V24" s="2">
        <v>4.99602617168678E-2</v>
      </c>
      <c r="W24" s="2">
        <v>1.04313714930395E-2</v>
      </c>
      <c r="X24" s="2">
        <v>3.1906357930277802E-2</v>
      </c>
      <c r="Y24" s="2">
        <v>2.28592299119952E-2</v>
      </c>
      <c r="AA24" s="4">
        <v>114.772603459159</v>
      </c>
      <c r="AB24" s="2">
        <v>106.241419621299</v>
      </c>
      <c r="AC24" s="2">
        <v>18.574126873390099</v>
      </c>
      <c r="AD24" s="2">
        <v>18.297497905837702</v>
      </c>
      <c r="AE24" s="2">
        <v>21.182818904515798</v>
      </c>
      <c r="AF24" s="2">
        <v>140.68698344942001</v>
      </c>
      <c r="AG24" s="2">
        <v>157.982447533254</v>
      </c>
      <c r="AH24" s="2">
        <v>116.85776460336</v>
      </c>
      <c r="AI24" s="2">
        <v>345.76710236450702</v>
      </c>
      <c r="AJ24" s="2">
        <v>116.916211225075</v>
      </c>
      <c r="AK24" s="2">
        <v>35.4943838148886</v>
      </c>
      <c r="AL24" s="2">
        <v>171.02759268827899</v>
      </c>
      <c r="AN24" s="4">
        <v>104.007202469001</v>
      </c>
      <c r="AO24" s="2">
        <v>96.477903586724096</v>
      </c>
      <c r="AP24" s="2">
        <v>16.965108033424698</v>
      </c>
      <c r="AQ24" s="2">
        <v>16.584512773943899</v>
      </c>
      <c r="AR24" s="2">
        <v>18.375998466026299</v>
      </c>
      <c r="AS24" s="2">
        <v>135.98447976148299</v>
      </c>
      <c r="AT24" s="2">
        <v>154.090718168032</v>
      </c>
      <c r="AU24" s="2">
        <v>115.128569791114</v>
      </c>
      <c r="AV24" s="2">
        <v>341.95901359367502</v>
      </c>
      <c r="AW24" s="2">
        <v>115.19255004838</v>
      </c>
      <c r="AX24" s="2">
        <v>33.8019952412875</v>
      </c>
      <c r="AY24" s="2">
        <v>168.226478940135</v>
      </c>
      <c r="BA24">
        <f>AA24*(1-A24)/(1+N24)-'BP-regionalLandDpaymentretro'!C25</f>
        <v>107.18628655360537</v>
      </c>
      <c r="BB24">
        <f>AB24*(1-B24)/(1+O24)-'BP-regionalLandDpaymentretro'!D25</f>
        <v>99.849309766072849</v>
      </c>
      <c r="BC24">
        <f>AC24*(1-C24)/(1+P24)-'BP-regionalLandDpaymentretro'!E25</f>
        <v>17.144494085907056</v>
      </c>
      <c r="BD24">
        <f>AD24*(1-D24)/(1+Q24)-'BP-regionalLandDpaymentretro'!F25</f>
        <v>16.516405202124993</v>
      </c>
      <c r="BE24">
        <f>AE24*(1-E24)/(1+R24)-'BP-regionalLandDpaymentretro'!G25</f>
        <v>19.899646381587377</v>
      </c>
      <c r="BF24">
        <f>AF24*(1-F24)/(1+S24)-'BP-regionalLandDpaymentretro'!H25</f>
        <v>133.9600627682992</v>
      </c>
      <c r="BG24">
        <f>AG24*(1-G24)/(1+T24)-'BP-regionalLandDpaymentretro'!I25</f>
        <v>153.90913539148647</v>
      </c>
      <c r="BH24">
        <f>AH24*(1-H24)/(1+U24)-'BP-regionalLandDpaymentretro'!J25</f>
        <v>112.70933275351784</v>
      </c>
      <c r="BI24">
        <f>AI24*(1-I24)/(1+V24)-'BP-regionalLandDpaymentretro'!K25</f>
        <v>342.3431934679204</v>
      </c>
      <c r="BJ24">
        <f>AJ24*(1-J24)/(1+W24)-'BP-regionalLandDpaymentretro'!L25</f>
        <v>113.49375310949131</v>
      </c>
      <c r="BK24">
        <f>AK24*(1-K24)/(1+X24)-'BP-regionalLandDpaymentretro'!M25</f>
        <v>33.480053856630526</v>
      </c>
      <c r="BL24">
        <f>AL24*(1-L24)/(1+Y24)-'BP-regionalLandDpaymentretro'!N25</f>
        <v>166.30285753658302</v>
      </c>
      <c r="BN24" s="15">
        <f t="shared" si="1"/>
        <v>3.1790840846043693</v>
      </c>
      <c r="BO24" s="15">
        <f t="shared" si="1"/>
        <v>3.3714061793487531</v>
      </c>
      <c r="BP24" s="15">
        <f t="shared" si="1"/>
        <v>0.17938605248235717</v>
      </c>
      <c r="BQ24" s="15">
        <f t="shared" si="1"/>
        <v>-6.8107571818906365E-2</v>
      </c>
      <c r="BR24" s="15">
        <f t="shared" si="1"/>
        <v>1.523647915561078</v>
      </c>
      <c r="BS24" s="15">
        <f t="shared" si="1"/>
        <v>-2.0244169931837916</v>
      </c>
      <c r="BT24" s="15">
        <f t="shared" si="1"/>
        <v>-0.18158277654552535</v>
      </c>
      <c r="BU24" s="15">
        <f t="shared" si="1"/>
        <v>-2.4192370375961616</v>
      </c>
      <c r="BV24" s="15">
        <f t="shared" si="1"/>
        <v>0.38417987424537614</v>
      </c>
      <c r="BW24" s="15">
        <f t="shared" si="1"/>
        <v>-1.698796938888691</v>
      </c>
      <c r="BX24" s="15">
        <f t="shared" si="1"/>
        <v>-0.32194138465697364</v>
      </c>
      <c r="BY24" s="15">
        <f t="shared" si="1"/>
        <v>-1.9236214035519765</v>
      </c>
    </row>
    <row r="25" spans="1:77" x14ac:dyDescent="0.2">
      <c r="A25" s="4">
        <v>3.1069349762859401E-3</v>
      </c>
      <c r="B25" s="2">
        <v>3.6628571407364202E-3</v>
      </c>
      <c r="C25" s="2">
        <v>4.1003553114824596E-3</v>
      </c>
      <c r="D25" s="2">
        <v>3.9004376565072402E-3</v>
      </c>
      <c r="E25" s="2">
        <v>2.59771462000435E-3</v>
      </c>
      <c r="F25" s="2">
        <v>3.15715548832441E-3</v>
      </c>
      <c r="G25" s="2">
        <v>4.0794287975473402E-3</v>
      </c>
      <c r="H25" s="2">
        <v>4.6962078028811201E-3</v>
      </c>
      <c r="I25" s="2">
        <v>2.5697957001859402E-3</v>
      </c>
      <c r="J25" s="2">
        <v>4.0310626852334596E-3</v>
      </c>
      <c r="K25" s="2">
        <v>3.7986476188182402E-3</v>
      </c>
      <c r="L25" s="2">
        <v>5.43173752854234E-3</v>
      </c>
      <c r="N25" s="4">
        <v>9.7230112524246803E-3</v>
      </c>
      <c r="O25" s="2">
        <v>2.6162876472289501E-2</v>
      </c>
      <c r="P25" s="2">
        <v>1.18109921088755E-2</v>
      </c>
      <c r="Q25" s="2">
        <v>7.2533134626103102E-3</v>
      </c>
      <c r="R25" s="2">
        <v>8.5634939914109396E-3</v>
      </c>
      <c r="S25" s="2">
        <v>6.6667315811905895E-2</v>
      </c>
      <c r="T25" s="2">
        <v>2.29250350116477E-2</v>
      </c>
      <c r="U25" s="2">
        <v>2.3784101450463401E-2</v>
      </c>
      <c r="V25" s="2">
        <v>5.10525048161527E-2</v>
      </c>
      <c r="W25" s="2">
        <v>1.0152256495195E-2</v>
      </c>
      <c r="X25" s="2">
        <v>3.2665379742178799E-2</v>
      </c>
      <c r="Y25" s="2">
        <v>2.3123036951894299E-2</v>
      </c>
      <c r="AA25" s="4">
        <v>120.432050410885</v>
      </c>
      <c r="AB25" s="2">
        <v>112.039489389789</v>
      </c>
      <c r="AC25" s="2">
        <v>19.558517514468999</v>
      </c>
      <c r="AD25" s="2">
        <v>19.384476015544301</v>
      </c>
      <c r="AE25" s="2">
        <v>22.716161884770401</v>
      </c>
      <c r="AF25" s="2">
        <v>150.472695376323</v>
      </c>
      <c r="AG25" s="2">
        <v>170.68562988642901</v>
      </c>
      <c r="AH25" s="2">
        <v>124.268994581659</v>
      </c>
      <c r="AI25" s="2">
        <v>374.27032151273102</v>
      </c>
      <c r="AJ25" s="2">
        <v>124.87058448611801</v>
      </c>
      <c r="AK25" s="2">
        <v>37.385767265008496</v>
      </c>
      <c r="AL25" s="2">
        <v>185.12875164882399</v>
      </c>
      <c r="AN25" s="4">
        <v>108.7153209258</v>
      </c>
      <c r="AO25" s="2">
        <v>101.41916214672101</v>
      </c>
      <c r="AP25" s="2">
        <v>17.806754288147399</v>
      </c>
      <c r="AQ25" s="2">
        <v>17.5225832396508</v>
      </c>
      <c r="AR25" s="2">
        <v>19.6601317757871</v>
      </c>
      <c r="AS25" s="2">
        <v>145.383595223989</v>
      </c>
      <c r="AT25" s="2">
        <v>166.53293812091999</v>
      </c>
      <c r="AU25" s="2">
        <v>122.44601484199001</v>
      </c>
      <c r="AV25" s="2">
        <v>370.25813738481799</v>
      </c>
      <c r="AW25" s="2">
        <v>123.04457805743</v>
      </c>
      <c r="AX25" s="2">
        <v>35.551637034491002</v>
      </c>
      <c r="AY25" s="2">
        <v>182.16463488078301</v>
      </c>
      <c r="BA25">
        <f>AA25*(1-A25)/(1+N25)-'BP-regionalLandDpaymentretro'!C26</f>
        <v>112.19869298223536</v>
      </c>
      <c r="BB25">
        <f>AB25*(1-B25)/(1+O25)-'BP-regionalLandDpaymentretro'!D26</f>
        <v>105.11055591485702</v>
      </c>
      <c r="BC25">
        <f>AC25*(1-C25)/(1+P25)-'BP-regionalLandDpaymentretro'!E26</f>
        <v>18.007624927453122</v>
      </c>
      <c r="BD25">
        <f>AD25*(1-D25)/(1+Q25)-'BP-regionalLandDpaymentretro'!F26</f>
        <v>17.449262487008699</v>
      </c>
      <c r="BE25">
        <f>AE25*(1-E25)/(1+R25)-'BP-regionalLandDpaymentretro'!G26</f>
        <v>21.32194240955198</v>
      </c>
      <c r="BF25">
        <f>AF25*(1-F25)/(1+S25)-'BP-regionalLandDpaymentretro'!H26</f>
        <v>143.20602280157243</v>
      </c>
      <c r="BG25">
        <f>AG25*(1-G25)/(1+T25)-'BP-regionalLandDpaymentretro'!I26</f>
        <v>166.30605760578939</v>
      </c>
      <c r="BH25">
        <f>AH25*(1-H25)/(1+U25)-'BP-regionalLandDpaymentretro'!J26</f>
        <v>119.80473064897046</v>
      </c>
      <c r="BI25">
        <f>AI25*(1-I25)/(1+V25)-'BP-regionalLandDpaymentretro'!K26</f>
        <v>370.64078564600294</v>
      </c>
      <c r="BJ25">
        <f>AJ25*(1-J25)/(1+W25)-'BP-regionalLandDpaymentretro'!L26</f>
        <v>121.18693479287285</v>
      </c>
      <c r="BK25">
        <f>AK25*(1-K25)/(1+X25)-'BP-regionalLandDpaymentretro'!M26</f>
        <v>35.204885902931899</v>
      </c>
      <c r="BL25">
        <f>AL25*(1-L25)/(1+Y25)-'BP-regionalLandDpaymentretro'!N26</f>
        <v>180.06799179428205</v>
      </c>
      <c r="BN25" s="15">
        <f t="shared" si="1"/>
        <v>3.483372056435357</v>
      </c>
      <c r="BO25" s="15">
        <f t="shared" si="1"/>
        <v>3.6913937681360096</v>
      </c>
      <c r="BP25" s="15">
        <f t="shared" si="1"/>
        <v>0.20087063930572313</v>
      </c>
      <c r="BQ25" s="15">
        <f t="shared" si="1"/>
        <v>-7.3320752642100473E-2</v>
      </c>
      <c r="BR25" s="15">
        <f t="shared" si="1"/>
        <v>1.6618106337648797</v>
      </c>
      <c r="BS25" s="15">
        <f t="shared" si="1"/>
        <v>-2.1775724224165742</v>
      </c>
      <c r="BT25" s="15">
        <f t="shared" si="1"/>
        <v>-0.22688051513060259</v>
      </c>
      <c r="BU25" s="15">
        <f t="shared" si="1"/>
        <v>-2.6412841930195441</v>
      </c>
      <c r="BV25" s="15">
        <f t="shared" si="1"/>
        <v>0.38264826118495421</v>
      </c>
      <c r="BW25" s="15">
        <f t="shared" si="1"/>
        <v>-1.8576432645571543</v>
      </c>
      <c r="BX25" s="15">
        <f t="shared" si="1"/>
        <v>-0.34675113155910253</v>
      </c>
      <c r="BY25" s="15">
        <f t="shared" si="1"/>
        <v>-2.0966430865009613</v>
      </c>
    </row>
    <row r="26" spans="1:77" x14ac:dyDescent="0.2">
      <c r="A26" s="4">
        <v>2.86859223083128E-3</v>
      </c>
      <c r="B26" s="2">
        <v>3.3930557920444598E-3</v>
      </c>
      <c r="C26" s="2">
        <v>3.78574794912031E-3</v>
      </c>
      <c r="D26" s="2">
        <v>3.6020232661372899E-3</v>
      </c>
      <c r="E26" s="2">
        <v>2.3813729051683202E-3</v>
      </c>
      <c r="F26" s="2">
        <v>2.8914979558942E-3</v>
      </c>
      <c r="G26" s="2">
        <v>3.7475592798034501E-3</v>
      </c>
      <c r="H26" s="2">
        <v>4.3352149554521302E-3</v>
      </c>
      <c r="I26" s="2">
        <v>2.3606316693236301E-3</v>
      </c>
      <c r="J26" s="2">
        <v>3.7320613760324301E-3</v>
      </c>
      <c r="K26" s="2">
        <v>3.5026337196240299E-3</v>
      </c>
      <c r="L26" s="2">
        <v>5.0064380249845598E-3</v>
      </c>
      <c r="N26" s="4">
        <v>9.5444038599512195E-3</v>
      </c>
      <c r="O26" s="2">
        <v>2.6633300283638299E-2</v>
      </c>
      <c r="P26" s="2">
        <v>1.1605739698323099E-2</v>
      </c>
      <c r="Q26" s="2">
        <v>7.05611875914996E-3</v>
      </c>
      <c r="R26" s="2">
        <v>8.3508935851170796E-3</v>
      </c>
      <c r="S26" s="2">
        <v>6.9272429443771696E-2</v>
      </c>
      <c r="T26" s="2">
        <v>2.25958844664353E-2</v>
      </c>
      <c r="U26" s="2">
        <v>2.3736566672104099E-2</v>
      </c>
      <c r="V26" s="2">
        <v>5.2184835805636903E-2</v>
      </c>
      <c r="W26" s="2">
        <v>9.9128821390503403E-3</v>
      </c>
      <c r="X26" s="2">
        <v>3.3444251597263497E-2</v>
      </c>
      <c r="Y26" s="2">
        <v>2.34512873130623E-2</v>
      </c>
      <c r="AA26" s="4">
        <v>126.163227969682</v>
      </c>
      <c r="AB26" s="2">
        <v>117.90609136513901</v>
      </c>
      <c r="AC26" s="2">
        <v>20.554797618931499</v>
      </c>
      <c r="AD26" s="2">
        <v>20.483644402897699</v>
      </c>
      <c r="AE26" s="2">
        <v>24.267873254365199</v>
      </c>
      <c r="AF26" s="2">
        <v>160.40143918553699</v>
      </c>
      <c r="AG26" s="2">
        <v>183.60341010363001</v>
      </c>
      <c r="AH26" s="2">
        <v>131.781390265743</v>
      </c>
      <c r="AI26" s="2">
        <v>403.287877870572</v>
      </c>
      <c r="AJ26" s="2">
        <v>132.936830451058</v>
      </c>
      <c r="AK26" s="2">
        <v>39.303498156052299</v>
      </c>
      <c r="AL26" s="2">
        <v>199.48004910818801</v>
      </c>
      <c r="AN26" s="4">
        <v>113.436008795261</v>
      </c>
      <c r="AO26" s="2">
        <v>106.379545568512</v>
      </c>
      <c r="AP26" s="2">
        <v>18.651516766683599</v>
      </c>
      <c r="AQ26" s="2">
        <v>18.4639422538947</v>
      </c>
      <c r="AR26" s="2">
        <v>20.948275012052498</v>
      </c>
      <c r="AS26" s="2">
        <v>154.91816465897799</v>
      </c>
      <c r="AT26" s="2">
        <v>179.17248690027</v>
      </c>
      <c r="AU26" s="2">
        <v>129.85495405215599</v>
      </c>
      <c r="AV26" s="2">
        <v>399.07348368318998</v>
      </c>
      <c r="AW26" s="2">
        <v>130.999642477207</v>
      </c>
      <c r="AX26" s="2">
        <v>37.319172564170401</v>
      </c>
      <c r="AY26" s="2">
        <v>196.34222191949601</v>
      </c>
      <c r="BA26">
        <f>AA26*(1-A26)/(1+N26)-'BP-regionalLandDpaymentretro'!C27</f>
        <v>117.24573666984425</v>
      </c>
      <c r="BB26">
        <f>AB26*(1-B26)/(1+O26)-'BP-regionalLandDpaymentretro'!D27</f>
        <v>110.41038064572948</v>
      </c>
      <c r="BC26">
        <f>AC26*(1-C26)/(1+P26)-'BP-regionalLandDpaymentretro'!E27</f>
        <v>18.875709142110381</v>
      </c>
      <c r="BD26">
        <f>AD26*(1-D26)/(1+Q26)-'BP-regionalLandDpaymentretro'!F27</f>
        <v>18.385647600288593</v>
      </c>
      <c r="BE26">
        <f>AE26*(1-E26)/(1+R26)-'BP-regionalLandDpaymentretro'!G27</f>
        <v>22.756418611970446</v>
      </c>
      <c r="BF26">
        <f>AF26*(1-F26)/(1+S26)-'BP-regionalLandDpaymentretro'!H27</f>
        <v>152.56590461219994</v>
      </c>
      <c r="BG26">
        <f>AG26*(1-G26)/(1+T26)-'BP-regionalLandDpaymentretro'!I27</f>
        <v>178.90131535896896</v>
      </c>
      <c r="BH26">
        <f>AH26*(1-H26)/(1+U26)-'BP-regionalLandDpaymentretro'!J27</f>
        <v>126.98327260221251</v>
      </c>
      <c r="BI26">
        <f>AI26*(1-I26)/(1+V26)-'BP-regionalLandDpaymentretro'!K27</f>
        <v>399.44398408216188</v>
      </c>
      <c r="BJ26">
        <f>AJ26*(1-J26)/(1+W26)-'BP-regionalLandDpaymentretro'!L27</f>
        <v>128.97771199567805</v>
      </c>
      <c r="BK26">
        <f>AK26*(1-K26)/(1+X26)-'BP-regionalLandDpaymentretro'!M27</f>
        <v>36.946512472931857</v>
      </c>
      <c r="BL26">
        <f>AL26*(1-L26)/(1+Y26)-'BP-regionalLandDpaymentretro'!N27</f>
        <v>194.06682085777351</v>
      </c>
      <c r="BN26" s="15">
        <f t="shared" si="1"/>
        <v>3.8097278745832455</v>
      </c>
      <c r="BO26" s="15">
        <f t="shared" si="1"/>
        <v>4.0308350772174748</v>
      </c>
      <c r="BP26" s="15">
        <f t="shared" si="1"/>
        <v>0.22419237542678161</v>
      </c>
      <c r="BQ26" s="15">
        <f t="shared" si="1"/>
        <v>-7.8294653606107545E-2</v>
      </c>
      <c r="BR26" s="15">
        <f t="shared" si="1"/>
        <v>1.8081435999179476</v>
      </c>
      <c r="BS26" s="15">
        <f t="shared" si="1"/>
        <v>-2.3522600467780421</v>
      </c>
      <c r="BT26" s="15">
        <f t="shared" si="1"/>
        <v>-0.27117154130104382</v>
      </c>
      <c r="BU26" s="15">
        <f t="shared" si="1"/>
        <v>-2.8716814499434804</v>
      </c>
      <c r="BV26" s="15">
        <f t="shared" si="1"/>
        <v>0.3705003989718989</v>
      </c>
      <c r="BW26" s="15">
        <f t="shared" si="1"/>
        <v>-2.0219304815289547</v>
      </c>
      <c r="BX26" s="15">
        <f t="shared" si="1"/>
        <v>-0.3726600912385436</v>
      </c>
      <c r="BY26" s="15">
        <f t="shared" si="1"/>
        <v>-2.2754010617225049</v>
      </c>
    </row>
    <row r="27" spans="1:77" x14ac:dyDescent="0.2">
      <c r="A27" s="4">
        <v>2.6542054521038298E-3</v>
      </c>
      <c r="B27" s="2">
        <v>3.14881865561861E-3</v>
      </c>
      <c r="C27" s="2">
        <v>3.5027699093546699E-3</v>
      </c>
      <c r="D27" s="2">
        <v>3.3334895666658798E-3</v>
      </c>
      <c r="E27" s="2">
        <v>2.1892860573807702E-3</v>
      </c>
      <c r="F27" s="2">
        <v>2.65601086314887E-3</v>
      </c>
      <c r="G27" s="2">
        <v>3.45179885805917E-3</v>
      </c>
      <c r="H27" s="2">
        <v>4.0106093723565302E-3</v>
      </c>
      <c r="I27" s="2">
        <v>2.1742407337958401E-3</v>
      </c>
      <c r="J27" s="2">
        <v>3.4616871124422402E-3</v>
      </c>
      <c r="K27" s="2">
        <v>3.2370290700613302E-3</v>
      </c>
      <c r="L27" s="2">
        <v>4.6251160776140899E-3</v>
      </c>
      <c r="N27" s="4">
        <v>9.4016624579933792E-3</v>
      </c>
      <c r="O27" s="2">
        <v>2.7128392775870001E-2</v>
      </c>
      <c r="P27" s="2">
        <v>1.1439474314807799E-2</v>
      </c>
      <c r="Q27" s="2">
        <v>6.88780115056274E-3</v>
      </c>
      <c r="R27" s="2">
        <v>8.1703801764982202E-3</v>
      </c>
      <c r="S27" s="2">
        <v>7.1859714523833496E-2</v>
      </c>
      <c r="T27" s="2">
        <v>2.2330721543105999E-2</v>
      </c>
      <c r="U27" s="2">
        <v>2.3734962756542601E-2</v>
      </c>
      <c r="V27" s="2">
        <v>5.3353493667467701E-2</v>
      </c>
      <c r="W27" s="2">
        <v>9.71023672893556E-3</v>
      </c>
      <c r="X27" s="2">
        <v>3.4241626833383297E-2</v>
      </c>
      <c r="Y27" s="2">
        <v>2.3838752821946099E-2</v>
      </c>
      <c r="AA27" s="4">
        <v>131.97010593245099</v>
      </c>
      <c r="AB27" s="2">
        <v>123.843683400093</v>
      </c>
      <c r="AC27" s="2">
        <v>21.563459010840202</v>
      </c>
      <c r="AD27" s="2">
        <v>21.5951219060989</v>
      </c>
      <c r="AE27" s="2">
        <v>25.836354587066101</v>
      </c>
      <c r="AF27" s="2">
        <v>170.46972798279401</v>
      </c>
      <c r="AG27" s="2">
        <v>196.71911885790101</v>
      </c>
      <c r="AH27" s="2">
        <v>139.39566124134001</v>
      </c>
      <c r="AI27" s="2">
        <v>432.78046970245703</v>
      </c>
      <c r="AJ27" s="2">
        <v>141.11281010250099</v>
      </c>
      <c r="AK27" s="2">
        <v>41.248877977267703</v>
      </c>
      <c r="AL27" s="2">
        <v>214.06123496367599</v>
      </c>
      <c r="AN27" s="4">
        <v>118.17180540351001</v>
      </c>
      <c r="AO27" s="2">
        <v>111.360060119048</v>
      </c>
      <c r="AP27" s="2">
        <v>19.4996343170682</v>
      </c>
      <c r="AQ27" s="2">
        <v>19.408449755305998</v>
      </c>
      <c r="AR27" s="2">
        <v>22.2383933775975</v>
      </c>
      <c r="AS27" s="2">
        <v>164.58473412757499</v>
      </c>
      <c r="AT27" s="2">
        <v>191.99128695217999</v>
      </c>
      <c r="AU27" s="2">
        <v>137.35554772417299</v>
      </c>
      <c r="AV27" s="2">
        <v>428.36664628301497</v>
      </c>
      <c r="AW27" s="2">
        <v>139.055072931251</v>
      </c>
      <c r="AX27" s="2">
        <v>39.105637014474098</v>
      </c>
      <c r="AY27" s="2">
        <v>210.73828208654001</v>
      </c>
      <c r="BA27">
        <f>AA27*(1-A27)/(1+N27)-'BP-regionalLandDpaymentretro'!C28</f>
        <v>122.33043604703005</v>
      </c>
      <c r="BB27">
        <f>AB27*(1-B27)/(1+O27)-'BP-regionalLandDpaymentretro'!D28</f>
        <v>115.75046539447203</v>
      </c>
      <c r="BC27">
        <f>AC27*(1-C27)/(1+P27)-'BP-regionalLandDpaymentretro'!E28</f>
        <v>19.749055298695296</v>
      </c>
      <c r="BD27">
        <f>AD27*(1-D27)/(1+Q27)-'BP-regionalLandDpaymentretro'!F28</f>
        <v>19.325434044117358</v>
      </c>
      <c r="BE27">
        <f>AE27*(1-E27)/(1+R27)-'BP-regionalLandDpaymentretro'!G28</f>
        <v>24.201300759965381</v>
      </c>
      <c r="BF27">
        <f>AF27*(1-F27)/(1+S27)-'BP-regionalLandDpaymentretro'!H28</f>
        <v>162.0353969929707</v>
      </c>
      <c r="BG27">
        <f>AG27*(1-G27)/(1+T27)-'BP-regionalLandDpaymentretro'!I28</f>
        <v>191.67762110928311</v>
      </c>
      <c r="BH27">
        <f>AH27*(1-H27)/(1+U27)-'BP-regionalLandDpaymentretro'!J28</f>
        <v>134.24510812806651</v>
      </c>
      <c r="BI27">
        <f>AI27*(1-I27)/(1+V27)-'BP-regionalLandDpaymentretro'!K28</f>
        <v>428.71297926774218</v>
      </c>
      <c r="BJ27">
        <f>AJ27*(1-J27)/(1+W27)-'BP-regionalLandDpaymentretro'!L28</f>
        <v>136.86342413792801</v>
      </c>
      <c r="BK27">
        <f>AK27*(1-K27)/(1+X27)-'BP-regionalLandDpaymentretro'!M28</f>
        <v>38.706002579273324</v>
      </c>
      <c r="BL27">
        <f>AL27*(1-L27)/(1+Y27)-'BP-regionalLandDpaymentretro'!N28</f>
        <v>208.27832633919434</v>
      </c>
      <c r="BN27" s="15">
        <f t="shared" si="1"/>
        <v>4.1586306435200413</v>
      </c>
      <c r="BO27" s="15">
        <f t="shared" si="1"/>
        <v>4.3904052754240297</v>
      </c>
      <c r="BP27" s="15">
        <f t="shared" si="1"/>
        <v>0.24942098162709669</v>
      </c>
      <c r="BQ27" s="15">
        <f t="shared" si="1"/>
        <v>-8.301571118864004E-2</v>
      </c>
      <c r="BR27" s="15">
        <f t="shared" si="1"/>
        <v>1.9629073823678809</v>
      </c>
      <c r="BS27" s="15">
        <f t="shared" si="1"/>
        <v>-2.5493371346042863</v>
      </c>
      <c r="BT27" s="15">
        <f t="shared" si="1"/>
        <v>-0.31366584289688149</v>
      </c>
      <c r="BU27" s="15">
        <f t="shared" si="1"/>
        <v>-3.1104395961064881</v>
      </c>
      <c r="BV27" s="15">
        <f t="shared" si="1"/>
        <v>0.34633298472721208</v>
      </c>
      <c r="BW27" s="15">
        <f t="shared" si="1"/>
        <v>-2.1916487933229973</v>
      </c>
      <c r="BX27" s="15">
        <f t="shared" si="1"/>
        <v>-0.39963443520077391</v>
      </c>
      <c r="BY27" s="15">
        <f t="shared" si="1"/>
        <v>-2.4599557473456741</v>
      </c>
    </row>
    <row r="28" spans="1:77" x14ac:dyDescent="0.2">
      <c r="A28" s="4">
        <v>2.4607277239627298E-3</v>
      </c>
      <c r="B28" s="2">
        <v>2.92710641877807E-3</v>
      </c>
      <c r="C28" s="2">
        <v>3.2473971967409698E-3</v>
      </c>
      <c r="D28" s="2">
        <v>3.09105196488042E-3</v>
      </c>
      <c r="E28" s="2">
        <v>2.0179945190127802E-3</v>
      </c>
      <c r="F28" s="2">
        <v>2.4463353262056601E-3</v>
      </c>
      <c r="G28" s="2">
        <v>3.1871509376753802E-3</v>
      </c>
      <c r="H28" s="2">
        <v>3.7177484214740899E-3</v>
      </c>
      <c r="I28" s="2">
        <v>2.0074695427057098E-3</v>
      </c>
      <c r="J28" s="2">
        <v>3.21649455012846E-3</v>
      </c>
      <c r="K28" s="2">
        <v>2.9978725500982798E-3</v>
      </c>
      <c r="L28" s="2">
        <v>4.2820026148394502E-3</v>
      </c>
      <c r="N28" s="4">
        <v>9.2910690063323104E-3</v>
      </c>
      <c r="O28" s="2">
        <v>2.7645329560614901E-2</v>
      </c>
      <c r="P28" s="2">
        <v>1.1308110222150501E-2</v>
      </c>
      <c r="Q28" s="2">
        <v>6.7453504717336103E-3</v>
      </c>
      <c r="R28" s="2">
        <v>8.0185819553232306E-3</v>
      </c>
      <c r="S28" s="2">
        <v>7.4429355575905506E-2</v>
      </c>
      <c r="T28" s="2">
        <v>2.2123405303245799E-2</v>
      </c>
      <c r="U28" s="2">
        <v>2.37746844433607E-2</v>
      </c>
      <c r="V28" s="2">
        <v>5.4553552702326202E-2</v>
      </c>
      <c r="W28" s="2">
        <v>9.5405684507834099E-3</v>
      </c>
      <c r="X28" s="2">
        <v>3.5055366474578298E-2</v>
      </c>
      <c r="Y28" s="2">
        <v>2.4279416202773501E-2</v>
      </c>
      <c r="AA28" s="4">
        <v>137.857731564229</v>
      </c>
      <c r="AB28" s="2">
        <v>129.856071750068</v>
      </c>
      <c r="AC28" s="2">
        <v>22.585219899497499</v>
      </c>
      <c r="AD28" s="2">
        <v>22.719329429846901</v>
      </c>
      <c r="AE28" s="2">
        <v>27.420671424863698</v>
      </c>
      <c r="AF28" s="2">
        <v>180.67684595352</v>
      </c>
      <c r="AG28" s="2">
        <v>210.02117964199201</v>
      </c>
      <c r="AH28" s="2">
        <v>147.114306177499</v>
      </c>
      <c r="AI28" s="2">
        <v>462.71985024796601</v>
      </c>
      <c r="AJ28" s="2">
        <v>149.39870881550601</v>
      </c>
      <c r="AK28" s="2">
        <v>43.223514448963698</v>
      </c>
      <c r="AL28" s="2">
        <v>228.85778317664801</v>
      </c>
      <c r="AN28" s="4">
        <v>122.926798239484</v>
      </c>
      <c r="AO28" s="2">
        <v>116.363438858519</v>
      </c>
      <c r="AP28" s="2">
        <v>20.3516518033781</v>
      </c>
      <c r="AQ28" s="2">
        <v>20.356345084583399</v>
      </c>
      <c r="AR28" s="2">
        <v>23.529239640816201</v>
      </c>
      <c r="AS28" s="2">
        <v>174.38240949827099</v>
      </c>
      <c r="AT28" s="2">
        <v>204.97671507244701</v>
      </c>
      <c r="AU28" s="2">
        <v>144.94990755024301</v>
      </c>
      <c r="AV28" s="2">
        <v>458.11004133541502</v>
      </c>
      <c r="AW28" s="2">
        <v>147.21069687266899</v>
      </c>
      <c r="AX28" s="2">
        <v>40.912427258860198</v>
      </c>
      <c r="AY28" s="2">
        <v>225.33779784185799</v>
      </c>
    </row>
    <row r="29" spans="1:77" x14ac:dyDescent="0.2">
      <c r="A29" s="4">
        <v>1.18573683596263E-3</v>
      </c>
      <c r="B29" s="2">
        <v>1.4138681614303901E-3</v>
      </c>
      <c r="C29" s="2">
        <v>1.56478782813021E-3</v>
      </c>
      <c r="D29" s="2">
        <v>1.48970892047159E-3</v>
      </c>
      <c r="E29" s="2">
        <v>9.6735155258585704E-4</v>
      </c>
      <c r="F29" s="2">
        <v>1.1718772932969199E-3</v>
      </c>
      <c r="G29" s="2">
        <v>1.5301453739397801E-3</v>
      </c>
      <c r="H29" s="2">
        <v>1.7912297544499E-3</v>
      </c>
      <c r="I29" s="2">
        <v>9.6375089621731898E-4</v>
      </c>
      <c r="J29" s="2">
        <v>1.5530196628616799E-3</v>
      </c>
      <c r="K29" s="2">
        <v>1.44318398751205E-3</v>
      </c>
      <c r="L29" s="2">
        <v>2.0607600053606599E-3</v>
      </c>
      <c r="N29" s="4">
        <v>9.2087551908338096E-3</v>
      </c>
      <c r="O29" s="2">
        <v>2.8181056770514499E-2</v>
      </c>
      <c r="P29" s="2">
        <v>1.12073665218521E-2</v>
      </c>
      <c r="Q29" s="2">
        <v>6.6256223178429597E-3</v>
      </c>
      <c r="R29" s="2">
        <v>7.8919726604953101E-3</v>
      </c>
      <c r="S29" s="2">
        <v>7.6981391015834205E-2</v>
      </c>
      <c r="T29" s="2">
        <v>2.1967345804370798E-2</v>
      </c>
      <c r="U29" s="2">
        <v>2.3850743828359101E-2</v>
      </c>
      <c r="V29" s="2">
        <v>5.5779784946256399E-2</v>
      </c>
      <c r="W29" s="2">
        <v>9.3999319431727103E-3</v>
      </c>
      <c r="X29" s="2">
        <v>3.5883059025852503E-2</v>
      </c>
      <c r="Y29" s="2">
        <v>2.4767174379471301E-2</v>
      </c>
      <c r="AA29" s="4">
        <v>143.832013607954</v>
      </c>
      <c r="AB29" s="2">
        <v>135.94814901612901</v>
      </c>
      <c r="AC29" s="2">
        <v>23.620977864971199</v>
      </c>
      <c r="AD29" s="2">
        <v>23.8569398859735</v>
      </c>
      <c r="AE29" s="2">
        <v>29.0204614501781</v>
      </c>
      <c r="AF29" s="2">
        <v>191.02456053127301</v>
      </c>
      <c r="AG29" s="2">
        <v>223.50267313164099</v>
      </c>
      <c r="AH29" s="2">
        <v>154.94139067100801</v>
      </c>
      <c r="AI29" s="2">
        <v>493.08803859914502</v>
      </c>
      <c r="AJ29" s="2">
        <v>157.796751683498</v>
      </c>
      <c r="AK29" s="2">
        <v>45.2292727143275</v>
      </c>
      <c r="AL29" s="2">
        <v>243.860435031451</v>
      </c>
      <c r="AN29" s="4">
        <v>127.86295899141901</v>
      </c>
      <c r="AO29" s="2">
        <v>121.567128683828</v>
      </c>
      <c r="AP29" s="2">
        <v>21.242246302970599</v>
      </c>
      <c r="AQ29" s="2">
        <v>21.340914471938301</v>
      </c>
      <c r="AR29" s="2">
        <v>24.8460484360441</v>
      </c>
      <c r="AS29" s="2">
        <v>184.50539773193199</v>
      </c>
      <c r="AT29" s="2">
        <v>218.431480926012</v>
      </c>
      <c r="AU29" s="2">
        <v>152.893269340682</v>
      </c>
      <c r="AV29" s="2">
        <v>488.70364178329902</v>
      </c>
      <c r="AW29" s="2">
        <v>155.69369975103601</v>
      </c>
      <c r="AX29" s="2">
        <v>42.799680156417601</v>
      </c>
      <c r="AY29" s="2">
        <v>240.58604386487599</v>
      </c>
    </row>
    <row r="30" spans="1:77" x14ac:dyDescent="0.2">
      <c r="A30" s="4">
        <v>5.7204718211086199E-4</v>
      </c>
      <c r="B30" s="2">
        <v>6.8358660100180705E-4</v>
      </c>
      <c r="C30" s="2">
        <v>7.5490928412425603E-4</v>
      </c>
      <c r="D30" s="2">
        <v>7.1880035596756501E-4</v>
      </c>
      <c r="E30" s="2">
        <v>4.6450833674810399E-4</v>
      </c>
      <c r="F30" s="2">
        <v>5.6237103061248497E-4</v>
      </c>
      <c r="G30" s="2">
        <v>7.3576820044991397E-4</v>
      </c>
      <c r="H30" s="2">
        <v>8.6406562140497101E-4</v>
      </c>
      <c r="I30" s="2">
        <v>4.6340456336156697E-4</v>
      </c>
      <c r="J30" s="2">
        <v>7.5059028619119095E-4</v>
      </c>
      <c r="K30" s="2">
        <v>6.95649773898047E-4</v>
      </c>
      <c r="L30" s="2">
        <v>9.930728789476111E-4</v>
      </c>
      <c r="N30" s="4">
        <v>9.1509924195514198E-3</v>
      </c>
      <c r="O30" s="2">
        <v>2.87325938369037E-2</v>
      </c>
      <c r="P30" s="2">
        <v>1.11331024467765E-2</v>
      </c>
      <c r="Q30" s="2">
        <v>6.5255784634817198E-3</v>
      </c>
      <c r="R30" s="2">
        <v>7.7871439102279996E-3</v>
      </c>
      <c r="S30" s="2">
        <v>7.9515880241398398E-2</v>
      </c>
      <c r="T30" s="2">
        <v>2.1856057354183799E-2</v>
      </c>
      <c r="U30" s="2">
        <v>2.3958222537151401E-2</v>
      </c>
      <c r="V30" s="2">
        <v>5.7027146128884598E-2</v>
      </c>
      <c r="W30" s="2">
        <v>9.2844975674591206E-3</v>
      </c>
      <c r="X30" s="2">
        <v>3.6722313208880697E-2</v>
      </c>
      <c r="Y30" s="2">
        <v>2.5296225273059299E-2</v>
      </c>
      <c r="AA30" s="4">
        <v>149.95471600331899</v>
      </c>
      <c r="AB30" s="2">
        <v>142.18656275705601</v>
      </c>
      <c r="AC30" s="2">
        <v>24.683599451176001</v>
      </c>
      <c r="AD30" s="2">
        <v>25.020359318845401</v>
      </c>
      <c r="AE30" s="2">
        <v>30.645414018203699</v>
      </c>
      <c r="AF30" s="2">
        <v>201.580063516032</v>
      </c>
      <c r="AG30" s="2">
        <v>237.26208287308299</v>
      </c>
      <c r="AH30" s="2">
        <v>162.96278911536999</v>
      </c>
      <c r="AI30" s="2">
        <v>524.01078958867095</v>
      </c>
      <c r="AJ30" s="2">
        <v>166.383181060053</v>
      </c>
      <c r="AK30" s="2">
        <v>47.287616990885702</v>
      </c>
      <c r="AL30" s="2">
        <v>259.21184312942302</v>
      </c>
      <c r="AN30" s="4">
        <v>132.79606460321699</v>
      </c>
      <c r="AO30" s="2">
        <v>126.76773963261</v>
      </c>
      <c r="AP30" s="2">
        <v>22.131589187783401</v>
      </c>
      <c r="AQ30" s="2">
        <v>22.3237702428071</v>
      </c>
      <c r="AR30" s="2">
        <v>26.157600102336801</v>
      </c>
      <c r="AS30" s="2">
        <v>194.72543379639299</v>
      </c>
      <c r="AT30" s="2">
        <v>231.984102018963</v>
      </c>
      <c r="AU30" s="2">
        <v>160.88927700809401</v>
      </c>
      <c r="AV30" s="2">
        <v>519.64609164231399</v>
      </c>
      <c r="AW30" s="2">
        <v>164.239805992616</v>
      </c>
      <c r="AX30" s="2">
        <v>44.698539627914798</v>
      </c>
      <c r="AY30" s="2">
        <v>255.94028305373701</v>
      </c>
    </row>
    <row r="31" spans="1:77" x14ac:dyDescent="0.2">
      <c r="A31" s="4">
        <v>2.7627545305682001E-4</v>
      </c>
      <c r="B31" s="2">
        <v>3.30788931913434E-4</v>
      </c>
      <c r="C31" s="2">
        <v>3.6458719157736501E-4</v>
      </c>
      <c r="D31" s="2">
        <v>3.4719681007724099E-4</v>
      </c>
      <c r="E31" s="2">
        <v>2.23394789319237E-4</v>
      </c>
      <c r="F31" s="2">
        <v>2.7030926172828102E-4</v>
      </c>
      <c r="G31" s="2">
        <v>3.5429071138955501E-4</v>
      </c>
      <c r="H31" s="2">
        <v>4.1726684557082702E-4</v>
      </c>
      <c r="I31" s="2">
        <v>2.2313491437000701E-4</v>
      </c>
      <c r="J31" s="2">
        <v>3.6309276116512401E-4</v>
      </c>
      <c r="K31" s="2">
        <v>3.35709757683477E-4</v>
      </c>
      <c r="L31" s="2">
        <v>4.7912708198900899E-4</v>
      </c>
      <c r="N31" s="4">
        <v>9.1144808088402304E-3</v>
      </c>
      <c r="O31" s="2">
        <v>2.9299412790113399E-2</v>
      </c>
      <c r="P31" s="2">
        <v>1.10817784450942E-2</v>
      </c>
      <c r="Q31" s="2">
        <v>6.4424417965761099E-3</v>
      </c>
      <c r="R31" s="2">
        <v>7.7010004999762101E-3</v>
      </c>
      <c r="S31" s="2">
        <v>8.2038742916931306E-2</v>
      </c>
      <c r="T31" s="2">
        <v>2.1783734215768399E-2</v>
      </c>
      <c r="U31" s="2">
        <v>2.4093645694093599E-2</v>
      </c>
      <c r="V31" s="2">
        <v>5.8293576147747203E-2</v>
      </c>
      <c r="W31" s="2">
        <v>9.1907742532310408E-3</v>
      </c>
      <c r="X31" s="2">
        <v>3.7573902198573303E-2</v>
      </c>
      <c r="Y31" s="2">
        <v>2.58630324684089E-2</v>
      </c>
      <c r="AA31" s="4">
        <v>156.166301117111</v>
      </c>
      <c r="AB31" s="2">
        <v>148.504845437124</v>
      </c>
      <c r="AC31" s="2">
        <v>25.760064196919298</v>
      </c>
      <c r="AD31" s="2">
        <v>26.196888412383501</v>
      </c>
      <c r="AE31" s="2">
        <v>32.284557176003297</v>
      </c>
      <c r="AF31" s="2">
        <v>212.27307852425201</v>
      </c>
      <c r="AG31" s="2">
        <v>251.17988592752499</v>
      </c>
      <c r="AH31" s="2">
        <v>171.088338991086</v>
      </c>
      <c r="AI31" s="2">
        <v>555.32860176668703</v>
      </c>
      <c r="AJ31" s="2">
        <v>175.07727240621</v>
      </c>
      <c r="AK31" s="2">
        <v>49.377346252563001</v>
      </c>
      <c r="AL31" s="2">
        <v>274.73695681939898</v>
      </c>
      <c r="AN31" s="4">
        <v>137.713450793465</v>
      </c>
      <c r="AO31" s="2">
        <v>131.948487766531</v>
      </c>
      <c r="AP31" s="2">
        <v>23.0163613751313</v>
      </c>
      <c r="AQ31" s="2">
        <v>23.301482201708001</v>
      </c>
      <c r="AR31" s="2">
        <v>27.460859806744502</v>
      </c>
      <c r="AS31" s="2">
        <v>205.02305584230001</v>
      </c>
      <c r="AT31" s="2">
        <v>245.593545858027</v>
      </c>
      <c r="AU31" s="2">
        <v>168.91286860820401</v>
      </c>
      <c r="AV31" s="2">
        <v>550.87953141830906</v>
      </c>
      <c r="AW31" s="2">
        <v>172.82506302478899</v>
      </c>
      <c r="AX31" s="2">
        <v>46.603975548821403</v>
      </c>
      <c r="AY31" s="2">
        <v>271.33846052688102</v>
      </c>
    </row>
    <row r="32" spans="1:77" x14ac:dyDescent="0.2">
      <c r="A32" s="4">
        <v>1.33558941429796E-4</v>
      </c>
      <c r="B32" s="2">
        <v>1.6019314192520999E-4</v>
      </c>
      <c r="C32" s="2">
        <v>1.7624980621648901E-4</v>
      </c>
      <c r="D32" s="2">
        <v>1.6786404698681799E-4</v>
      </c>
      <c r="E32" s="2">
        <v>1.07586028677949E-4</v>
      </c>
      <c r="F32" s="2">
        <v>1.3011470386692801E-4</v>
      </c>
      <c r="G32" s="2">
        <v>1.7081574829942101E-4</v>
      </c>
      <c r="H32" s="2">
        <v>2.0169985229880901E-4</v>
      </c>
      <c r="I32" s="2">
        <v>1.07578453479975E-4</v>
      </c>
      <c r="J32" s="2">
        <v>1.7578509205865901E-4</v>
      </c>
      <c r="K32" s="2">
        <v>1.6217772854650099E-4</v>
      </c>
      <c r="L32" s="2">
        <v>2.3141133189175301E-4</v>
      </c>
      <c r="N32" s="4">
        <v>9.0959673998444093E-3</v>
      </c>
      <c r="O32" s="2">
        <v>2.9876359077692299E-2</v>
      </c>
      <c r="P32" s="2">
        <v>1.10496091427599E-2</v>
      </c>
      <c r="Q32" s="2">
        <v>6.37365368441752E-3</v>
      </c>
      <c r="R32" s="2">
        <v>7.6306464850202302E-3</v>
      </c>
      <c r="S32" s="2">
        <v>8.4543152801101903E-2</v>
      </c>
      <c r="T32" s="2">
        <v>2.1744528497134E-2</v>
      </c>
      <c r="U32" s="2">
        <v>2.42514590450995E-2</v>
      </c>
      <c r="V32" s="2">
        <v>5.9571893819052403E-2</v>
      </c>
      <c r="W32" s="2">
        <v>9.1154903803287793E-3</v>
      </c>
      <c r="X32" s="2">
        <v>3.8432178327771203E-2</v>
      </c>
      <c r="Y32" s="2">
        <v>2.64607530602404E-2</v>
      </c>
      <c r="AA32" s="4">
        <v>162.46743551830099</v>
      </c>
      <c r="AB32" s="2">
        <v>154.90209443859101</v>
      </c>
      <c r="AC32" s="2">
        <v>26.850080076267499</v>
      </c>
      <c r="AD32" s="2">
        <v>27.386179082219201</v>
      </c>
      <c r="AE32" s="2">
        <v>33.937532220762002</v>
      </c>
      <c r="AF32" s="2">
        <v>223.103282571753</v>
      </c>
      <c r="AG32" s="2">
        <v>265.247218418996</v>
      </c>
      <c r="AH32" s="2">
        <v>179.31578006737499</v>
      </c>
      <c r="AI32" s="2">
        <v>587.03081872639996</v>
      </c>
      <c r="AJ32" s="2">
        <v>183.87669272213</v>
      </c>
      <c r="AK32" s="2">
        <v>51.498521701585197</v>
      </c>
      <c r="AL32" s="2">
        <v>290.42005213615101</v>
      </c>
      <c r="AN32" s="4">
        <v>142.637781577688</v>
      </c>
      <c r="AO32" s="2">
        <v>137.13219634818199</v>
      </c>
      <c r="AP32" s="2">
        <v>23.900906300086302</v>
      </c>
      <c r="AQ32" s="2">
        <v>24.278133222728801</v>
      </c>
      <c r="AR32" s="2">
        <v>28.7590865217743</v>
      </c>
      <c r="AS32" s="2">
        <v>215.42327676980199</v>
      </c>
      <c r="AT32" s="2">
        <v>259.290138664631</v>
      </c>
      <c r="AU32" s="2">
        <v>176.99432223673699</v>
      </c>
      <c r="AV32" s="2">
        <v>582.44574160013804</v>
      </c>
      <c r="AW32" s="2">
        <v>181.47580879517599</v>
      </c>
      <c r="AX32" s="2">
        <v>48.523946946375197</v>
      </c>
      <c r="AY32" s="2">
        <v>286.82215921227697</v>
      </c>
    </row>
    <row r="33" spans="1:51" x14ac:dyDescent="0.2">
      <c r="A33" s="14">
        <v>6.4622214138288203E-5</v>
      </c>
      <c r="B33" s="3">
        <v>7.7631653845904898E-5</v>
      </c>
      <c r="C33" s="3">
        <v>8.5277493941023395E-5</v>
      </c>
      <c r="D33" s="3">
        <v>8.1229301731976797E-5</v>
      </c>
      <c r="E33" s="3">
        <v>5.1877817243273798E-5</v>
      </c>
      <c r="F33" s="3">
        <v>6.2712851465904801E-5</v>
      </c>
      <c r="G33" s="3">
        <v>8.2449969508105304E-5</v>
      </c>
      <c r="H33" s="3">
        <v>9.7584170709818805E-5</v>
      </c>
      <c r="I33" s="3">
        <v>5.1925244533418798E-5</v>
      </c>
      <c r="J33" s="3">
        <v>8.5165031243935406E-5</v>
      </c>
      <c r="K33" s="3">
        <v>7.8420029550372794E-5</v>
      </c>
      <c r="L33" s="2">
        <v>1.1187586299059E-4</v>
      </c>
      <c r="N33" s="4">
        <v>9.0927131752482106E-3</v>
      </c>
      <c r="O33" s="2">
        <v>3.0461031553743401E-2</v>
      </c>
      <c r="P33" s="2">
        <v>1.10335312978419E-2</v>
      </c>
      <c r="Q33" s="2">
        <v>6.3169856698463899E-3</v>
      </c>
      <c r="R33" s="2">
        <v>7.5735830598827898E-3</v>
      </c>
      <c r="S33" s="2">
        <v>8.7028893634644E-2</v>
      </c>
      <c r="T33" s="2">
        <v>2.1733488439251401E-2</v>
      </c>
      <c r="U33" s="2">
        <v>2.4427846710436199E-2</v>
      </c>
      <c r="V33" s="2">
        <v>6.0858322858652301E-2</v>
      </c>
      <c r="W33" s="2">
        <v>9.05580989914531E-3</v>
      </c>
      <c r="X33" s="2">
        <v>3.9295098767092099E-2</v>
      </c>
      <c r="Y33" s="2">
        <v>2.7084993028405498E-2</v>
      </c>
      <c r="AA33" s="4">
        <v>168.87141981151899</v>
      </c>
      <c r="AB33" s="2">
        <v>161.39156697289999</v>
      </c>
      <c r="AC33" s="2">
        <v>27.956065742149399</v>
      </c>
      <c r="AD33" s="2">
        <v>28.590587638447499</v>
      </c>
      <c r="AE33" s="2">
        <v>35.606470097312503</v>
      </c>
      <c r="AF33" s="2">
        <v>234.085840776645</v>
      </c>
      <c r="AG33" s="2">
        <v>279.48014161179702</v>
      </c>
      <c r="AH33" s="2">
        <v>187.66100274846301</v>
      </c>
      <c r="AI33" s="2">
        <v>619.14301999986299</v>
      </c>
      <c r="AJ33" s="2">
        <v>192.79587783007199</v>
      </c>
      <c r="AK33" s="2">
        <v>53.655580671700797</v>
      </c>
      <c r="AL33" s="2">
        <v>306.28082645164102</v>
      </c>
      <c r="AN33" s="4">
        <v>147.591686624137</v>
      </c>
      <c r="AO33" s="2">
        <v>142.342391731774</v>
      </c>
      <c r="AP33" s="2">
        <v>24.7897172349405</v>
      </c>
      <c r="AQ33" s="2">
        <v>25.258046307891</v>
      </c>
      <c r="AR33" s="2">
        <v>30.055781211806099</v>
      </c>
      <c r="AS33" s="2">
        <v>225.95308198088301</v>
      </c>
      <c r="AT33" s="2">
        <v>273.10959954461299</v>
      </c>
      <c r="AU33" s="2">
        <v>185.16584635045899</v>
      </c>
      <c r="AV33" s="2">
        <v>614.397353659489</v>
      </c>
      <c r="AW33" s="2">
        <v>190.22101110328899</v>
      </c>
      <c r="AX33" s="2">
        <v>50.466541828327401</v>
      </c>
      <c r="AY33" s="2">
        <v>302.44012495865599</v>
      </c>
    </row>
    <row r="34" spans="1:51" x14ac:dyDescent="0.2">
      <c r="A34" s="14">
        <v>3.1291838314678298E-5</v>
      </c>
      <c r="B34" s="3">
        <v>3.7644846415080203E-5</v>
      </c>
      <c r="C34" s="3">
        <v>4.1293424080682198E-5</v>
      </c>
      <c r="D34" s="3">
        <v>3.9337206160083802E-5</v>
      </c>
      <c r="E34" s="3">
        <v>2.5043567529330101E-5</v>
      </c>
      <c r="F34" s="3">
        <v>3.0261814552224201E-5</v>
      </c>
      <c r="G34" s="3">
        <v>3.9838052167975601E-5</v>
      </c>
      <c r="H34" s="3">
        <v>4.7249482470415698E-5</v>
      </c>
      <c r="I34" s="3">
        <v>2.5088676005194701E-5</v>
      </c>
      <c r="J34" s="3">
        <v>4.1288006715951398E-5</v>
      </c>
      <c r="K34" s="3">
        <v>3.7951633661587397E-5</v>
      </c>
      <c r="L34" s="3">
        <v>5.4133269922742603E-5</v>
      </c>
      <c r="N34" s="4">
        <v>9.1023660760783699E-3</v>
      </c>
      <c r="O34" s="2">
        <v>3.1051836663375701E-2</v>
      </c>
      <c r="P34" s="2">
        <v>1.1030942608963199E-2</v>
      </c>
      <c r="Q34" s="2">
        <v>6.2705056098680901E-3</v>
      </c>
      <c r="R34" s="2">
        <v>7.5276495912230098E-3</v>
      </c>
      <c r="S34" s="2">
        <v>8.9497121593137705E-2</v>
      </c>
      <c r="T34" s="2">
        <v>2.1746327645486799E-2</v>
      </c>
      <c r="U34" s="2">
        <v>2.4619706293361399E-2</v>
      </c>
      <c r="V34" s="2">
        <v>6.2150191988155801E-2</v>
      </c>
      <c r="W34" s="2">
        <v>9.0092729754249097E-3</v>
      </c>
      <c r="X34" s="2">
        <v>4.01615342929234E-2</v>
      </c>
      <c r="Y34" s="2">
        <v>2.7732297273730999E-2</v>
      </c>
      <c r="AA34" s="4">
        <v>175.39178413827099</v>
      </c>
      <c r="AB34" s="2">
        <v>167.987045715542</v>
      </c>
      <c r="AC34" s="2">
        <v>29.080537035024701</v>
      </c>
      <c r="AD34" s="2">
        <v>29.8126163590773</v>
      </c>
      <c r="AE34" s="2">
        <v>37.293737154616501</v>
      </c>
      <c r="AF34" s="2">
        <v>245.23733670516501</v>
      </c>
      <c r="AG34" s="2">
        <v>293.89789261677902</v>
      </c>
      <c r="AH34" s="2">
        <v>196.140895278225</v>
      </c>
      <c r="AI34" s="2">
        <v>651.69785464040604</v>
      </c>
      <c r="AJ34" s="2">
        <v>201.850646109808</v>
      </c>
      <c r="AK34" s="2">
        <v>55.853072080544003</v>
      </c>
      <c r="AL34" s="2">
        <v>322.34290571481301</v>
      </c>
      <c r="AN34" s="4">
        <v>152.59237413443901</v>
      </c>
      <c r="AO34" s="2">
        <v>147.59705205568699</v>
      </c>
      <c r="AP34" s="2">
        <v>25.686203326983801</v>
      </c>
      <c r="AQ34" s="2">
        <v>26.244557883690199</v>
      </c>
      <c r="AR34" s="2">
        <v>31.353732090685899</v>
      </c>
      <c r="AS34" s="2">
        <v>236.63441342562899</v>
      </c>
      <c r="AT34" s="2">
        <v>287.08099556276602</v>
      </c>
      <c r="AU34" s="2">
        <v>193.45252152899801</v>
      </c>
      <c r="AV34" s="2">
        <v>646.78083635444102</v>
      </c>
      <c r="AW34" s="2">
        <v>199.08384988468799</v>
      </c>
      <c r="AX34" s="2">
        <v>52.437960842056597</v>
      </c>
      <c r="AY34" s="2">
        <v>318.23074223085302</v>
      </c>
    </row>
    <row r="35" spans="1:51" x14ac:dyDescent="0.2">
      <c r="A35" s="14">
        <v>1.5163053278039201E-5</v>
      </c>
      <c r="B35" s="3">
        <v>1.8264879694878201E-5</v>
      </c>
      <c r="C35" s="3">
        <v>2.0009396081275299E-5</v>
      </c>
      <c r="D35" s="3">
        <v>1.9063230047663099E-5</v>
      </c>
      <c r="E35" s="3">
        <v>1.21018150171505E-5</v>
      </c>
      <c r="F35" s="3">
        <v>1.4618095862096699E-5</v>
      </c>
      <c r="G35" s="3">
        <v>1.9266649518648601E-5</v>
      </c>
      <c r="H35" s="3">
        <v>2.2894134632729801E-5</v>
      </c>
      <c r="I35" s="3">
        <v>1.2133281696219299E-5</v>
      </c>
      <c r="J35" s="3">
        <v>2.0028181890758801E-5</v>
      </c>
      <c r="K35" s="3">
        <v>1.8380819305592601E-5</v>
      </c>
      <c r="L35" s="3">
        <v>2.62138374720639E-5</v>
      </c>
      <c r="N35" s="4">
        <v>9.1229031273789302E-3</v>
      </c>
      <c r="O35" s="2">
        <v>3.1647464949766002E-2</v>
      </c>
      <c r="P35" s="2">
        <v>1.1039608913992E-2</v>
      </c>
      <c r="Q35" s="2">
        <v>6.2325497894162897E-3</v>
      </c>
      <c r="R35" s="2">
        <v>7.4909870663391696E-3</v>
      </c>
      <c r="S35" s="2">
        <v>9.1949064071742498E-2</v>
      </c>
      <c r="T35" s="2">
        <v>2.1779334281464901E-2</v>
      </c>
      <c r="U35" s="2">
        <v>2.4824379713888199E-2</v>
      </c>
      <c r="V35" s="2">
        <v>6.3445342836374402E-2</v>
      </c>
      <c r="W35" s="2">
        <v>8.9737583248324804E-3</v>
      </c>
      <c r="X35" s="2">
        <v>4.10305884074188E-2</v>
      </c>
      <c r="Y35" s="2">
        <v>2.83997290040497E-2</v>
      </c>
      <c r="AA35" s="4">
        <v>182.04036380993</v>
      </c>
      <c r="AB35" s="2">
        <v>174.70061683502001</v>
      </c>
      <c r="AC35" s="2">
        <v>30.225672734951999</v>
      </c>
      <c r="AD35" s="2">
        <v>31.054476275746399</v>
      </c>
      <c r="AE35" s="2">
        <v>39.001564553336998</v>
      </c>
      <c r="AF35" s="2">
        <v>256.57339582093198</v>
      </c>
      <c r="AG35" s="2">
        <v>308.51883544896901</v>
      </c>
      <c r="AH35" s="2">
        <v>204.77043816414599</v>
      </c>
      <c r="AI35" s="2">
        <v>684.72917515050699</v>
      </c>
      <c r="AJ35" s="2">
        <v>211.05546349070701</v>
      </c>
      <c r="AK35" s="2">
        <v>58.094985493177703</v>
      </c>
      <c r="AL35" s="2">
        <v>338.62807420329199</v>
      </c>
      <c r="AN35" s="4">
        <v>157.65267745205901</v>
      </c>
      <c r="AO35" s="2">
        <v>152.90957062563601</v>
      </c>
      <c r="AP35" s="2">
        <v>26.592865884034101</v>
      </c>
      <c r="AQ35" s="2">
        <v>27.2401657886886</v>
      </c>
      <c r="AR35" s="2">
        <v>32.655155647118796</v>
      </c>
      <c r="AS35" s="2">
        <v>247.48510267839501</v>
      </c>
      <c r="AT35" s="2">
        <v>301.22752180299102</v>
      </c>
      <c r="AU35" s="2">
        <v>201.873416679559</v>
      </c>
      <c r="AV35" s="2">
        <v>679.63699095848096</v>
      </c>
      <c r="AW35" s="2">
        <v>208.08249350698699</v>
      </c>
      <c r="AX35" s="2">
        <v>54.442876070797702</v>
      </c>
      <c r="AY35" s="2">
        <v>334.22326690253198</v>
      </c>
    </row>
    <row r="36" spans="1:51" x14ac:dyDescent="0.2">
      <c r="A36" s="14">
        <v>7.3522107951478301E-6</v>
      </c>
      <c r="B36" s="3">
        <v>8.8664187359497596E-6</v>
      </c>
      <c r="C36" s="3">
        <v>9.7020391216948105E-6</v>
      </c>
      <c r="D36" s="3">
        <v>9.2440318314049892E-6</v>
      </c>
      <c r="E36" s="3">
        <v>5.8532983029964804E-6</v>
      </c>
      <c r="F36" s="3">
        <v>7.0680290499373696E-6</v>
      </c>
      <c r="G36" s="3">
        <v>9.3255563883000901E-6</v>
      </c>
      <c r="H36" s="3">
        <v>1.1100178316039799E-5</v>
      </c>
      <c r="I36" s="3">
        <v>5.8727299213757304E-6</v>
      </c>
      <c r="J36" s="3">
        <v>9.7205007988636992E-6</v>
      </c>
      <c r="K36" s="3">
        <v>8.9083460959241095E-6</v>
      </c>
      <c r="L36" s="3">
        <v>1.270286180921E-5</v>
      </c>
      <c r="N36" s="4">
        <v>9.1525922301220006E-3</v>
      </c>
      <c r="O36" s="2">
        <v>3.22467864550431E-2</v>
      </c>
      <c r="P36" s="2">
        <v>1.10576177618579E-2</v>
      </c>
      <c r="Q36" s="2">
        <v>6.20169523446726E-3</v>
      </c>
      <c r="R36" s="2">
        <v>7.4620065413530598E-3</v>
      </c>
      <c r="S36" s="2">
        <v>9.4385817081265602E-2</v>
      </c>
      <c r="T36" s="2">
        <v>2.18293121352582E-2</v>
      </c>
      <c r="U36" s="2">
        <v>2.50395774368187E-2</v>
      </c>
      <c r="V36" s="2">
        <v>6.4741988558261299E-2</v>
      </c>
      <c r="W36" s="2">
        <v>8.9474486695477595E-3</v>
      </c>
      <c r="X36" s="2">
        <v>4.1901476093924903E-2</v>
      </c>
      <c r="Y36" s="2">
        <v>2.9084750806643401E-2</v>
      </c>
      <c r="AA36" s="4">
        <v>188.82763665879699</v>
      </c>
      <c r="AB36" s="2">
        <v>181.54297394534001</v>
      </c>
      <c r="AC36" s="2">
        <v>31.393370401902899</v>
      </c>
      <c r="AD36" s="2">
        <v>32.318131927581497</v>
      </c>
      <c r="AE36" s="2">
        <v>40.732082965953303</v>
      </c>
      <c r="AF36" s="2">
        <v>268.10891267807801</v>
      </c>
      <c r="AG36" s="2">
        <v>323.36057688870699</v>
      </c>
      <c r="AH36" s="2">
        <v>213.56303491976499</v>
      </c>
      <c r="AI36" s="2">
        <v>718.27181748882094</v>
      </c>
      <c r="AJ36" s="2">
        <v>220.42364527188599</v>
      </c>
      <c r="AK36" s="2">
        <v>60.384864844701603</v>
      </c>
      <c r="AL36" s="2">
        <v>355.15653052198201</v>
      </c>
      <c r="AN36" s="4">
        <v>162.78269440666699</v>
      </c>
      <c r="AO36" s="2">
        <v>158.29048175502399</v>
      </c>
      <c r="AP36" s="2">
        <v>27.511633016693299</v>
      </c>
      <c r="AQ36" s="2">
        <v>28.246840109632299</v>
      </c>
      <c r="AR36" s="2">
        <v>33.961940319784802</v>
      </c>
      <c r="AS36" s="2">
        <v>258.52068986484301</v>
      </c>
      <c r="AT36" s="2">
        <v>315.56904501650803</v>
      </c>
      <c r="AU36" s="2">
        <v>210.443936364466</v>
      </c>
      <c r="AV36" s="2">
        <v>713.00404940968895</v>
      </c>
      <c r="AW36" s="2">
        <v>217.23208020483099</v>
      </c>
      <c r="AX36" s="2">
        <v>56.485028465137603</v>
      </c>
      <c r="AY36" s="2">
        <v>350.441631387597</v>
      </c>
    </row>
    <row r="37" spans="1:51" x14ac:dyDescent="0.2">
      <c r="A37" s="14">
        <v>3.5669529004910099E-6</v>
      </c>
      <c r="B37" s="3">
        <v>4.3060372451466801E-6</v>
      </c>
      <c r="C37" s="3">
        <v>4.70695907300623E-6</v>
      </c>
      <c r="D37" s="3">
        <v>4.4850898287066597E-6</v>
      </c>
      <c r="E37" s="3">
        <v>2.8333945533082301E-6</v>
      </c>
      <c r="F37" s="3">
        <v>3.4203957510330299E-6</v>
      </c>
      <c r="G37" s="3">
        <v>4.5171833266179203E-6</v>
      </c>
      <c r="H37" s="3">
        <v>5.3850082180555104E-6</v>
      </c>
      <c r="I37" s="3">
        <v>2.8446370760279899E-6</v>
      </c>
      <c r="J37" s="3">
        <v>4.7200033468558901E-6</v>
      </c>
      <c r="K37" s="3">
        <v>4.3201352125838401E-6</v>
      </c>
      <c r="L37" s="3">
        <v>6.1595177599504902E-6</v>
      </c>
      <c r="N37" s="4">
        <v>9.1899582904889296E-3</v>
      </c>
      <c r="O37" s="2">
        <v>3.2848835288764699E-2</v>
      </c>
      <c r="P37" s="2">
        <v>1.10833417809807E-2</v>
      </c>
      <c r="Q37" s="2">
        <v>6.1767318826071102E-3</v>
      </c>
      <c r="R37" s="2">
        <v>7.4393581556057801E-3</v>
      </c>
      <c r="S37" s="2">
        <v>9.6808373561990194E-2</v>
      </c>
      <c r="T37" s="2">
        <v>2.18935265967913E-2</v>
      </c>
      <c r="U37" s="2">
        <v>2.5263342405281702E-2</v>
      </c>
      <c r="V37" s="2">
        <v>6.60386725917263E-2</v>
      </c>
      <c r="W37" s="2">
        <v>8.9287963926064206E-3</v>
      </c>
      <c r="X37" s="2">
        <v>4.2773520207416801E-2</v>
      </c>
      <c r="Y37" s="2">
        <v>2.9785176972375701E-2</v>
      </c>
      <c r="AA37" s="4">
        <v>195.763279233725</v>
      </c>
      <c r="AB37" s="2">
        <v>188.52399694317</v>
      </c>
      <c r="AC37" s="2">
        <v>32.5853586586787</v>
      </c>
      <c r="AD37" s="2">
        <v>33.605404341901</v>
      </c>
      <c r="AE37" s="2">
        <v>42.487397143041498</v>
      </c>
      <c r="AF37" s="2">
        <v>279.858570478925</v>
      </c>
      <c r="AG37" s="2">
        <v>338.44065086283598</v>
      </c>
      <c r="AH37" s="2">
        <v>222.53122803913499</v>
      </c>
      <c r="AI37" s="2">
        <v>752.36223339369405</v>
      </c>
      <c r="AJ37" s="2">
        <v>229.967939189784</v>
      </c>
      <c r="AK37" s="2">
        <v>62.726001459190798</v>
      </c>
      <c r="AL37" s="2">
        <v>371.94795356123001</v>
      </c>
      <c r="AN37" s="4">
        <v>167.99093455978601</v>
      </c>
      <c r="AO37" s="2">
        <v>163.74869599326101</v>
      </c>
      <c r="AP37" s="2">
        <v>28.4441027854844</v>
      </c>
      <c r="AQ37" s="2">
        <v>29.266250899769499</v>
      </c>
      <c r="AR37" s="2">
        <v>35.275810414706797</v>
      </c>
      <c r="AS37" s="2">
        <v>269.755723630072</v>
      </c>
      <c r="AT37" s="2">
        <v>330.12401348489902</v>
      </c>
      <c r="AU37" s="2">
        <v>219.177551014096</v>
      </c>
      <c r="AV37" s="2">
        <v>746.92002592617803</v>
      </c>
      <c r="AW37" s="2">
        <v>226.546204492323</v>
      </c>
      <c r="AX37" s="2">
        <v>58.567652689174402</v>
      </c>
      <c r="AY37" s="2">
        <v>366.90731605926402</v>
      </c>
    </row>
    <row r="38" spans="1:51" x14ac:dyDescent="0.2">
      <c r="A38" s="14">
        <v>1.73141079572732E-6</v>
      </c>
      <c r="B38" s="3">
        <v>2.0921153973395201E-6</v>
      </c>
      <c r="C38" s="3">
        <v>2.28476399874008E-6</v>
      </c>
      <c r="D38" s="3">
        <v>2.1772141685986001E-6</v>
      </c>
      <c r="E38" s="3">
        <v>1.37256865322276E-6</v>
      </c>
      <c r="F38" s="3">
        <v>1.6564863126133701E-6</v>
      </c>
      <c r="G38" s="3">
        <v>2.1895388136167201E-6</v>
      </c>
      <c r="H38" s="3">
        <v>2.6137762539484901E-6</v>
      </c>
      <c r="I38" s="3">
        <v>1.37881590398428E-6</v>
      </c>
      <c r="J38" s="3">
        <v>2.2928828739340301E-6</v>
      </c>
      <c r="K38" s="3">
        <v>2.0962295382524901E-6</v>
      </c>
      <c r="L38" s="3">
        <v>2.9883991238528698E-6</v>
      </c>
      <c r="N38" s="4">
        <v>9.2337511157080995E-3</v>
      </c>
      <c r="O38" s="2">
        <v>3.3452803171185902E-2</v>
      </c>
      <c r="P38" s="2">
        <v>1.11154042608711E-2</v>
      </c>
      <c r="Q38" s="2">
        <v>6.1566356725325996E-3</v>
      </c>
      <c r="R38" s="2">
        <v>7.4219011009186899E-3</v>
      </c>
      <c r="S38" s="2">
        <v>9.9217671292773493E-2</v>
      </c>
      <c r="T38" s="2">
        <v>2.1969651436600901E-2</v>
      </c>
      <c r="U38" s="2">
        <v>2.5494017739167499E-2</v>
      </c>
      <c r="V38" s="2">
        <v>6.7334239789534497E-2</v>
      </c>
      <c r="W38" s="2">
        <v>8.9164901397893702E-3</v>
      </c>
      <c r="X38" s="2">
        <v>4.3646158256099299E-2</v>
      </c>
      <c r="Y38" s="2">
        <v>3.0499137703939701E-2</v>
      </c>
      <c r="AA38" s="4">
        <v>202.856558444934</v>
      </c>
      <c r="AB38" s="2">
        <v>195.65316670592199</v>
      </c>
      <c r="AC38" s="2">
        <v>33.803279017985503</v>
      </c>
      <c r="AD38" s="2">
        <v>34.918046198590901</v>
      </c>
      <c r="AE38" s="2">
        <v>44.2696332988207</v>
      </c>
      <c r="AF38" s="2">
        <v>291.83719859742502</v>
      </c>
      <c r="AG38" s="2">
        <v>353.77700540472</v>
      </c>
      <c r="AH38" s="2">
        <v>231.687218862804</v>
      </c>
      <c r="AI38" s="2">
        <v>787.03891496610504</v>
      </c>
      <c r="AJ38" s="2">
        <v>239.700953161211</v>
      </c>
      <c r="AK38" s="2">
        <v>65.121571044870805</v>
      </c>
      <c r="AL38" s="2">
        <v>389.02227119349499</v>
      </c>
      <c r="AN38" s="4">
        <v>173.28498730013399</v>
      </c>
      <c r="AO38" s="2">
        <v>169.29222589984801</v>
      </c>
      <c r="AP38" s="2">
        <v>29.391687809955702</v>
      </c>
      <c r="AQ38" s="2">
        <v>30.299903235492401</v>
      </c>
      <c r="AR38" s="2">
        <v>36.598413439466299</v>
      </c>
      <c r="AS38" s="2">
        <v>281.20450620632403</v>
      </c>
      <c r="AT38" s="2">
        <v>344.91056356805001</v>
      </c>
      <c r="AU38" s="2">
        <v>228.086827512761</v>
      </c>
      <c r="AV38" s="2">
        <v>781.42402974465199</v>
      </c>
      <c r="AW38" s="2">
        <v>236.037803622631</v>
      </c>
      <c r="AX38" s="2">
        <v>60.6937267713297</v>
      </c>
      <c r="AY38" s="2">
        <v>383.641038055531</v>
      </c>
    </row>
    <row r="39" spans="1:51" x14ac:dyDescent="0.2">
      <c r="A39" s="14">
        <v>8.4082159461865099E-7</v>
      </c>
      <c r="B39" s="3">
        <v>1.01684315256218E-6</v>
      </c>
      <c r="C39" s="3">
        <v>1.10954122600361E-6</v>
      </c>
      <c r="D39" s="3">
        <v>1.05737593441642E-6</v>
      </c>
      <c r="E39" s="3">
        <v>6.6534923186184795E-7</v>
      </c>
      <c r="F39" s="3">
        <v>8.0278538984839699E-7</v>
      </c>
      <c r="G39" s="3">
        <v>1.06194090838181E-6</v>
      </c>
      <c r="H39" s="3">
        <v>1.26926851209523E-6</v>
      </c>
      <c r="I39" s="3">
        <v>6.6872725598808704E-7</v>
      </c>
      <c r="J39" s="3">
        <v>1.1142656491777701E-6</v>
      </c>
      <c r="K39" s="3">
        <v>1.0176476819243099E-6</v>
      </c>
      <c r="L39" s="3">
        <v>1.4506163376107999E-6</v>
      </c>
      <c r="N39" s="4">
        <v>9.2829153842489704E-3</v>
      </c>
      <c r="O39" s="2">
        <v>3.4058027968972303E-2</v>
      </c>
      <c r="P39" s="2">
        <v>1.1152646485168E-2</v>
      </c>
      <c r="Q39" s="2">
        <v>6.1405434624820796E-3</v>
      </c>
      <c r="R39" s="2">
        <v>7.40867550526995E-3</v>
      </c>
      <c r="S39" s="2">
        <v>0.101614622656577</v>
      </c>
      <c r="T39" s="2">
        <v>2.20557174777983E-2</v>
      </c>
      <c r="U39" s="2">
        <v>2.5730213022391001E-2</v>
      </c>
      <c r="V39" s="2">
        <v>6.8627803959264905E-2</v>
      </c>
      <c r="W39" s="2">
        <v>8.9094234600018297E-3</v>
      </c>
      <c r="X39" s="2">
        <v>4.45189408473083E-2</v>
      </c>
      <c r="Y39" s="2">
        <v>3.1225043582965E-2</v>
      </c>
      <c r="AA39" s="4">
        <v>210.116560043253</v>
      </c>
      <c r="AB39" s="2">
        <v>202.939807023703</v>
      </c>
      <c r="AC39" s="2">
        <v>35.048734413589798</v>
      </c>
      <c r="AD39" s="2">
        <v>36.257785624269097</v>
      </c>
      <c r="AE39" s="2">
        <v>46.080960336478</v>
      </c>
      <c r="AF39" s="2">
        <v>304.05995856408902</v>
      </c>
      <c r="AG39" s="2">
        <v>369.388243846894</v>
      </c>
      <c r="AH39" s="2">
        <v>241.04316874290299</v>
      </c>
      <c r="AI39" s="2">
        <v>822.34252595943701</v>
      </c>
      <c r="AJ39" s="2">
        <v>249.63539758833099</v>
      </c>
      <c r="AK39" s="2">
        <v>67.574713832527195</v>
      </c>
      <c r="AL39" s="2">
        <v>406.40006329142898</v>
      </c>
      <c r="AN39" s="4">
        <v>178.67188352990601</v>
      </c>
      <c r="AO39" s="2">
        <v>174.92857880249699</v>
      </c>
      <c r="AP39" s="2">
        <v>30.355694492050699</v>
      </c>
      <c r="AQ39" s="2">
        <v>31.349210367875799</v>
      </c>
      <c r="AR39" s="2">
        <v>37.931360007402503</v>
      </c>
      <c r="AS39" s="2">
        <v>292.88147302284699</v>
      </c>
      <c r="AT39" s="2">
        <v>359.9470743942</v>
      </c>
      <c r="AU39" s="2">
        <v>237.18398771361501</v>
      </c>
      <c r="AV39" s="2">
        <v>816.55685511297497</v>
      </c>
      <c r="AW39" s="2">
        <v>245.719632935281</v>
      </c>
      <c r="AX39" s="2">
        <v>62.866107503893403</v>
      </c>
      <c r="AY39" s="2">
        <v>400.66362390096202</v>
      </c>
    </row>
    <row r="40" spans="1:51" x14ac:dyDescent="0.2">
      <c r="A40" s="14">
        <v>4.0849663522528102E-7</v>
      </c>
      <c r="B40" s="3">
        <v>4.9438664674544398E-7</v>
      </c>
      <c r="C40" s="3">
        <v>5.3904695186378896E-7</v>
      </c>
      <c r="D40" s="3">
        <v>5.1373142084722099E-7</v>
      </c>
      <c r="E40" s="3">
        <v>3.2271930775513198E-7</v>
      </c>
      <c r="F40" s="3">
        <v>3.8929710287710701E-7</v>
      </c>
      <c r="G40" s="3">
        <v>5.1532895846027503E-7</v>
      </c>
      <c r="H40" s="3">
        <v>6.1662532703688905E-7</v>
      </c>
      <c r="I40" s="3">
        <v>3.2451050114889198E-7</v>
      </c>
      <c r="J40" s="3">
        <v>5.4168422848694304E-7</v>
      </c>
      <c r="K40" s="3">
        <v>4.9425544453868301E-7</v>
      </c>
      <c r="L40" s="3">
        <v>7.0447631473650705E-7</v>
      </c>
      <c r="N40" s="4">
        <v>9.3365632559476702E-3</v>
      </c>
      <c r="O40" s="2">
        <v>3.4663978055255701E-2</v>
      </c>
      <c r="P40" s="2">
        <v>1.1194097525508999E-2</v>
      </c>
      <c r="Q40" s="2">
        <v>6.1277302876910199E-3</v>
      </c>
      <c r="R40" s="2">
        <v>7.3988768596044696E-3</v>
      </c>
      <c r="S40" s="2">
        <v>0.104000127791437</v>
      </c>
      <c r="T40" s="2">
        <v>2.2150064690667E-2</v>
      </c>
      <c r="U40" s="2">
        <v>2.59707705140136E-2</v>
      </c>
      <c r="V40" s="2">
        <v>6.9918712627045299E-2</v>
      </c>
      <c r="W40" s="2">
        <v>8.9066661928013796E-3</v>
      </c>
      <c r="X40" s="2">
        <v>4.53915229419753E-2</v>
      </c>
      <c r="Y40" s="2">
        <v>3.19615501901118E-2</v>
      </c>
      <c r="AA40" s="4">
        <v>217.55231262062</v>
      </c>
      <c r="AB40" s="2">
        <v>210.39321393929299</v>
      </c>
      <c r="AC40" s="2">
        <v>36.323315653731399</v>
      </c>
      <c r="AD40" s="2">
        <v>37.626349169396697</v>
      </c>
      <c r="AE40" s="2">
        <v>47.923595435422001</v>
      </c>
      <c r="AF40" s="2">
        <v>316.54242069472798</v>
      </c>
      <c r="AG40" s="2">
        <v>385.29370382948503</v>
      </c>
      <c r="AH40" s="2">
        <v>250.611355060119</v>
      </c>
      <c r="AI40" s="2">
        <v>858.31584293981598</v>
      </c>
      <c r="AJ40" s="2">
        <v>259.78420347062001</v>
      </c>
      <c r="AK40" s="2">
        <v>70.088577867182593</v>
      </c>
      <c r="AL40" s="2">
        <v>424.10272099528902</v>
      </c>
      <c r="AN40" s="4">
        <v>184.15828599368999</v>
      </c>
      <c r="AO40" s="2">
        <v>180.66496088698199</v>
      </c>
      <c r="AP40" s="2">
        <v>31.337364807146098</v>
      </c>
      <c r="AQ40" s="2">
        <v>32.415531432860099</v>
      </c>
      <c r="AR40" s="2">
        <v>39.276238675997803</v>
      </c>
      <c r="AS40" s="2">
        <v>304.80136627142099</v>
      </c>
      <c r="AT40" s="2">
        <v>375.25240573581902</v>
      </c>
      <c r="AU40" s="2">
        <v>246.48119424670199</v>
      </c>
      <c r="AV40" s="2">
        <v>852.36115989522705</v>
      </c>
      <c r="AW40" s="2">
        <v>255.60450253602599</v>
      </c>
      <c r="AX40" s="2">
        <v>65.087601027412504</v>
      </c>
      <c r="AY40" s="2">
        <v>417.99640904525302</v>
      </c>
    </row>
    <row r="41" spans="1:51" x14ac:dyDescent="0.2">
      <c r="A41" s="14">
        <v>1.9853446585135201E-7</v>
      </c>
      <c r="B41" s="3">
        <v>2.4044153039027302E-7</v>
      </c>
      <c r="C41" s="3">
        <v>2.6198274895057699E-7</v>
      </c>
      <c r="D41" s="3">
        <v>2.49691310923354E-7</v>
      </c>
      <c r="E41" s="3">
        <v>1.5661522330299501E-7</v>
      </c>
      <c r="F41" s="3">
        <v>1.8888869950900699E-7</v>
      </c>
      <c r="G41" s="3">
        <v>2.5019670696410203E-7</v>
      </c>
      <c r="H41" s="3">
        <v>2.9967719176793502E-7</v>
      </c>
      <c r="I41" s="3">
        <v>1.57551222315528E-7</v>
      </c>
      <c r="J41" s="3">
        <v>2.6341418552534099E-7</v>
      </c>
      <c r="K41" s="3">
        <v>2.4014930781738898E-7</v>
      </c>
      <c r="L41" s="3">
        <v>3.42263123261685E-7</v>
      </c>
      <c r="N41" s="4">
        <v>9.3939499199048107E-3</v>
      </c>
      <c r="O41" s="2">
        <v>3.5270235156991403E-2</v>
      </c>
      <c r="P41" s="2">
        <v>1.1238947017290999E-2</v>
      </c>
      <c r="Q41" s="2">
        <v>6.11758914074824E-3</v>
      </c>
      <c r="R41" s="2">
        <v>7.3918332419256301E-3</v>
      </c>
      <c r="S41" s="2">
        <v>0.106375077886241</v>
      </c>
      <c r="T41" s="2">
        <v>2.2251298668803099E-2</v>
      </c>
      <c r="U41" s="2">
        <v>2.6214733053478899E-2</v>
      </c>
      <c r="V41" s="2">
        <v>7.1206512040251205E-2</v>
      </c>
      <c r="W41" s="2">
        <v>8.9074389080943204E-3</v>
      </c>
      <c r="X41" s="2">
        <v>4.6263651557207602E-2</v>
      </c>
      <c r="Y41" s="2">
        <v>3.2707524491925502E-2</v>
      </c>
      <c r="AA41" s="4">
        <v>225.17285353088599</v>
      </c>
      <c r="AB41" s="2">
        <v>218.02272204417699</v>
      </c>
      <c r="AC41" s="2">
        <v>37.628615331888597</v>
      </c>
      <c r="AD41" s="2">
        <v>39.0254730766829</v>
      </c>
      <c r="AE41" s="2">
        <v>49.7998020302865</v>
      </c>
      <c r="AF41" s="2">
        <v>329.30058282437699</v>
      </c>
      <c r="AG41" s="2">
        <v>401.51345006788</v>
      </c>
      <c r="AH41" s="2">
        <v>260.404245529859</v>
      </c>
      <c r="AI41" s="2">
        <v>895.00360445453305</v>
      </c>
      <c r="AJ41" s="2">
        <v>270.16057119345601</v>
      </c>
      <c r="AK41" s="2">
        <v>72.666341652420897</v>
      </c>
      <c r="AL41" s="2">
        <v>442.15247293430798</v>
      </c>
      <c r="AN41" s="4">
        <v>189.75058983616199</v>
      </c>
      <c r="AO41" s="2">
        <v>186.50838153278599</v>
      </c>
      <c r="AP41" s="2">
        <v>32.337898100418499</v>
      </c>
      <c r="AQ41" s="2">
        <v>33.500190329050398</v>
      </c>
      <c r="AR41" s="2">
        <v>40.634618847544601</v>
      </c>
      <c r="AS41" s="2">
        <v>316.97930175794301</v>
      </c>
      <c r="AT41" s="2">
        <v>390.84597157058101</v>
      </c>
      <c r="AU41" s="2">
        <v>255.99069041210799</v>
      </c>
      <c r="AV41" s="2">
        <v>888.881438400148</v>
      </c>
      <c r="AW41" s="2">
        <v>265.705386638704</v>
      </c>
      <c r="AX41" s="2">
        <v>67.360999051301704</v>
      </c>
      <c r="AY41" s="2">
        <v>435.66138756653299</v>
      </c>
    </row>
    <row r="42" spans="1:51" x14ac:dyDescent="0.2">
      <c r="A42" s="14">
        <v>9.6522788792764799E-8</v>
      </c>
      <c r="B42" s="3">
        <v>1.16968581758377E-7</v>
      </c>
      <c r="C42" s="3">
        <v>1.27369501557259E-7</v>
      </c>
      <c r="D42" s="3">
        <v>1.2139904330731399E-7</v>
      </c>
      <c r="E42" s="3">
        <v>7.6041970182629896E-8</v>
      </c>
      <c r="F42" s="3">
        <v>9.16958255852123E-8</v>
      </c>
      <c r="G42" s="3">
        <v>1.2152627627539301E-7</v>
      </c>
      <c r="H42" s="3">
        <v>1.4569144573679601E-7</v>
      </c>
      <c r="I42" s="3">
        <v>7.6525603048838102E-8</v>
      </c>
      <c r="J42" s="3">
        <v>1.2813096431709801E-7</v>
      </c>
      <c r="K42" s="3">
        <v>1.16726507881923E-7</v>
      </c>
      <c r="L42" s="3">
        <v>1.6634728419650701E-7</v>
      </c>
      <c r="N42" s="4">
        <v>9.45445211099789E-3</v>
      </c>
      <c r="O42" s="2">
        <v>3.5876477572199597E-2</v>
      </c>
      <c r="P42" s="2">
        <v>1.1286521093748199E-2</v>
      </c>
      <c r="Q42" s="2">
        <v>6.1096132473157302E-3</v>
      </c>
      <c r="R42" s="2">
        <v>7.3869853346583501E-3</v>
      </c>
      <c r="S42" s="2">
        <v>0.10874035368893201</v>
      </c>
      <c r="T42" s="2">
        <v>2.2358251864011101E-2</v>
      </c>
      <c r="U42" s="2">
        <v>2.64613147437129E-2</v>
      </c>
      <c r="V42" s="2">
        <v>7.2490914530913997E-2</v>
      </c>
      <c r="W42" s="2">
        <v>8.9110904190051292E-3</v>
      </c>
      <c r="X42" s="2">
        <v>4.7135152548901701E-2</v>
      </c>
      <c r="Y42" s="2">
        <v>3.3462014150790399E-2</v>
      </c>
      <c r="AA42" s="4">
        <v>232.98726486663199</v>
      </c>
      <c r="AB42" s="2">
        <v>225.83773826010301</v>
      </c>
      <c r="AC42" s="2">
        <v>38.966235153109501</v>
      </c>
      <c r="AD42" s="2">
        <v>40.456908544312803</v>
      </c>
      <c r="AE42" s="2">
        <v>51.711884828565502</v>
      </c>
      <c r="AF42" s="2">
        <v>342.35086265178199</v>
      </c>
      <c r="AG42" s="2">
        <v>418.06822909677499</v>
      </c>
      <c r="AH42" s="2">
        <v>270.434530719002</v>
      </c>
      <c r="AI42" s="2">
        <v>932.45233090685895</v>
      </c>
      <c r="AJ42" s="2">
        <v>280.77798492297899</v>
      </c>
      <c r="AK42" s="2">
        <v>75.311226095512794</v>
      </c>
      <c r="AL42" s="2">
        <v>460.57234902044701</v>
      </c>
      <c r="AN42" s="4">
        <v>195.45497787118899</v>
      </c>
      <c r="AO42" s="2">
        <v>192.465707344013</v>
      </c>
      <c r="AP42" s="2">
        <v>33.3584626499593</v>
      </c>
      <c r="AQ42" s="2">
        <v>34.604485079071402</v>
      </c>
      <c r="AR42" s="2">
        <v>42.008048670572599</v>
      </c>
      <c r="AS42" s="2">
        <v>329.43078473713399</v>
      </c>
      <c r="AT42" s="2">
        <v>406.74773628592698</v>
      </c>
      <c r="AU42" s="2">
        <v>265.72486599990901</v>
      </c>
      <c r="AV42" s="2">
        <v>926.16390608858399</v>
      </c>
      <c r="AW42" s="2">
        <v>276.03546913517698</v>
      </c>
      <c r="AX42" s="2">
        <v>69.689097597484803</v>
      </c>
      <c r="AY42" s="2">
        <v>453.68123999908101</v>
      </c>
    </row>
    <row r="43" spans="1:51" x14ac:dyDescent="0.2">
      <c r="A43" s="14">
        <v>4.6941361315798998E-8</v>
      </c>
      <c r="B43" s="3">
        <v>5.6915984820601403E-8</v>
      </c>
      <c r="C43" s="3">
        <v>6.1942708662492804E-8</v>
      </c>
      <c r="D43" s="3">
        <v>5.9041472433267097E-8</v>
      </c>
      <c r="E43" s="3">
        <v>3.6937038545591902E-8</v>
      </c>
      <c r="F43" s="3">
        <v>4.4533831230369598E-8</v>
      </c>
      <c r="G43" s="3">
        <v>5.9051535684736199E-8</v>
      </c>
      <c r="H43" s="3">
        <v>7.0851270684942595E-8</v>
      </c>
      <c r="I43" s="3">
        <v>3.7184719548093803E-8</v>
      </c>
      <c r="J43" s="3">
        <v>6.2341722965712997E-8</v>
      </c>
      <c r="K43" s="3">
        <v>5.6754473011601402E-8</v>
      </c>
      <c r="L43" s="3">
        <v>8.0875508518790095E-8</v>
      </c>
      <c r="N43" s="4">
        <v>9.5175494526608499E-3</v>
      </c>
      <c r="O43" s="2">
        <v>3.6482464744115498E-2</v>
      </c>
      <c r="P43" s="2">
        <v>1.1336261405188E-2</v>
      </c>
      <c r="Q43" s="2">
        <v>6.1033806889697296E-3</v>
      </c>
      <c r="R43" s="2">
        <v>7.3838690816023398E-3</v>
      </c>
      <c r="S43" s="2">
        <v>0.111096822158919</v>
      </c>
      <c r="T43" s="2">
        <v>2.2469949554930198E-2</v>
      </c>
      <c r="U43" s="2">
        <v>2.6709874863210501E-2</v>
      </c>
      <c r="V43" s="2">
        <v>7.37717692844512E-2</v>
      </c>
      <c r="W43" s="2">
        <v>8.9170782186391694E-3</v>
      </c>
      <c r="X43" s="2">
        <v>4.80059179274809E-2</v>
      </c>
      <c r="Y43" s="2">
        <v>3.4224220263286399E-2</v>
      </c>
      <c r="AA43" s="4">
        <v>241.00469483205501</v>
      </c>
      <c r="AB43" s="2">
        <v>233.84776002638799</v>
      </c>
      <c r="AC43" s="2">
        <v>40.337790006190502</v>
      </c>
      <c r="AD43" s="2">
        <v>41.922424161311802</v>
      </c>
      <c r="AE43" s="2">
        <v>53.662184251240198</v>
      </c>
      <c r="AF43" s="2">
        <v>355.71008088018903</v>
      </c>
      <c r="AG43" s="2">
        <v>434.979412636598</v>
      </c>
      <c r="AH43" s="2">
        <v>280.71513709272602</v>
      </c>
      <c r="AI43" s="2">
        <v>970.71014911961299</v>
      </c>
      <c r="AJ43" s="2">
        <v>291.65021217431899</v>
      </c>
      <c r="AK43" s="2">
        <v>78.026501239800695</v>
      </c>
      <c r="AL43" s="2">
        <v>479.38612124766098</v>
      </c>
      <c r="AN43" s="4">
        <v>201.27745352292601</v>
      </c>
      <c r="AO43" s="2">
        <v>198.54369159512001</v>
      </c>
      <c r="AP43" s="2">
        <v>34.400202135443898</v>
      </c>
      <c r="AQ43" s="2">
        <v>35.7296926094496</v>
      </c>
      <c r="AR43" s="2">
        <v>43.398051346530799</v>
      </c>
      <c r="AS43" s="2">
        <v>342.17170385462902</v>
      </c>
      <c r="AT43" s="2">
        <v>422.97817969777299</v>
      </c>
      <c r="AU43" s="2">
        <v>275.696287414506</v>
      </c>
      <c r="AV43" s="2">
        <v>964.25635850375602</v>
      </c>
      <c r="AW43" s="2">
        <v>286.60815945781798</v>
      </c>
      <c r="AX43" s="2">
        <v>72.074707159806195</v>
      </c>
      <c r="AY43" s="2">
        <v>472.07930785027401</v>
      </c>
    </row>
    <row r="44" spans="1:51" x14ac:dyDescent="0.2">
      <c r="A44" s="14">
        <v>2.2834956115462001E-8</v>
      </c>
      <c r="B44" s="3">
        <v>2.77009106702325E-8</v>
      </c>
      <c r="C44" s="3">
        <v>3.0132400115897199E-8</v>
      </c>
      <c r="D44" s="3">
        <v>2.8722098551147999E-8</v>
      </c>
      <c r="E44" s="3">
        <v>1.79490380293024E-8</v>
      </c>
      <c r="F44" s="3">
        <v>2.16375342180652E-8</v>
      </c>
      <c r="G44" s="3">
        <v>2.8704326776553101E-8</v>
      </c>
      <c r="H44" s="3">
        <v>3.4465226684054197E-8</v>
      </c>
      <c r="I44" s="3">
        <v>1.8074976829864199E-8</v>
      </c>
      <c r="J44" s="3">
        <v>3.03390725662854E-8</v>
      </c>
      <c r="K44" s="3">
        <v>2.7603166302022802E-8</v>
      </c>
      <c r="L44" s="3">
        <v>3.9332311241689497E-8</v>
      </c>
      <c r="N44" s="4">
        <v>9.5828083914593493E-3</v>
      </c>
      <c r="O44" s="2">
        <v>3.7088023590075299E-2</v>
      </c>
      <c r="P44" s="2">
        <v>1.13877070090864E-2</v>
      </c>
      <c r="Q44" s="2">
        <v>6.0985411650188604E-3</v>
      </c>
      <c r="R44" s="2">
        <v>7.3821007559792401E-3</v>
      </c>
      <c r="S44" s="2">
        <v>0.113445332769498</v>
      </c>
      <c r="T44" s="2">
        <v>2.25855802873468E-2</v>
      </c>
      <c r="U44" s="2">
        <v>2.69598950545102E-2</v>
      </c>
      <c r="V44" s="2">
        <v>7.5049036829980195E-2</v>
      </c>
      <c r="W44" s="2">
        <v>8.9249516021526198E-3</v>
      </c>
      <c r="X44" s="2">
        <v>4.8875894373789197E-2</v>
      </c>
      <c r="Y44" s="2">
        <v>3.4993473582528203E-2</v>
      </c>
      <c r="AA44" s="4">
        <v>249.23437239229099</v>
      </c>
      <c r="AB44" s="2">
        <v>242.06238660528999</v>
      </c>
      <c r="AC44" s="2">
        <v>41.744910523890802</v>
      </c>
      <c r="AD44" s="2">
        <v>43.423807174275296</v>
      </c>
      <c r="AE44" s="2">
        <v>55.653071393742003</v>
      </c>
      <c r="AF44" s="2">
        <v>369.39544370341201</v>
      </c>
      <c r="AG44" s="2">
        <v>452.26894296308001</v>
      </c>
      <c r="AH44" s="2">
        <v>291.25923226511998</v>
      </c>
      <c r="AI44" s="2">
        <v>1009.82663779939</v>
      </c>
      <c r="AJ44" s="2">
        <v>302.79129871383498</v>
      </c>
      <c r="AK44" s="2">
        <v>80.815490644650197</v>
      </c>
      <c r="AL44" s="2">
        <v>498.61824171587301</v>
      </c>
      <c r="AN44" s="4">
        <v>207.223862993967</v>
      </c>
      <c r="AO44" s="2">
        <v>204.748992135262</v>
      </c>
      <c r="AP44" s="2">
        <v>35.464239660672902</v>
      </c>
      <c r="AQ44" s="2">
        <v>36.877071426521098</v>
      </c>
      <c r="AR44" s="2">
        <v>44.806121384121496</v>
      </c>
      <c r="AS44" s="2">
        <v>355.21831804115402</v>
      </c>
      <c r="AT44" s="2">
        <v>439.558254077946</v>
      </c>
      <c r="AU44" s="2">
        <v>285.917711840957</v>
      </c>
      <c r="AV44" s="2">
        <v>1003.2080352701799</v>
      </c>
      <c r="AW44" s="2">
        <v>297.43709622801799</v>
      </c>
      <c r="AX44" s="2">
        <v>74.520658836669497</v>
      </c>
      <c r="AY44" s="2">
        <v>490.87954984940302</v>
      </c>
    </row>
    <row r="45" spans="1:51" x14ac:dyDescent="0.2">
      <c r="A45" s="14">
        <v>1.1110957760917399E-8</v>
      </c>
      <c r="B45" s="3">
        <v>1.34846327700364E-8</v>
      </c>
      <c r="C45" s="3">
        <v>1.4661694622407401E-8</v>
      </c>
      <c r="D45" s="3">
        <v>1.3975923720549599E-8</v>
      </c>
      <c r="E45" s="3">
        <v>8.7251647582209204E-9</v>
      </c>
      <c r="F45" s="3">
        <v>1.05168328087824E-8</v>
      </c>
      <c r="G45" s="3">
        <v>1.39573568403506E-8</v>
      </c>
      <c r="H45" s="3">
        <v>1.67695940549113E-8</v>
      </c>
      <c r="I45" s="3">
        <v>8.7888272557175507E-9</v>
      </c>
      <c r="J45" s="3">
        <v>1.47677630280912E-8</v>
      </c>
      <c r="K45" s="3">
        <v>1.34286728000216E-8</v>
      </c>
      <c r="L45" s="3">
        <v>1.91337427140174E-8</v>
      </c>
      <c r="N45" s="4">
        <v>9.64986845104286E-3</v>
      </c>
      <c r="O45" s="2">
        <v>3.7693036650787402E-2</v>
      </c>
      <c r="P45" s="2">
        <v>1.14404788514292E-2</v>
      </c>
      <c r="Q45" s="2">
        <v>6.0948046629404297E-3</v>
      </c>
      <c r="R45" s="2">
        <v>7.3813641823988396E-3</v>
      </c>
      <c r="S45" s="2">
        <v>0.11578671414702101</v>
      </c>
      <c r="T45" s="2">
        <v>2.27044704029193E-2</v>
      </c>
      <c r="U45" s="2">
        <v>2.72109596160722E-2</v>
      </c>
      <c r="V45" s="2">
        <v>7.63227671633155E-2</v>
      </c>
      <c r="W45" s="2">
        <v>8.9343371980526408E-3</v>
      </c>
      <c r="X45" s="2">
        <v>4.9745073180886203E-2</v>
      </c>
      <c r="Y45" s="2">
        <v>3.5769214030577201E-2</v>
      </c>
      <c r="AA45" s="4">
        <v>257.68561911775998</v>
      </c>
      <c r="AB45" s="2">
        <v>250.49132783558801</v>
      </c>
      <c r="AC45" s="2">
        <v>43.189245017414798</v>
      </c>
      <c r="AD45" s="2">
        <v>44.962864393743999</v>
      </c>
      <c r="AE45" s="2">
        <v>57.686943932154001</v>
      </c>
      <c r="AF45" s="2">
        <v>383.42452860423703</v>
      </c>
      <c r="AG45" s="2">
        <v>469.95928628773299</v>
      </c>
      <c r="AH45" s="2">
        <v>302.08022824047799</v>
      </c>
      <c r="AI45" s="2">
        <v>1049.85270019719</v>
      </c>
      <c r="AJ45" s="2">
        <v>314.21556372350199</v>
      </c>
      <c r="AK45" s="2">
        <v>83.681574852598501</v>
      </c>
      <c r="AL45" s="2">
        <v>518.29378738123501</v>
      </c>
      <c r="AN45" s="4">
        <v>213.29991213862701</v>
      </c>
      <c r="AO45" s="2">
        <v>211.08818424356201</v>
      </c>
      <c r="AP45" s="2">
        <v>36.5516806079902</v>
      </c>
      <c r="AQ45" s="2">
        <v>38.047863420104001</v>
      </c>
      <c r="AR45" s="2">
        <v>46.233721417245498</v>
      </c>
      <c r="AS45" s="2">
        <v>368.58724336663801</v>
      </c>
      <c r="AT45" s="2">
        <v>456.50934411116202</v>
      </c>
      <c r="AU45" s="2">
        <v>296.40209527980801</v>
      </c>
      <c r="AV45" s="2">
        <v>1043.06950278046</v>
      </c>
      <c r="AW45" s="2">
        <v>308.53614729398402</v>
      </c>
      <c r="AX45" s="2">
        <v>77.029808676823194</v>
      </c>
      <c r="AY45" s="2">
        <v>510.10649694856301</v>
      </c>
    </row>
    <row r="46" spans="1:51" x14ac:dyDescent="0.2">
      <c r="A46" s="14">
        <v>5.4075300881224402E-9</v>
      </c>
      <c r="B46" s="3">
        <v>6.56539646805338E-9</v>
      </c>
      <c r="C46" s="3">
        <v>7.1356055322928798E-9</v>
      </c>
      <c r="D46" s="3">
        <v>6.8020481853112302E-9</v>
      </c>
      <c r="E46" s="3">
        <v>4.2427174837348999E-9</v>
      </c>
      <c r="F46" s="3">
        <v>5.1133523011569501E-9</v>
      </c>
      <c r="G46" s="3">
        <v>6.7886697366855199E-9</v>
      </c>
      <c r="H46" s="3">
        <v>8.1613327161776308E-9</v>
      </c>
      <c r="I46" s="3">
        <v>4.2747434355136599E-9</v>
      </c>
      <c r="J46" s="3">
        <v>7.1896401123479599E-9</v>
      </c>
      <c r="K46" s="3">
        <v>6.5344814186318202E-9</v>
      </c>
      <c r="L46" s="3">
        <v>9.3101485495311E-9</v>
      </c>
      <c r="N46" s="4">
        <v>9.7184305276945306E-3</v>
      </c>
      <c r="O46" s="2">
        <v>3.8297431963653303E-2</v>
      </c>
      <c r="P46" s="2">
        <v>1.1494266541121E-2</v>
      </c>
      <c r="Q46" s="2">
        <v>6.09193180696009E-3</v>
      </c>
      <c r="R46" s="2">
        <v>7.3813998537627899E-3</v>
      </c>
      <c r="S46" s="2">
        <v>0.118121771315714</v>
      </c>
      <c r="T46" s="2">
        <v>2.2826062225200599E-2</v>
      </c>
      <c r="U46" s="2">
        <v>2.74627386205583E-2</v>
      </c>
      <c r="V46" s="2">
        <v>7.7593081216530496E-2</v>
      </c>
      <c r="W46" s="2">
        <v>8.9449266263192696E-3</v>
      </c>
      <c r="X46" s="2">
        <v>5.0613481623441002E-2</v>
      </c>
      <c r="Y46" s="2">
        <v>3.6550973191766499E-2</v>
      </c>
      <c r="AA46" s="4">
        <v>266.36786002535899</v>
      </c>
      <c r="AB46" s="2">
        <v>259.14441240737301</v>
      </c>
      <c r="AC46" s="2">
        <v>44.672461199672398</v>
      </c>
      <c r="AD46" s="2">
        <v>46.541423119996203</v>
      </c>
      <c r="AE46" s="2">
        <v>59.766223071446298</v>
      </c>
      <c r="AF46" s="2">
        <v>397.81527496755501</v>
      </c>
      <c r="AG46" s="2">
        <v>488.07339629976201</v>
      </c>
      <c r="AH46" s="2">
        <v>313.19178533460598</v>
      </c>
      <c r="AI46" s="2">
        <v>1090.84046501804</v>
      </c>
      <c r="AJ46" s="2">
        <v>325.93759738841601</v>
      </c>
      <c r="AK46" s="2">
        <v>86.6281946268833</v>
      </c>
      <c r="AL46" s="2">
        <v>538.43841537027299</v>
      </c>
      <c r="AN46" s="4">
        <v>219.51118084732099</v>
      </c>
      <c r="AO46" s="2">
        <v>217.56777138077399</v>
      </c>
      <c r="AP46" s="2">
        <v>37.663614965222102</v>
      </c>
      <c r="AQ46" s="2">
        <v>39.243295360266501</v>
      </c>
      <c r="AR46" s="2">
        <v>47.682279825550999</v>
      </c>
      <c r="AS46" s="2">
        <v>382.29544315367201</v>
      </c>
      <c r="AT46" s="2">
        <v>473.85323434861601</v>
      </c>
      <c r="AU46" s="2">
        <v>307.16259915711998</v>
      </c>
      <c r="AV46" s="2">
        <v>1083.89256074578</v>
      </c>
      <c r="AW46" s="2">
        <v>319.91941018263998</v>
      </c>
      <c r="AX46" s="2">
        <v>79.605041329364397</v>
      </c>
      <c r="AY46" s="2">
        <v>529.78521370007797</v>
      </c>
    </row>
    <row r="47" spans="1:51" x14ac:dyDescent="0.2">
      <c r="A47" s="14">
        <v>2.6322850183936098E-9</v>
      </c>
      <c r="B47" s="3">
        <v>3.1970679849165499E-9</v>
      </c>
      <c r="C47" s="3">
        <v>3.4734743427309201E-9</v>
      </c>
      <c r="D47" s="3">
        <v>3.3111909972041898E-9</v>
      </c>
      <c r="E47" s="3">
        <v>2.0636631412806301E-9</v>
      </c>
      <c r="F47" s="3">
        <v>2.4868847068032601E-9</v>
      </c>
      <c r="G47" s="3">
        <v>3.3027773266112602E-9</v>
      </c>
      <c r="H47" s="3">
        <v>3.97271150161566E-9</v>
      </c>
      <c r="I47" s="3">
        <v>2.0797088086884199E-9</v>
      </c>
      <c r="J47" s="3">
        <v>3.5008347330871001E-9</v>
      </c>
      <c r="K47" s="3">
        <v>3.1804064339032798E-9</v>
      </c>
      <c r="L47" s="3">
        <v>4.5311546734389698E-9</v>
      </c>
      <c r="N47" s="4">
        <v>9.7882469620037601E-3</v>
      </c>
      <c r="O47" s="2">
        <v>3.8901174494798699E-2</v>
      </c>
      <c r="P47" s="2">
        <v>1.1548817125970799E-2</v>
      </c>
      <c r="Q47" s="2">
        <v>6.0897256665035397E-3</v>
      </c>
      <c r="R47" s="2">
        <v>7.3819956970797903E-3</v>
      </c>
      <c r="S47" s="2">
        <v>0.12045128360519</v>
      </c>
      <c r="T47" s="2">
        <v>2.29498954677625E-2</v>
      </c>
      <c r="U47" s="2">
        <v>2.7714973545704302E-2</v>
      </c>
      <c r="V47" s="2">
        <v>7.8860155308759297E-2</v>
      </c>
      <c r="W47" s="2">
        <v>8.9564660122830493E-3</v>
      </c>
      <c r="X47" s="2">
        <v>5.1481175650723097E-2</v>
      </c>
      <c r="Y47" s="2">
        <v>3.7338359440256402E-2</v>
      </c>
      <c r="AA47" s="4">
        <v>275.290634299055</v>
      </c>
      <c r="AB47" s="2">
        <v>268.03159651329997</v>
      </c>
      <c r="AC47" s="2">
        <v>46.196247894535098</v>
      </c>
      <c r="AD47" s="2">
        <v>48.161332240732399</v>
      </c>
      <c r="AE47" s="2">
        <v>61.8933515080017</v>
      </c>
      <c r="AF47" s="2">
        <v>412.58597989290701</v>
      </c>
      <c r="AG47" s="2">
        <v>506.634688097283</v>
      </c>
      <c r="AH47" s="2">
        <v>324.60781789268202</v>
      </c>
      <c r="AI47" s="2">
        <v>1132.84321423752</v>
      </c>
      <c r="AJ47" s="2">
        <v>337.97226167832798</v>
      </c>
      <c r="AK47" s="2">
        <v>89.6588542711374</v>
      </c>
      <c r="AL47" s="2">
        <v>559.07832982986201</v>
      </c>
      <c r="AN47" s="4">
        <v>225.86313588360099</v>
      </c>
      <c r="AO47" s="2">
        <v>224.19419514067701</v>
      </c>
      <c r="AP47" s="2">
        <v>38.801119397945698</v>
      </c>
      <c r="AQ47" s="2">
        <v>40.464580323802799</v>
      </c>
      <c r="AR47" s="2">
        <v>49.153188998760797</v>
      </c>
      <c r="AS47" s="2">
        <v>396.36022225868902</v>
      </c>
      <c r="AT47" s="2">
        <v>491.61208559049498</v>
      </c>
      <c r="AU47" s="2">
        <v>318.21259761815998</v>
      </c>
      <c r="AV47" s="2">
        <v>1125.73017300739</v>
      </c>
      <c r="AW47" s="2">
        <v>331.60121464232702</v>
      </c>
      <c r="AX47" s="2">
        <v>82.249273498231304</v>
      </c>
      <c r="AY47" s="2">
        <v>549.941268948161</v>
      </c>
    </row>
    <row r="48" spans="1:51" x14ac:dyDescent="0.2">
      <c r="A48" s="14">
        <v>1.2815771245848101E-9</v>
      </c>
      <c r="B48" s="3">
        <v>1.55705860399646E-9</v>
      </c>
      <c r="C48" s="3">
        <v>1.6911233849109599E-9</v>
      </c>
      <c r="D48" s="3">
        <v>1.6121504633971299E-9</v>
      </c>
      <c r="E48" s="3">
        <v>1.0040267781437999E-9</v>
      </c>
      <c r="F48" s="3">
        <v>1.20982305955167E-9</v>
      </c>
      <c r="G48" s="3">
        <v>1.6072214165022001E-9</v>
      </c>
      <c r="H48" s="3">
        <v>1.9341566352727499E-9</v>
      </c>
      <c r="I48" s="3">
        <v>1.0120384784863399E-9</v>
      </c>
      <c r="J48" s="3">
        <v>1.7049077504575799E-9</v>
      </c>
      <c r="K48" s="3">
        <v>1.54823982313532E-9</v>
      </c>
      <c r="L48" s="3">
        <v>2.2057038471592499E-9</v>
      </c>
      <c r="N48" s="4">
        <v>9.8591131429297801E-3</v>
      </c>
      <c r="O48" s="2">
        <v>3.9504258941143199E-2</v>
      </c>
      <c r="P48" s="2">
        <v>1.1603925599367701E-2</v>
      </c>
      <c r="Q48" s="2">
        <v>6.0880248245498E-3</v>
      </c>
      <c r="R48" s="2">
        <v>7.38297926259825E-3</v>
      </c>
      <c r="S48" s="2">
        <v>0.122776003188473</v>
      </c>
      <c r="T48" s="2">
        <v>2.30755914497087E-2</v>
      </c>
      <c r="U48" s="2">
        <v>2.7967465103718499E-2</v>
      </c>
      <c r="V48" s="2">
        <v>8.0124208200167205E-2</v>
      </c>
      <c r="W48" s="2">
        <v>8.9687471057806108E-3</v>
      </c>
      <c r="X48" s="2">
        <v>5.2348233759554601E-2</v>
      </c>
      <c r="Y48" s="2">
        <v>3.8131045358948901E-2</v>
      </c>
      <c r="AA48" s="4">
        <v>284.46360612014303</v>
      </c>
      <c r="AB48" s="2">
        <v>277.16297317909499</v>
      </c>
      <c r="AC48" s="2">
        <v>47.762316804071098</v>
      </c>
      <c r="AD48" s="2">
        <v>49.824463543501203</v>
      </c>
      <c r="AE48" s="2">
        <v>64.070792241064197</v>
      </c>
      <c r="AF48" s="2">
        <v>427.755298900306</v>
      </c>
      <c r="AG48" s="2">
        <v>525.66702185778104</v>
      </c>
      <c r="AH48" s="2">
        <v>336.34250214596398</v>
      </c>
      <c r="AI48" s="2">
        <v>1175.91533527504</v>
      </c>
      <c r="AJ48" s="2">
        <v>350.33469441180199</v>
      </c>
      <c r="AK48" s="2">
        <v>92.777125154945296</v>
      </c>
      <c r="AL48" s="2">
        <v>580.24025993725002</v>
      </c>
      <c r="AN48" s="4">
        <v>232.361142767046</v>
      </c>
      <c r="AO48" s="2">
        <v>230.973845003131</v>
      </c>
      <c r="AP48" s="2">
        <v>39.9652591938816</v>
      </c>
      <c r="AQ48" s="2">
        <v>41.7129191562613</v>
      </c>
      <c r="AR48" s="2">
        <v>50.647804346709897</v>
      </c>
      <c r="AS48" s="2">
        <v>410.79922603517599</v>
      </c>
      <c r="AT48" s="2">
        <v>509.808420127923</v>
      </c>
      <c r="AU48" s="2">
        <v>329.56568634194798</v>
      </c>
      <c r="AV48" s="2">
        <v>1168.63642143895</v>
      </c>
      <c r="AW48" s="2">
        <v>343.596127849195</v>
      </c>
      <c r="AX48" s="2">
        <v>84.965457428271307</v>
      </c>
      <c r="AY48" s="2">
        <v>570.60071635930206</v>
      </c>
    </row>
    <row r="49" spans="1:51" x14ac:dyDescent="0.2">
      <c r="A49" s="14">
        <v>6.2406045376745495E-10</v>
      </c>
      <c r="B49" s="3">
        <v>7.5842737697533297E-10</v>
      </c>
      <c r="C49" s="3">
        <v>8.2348679423762796E-10</v>
      </c>
      <c r="D49" s="3">
        <v>7.8504769453383302E-10</v>
      </c>
      <c r="E49" s="3">
        <v>4.8859880430383404E-10</v>
      </c>
      <c r="F49" s="3">
        <v>5.8869820010800103E-10</v>
      </c>
      <c r="G49" s="3">
        <v>7.8228274268499499E-10</v>
      </c>
      <c r="H49" s="3">
        <v>9.4181815745876202E-10</v>
      </c>
      <c r="I49" s="3">
        <v>4.9258743957281397E-10</v>
      </c>
      <c r="J49" s="3">
        <v>8.3040221247862599E-10</v>
      </c>
      <c r="K49" s="3">
        <v>7.5382328407159899E-10</v>
      </c>
      <c r="L49" s="3">
        <v>1.07389778580992E-9</v>
      </c>
      <c r="N49" s="4">
        <v>9.9308604252143599E-3</v>
      </c>
      <c r="O49" s="2">
        <v>4.0106703717081797E-2</v>
      </c>
      <c r="P49" s="2">
        <v>1.16594268927029E-2</v>
      </c>
      <c r="Q49" s="2">
        <v>6.0866975266811304E-3</v>
      </c>
      <c r="R49" s="2">
        <v>7.3842111336091098E-3</v>
      </c>
      <c r="S49" s="2">
        <v>0.125096654170787</v>
      </c>
      <c r="T49" s="2">
        <v>2.3202839737031401E-2</v>
      </c>
      <c r="U49" s="2">
        <v>2.8220062973474999E-2</v>
      </c>
      <c r="V49" s="2">
        <v>8.1385490386600701E-2</v>
      </c>
      <c r="W49" s="2">
        <v>8.9815997797615798E-3</v>
      </c>
      <c r="X49" s="2">
        <v>5.3214751894922002E-2</v>
      </c>
      <c r="Y49" s="2">
        <v>3.8928757131111297E-2</v>
      </c>
      <c r="AA49" s="4">
        <v>293.89657573253498</v>
      </c>
      <c r="AB49" s="2">
        <v>286.54878235279398</v>
      </c>
      <c r="AC49" s="2">
        <v>49.372404358118203</v>
      </c>
      <c r="AD49" s="2">
        <v>51.532713245513499</v>
      </c>
      <c r="AE49" s="2">
        <v>66.301028182366295</v>
      </c>
      <c r="AF49" s="2">
        <v>443.342251174566</v>
      </c>
      <c r="AG49" s="2">
        <v>545.19469524388398</v>
      </c>
      <c r="AH49" s="2">
        <v>348.41028619252302</v>
      </c>
      <c r="AI49" s="2">
        <v>1220.11229478006</v>
      </c>
      <c r="AJ49" s="2">
        <v>363.04031640068501</v>
      </c>
      <c r="AK49" s="2">
        <v>95.986649485154302</v>
      </c>
      <c r="AL49" s="2">
        <v>601.95144807366296</v>
      </c>
      <c r="AN49" s="4">
        <v>239.01047682043301</v>
      </c>
      <c r="AO49" s="2">
        <v>237.91306798584301</v>
      </c>
      <c r="AP49" s="2">
        <v>41.1570901200351</v>
      </c>
      <c r="AQ49" s="2">
        <v>42.989501968887097</v>
      </c>
      <c r="AR49" s="2">
        <v>52.167443748173604</v>
      </c>
      <c r="AS49" s="2">
        <v>425.63044352710801</v>
      </c>
      <c r="AT49" s="2">
        <v>528.46511510604</v>
      </c>
      <c r="AU49" s="2">
        <v>341.23569310546702</v>
      </c>
      <c r="AV49" s="2">
        <v>1212.6664805466501</v>
      </c>
      <c r="AW49" s="2">
        <v>355.91896228121698</v>
      </c>
      <c r="AX49" s="2">
        <v>87.756584490370898</v>
      </c>
      <c r="AY49" s="2">
        <v>591.79008442163502</v>
      </c>
    </row>
    <row r="50" spans="1:51" x14ac:dyDescent="0.2">
      <c r="A50" s="14">
        <v>3.0392865688290302E-10</v>
      </c>
      <c r="B50" s="3">
        <v>3.6946508566640502E-10</v>
      </c>
      <c r="C50" s="3">
        <v>4.0105239379259801E-10</v>
      </c>
      <c r="D50" s="3">
        <v>3.8233911437299501E-10</v>
      </c>
      <c r="E50" s="3">
        <v>2.37820921510909E-10</v>
      </c>
      <c r="F50" s="3">
        <v>2.8652184378554899E-10</v>
      </c>
      <c r="G50" s="3">
        <v>3.8083271507012901E-10</v>
      </c>
      <c r="H50" s="3">
        <v>4.5867619233655398E-10</v>
      </c>
      <c r="I50" s="3">
        <v>2.3980170994647501E-10</v>
      </c>
      <c r="J50" s="3">
        <v>4.0450939528333198E-10</v>
      </c>
      <c r="K50" s="3">
        <v>3.6708699133877802E-10</v>
      </c>
      <c r="L50" s="3">
        <v>5.2293581000428697E-10</v>
      </c>
      <c r="N50" s="4">
        <v>1.00033501671946E-2</v>
      </c>
      <c r="O50" s="2">
        <v>4.0708545955466302E-2</v>
      </c>
      <c r="P50" s="2">
        <v>1.17151891365687E-2</v>
      </c>
      <c r="Q50" s="2">
        <v>6.0856367527105997E-3</v>
      </c>
      <c r="R50" s="2">
        <v>7.3855793785742004E-3</v>
      </c>
      <c r="S50" s="2">
        <v>0.12741393215211699</v>
      </c>
      <c r="T50" s="2">
        <v>2.33313868667765E-2</v>
      </c>
      <c r="U50" s="2">
        <v>2.8472657166656298E-2</v>
      </c>
      <c r="V50" s="2">
        <v>8.2644275306360093E-2</v>
      </c>
      <c r="W50" s="2">
        <v>8.9948857081927104E-3</v>
      </c>
      <c r="X50" s="2">
        <v>5.4080839233344703E-2</v>
      </c>
      <c r="Y50" s="2">
        <v>3.9731265618042598E-2</v>
      </c>
      <c r="AA50" s="4">
        <v>303.59949070875098</v>
      </c>
      <c r="AB50" s="2">
        <v>296.19942167165198</v>
      </c>
      <c r="AC50" s="2">
        <v>51.028273643088198</v>
      </c>
      <c r="AD50" s="2">
        <v>53.2880037103386</v>
      </c>
      <c r="AE50" s="2">
        <v>68.586562366515395</v>
      </c>
      <c r="AF50" s="2">
        <v>459.36622875311599</v>
      </c>
      <c r="AG50" s="2">
        <v>565.24244344822398</v>
      </c>
      <c r="AH50" s="2">
        <v>360.82590193579802</v>
      </c>
      <c r="AI50" s="2">
        <v>1265.4906311924799</v>
      </c>
      <c r="AJ50" s="2">
        <v>376.10484134624301</v>
      </c>
      <c r="AK50" s="2">
        <v>99.291144315591495</v>
      </c>
      <c r="AL50" s="2">
        <v>624.23964702216995</v>
      </c>
      <c r="AN50" s="4">
        <v>245.81633342114</v>
      </c>
      <c r="AO50" s="2">
        <v>245.018178197574</v>
      </c>
      <c r="AP50" s="2">
        <v>42.377660210532603</v>
      </c>
      <c r="AQ50" s="2">
        <v>44.295509667620102</v>
      </c>
      <c r="AR50" s="2">
        <v>53.7133873877981</v>
      </c>
      <c r="AS50" s="2">
        <v>440.87221464356702</v>
      </c>
      <c r="AT50" s="2">
        <v>547.60540304937797</v>
      </c>
      <c r="AU50" s="2">
        <v>353.23669003220999</v>
      </c>
      <c r="AV50" s="2">
        <v>1257.87661041969</v>
      </c>
      <c r="AW50" s="2">
        <v>368.58478605485101</v>
      </c>
      <c r="AX50" s="2">
        <v>90.625688882348499</v>
      </c>
      <c r="AY50" s="2">
        <v>613.53637490186804</v>
      </c>
    </row>
    <row r="51" spans="1:51" x14ac:dyDescent="0.2">
      <c r="A51" s="14">
        <v>1.4803806661664399E-10</v>
      </c>
      <c r="B51" s="3">
        <v>1.8000233157611499E-10</v>
      </c>
      <c r="C51" s="3">
        <v>1.9534504676546601E-10</v>
      </c>
      <c r="D51" s="3">
        <v>1.8623333162472201E-10</v>
      </c>
      <c r="E51" s="3">
        <v>1.1577884527338899E-10</v>
      </c>
      <c r="F51" s="3">
        <v>1.3947858335682499E-10</v>
      </c>
      <c r="G51" s="3">
        <v>1.85429557746554E-10</v>
      </c>
      <c r="H51" s="3">
        <v>2.23410041087193E-10</v>
      </c>
      <c r="I51" s="3">
        <v>1.1676040361479201E-10</v>
      </c>
      <c r="J51" s="3">
        <v>1.9706794205644801E-10</v>
      </c>
      <c r="K51" s="3">
        <v>1.7878445735332E-10</v>
      </c>
      <c r="L51" s="3">
        <v>2.5468099581532301E-10</v>
      </c>
      <c r="N51" s="4">
        <v>1.00764687205972E-2</v>
      </c>
      <c r="O51" s="2">
        <v>4.13098373693278E-2</v>
      </c>
      <c r="P51" s="2">
        <v>1.1771108000883801E-2</v>
      </c>
      <c r="Q51" s="2">
        <v>6.0847560728653199E-3</v>
      </c>
      <c r="R51" s="2">
        <v>7.3869948892793403E-3</v>
      </c>
      <c r="S51" s="2">
        <v>0.129728504176712</v>
      </c>
      <c r="T51" s="2">
        <v>2.3461026850526399E-2</v>
      </c>
      <c r="U51" s="2">
        <v>2.8725170788724101E-2</v>
      </c>
      <c r="V51" s="2">
        <v>8.3900852165619502E-2</v>
      </c>
      <c r="W51" s="2">
        <v>9.0084930480025908E-3</v>
      </c>
      <c r="X51" s="2">
        <v>5.49466147164452E-2</v>
      </c>
      <c r="Y51" s="2">
        <v>4.0538378871129203E-2</v>
      </c>
      <c r="AA51" s="4">
        <v>313.58245736573298</v>
      </c>
      <c r="AB51" s="2">
        <v>306.12545781052501</v>
      </c>
      <c r="AC51" s="2">
        <v>52.731716401725997</v>
      </c>
      <c r="AD51" s="2">
        <v>55.0922853249523</v>
      </c>
      <c r="AE51" s="2">
        <v>70.929918674133503</v>
      </c>
      <c r="AF51" s="2">
        <v>475.84700919340497</v>
      </c>
      <c r="AG51" s="2">
        <v>585.83544582395803</v>
      </c>
      <c r="AH51" s="2">
        <v>373.60437875837903</v>
      </c>
      <c r="AI51" s="2">
        <v>1312.1079635235001</v>
      </c>
      <c r="AJ51" s="2">
        <v>389.544288140736</v>
      </c>
      <c r="AK51" s="2">
        <v>102.694405776102</v>
      </c>
      <c r="AL51" s="2">
        <v>647.13312497942604</v>
      </c>
      <c r="AN51" s="4">
        <v>252.7838374204</v>
      </c>
      <c r="AO51" s="2">
        <v>252.295466217014</v>
      </c>
      <c r="AP51" s="2">
        <v>43.628011464283603</v>
      </c>
      <c r="AQ51" s="2">
        <v>45.632115498633297</v>
      </c>
      <c r="AR51" s="2">
        <v>55.286877899723898</v>
      </c>
      <c r="AS51" s="2">
        <v>456.54324072679498</v>
      </c>
      <c r="AT51" s="2">
        <v>567.25287856815305</v>
      </c>
      <c r="AU51" s="2">
        <v>365.583007374109</v>
      </c>
      <c r="AV51" s="2">
        <v>1304.32416552683</v>
      </c>
      <c r="AW51" s="2">
        <v>381.60893544208301</v>
      </c>
      <c r="AX51" s="2">
        <v>93.575851447489399</v>
      </c>
      <c r="AY51" s="2">
        <v>635.86706872550599</v>
      </c>
    </row>
    <row r="52" spans="1:51" x14ac:dyDescent="0.2">
      <c r="A52" s="14">
        <v>7.2115106151397999E-11</v>
      </c>
      <c r="B52" s="3">
        <v>8.7704857795992204E-11</v>
      </c>
      <c r="C52" s="3">
        <v>9.5160086784732297E-11</v>
      </c>
      <c r="D52" s="3">
        <v>9.0722809592832394E-11</v>
      </c>
      <c r="E52" s="3">
        <v>5.6374372214574301E-11</v>
      </c>
      <c r="F52" s="3">
        <v>6.7909980133680506E-11</v>
      </c>
      <c r="G52" s="3">
        <v>9.0300565265774899E-11</v>
      </c>
      <c r="H52" s="3">
        <v>1.08830542366479E-10</v>
      </c>
      <c r="I52" s="3">
        <v>5.6859866096301399E-11</v>
      </c>
      <c r="J52" s="3">
        <v>9.6016501322312901E-11</v>
      </c>
      <c r="K52" s="3">
        <v>8.7085472890670502E-11</v>
      </c>
      <c r="L52" s="3">
        <v>1.2405124988623499E-10</v>
      </c>
      <c r="N52" s="4">
        <v>1.01501232267455E-2</v>
      </c>
      <c r="O52" s="2">
        <v>4.1910640840566497E-2</v>
      </c>
      <c r="P52" s="2">
        <v>1.18271019495299E-2</v>
      </c>
      <c r="Q52" s="2">
        <v>6.0839861691050897E-3</v>
      </c>
      <c r="R52" s="2">
        <v>7.3883874701248103E-3</v>
      </c>
      <c r="S52" s="2">
        <v>0.13204100899898999</v>
      </c>
      <c r="T52" s="2">
        <v>2.3591593191842401E-2</v>
      </c>
      <c r="U52" s="2">
        <v>2.8977553985067701E-2</v>
      </c>
      <c r="V52" s="2">
        <v>8.5155520127256107E-2</v>
      </c>
      <c r="W52" s="2">
        <v>9.0223319730178501E-3</v>
      </c>
      <c r="X52" s="2">
        <v>5.5812204218091098E-2</v>
      </c>
      <c r="Y52" s="2">
        <v>4.1349935859081401E-2</v>
      </c>
      <c r="AA52" s="4">
        <v>323.85575226126701</v>
      </c>
      <c r="AB52" s="2">
        <v>316.33763830272301</v>
      </c>
      <c r="AC52" s="2">
        <v>54.484555083698602</v>
      </c>
      <c r="AD52" s="2">
        <v>56.9475385100639</v>
      </c>
      <c r="AE52" s="2">
        <v>73.333642977537906</v>
      </c>
      <c r="AF52" s="2">
        <v>492.804771204578</v>
      </c>
      <c r="AG52" s="2">
        <v>606.999338143876</v>
      </c>
      <c r="AH52" s="2">
        <v>386.76105871377501</v>
      </c>
      <c r="AI52" s="2">
        <v>1360.0230140027199</v>
      </c>
      <c r="AJ52" s="2">
        <v>403.37499524696602</v>
      </c>
      <c r="AK52" s="2">
        <v>106.20031350142099</v>
      </c>
      <c r="AL52" s="2">
        <v>670.66067728517999</v>
      </c>
      <c r="AN52" s="4">
        <v>259.91805173599602</v>
      </c>
      <c r="AO52" s="2">
        <v>259.75120820721099</v>
      </c>
      <c r="AP52" s="2">
        <v>44.909181462548197</v>
      </c>
      <c r="AQ52" s="2">
        <v>47.000486568088597</v>
      </c>
      <c r="AR52" s="2">
        <v>56.889120681229997</v>
      </c>
      <c r="AS52" s="2">
        <v>472.662598220571</v>
      </c>
      <c r="AT52" s="2">
        <v>587.43151031003401</v>
      </c>
      <c r="AU52" s="2">
        <v>378.28924863619898</v>
      </c>
      <c r="AV52" s="2">
        <v>1352.06761732219</v>
      </c>
      <c r="AW52" s="2">
        <v>395.00702925572301</v>
      </c>
      <c r="AX52" s="2">
        <v>96.610203576874994</v>
      </c>
      <c r="AY52" s="2">
        <v>658.81013832301096</v>
      </c>
    </row>
    <row r="53" spans="1:51" x14ac:dyDescent="0.2">
      <c r="A53" s="14">
        <v>3.5133795544022303E-11</v>
      </c>
      <c r="B53" s="3">
        <v>4.2737181704712801E-11</v>
      </c>
      <c r="C53" s="3">
        <v>4.6361051439829498E-11</v>
      </c>
      <c r="D53" s="3">
        <v>4.41998633352852E-11</v>
      </c>
      <c r="E53" s="3">
        <v>2.7453659134628099E-11</v>
      </c>
      <c r="F53" s="3">
        <v>3.3069553849974501E-11</v>
      </c>
      <c r="G53" s="3">
        <v>4.39806950978601E-11</v>
      </c>
      <c r="H53" s="3">
        <v>5.3020687201826302E-11</v>
      </c>
      <c r="I53" s="3">
        <v>2.76934024693552E-11</v>
      </c>
      <c r="J53" s="3">
        <v>4.67857986303877E-11</v>
      </c>
      <c r="K53" s="3">
        <v>4.2423972945429602E-11</v>
      </c>
      <c r="L53" s="3">
        <v>6.0430550871141901E-11</v>
      </c>
      <c r="N53" s="4">
        <v>1.02242380941089E-2</v>
      </c>
      <c r="O53" s="2">
        <v>4.2511027619789699E-2</v>
      </c>
      <c r="P53" s="2">
        <v>1.1883108267865299E-2</v>
      </c>
      <c r="Q53" s="2">
        <v>6.08327191889053E-3</v>
      </c>
      <c r="R53" s="2">
        <v>7.3897025624954701E-3</v>
      </c>
      <c r="S53" s="2">
        <v>0.13435205759817001</v>
      </c>
      <c r="T53" s="2">
        <v>2.3722952187687898E-2</v>
      </c>
      <c r="U53" s="2">
        <v>2.9229778890546398E-2</v>
      </c>
      <c r="V53" s="2">
        <v>8.6408583641746806E-2</v>
      </c>
      <c r="W53" s="2">
        <v>9.03633092889395E-3</v>
      </c>
      <c r="X53" s="2">
        <v>5.6677738244246399E-2</v>
      </c>
      <c r="Y53" s="2">
        <v>4.2165801222053802E-2</v>
      </c>
      <c r="AA53" s="4">
        <v>334.42983372643602</v>
      </c>
      <c r="AB53" s="2">
        <v>326.84690373267</v>
      </c>
      <c r="AC53" s="2">
        <v>56.288644940460699</v>
      </c>
      <c r="AD53" s="2">
        <v>58.855775830105003</v>
      </c>
      <c r="AE53" s="2">
        <v>75.800304605031698</v>
      </c>
      <c r="AF53" s="2">
        <v>510.26011287493202</v>
      </c>
      <c r="AG53" s="2">
        <v>628.76022963891296</v>
      </c>
      <c r="AH53" s="2">
        <v>400.31161303473601</v>
      </c>
      <c r="AI53" s="2">
        <v>1409.29564260801</v>
      </c>
      <c r="AJ53" s="2">
        <v>417.61363685690702</v>
      </c>
      <c r="AK53" s="2">
        <v>109.81283523217201</v>
      </c>
      <c r="AL53" s="2">
        <v>694.85164390765601</v>
      </c>
      <c r="AN53" s="4">
        <v>267.22398501846101</v>
      </c>
      <c r="AO53" s="2">
        <v>267.39167473278002</v>
      </c>
      <c r="AP53" s="2">
        <v>46.222204887777202</v>
      </c>
      <c r="AQ53" s="2">
        <v>48.401785328170497</v>
      </c>
      <c r="AR53" s="2">
        <v>58.521284294708401</v>
      </c>
      <c r="AS53" s="2">
        <v>489.24975488292699</v>
      </c>
      <c r="AT53" s="2">
        <v>608.16565732965501</v>
      </c>
      <c r="AU53" s="2">
        <v>391.370306841971</v>
      </c>
      <c r="AV53" s="2">
        <v>1401.1665884219799</v>
      </c>
      <c r="AW53" s="2">
        <v>408.79498483796499</v>
      </c>
      <c r="AX53" s="2">
        <v>99.731931187220994</v>
      </c>
      <c r="AY53" s="2">
        <v>682.39406544801</v>
      </c>
    </row>
    <row r="54" spans="1:51" x14ac:dyDescent="0.2">
      <c r="A54" s="14">
        <v>1.7118482932310199E-11</v>
      </c>
      <c r="B54" s="3">
        <v>2.0826733079960799E-11</v>
      </c>
      <c r="C54" s="3">
        <v>2.2588799151765801E-11</v>
      </c>
      <c r="D54" s="3">
        <v>2.1536056521506999E-11</v>
      </c>
      <c r="E54" s="3">
        <v>1.33714396362539E-11</v>
      </c>
      <c r="F54" s="3">
        <v>1.6105894839520701E-11</v>
      </c>
      <c r="G54" s="3">
        <v>2.14233711183442E-11</v>
      </c>
      <c r="H54" s="3">
        <v>2.5833408978519599E-11</v>
      </c>
      <c r="I54" s="3">
        <v>1.34896604416049E-11</v>
      </c>
      <c r="J54" s="3">
        <v>2.2799045470392802E-11</v>
      </c>
      <c r="K54" s="3">
        <v>2.0669104537559801E-11</v>
      </c>
      <c r="L54" s="3">
        <v>2.9441347636906201E-11</v>
      </c>
      <c r="N54" s="4">
        <v>1.02987520503526E-2</v>
      </c>
      <c r="O54" s="2">
        <v>4.3111075038049701E-2</v>
      </c>
      <c r="P54" s="2">
        <v>1.19390797421568E-2</v>
      </c>
      <c r="Q54" s="2">
        <v>6.08256995352677E-3</v>
      </c>
      <c r="R54" s="2">
        <v>7.3908985048045696E-3</v>
      </c>
      <c r="S54" s="2">
        <v>0.136662233889419</v>
      </c>
      <c r="T54" s="2">
        <v>2.3854997315840999E-2</v>
      </c>
      <c r="U54" s="2">
        <v>2.94818354259106E-2</v>
      </c>
      <c r="V54" s="2">
        <v>8.7660348731545407E-2</v>
      </c>
      <c r="W54" s="2">
        <v>9.0504334967910494E-3</v>
      </c>
      <c r="X54" s="2">
        <v>5.7543350077844398E-2</v>
      </c>
      <c r="Y54" s="2">
        <v>4.2985860891832803E-2</v>
      </c>
      <c r="AA54" s="4">
        <v>345.315353356456</v>
      </c>
      <c r="AB54" s="2">
        <v>337.66440023287998</v>
      </c>
      <c r="AC54" s="2">
        <v>58.145876148980904</v>
      </c>
      <c r="AD54" s="2">
        <v>60.819044184978303</v>
      </c>
      <c r="AE54" s="2">
        <v>78.332498048337499</v>
      </c>
      <c r="AF54" s="2">
        <v>528.23407208653998</v>
      </c>
      <c r="AG54" s="2">
        <v>651.14472408436995</v>
      </c>
      <c r="AH54" s="2">
        <v>414.27205977771899</v>
      </c>
      <c r="AI54" s="2">
        <v>1459.9868916329101</v>
      </c>
      <c r="AJ54" s="2">
        <v>432.27724057878203</v>
      </c>
      <c r="AK54" s="2">
        <v>113.536031572274</v>
      </c>
      <c r="AL54" s="2">
        <v>719.73593180955095</v>
      </c>
      <c r="AN54" s="4">
        <v>274.70659844309699</v>
      </c>
      <c r="AO54" s="2">
        <v>275.22313919374801</v>
      </c>
      <c r="AP54" s="2">
        <v>47.5681149392449</v>
      </c>
      <c r="AQ54" s="2">
        <v>49.837171021043801</v>
      </c>
      <c r="AR54" s="2">
        <v>60.184500903916501</v>
      </c>
      <c r="AS54" s="2">
        <v>506.32458830867699</v>
      </c>
      <c r="AT54" s="2">
        <v>629.48008917215202</v>
      </c>
      <c r="AU54" s="2">
        <v>404.84138178499398</v>
      </c>
      <c r="AV54" s="2">
        <v>1451.6818971219</v>
      </c>
      <c r="AW54" s="2">
        <v>422.98903540824301</v>
      </c>
      <c r="AX54" s="2">
        <v>102.944278751656</v>
      </c>
      <c r="AY54" s="2">
        <v>706.64786367958595</v>
      </c>
    </row>
    <row r="55" spans="1:51" x14ac:dyDescent="0.2">
      <c r="A55" s="14">
        <v>8.3414725017879903E-12</v>
      </c>
      <c r="B55" s="3">
        <v>1.0150002748493699E-11</v>
      </c>
      <c r="C55" s="3">
        <v>1.10070335039871E-11</v>
      </c>
      <c r="D55" s="3">
        <v>1.0494171970997801E-11</v>
      </c>
      <c r="E55" s="3">
        <v>6.5134273009874401E-12</v>
      </c>
      <c r="F55" s="3">
        <v>7.84507309430823E-12</v>
      </c>
      <c r="G55" s="3">
        <v>1.04366765798524E-11</v>
      </c>
      <c r="H55" s="3">
        <v>1.25879704329141E-11</v>
      </c>
      <c r="I55" s="3">
        <v>6.5716513207348998E-12</v>
      </c>
      <c r="J55" s="3">
        <v>1.1110926755896999E-11</v>
      </c>
      <c r="K55" s="3">
        <v>1.0070991239359901E-11</v>
      </c>
      <c r="L55" s="3">
        <v>1.4344980707939399E-11</v>
      </c>
      <c r="N55" s="4">
        <v>1.03736156778314E-2</v>
      </c>
      <c r="O55" s="2">
        <v>4.3710864646480101E-2</v>
      </c>
      <c r="P55" s="2">
        <v>1.19949818876788E-2</v>
      </c>
      <c r="Q55" s="2">
        <v>6.0818466162399299E-3</v>
      </c>
      <c r="R55" s="2">
        <v>7.3919442435695197E-3</v>
      </c>
      <c r="S55" s="2">
        <v>0.13897209558149801</v>
      </c>
      <c r="T55" s="2">
        <v>2.3987644538777799E-2</v>
      </c>
      <c r="U55" s="2">
        <v>2.9733727807093002E-2</v>
      </c>
      <c r="V55" s="2">
        <v>8.8911120066619401E-2</v>
      </c>
      <c r="W55" s="2">
        <v>9.0645957700411107E-3</v>
      </c>
      <c r="X55" s="2">
        <v>5.8409174294887602E-2</v>
      </c>
      <c r="Y55" s="2">
        <v>4.3810018440780002E-2</v>
      </c>
      <c r="AA55" s="4">
        <v>356.52316744669997</v>
      </c>
      <c r="AB55" s="2">
        <v>348.80149220787598</v>
      </c>
      <c r="AC55" s="2">
        <v>60.058175955662897</v>
      </c>
      <c r="AD55" s="2">
        <v>62.839427068162202</v>
      </c>
      <c r="AE55" s="2">
        <v>80.9328448548913</v>
      </c>
      <c r="AF55" s="2">
        <v>546.74814885169098</v>
      </c>
      <c r="AG55" s="2">
        <v>674.17994431514205</v>
      </c>
      <c r="AH55" s="2">
        <v>428.65878245960999</v>
      </c>
      <c r="AI55" s="2">
        <v>1512.15903893889</v>
      </c>
      <c r="AJ55" s="2">
        <v>447.38320643755901</v>
      </c>
      <c r="AK55" s="2">
        <v>117.37406088504299</v>
      </c>
      <c r="AL55" s="2">
        <v>745.34404147155101</v>
      </c>
      <c r="AN55" s="4">
        <v>282.37081161137201</v>
      </c>
      <c r="AO55" s="2">
        <v>283.25188580759499</v>
      </c>
      <c r="AP55" s="2">
        <v>48.947944646137501</v>
      </c>
      <c r="AQ55" s="2">
        <v>51.307801048349702</v>
      </c>
      <c r="AR55" s="2">
        <v>61.879866687250001</v>
      </c>
      <c r="AS55" s="2">
        <v>523.90740633785902</v>
      </c>
      <c r="AT55" s="2">
        <v>651.40000904552198</v>
      </c>
      <c r="AU55" s="2">
        <v>418.71799812672202</v>
      </c>
      <c r="AV55" s="2">
        <v>1503.67561001493</v>
      </c>
      <c r="AW55" s="2">
        <v>437.605748564556</v>
      </c>
      <c r="AX55" s="2">
        <v>106.250553370989</v>
      </c>
      <c r="AY55" s="2">
        <v>731.60110482638697</v>
      </c>
    </row>
    <row r="56" spans="1:51" x14ac:dyDescent="0.2">
      <c r="A56" s="14">
        <v>4.0649357928457604E-12</v>
      </c>
      <c r="B56" s="3">
        <v>4.9469546830974604E-12</v>
      </c>
      <c r="C56" s="3">
        <v>5.3639038295184599E-12</v>
      </c>
      <c r="D56" s="3">
        <v>5.1140295845842998E-12</v>
      </c>
      <c r="E56" s="3">
        <v>3.17313899551796E-12</v>
      </c>
      <c r="F56" s="3">
        <v>3.8217227737019004E-12</v>
      </c>
      <c r="G56" s="3">
        <v>5.0848771215210597E-12</v>
      </c>
      <c r="H56" s="3">
        <v>6.13427969011072E-12</v>
      </c>
      <c r="I56" s="3">
        <v>3.2017832034432499E-12</v>
      </c>
      <c r="J56" s="3">
        <v>5.41516640632521E-12</v>
      </c>
      <c r="K56" s="3">
        <v>4.9074850264059498E-12</v>
      </c>
      <c r="L56" s="3">
        <v>6.9900339904203601E-12</v>
      </c>
      <c r="N56" s="4">
        <v>1.0448789355407599E-2</v>
      </c>
      <c r="O56" s="2">
        <v>4.43104807119915E-2</v>
      </c>
      <c r="P56" s="2">
        <v>1.2050790637882801E-2</v>
      </c>
      <c r="Q56" s="2">
        <v>6.08107625642522E-3</v>
      </c>
      <c r="R56" s="2">
        <v>7.3928174236607899E-3</v>
      </c>
      <c r="S56" s="2">
        <v>0.14128217514432501</v>
      </c>
      <c r="T56" s="2">
        <v>2.41208283795049E-2</v>
      </c>
      <c r="U56" s="2">
        <v>2.9985471653288E-2</v>
      </c>
      <c r="V56" s="2">
        <v>9.0161198696406902E-2</v>
      </c>
      <c r="W56" s="2">
        <v>9.0787841624044591E-3</v>
      </c>
      <c r="X56" s="2">
        <v>5.9275345588578297E-2</v>
      </c>
      <c r="Y56" s="2">
        <v>4.46381920433487E-2</v>
      </c>
      <c r="AA56" s="4">
        <v>368.06434834007098</v>
      </c>
      <c r="AB56" s="2">
        <v>360.269775222563</v>
      </c>
      <c r="AC56" s="2">
        <v>62.027510835055899</v>
      </c>
      <c r="AD56" s="2">
        <v>64.919046868909604</v>
      </c>
      <c r="AE56" s="2">
        <v>83.603995650844297</v>
      </c>
      <c r="AF56" s="2">
        <v>565.82432927835998</v>
      </c>
      <c r="AG56" s="2">
        <v>697.89355964057597</v>
      </c>
      <c r="AH56" s="2">
        <v>443.48854956569301</v>
      </c>
      <c r="AI56" s="2">
        <v>1565.87565838053</v>
      </c>
      <c r="AJ56" s="2">
        <v>462.94932701097599</v>
      </c>
      <c r="AK56" s="2">
        <v>121.33118431615399</v>
      </c>
      <c r="AL56" s="2">
        <v>771.70709692841103</v>
      </c>
      <c r="AN56" s="4">
        <v>290.22150758338302</v>
      </c>
      <c r="AO56" s="2">
        <v>291.48421711428301</v>
      </c>
      <c r="AP56" s="2">
        <v>50.362728071694399</v>
      </c>
      <c r="AQ56" s="2">
        <v>52.814832226780901</v>
      </c>
      <c r="AR56" s="2">
        <v>63.608442164780698</v>
      </c>
      <c r="AS56" s="2">
        <v>542.01896924162497</v>
      </c>
      <c r="AT56" s="2">
        <v>673.95107958256904</v>
      </c>
      <c r="AU56" s="2">
        <v>433.01602420928998</v>
      </c>
      <c r="AV56" s="2">
        <v>1557.2111022009999</v>
      </c>
      <c r="AW56" s="2">
        <v>452.66204576781303</v>
      </c>
      <c r="AX56" s="2">
        <v>109.65412887218</v>
      </c>
      <c r="AY56" s="2">
        <v>757.28394874696005</v>
      </c>
    </row>
    <row r="57" spans="1:51" x14ac:dyDescent="0.2">
      <c r="A57" s="14">
        <v>1.9810472101462498E-12</v>
      </c>
      <c r="B57" s="3">
        <v>2.4112030879725902E-12</v>
      </c>
      <c r="C57" s="3">
        <v>2.6140980418624399E-12</v>
      </c>
      <c r="D57" s="3">
        <v>2.49234439615841E-12</v>
      </c>
      <c r="E57" s="3">
        <v>1.54600870155742E-12</v>
      </c>
      <c r="F57" s="3">
        <v>1.86194312936715E-12</v>
      </c>
      <c r="G57" s="3">
        <v>2.47763963598746E-12</v>
      </c>
      <c r="H57" s="3">
        <v>2.98952308449691E-12</v>
      </c>
      <c r="I57" s="3">
        <v>1.56008713205466E-12</v>
      </c>
      <c r="J57" s="3">
        <v>2.6393588483815399E-12</v>
      </c>
      <c r="K57" s="3">
        <v>2.39154378183714E-12</v>
      </c>
      <c r="L57" s="3">
        <v>3.4063709390660301E-12</v>
      </c>
      <c r="N57" s="4">
        <v>1.0524241541258699E-2</v>
      </c>
      <c r="O57" s="2">
        <v>4.4910009008377098E-2</v>
      </c>
      <c r="P57" s="2">
        <v>1.21064904204921E-2</v>
      </c>
      <c r="Q57" s="2">
        <v>6.0802398062080303E-3</v>
      </c>
      <c r="R57" s="2">
        <v>7.39350279684512E-3</v>
      </c>
      <c r="S57" s="2">
        <v>0.14359298085163499</v>
      </c>
      <c r="T57" s="2">
        <v>2.4254498646534599E-2</v>
      </c>
      <c r="U57" s="2">
        <v>3.02370915969511E-2</v>
      </c>
      <c r="V57" s="2">
        <v>9.1410880319815202E-2</v>
      </c>
      <c r="W57" s="2">
        <v>9.0929735789191495E-3</v>
      </c>
      <c r="X57" s="2">
        <v>6.0141997848332601E-2</v>
      </c>
      <c r="Y57" s="2">
        <v>4.5470311951490802E-2</v>
      </c>
      <c r="AA57" s="4">
        <v>379.95019567126099</v>
      </c>
      <c r="AB57" s="2">
        <v>372.08108901619602</v>
      </c>
      <c r="AC57" s="2">
        <v>64.055888656415306</v>
      </c>
      <c r="AD57" s="2">
        <v>67.0600671952417</v>
      </c>
      <c r="AE57" s="2">
        <v>86.348632242660301</v>
      </c>
      <c r="AF57" s="2">
        <v>585.48511100331098</v>
      </c>
      <c r="AG57" s="2">
        <v>722.31381572585894</v>
      </c>
      <c r="AH57" s="2">
        <v>458.778534826515</v>
      </c>
      <c r="AI57" s="2">
        <v>1621.20168656899</v>
      </c>
      <c r="AJ57" s="2">
        <v>478.99380855599702</v>
      </c>
      <c r="AK57" s="2">
        <v>125.411770933406</v>
      </c>
      <c r="AL57" s="2">
        <v>798.85687883318496</v>
      </c>
      <c r="AN57" s="4">
        <v>298.26353696141001</v>
      </c>
      <c r="AO57" s="2">
        <v>299.92646110096501</v>
      </c>
      <c r="AP57" s="2">
        <v>51.813501398314699</v>
      </c>
      <c r="AQ57" s="2">
        <v>54.359422027112501</v>
      </c>
      <c r="AR57" s="2">
        <v>65.371252437794695</v>
      </c>
      <c r="AS57" s="2">
        <v>560.68051325666897</v>
      </c>
      <c r="AT57" s="2">
        <v>697.15945076028004</v>
      </c>
      <c r="AU57" s="2">
        <v>447.75169151054303</v>
      </c>
      <c r="AV57" s="2">
        <v>1612.35312418026</v>
      </c>
      <c r="AW57" s="2">
        <v>468.17522267255902</v>
      </c>
      <c r="AX57" s="2">
        <v>113.15844993115699</v>
      </c>
      <c r="AY57" s="2">
        <v>783.72717594763799</v>
      </c>
    </row>
    <row r="58" spans="1:51" x14ac:dyDescent="0.2">
      <c r="A58" s="14">
        <v>9.6552408372736195E-13</v>
      </c>
      <c r="B58" s="3">
        <v>1.1753070158764699E-12</v>
      </c>
      <c r="C58" s="3">
        <v>1.2740601620600199E-12</v>
      </c>
      <c r="D58" s="3">
        <v>1.2147297100936501E-12</v>
      </c>
      <c r="E58" s="3">
        <v>7.53310033860522E-13</v>
      </c>
      <c r="F58" s="3">
        <v>9.0722327694770996E-13</v>
      </c>
      <c r="G58" s="3">
        <v>1.2073447947302699E-12</v>
      </c>
      <c r="H58" s="3">
        <v>1.45702726763045E-12</v>
      </c>
      <c r="I58" s="3">
        <v>7.6022361907465601E-13</v>
      </c>
      <c r="J58" s="3">
        <v>1.2864937364882099E-12</v>
      </c>
      <c r="K58" s="3">
        <v>1.16553955705325E-12</v>
      </c>
      <c r="L58" s="3">
        <v>1.66010129931779E-12</v>
      </c>
      <c r="N58" s="4">
        <v>1.0599947341545899E-2</v>
      </c>
      <c r="O58" s="2">
        <v>4.5509535852047901E-2</v>
      </c>
      <c r="P58" s="2">
        <v>1.21620725578288E-2</v>
      </c>
      <c r="Q58" s="2">
        <v>6.0793235937944903E-3</v>
      </c>
      <c r="R58" s="2">
        <v>7.3939908971588997E-3</v>
      </c>
      <c r="S58" s="2">
        <v>0.14590499787504299</v>
      </c>
      <c r="T58" s="2">
        <v>2.4388617703979501E-2</v>
      </c>
      <c r="U58" s="2">
        <v>3.04886193136992E-2</v>
      </c>
      <c r="V58" s="2">
        <v>9.2660453999127604E-2</v>
      </c>
      <c r="W58" s="2">
        <v>9.1071458910020695E-3</v>
      </c>
      <c r="X58" s="2">
        <v>6.1009263448789E-2</v>
      </c>
      <c r="Y58" s="2">
        <v>4.63063184012385E-2</v>
      </c>
      <c r="AA58" s="4">
        <v>392.19224745750898</v>
      </c>
      <c r="AB58" s="2">
        <v>384.247530656131</v>
      </c>
      <c r="AC58" s="2">
        <v>66.145360850657696</v>
      </c>
      <c r="AD58" s="2">
        <v>69.264695248016807</v>
      </c>
      <c r="AE58" s="2">
        <v>89.169469774121495</v>
      </c>
      <c r="AF58" s="2">
        <v>605.75352985273196</v>
      </c>
      <c r="AG58" s="2">
        <v>747.469566576754</v>
      </c>
      <c r="AH58" s="2">
        <v>474.54633819334902</v>
      </c>
      <c r="AI58" s="2">
        <v>1678.2034951323601</v>
      </c>
      <c r="AJ58" s="2">
        <v>495.53529300985798</v>
      </c>
      <c r="AK58" s="2">
        <v>129.62030297860801</v>
      </c>
      <c r="AL58" s="2">
        <v>826.82586007454199</v>
      </c>
      <c r="AN58" s="4">
        <v>306.50172110844602</v>
      </c>
      <c r="AO58" s="2">
        <v>308.58497772330901</v>
      </c>
      <c r="AP58" s="2">
        <v>53.301303926939397</v>
      </c>
      <c r="AQ58" s="2">
        <v>55.942729690244803</v>
      </c>
      <c r="AR58" s="2">
        <v>67.169287278273401</v>
      </c>
      <c r="AS58" s="2">
        <v>579.91377548951505</v>
      </c>
      <c r="AT58" s="2">
        <v>721.05178963677997</v>
      </c>
      <c r="AU58" s="2">
        <v>462.94161465436298</v>
      </c>
      <c r="AV58" s="2">
        <v>1669.1678731044101</v>
      </c>
      <c r="AW58" s="2">
        <v>484.16297020014702</v>
      </c>
      <c r="AX58" s="2">
        <v>116.767036219012</v>
      </c>
      <c r="AY58" s="2">
        <v>810.96222264044695</v>
      </c>
    </row>
    <row r="59" spans="1:51" x14ac:dyDescent="0.2">
      <c r="A59" s="14">
        <v>4.7060423668646298E-13</v>
      </c>
      <c r="B59" s="3">
        <v>5.7291260376100205E-13</v>
      </c>
      <c r="C59" s="3">
        <v>6.2098692823787199E-13</v>
      </c>
      <c r="D59" s="3">
        <v>5.9207313811311402E-13</v>
      </c>
      <c r="E59" s="3">
        <v>3.6708839299687501E-13</v>
      </c>
      <c r="F59" s="3">
        <v>4.4207753314363898E-13</v>
      </c>
      <c r="G59" s="3">
        <v>5.8837801252107698E-13</v>
      </c>
      <c r="H59" s="3">
        <v>7.1016315299291997E-13</v>
      </c>
      <c r="I59" s="3">
        <v>3.7048094515222799E-13</v>
      </c>
      <c r="J59" s="3">
        <v>6.27100651339847E-13</v>
      </c>
      <c r="K59" s="3">
        <v>5.6807031480242401E-13</v>
      </c>
      <c r="L59" s="3">
        <v>8.09103796804278E-13</v>
      </c>
      <c r="N59" s="4">
        <v>1.06758873183662E-2</v>
      </c>
      <c r="O59" s="2">
        <v>4.6109147340840102E-2</v>
      </c>
      <c r="P59" s="2">
        <v>1.22175339384789E-2</v>
      </c>
      <c r="Q59" s="2">
        <v>6.0783183553476698E-3</v>
      </c>
      <c r="R59" s="2">
        <v>7.3942769397914799E-3</v>
      </c>
      <c r="S59" s="2">
        <v>0.14821868940351399</v>
      </c>
      <c r="T59" s="2">
        <v>2.4523158198831399E-2</v>
      </c>
      <c r="U59" s="2">
        <v>3.0740091902982599E-2</v>
      </c>
      <c r="V59" s="2">
        <v>9.3910201236789698E-2</v>
      </c>
      <c r="W59" s="2">
        <v>9.1212886665709893E-3</v>
      </c>
      <c r="X59" s="2">
        <v>6.1877272711383997E-2</v>
      </c>
      <c r="Y59" s="2">
        <v>4.7146159879893998E-2</v>
      </c>
      <c r="AA59" s="4">
        <v>404.80229105243802</v>
      </c>
      <c r="AB59" s="2">
        <v>396.78146772888698</v>
      </c>
      <c r="AC59" s="2">
        <v>68.298024587641606</v>
      </c>
      <c r="AD59" s="2">
        <v>71.535184200639506</v>
      </c>
      <c r="AE59" s="2">
        <v>92.069258894168499</v>
      </c>
      <c r="AF59" s="2">
        <v>626.65318765757399</v>
      </c>
      <c r="AG59" s="2">
        <v>773.39030833586503</v>
      </c>
      <c r="AH59" s="2">
        <v>490.81000744900399</v>
      </c>
      <c r="AI59" s="2">
        <v>1736.9489672908001</v>
      </c>
      <c r="AJ59" s="2">
        <v>512.592880776068</v>
      </c>
      <c r="AK59" s="2">
        <v>133.96138122906299</v>
      </c>
      <c r="AL59" s="2">
        <v>855.64724362369702</v>
      </c>
      <c r="AN59" s="4">
        <v>314.94085457155001</v>
      </c>
      <c r="AO59" s="2">
        <v>317.466164977853</v>
      </c>
      <c r="AP59" s="2">
        <v>54.827178932116503</v>
      </c>
      <c r="AQ59" s="2">
        <v>57.565917225496101</v>
      </c>
      <c r="AR59" s="2">
        <v>69.003501014510306</v>
      </c>
      <c r="AS59" s="2">
        <v>599.74101996319098</v>
      </c>
      <c r="AT59" s="2">
        <v>745.65531160645105</v>
      </c>
      <c r="AU59" s="2">
        <v>478.60281192692202</v>
      </c>
      <c r="AV59" s="2">
        <v>1727.72306970869</v>
      </c>
      <c r="AW59" s="2">
        <v>500.643396257147</v>
      </c>
      <c r="AX59" s="2">
        <v>120.483486552505</v>
      </c>
      <c r="AY59" s="2">
        <v>839.021217871658</v>
      </c>
    </row>
    <row r="60" spans="1:51" x14ac:dyDescent="0.2">
      <c r="A60" s="14">
        <v>2.2938792150091298E-13</v>
      </c>
      <c r="B60" s="3">
        <v>2.7928202449289002E-13</v>
      </c>
      <c r="C60" s="3">
        <v>3.0268924673233999E-13</v>
      </c>
      <c r="D60" s="3">
        <v>2.8859762714504699E-13</v>
      </c>
      <c r="E60" s="3">
        <v>1.78895381022189E-13</v>
      </c>
      <c r="F60" s="3">
        <v>2.1543464333177801E-13</v>
      </c>
      <c r="G60" s="3">
        <v>2.8675454356686498E-13</v>
      </c>
      <c r="H60" s="3">
        <v>3.4615515957378799E-13</v>
      </c>
      <c r="I60" s="3">
        <v>1.80559027089177E-13</v>
      </c>
      <c r="J60" s="3">
        <v>3.0569274676451298E-13</v>
      </c>
      <c r="K60" s="3">
        <v>2.7688595672156498E-13</v>
      </c>
      <c r="L60" s="3">
        <v>3.9436484004803598E-13</v>
      </c>
      <c r="N60" s="4">
        <v>1.0752046497956301E-2</v>
      </c>
      <c r="O60" s="2">
        <v>4.6708928758015703E-2</v>
      </c>
      <c r="P60" s="2">
        <v>1.22728759160553E-2</v>
      </c>
      <c r="Q60" s="2">
        <v>6.0772184129784298E-3</v>
      </c>
      <c r="R60" s="2">
        <v>7.3943599069086702E-3</v>
      </c>
      <c r="S60" s="2">
        <v>0.15053449777452599</v>
      </c>
      <c r="T60" s="2">
        <v>2.4658101171263699E-2</v>
      </c>
      <c r="U60" s="2">
        <v>3.0991550561207799E-2</v>
      </c>
      <c r="V60" s="2">
        <v>9.5160395341679305E-2</v>
      </c>
      <c r="W60" s="2">
        <v>9.1353941137164805E-3</v>
      </c>
      <c r="X60" s="2">
        <v>6.2746153507146393E-2</v>
      </c>
      <c r="Y60" s="2">
        <v>4.7989791695150899E-2</v>
      </c>
      <c r="AA60" s="4">
        <v>417.792373977718</v>
      </c>
      <c r="AB60" s="2">
        <v>409.69555161429599</v>
      </c>
      <c r="AC60" s="2">
        <v>70.516024939303605</v>
      </c>
      <c r="AD60" s="2">
        <v>73.873835582038197</v>
      </c>
      <c r="AE60" s="2">
        <v>95.050787896832304</v>
      </c>
      <c r="AF60" s="2">
        <v>648.208281088528</v>
      </c>
      <c r="AG60" s="2">
        <v>800.10621464738995</v>
      </c>
      <c r="AH60" s="2">
        <v>507.58806041248499</v>
      </c>
      <c r="AI60" s="2">
        <v>1797.5075787917999</v>
      </c>
      <c r="AJ60" s="2">
        <v>530.18615422139101</v>
      </c>
      <c r="AK60" s="2">
        <v>138.439730461208</v>
      </c>
      <c r="AL60" s="2">
        <v>885.35500230761204</v>
      </c>
      <c r="AN60" s="4">
        <v>323.58570657753302</v>
      </c>
      <c r="AO60" s="2">
        <v>326.576464542682</v>
      </c>
      <c r="AP60" s="2">
        <v>56.392174450094103</v>
      </c>
      <c r="AQ60" s="2">
        <v>59.230150329159599</v>
      </c>
      <c r="AR60" s="2">
        <v>70.874812284842704</v>
      </c>
      <c r="AS60" s="2">
        <v>620.18506463133394</v>
      </c>
      <c r="AT60" s="2">
        <v>770.99781296593403</v>
      </c>
      <c r="AU60" s="2">
        <v>494.75272626835402</v>
      </c>
      <c r="AV60" s="2">
        <v>1788.0880387645</v>
      </c>
      <c r="AW60" s="2">
        <v>517.63504805018204</v>
      </c>
      <c r="AX60" s="2">
        <v>124.311483074069</v>
      </c>
      <c r="AY60" s="2">
        <v>867.93702246217094</v>
      </c>
    </row>
    <row r="61" spans="1:51" x14ac:dyDescent="0.2">
      <c r="A61" s="14">
        <v>1.11816283351248E-13</v>
      </c>
      <c r="B61" s="3">
        <v>1.3614866738950599E-13</v>
      </c>
      <c r="C61" s="3">
        <v>1.47547324100445E-13</v>
      </c>
      <c r="D61" s="3">
        <v>1.4067913149875E-13</v>
      </c>
      <c r="E61" s="3">
        <v>8.7187860163185899E-14</v>
      </c>
      <c r="F61" s="3">
        <v>1.04993447059498E-13</v>
      </c>
      <c r="G61" s="3">
        <v>1.3976230607082E-13</v>
      </c>
      <c r="H61" s="3">
        <v>1.68734341271879E-13</v>
      </c>
      <c r="I61" s="3">
        <v>8.8003200569785506E-14</v>
      </c>
      <c r="J61" s="3">
        <v>1.4902169287372101E-13</v>
      </c>
      <c r="K61" s="3">
        <v>1.34964995477875E-13</v>
      </c>
      <c r="L61" s="3">
        <v>1.9222683100289099E-13</v>
      </c>
      <c r="N61" s="4">
        <v>1.08284135463345E-2</v>
      </c>
      <c r="O61" s="2">
        <v>4.7308964113148999E-2</v>
      </c>
      <c r="P61" s="2">
        <v>1.2328103397280099E-2</v>
      </c>
      <c r="Q61" s="2">
        <v>6.0760209916940703E-3</v>
      </c>
      <c r="R61" s="2">
        <v>7.39424178967366E-3</v>
      </c>
      <c r="S61" s="2">
        <v>0.15285284560106699</v>
      </c>
      <c r="T61" s="2">
        <v>2.4793434485481498E-2</v>
      </c>
      <c r="U61" s="2">
        <v>3.12430394983386E-2</v>
      </c>
      <c r="V61" s="2">
        <v>9.6411301035640301E-2</v>
      </c>
      <c r="W61" s="2">
        <v>9.1494582030350498E-3</v>
      </c>
      <c r="X61" s="2">
        <v>6.3616030973819196E-2</v>
      </c>
      <c r="Y61" s="2">
        <v>4.8837174796323303E-2</v>
      </c>
      <c r="AA61" s="4">
        <v>431.17481456947598</v>
      </c>
      <c r="AB61" s="2">
        <v>423.00273084086001</v>
      </c>
      <c r="AC61" s="2">
        <v>72.801557056722999</v>
      </c>
      <c r="AD61" s="2">
        <v>76.2830016742558</v>
      </c>
      <c r="AE61" s="2">
        <v>98.116884848530304</v>
      </c>
      <c r="AF61" s="2">
        <v>670.44363140812402</v>
      </c>
      <c r="AG61" s="2">
        <v>827.64817340763204</v>
      </c>
      <c r="AH61" s="2">
        <v>524.89950771037797</v>
      </c>
      <c r="AI61" s="2">
        <v>1859.9504822378301</v>
      </c>
      <c r="AJ61" s="2">
        <v>548.33520183669998</v>
      </c>
      <c r="AK61" s="2">
        <v>143.06020502530001</v>
      </c>
      <c r="AL61" s="2">
        <v>915.98392028325702</v>
      </c>
      <c r="AN61" s="4">
        <v>332.44102173125799</v>
      </c>
      <c r="AO61" s="2">
        <v>335.922366796392</v>
      </c>
      <c r="AP61" s="2">
        <v>57.997343926178402</v>
      </c>
      <c r="AQ61" s="2">
        <v>60.936599214930702</v>
      </c>
      <c r="AR61" s="2">
        <v>72.784103555077607</v>
      </c>
      <c r="AS61" s="2">
        <v>641.26930936646795</v>
      </c>
      <c r="AT61" s="2">
        <v>797.10770459085597</v>
      </c>
      <c r="AU61" s="2">
        <v>511.40924669404001</v>
      </c>
      <c r="AV61" s="2">
        <v>1850.3337937490401</v>
      </c>
      <c r="AW61" s="2">
        <v>535.15693493082995</v>
      </c>
      <c r="AX61" s="2">
        <v>128.254795442843</v>
      </c>
      <c r="AY61" s="2">
        <v>897.74326947740894</v>
      </c>
    </row>
    <row r="62" spans="1:51" x14ac:dyDescent="0.2">
      <c r="A62" s="14">
        <v>5.4507639223194002E-14</v>
      </c>
      <c r="B62" s="3">
        <v>6.6374005790191294E-14</v>
      </c>
      <c r="C62" s="3">
        <v>7.1925603129353403E-14</v>
      </c>
      <c r="D62" s="3">
        <v>6.8577898574689104E-14</v>
      </c>
      <c r="E62" s="3">
        <v>4.2495063795816198E-14</v>
      </c>
      <c r="F62" s="3">
        <v>5.1172359902199899E-14</v>
      </c>
      <c r="G62" s="3">
        <v>6.8122895198455802E-14</v>
      </c>
      <c r="H62" s="3">
        <v>8.2253454869971394E-14</v>
      </c>
      <c r="I62" s="3">
        <v>4.2894446340818697E-14</v>
      </c>
      <c r="J62" s="3">
        <v>7.2648839196960897E-14</v>
      </c>
      <c r="K62" s="3">
        <v>6.5790108436256005E-14</v>
      </c>
      <c r="L62" s="3">
        <v>9.3702139450835794E-14</v>
      </c>
      <c r="N62" s="4">
        <v>1.0904980084648099E-2</v>
      </c>
      <c r="O62" s="2">
        <v>4.7909335795076502E-2</v>
      </c>
      <c r="P62" s="2">
        <v>1.23832240885316E-2</v>
      </c>
      <c r="Q62" s="2">
        <v>6.0747256525293296E-3</v>
      </c>
      <c r="R62" s="2">
        <v>7.3939269608272696E-3</v>
      </c>
      <c r="S62" s="2">
        <v>0.15517413688217899</v>
      </c>
      <c r="T62" s="2">
        <v>2.4929151528613299E-2</v>
      </c>
      <c r="U62" s="2">
        <v>3.1494605056887601E-2</v>
      </c>
      <c r="V62" s="2">
        <v>9.7663174247255097E-2</v>
      </c>
      <c r="W62" s="2">
        <v>9.1634799393192409E-3</v>
      </c>
      <c r="X62" s="2">
        <v>6.4487027326344495E-2</v>
      </c>
      <c r="Y62" s="2">
        <v>4.9688274806008001E-2</v>
      </c>
      <c r="AA62" s="4">
        <v>444.96221248165699</v>
      </c>
      <c r="AB62" s="2">
        <v>436.716264443017</v>
      </c>
      <c r="AC62" s="2">
        <v>75.156868331804802</v>
      </c>
      <c r="AD62" s="2">
        <v>78.7650879192595</v>
      </c>
      <c r="AE62" s="2">
        <v>101.270419647728</v>
      </c>
      <c r="AF62" s="2">
        <v>693.384715109544</v>
      </c>
      <c r="AG62" s="2">
        <v>856.04782474689796</v>
      </c>
      <c r="AH62" s="2">
        <v>542.76387609005303</v>
      </c>
      <c r="AI62" s="2">
        <v>1924.3505947952699</v>
      </c>
      <c r="AJ62" s="2">
        <v>567.06064301878996</v>
      </c>
      <c r="AK62" s="2">
        <v>147.82779452596901</v>
      </c>
      <c r="AL62" s="2">
        <v>947.56963601160601</v>
      </c>
      <c r="AN62" s="4">
        <v>341.51151985075097</v>
      </c>
      <c r="AO62" s="2">
        <v>345.51041552157199</v>
      </c>
      <c r="AP62" s="2">
        <v>59.643746782795297</v>
      </c>
      <c r="AQ62" s="2">
        <v>62.686439331142701</v>
      </c>
      <c r="AR62" s="2">
        <v>74.732220375392401</v>
      </c>
      <c r="AS62" s="2">
        <v>663.01776483220101</v>
      </c>
      <c r="AT62" s="2">
        <v>824.01404657789499</v>
      </c>
      <c r="AU62" s="2">
        <v>528.59073015249203</v>
      </c>
      <c r="AV62" s="2">
        <v>1914.5331237242201</v>
      </c>
      <c r="AW62" s="2">
        <v>553.22855175419704</v>
      </c>
      <c r="AX62" s="2">
        <v>132.31728504473699</v>
      </c>
      <c r="AY62" s="2">
        <v>928.474406148242</v>
      </c>
    </row>
    <row r="63" spans="1:51" x14ac:dyDescent="0.2">
      <c r="A63" s="14">
        <v>2.6572090628046801E-14</v>
      </c>
      <c r="B63" s="3">
        <v>3.2359027696410199E-14</v>
      </c>
      <c r="C63" s="3">
        <v>3.5063214928977603E-14</v>
      </c>
      <c r="D63" s="3">
        <v>3.3431393714966497E-14</v>
      </c>
      <c r="E63" s="3">
        <v>2.07130460023494E-14</v>
      </c>
      <c r="F63" s="3">
        <v>2.4942078175549301E-14</v>
      </c>
      <c r="G63" s="3">
        <v>3.3206040749727003E-14</v>
      </c>
      <c r="H63" s="3">
        <v>4.0097843285211901E-14</v>
      </c>
      <c r="I63" s="3">
        <v>2.09085863240085E-14</v>
      </c>
      <c r="J63" s="3">
        <v>3.5417769869333799E-14</v>
      </c>
      <c r="K63" s="3">
        <v>3.2071360120190599E-14</v>
      </c>
      <c r="L63" s="3">
        <v>4.5677541603922502E-14</v>
      </c>
      <c r="N63" s="4">
        <v>1.0981740121211499E-2</v>
      </c>
      <c r="O63" s="2">
        <v>4.8510124314306E-2</v>
      </c>
      <c r="P63" s="2">
        <v>1.2438247874043301E-2</v>
      </c>
      <c r="Q63" s="2">
        <v>6.0733338227104304E-3</v>
      </c>
      <c r="R63" s="2">
        <v>7.3934216560732503E-3</v>
      </c>
      <c r="S63" s="2">
        <v>0.15749875809010599</v>
      </c>
      <c r="T63" s="2">
        <v>2.5065250133511099E-2</v>
      </c>
      <c r="U63" s="2">
        <v>3.1746294998792099E-2</v>
      </c>
      <c r="V63" s="2">
        <v>9.8916262057868201E-2</v>
      </c>
      <c r="W63" s="2">
        <v>9.1774607580044198E-3</v>
      </c>
      <c r="X63" s="2">
        <v>6.5359261741802496E-2</v>
      </c>
      <c r="Y63" s="2">
        <v>5.0543061226927997E-2</v>
      </c>
      <c r="AA63" s="4">
        <v>459.16745901253103</v>
      </c>
      <c r="AB63" s="2">
        <v>450.84973543579599</v>
      </c>
      <c r="AC63" s="2">
        <v>77.584260566556694</v>
      </c>
      <c r="AD63" s="2">
        <v>81.322555323696804</v>
      </c>
      <c r="AE63" s="2">
        <v>104.514305995657</v>
      </c>
      <c r="AF63" s="2">
        <v>717.05769539155597</v>
      </c>
      <c r="AG63" s="2">
        <v>885.33760012828998</v>
      </c>
      <c r="AH63" s="2">
        <v>561.201232272585</v>
      </c>
      <c r="AI63" s="2">
        <v>1990.7826884834601</v>
      </c>
      <c r="AJ63" s="2">
        <v>586.38365345440798</v>
      </c>
      <c r="AK63" s="2">
        <v>152.747629613371</v>
      </c>
      <c r="AL63" s="2">
        <v>980.14868662130402</v>
      </c>
      <c r="AN63" s="4">
        <v>350.801895057818</v>
      </c>
      <c r="AO63" s="2">
        <v>355.34721197566603</v>
      </c>
      <c r="AP63" s="2">
        <v>61.3324488913672</v>
      </c>
      <c r="AQ63" s="2">
        <v>64.4808519838747</v>
      </c>
      <c r="AR63" s="2">
        <v>76.719970435936702</v>
      </c>
      <c r="AS63" s="2">
        <v>685.45508213987</v>
      </c>
      <c r="AT63" s="2">
        <v>851.74658380362905</v>
      </c>
      <c r="AU63" s="2">
        <v>546.31602379473895</v>
      </c>
      <c r="AV63" s="2">
        <v>1980.7606842827799</v>
      </c>
      <c r="AW63" s="2">
        <v>571.86990272357002</v>
      </c>
      <c r="AX63" s="2">
        <v>136.50290922996101</v>
      </c>
      <c r="AY63" s="2">
        <v>960.16573705245696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C837-E0C2-C24B-8466-694EDFD90B5E}">
  <dimension ref="A1:L62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t="s">
        <v>97</v>
      </c>
    </row>
    <row r="2" spans="1:12" x14ac:dyDescent="0.2">
      <c r="A2" s="4" t="s">
        <v>76</v>
      </c>
      <c r="B2" s="4" t="s">
        <v>77</v>
      </c>
      <c r="C2" s="4" t="s">
        <v>78</v>
      </c>
      <c r="D2" s="4" t="s">
        <v>79</v>
      </c>
      <c r="E2" s="4" t="s">
        <v>80</v>
      </c>
      <c r="F2" s="4" t="s">
        <v>81</v>
      </c>
      <c r="G2" s="4" t="s">
        <v>82</v>
      </c>
      <c r="H2" s="4" t="s">
        <v>83</v>
      </c>
      <c r="I2" s="4" t="s">
        <v>84</v>
      </c>
      <c r="J2" s="4" t="s">
        <v>85</v>
      </c>
      <c r="K2" s="4" t="s">
        <v>86</v>
      </c>
      <c r="L2" s="4" t="s">
        <v>87</v>
      </c>
    </row>
    <row r="3" spans="1:12" x14ac:dyDescent="0.2">
      <c r="A3" s="4">
        <v>296.84258</v>
      </c>
      <c r="B3" s="2">
        <v>490.08019000000002</v>
      </c>
      <c r="C3" s="2">
        <v>127.773</v>
      </c>
      <c r="D3" s="2">
        <v>143.15</v>
      </c>
      <c r="E3" s="2">
        <v>155.94246999999999</v>
      </c>
      <c r="F3" s="2">
        <v>1304.5</v>
      </c>
      <c r="G3" s="2">
        <v>1094.5830000000001</v>
      </c>
      <c r="H3" s="2">
        <v>412.76900000000001</v>
      </c>
      <c r="I3" s="2">
        <v>763.50611000000004</v>
      </c>
      <c r="J3" s="2">
        <v>555.38008000000002</v>
      </c>
      <c r="K3" s="2">
        <v>129.16962000000001</v>
      </c>
      <c r="L3" s="2">
        <v>937.19556999999998</v>
      </c>
    </row>
    <row r="4" spans="1:12" x14ac:dyDescent="0.2">
      <c r="A4" s="4">
        <v>331.65606000000002</v>
      </c>
      <c r="B4" s="2">
        <v>518.73997499999996</v>
      </c>
      <c r="C4" s="2">
        <v>126.49564700000001</v>
      </c>
      <c r="D4" s="2">
        <v>143.78684200000001</v>
      </c>
      <c r="E4" s="2">
        <v>171.67807400000001</v>
      </c>
      <c r="F4" s="2">
        <v>1448.3661709999999</v>
      </c>
      <c r="G4" s="2">
        <v>1383.1977529999999</v>
      </c>
      <c r="H4" s="2">
        <v>576.09502699999996</v>
      </c>
      <c r="I4" s="2">
        <v>1162.6145590000001</v>
      </c>
      <c r="J4" s="2">
        <v>664.534177</v>
      </c>
      <c r="K4" s="2">
        <v>133.48376400000001</v>
      </c>
      <c r="L4" s="2">
        <v>1134.832903</v>
      </c>
    </row>
    <row r="5" spans="1:12" x14ac:dyDescent="0.2">
      <c r="A5" s="4">
        <v>354.94979999999998</v>
      </c>
      <c r="B5" s="2">
        <v>521.64880000000005</v>
      </c>
      <c r="C5" s="2">
        <v>121.5805</v>
      </c>
      <c r="D5" s="2">
        <v>140.543418</v>
      </c>
      <c r="E5" s="2">
        <v>176.62935999999999</v>
      </c>
      <c r="F5" s="2">
        <v>1465.332521</v>
      </c>
      <c r="G5" s="2">
        <v>1512.9852069999999</v>
      </c>
      <c r="H5" s="2">
        <v>658.53118500000005</v>
      </c>
      <c r="I5" s="2">
        <v>1486.7539260000001</v>
      </c>
      <c r="J5" s="2">
        <v>718.54266399999995</v>
      </c>
      <c r="K5" s="2">
        <v>141.84970300000001</v>
      </c>
      <c r="L5" s="2">
        <v>1251.8501000000001</v>
      </c>
    </row>
    <row r="6" spans="1:12" x14ac:dyDescent="0.2">
      <c r="A6" s="4">
        <v>374.315856</v>
      </c>
      <c r="B6" s="2">
        <v>519.96180800000002</v>
      </c>
      <c r="C6" s="2">
        <v>115.212067</v>
      </c>
      <c r="D6" s="2">
        <v>135.836501</v>
      </c>
      <c r="E6" s="2">
        <v>179.17631299999999</v>
      </c>
      <c r="F6" s="2">
        <v>1441.303148</v>
      </c>
      <c r="G6" s="2">
        <v>1605.3555739999999</v>
      </c>
      <c r="H6" s="2">
        <v>733.48258699999997</v>
      </c>
      <c r="I6" s="2">
        <v>1858.448265</v>
      </c>
      <c r="J6" s="2">
        <v>757.08387900000002</v>
      </c>
      <c r="K6" s="2">
        <v>147.26691600000001</v>
      </c>
      <c r="L6" s="2">
        <v>1342.8925879999999</v>
      </c>
    </row>
    <row r="7" spans="1:12" x14ac:dyDescent="0.2">
      <c r="A7" s="4">
        <v>389.841069</v>
      </c>
      <c r="B7" s="2">
        <v>514.00822000000005</v>
      </c>
      <c r="C7" s="2">
        <v>108.79444599999999</v>
      </c>
      <c r="D7" s="2">
        <v>132.73051100000001</v>
      </c>
      <c r="E7" s="2">
        <v>180.60049000000001</v>
      </c>
      <c r="F7" s="2">
        <v>1387.2272599999999</v>
      </c>
      <c r="G7" s="2">
        <v>1658.9781620000001</v>
      </c>
      <c r="H7" s="2">
        <v>799.56194800000003</v>
      </c>
      <c r="I7" s="2">
        <v>2262.9030109999999</v>
      </c>
      <c r="J7" s="2">
        <v>779.89457900000002</v>
      </c>
      <c r="K7" s="2">
        <v>150.01455799999999</v>
      </c>
      <c r="L7" s="2">
        <v>1407.2669370000001</v>
      </c>
    </row>
    <row r="8" spans="1:12" x14ac:dyDescent="0.2">
      <c r="A8" s="4">
        <v>404.81051500000001</v>
      </c>
      <c r="B8" s="2">
        <v>503.931307</v>
      </c>
      <c r="C8" s="2">
        <v>102.74717699999999</v>
      </c>
      <c r="D8" s="2">
        <v>129.695944</v>
      </c>
      <c r="E8" s="2">
        <v>179.54830699999999</v>
      </c>
      <c r="F8" s="2">
        <v>1310.1705899999999</v>
      </c>
      <c r="G8" s="2">
        <v>1678.568111</v>
      </c>
      <c r="H8" s="2">
        <v>849.21322399999997</v>
      </c>
      <c r="I8" s="2">
        <v>2682.1587420000001</v>
      </c>
      <c r="J8" s="2">
        <v>787.50671499999999</v>
      </c>
      <c r="K8" s="2">
        <v>151.25979599999999</v>
      </c>
      <c r="L8" s="2">
        <v>1442.986437</v>
      </c>
    </row>
    <row r="9" spans="1:12" x14ac:dyDescent="0.2">
      <c r="A9" s="4">
        <v>419.40636699999999</v>
      </c>
      <c r="B9" s="2">
        <v>493.68899299999998</v>
      </c>
      <c r="C9" s="2">
        <v>96.369242</v>
      </c>
      <c r="D9" s="2">
        <v>126.393174</v>
      </c>
      <c r="E9" s="2">
        <v>176.73570799999999</v>
      </c>
      <c r="F9" s="2">
        <v>1228.9952089999999</v>
      </c>
      <c r="G9" s="2">
        <v>1665.1793909999999</v>
      </c>
      <c r="H9" s="2">
        <v>882.97224900000003</v>
      </c>
      <c r="I9" s="2">
        <v>3099.2006270000002</v>
      </c>
      <c r="J9" s="2">
        <v>781.04471599999999</v>
      </c>
      <c r="K9" s="2">
        <v>151.94898800000001</v>
      </c>
      <c r="L9" s="2">
        <v>1453.910275</v>
      </c>
    </row>
    <row r="10" spans="1:12" x14ac:dyDescent="0.2">
      <c r="A10" s="4">
        <v>431.20251400000001</v>
      </c>
      <c r="B10" s="2">
        <v>486.16693299999997</v>
      </c>
      <c r="C10" s="2">
        <v>91.100643000000005</v>
      </c>
      <c r="D10" s="2">
        <v>124.675359</v>
      </c>
      <c r="E10" s="2">
        <v>173.578543</v>
      </c>
      <c r="F10" s="2">
        <v>1154.4379899999999</v>
      </c>
      <c r="G10" s="2">
        <v>1626.9270019999999</v>
      </c>
      <c r="H10" s="2">
        <v>904.88934700000004</v>
      </c>
      <c r="I10" s="2">
        <v>3494.5579109999999</v>
      </c>
      <c r="J10" s="2">
        <v>763.57749100000001</v>
      </c>
      <c r="K10" s="2">
        <v>152.19269800000001</v>
      </c>
      <c r="L10" s="2">
        <v>1445.4001479999999</v>
      </c>
    </row>
    <row r="11" spans="1:12" x14ac:dyDescent="0.2">
      <c r="A11" s="4">
        <v>440.101246</v>
      </c>
      <c r="B11" s="2">
        <v>480.819165</v>
      </c>
      <c r="C11" s="2">
        <v>87.442976999999999</v>
      </c>
      <c r="D11" s="2">
        <v>124.512823</v>
      </c>
      <c r="E11" s="2">
        <v>170.47190499999999</v>
      </c>
      <c r="F11" s="2">
        <v>1090.114916</v>
      </c>
      <c r="G11" s="2">
        <v>1574.7972010000001</v>
      </c>
      <c r="H11" s="2">
        <v>917.64025800000002</v>
      </c>
      <c r="I11" s="2">
        <v>3850.554423</v>
      </c>
      <c r="J11" s="2">
        <v>739.22379599999999</v>
      </c>
      <c r="K11" s="2">
        <v>152.44427400000001</v>
      </c>
      <c r="L11" s="2">
        <v>1421.9306489999999</v>
      </c>
    </row>
    <row r="12" spans="1:12" x14ac:dyDescent="0.2">
      <c r="A12" s="4">
        <v>447.700129</v>
      </c>
      <c r="B12" s="2">
        <v>476.35035299999998</v>
      </c>
      <c r="C12" s="2">
        <v>84.532387999999997</v>
      </c>
      <c r="D12" s="2">
        <v>124.01260499999999</v>
      </c>
      <c r="E12" s="2">
        <v>166.87414899999999</v>
      </c>
      <c r="F12" s="2">
        <v>1037.5520819999999</v>
      </c>
      <c r="G12" s="2">
        <v>1516.5973799999999</v>
      </c>
      <c r="H12" s="2">
        <v>921.54025799999999</v>
      </c>
      <c r="I12" s="2">
        <v>4155.0123000000003</v>
      </c>
      <c r="J12" s="2">
        <v>712.05397200000004</v>
      </c>
      <c r="K12" s="2">
        <v>153.08453299999999</v>
      </c>
      <c r="L12" s="2">
        <v>1389.0560760000001</v>
      </c>
    </row>
    <row r="13" spans="1:12" x14ac:dyDescent="0.2">
      <c r="A13" s="4">
        <v>447.700129</v>
      </c>
      <c r="B13" s="2">
        <v>476.35035299999998</v>
      </c>
      <c r="C13" s="2">
        <v>84.532387999999997</v>
      </c>
      <c r="D13" s="2">
        <v>124.01260499999999</v>
      </c>
      <c r="E13" s="2">
        <v>166.87414899999999</v>
      </c>
      <c r="F13" s="2">
        <v>1037.5520819999999</v>
      </c>
      <c r="G13" s="2">
        <v>1516.5973799999999</v>
      </c>
      <c r="H13" s="2">
        <v>921.54025799999999</v>
      </c>
      <c r="I13" s="2">
        <v>4155.0123000000003</v>
      </c>
      <c r="J13" s="2">
        <v>712.05397200000004</v>
      </c>
      <c r="K13" s="2">
        <v>153.08453299999999</v>
      </c>
      <c r="L13" s="2">
        <v>1389.0560760000001</v>
      </c>
    </row>
    <row r="14" spans="1:12" x14ac:dyDescent="0.2">
      <c r="A14" s="4">
        <v>447.700129</v>
      </c>
      <c r="B14" s="2">
        <v>476.35035299999998</v>
      </c>
      <c r="C14" s="2">
        <v>84.532387999999997</v>
      </c>
      <c r="D14" s="2">
        <v>124.01260499999999</v>
      </c>
      <c r="E14" s="2">
        <v>166.87414899999999</v>
      </c>
      <c r="F14" s="2">
        <v>1037.5520819999999</v>
      </c>
      <c r="G14" s="2">
        <v>1516.5973799999999</v>
      </c>
      <c r="H14" s="2">
        <v>921.54025799999999</v>
      </c>
      <c r="I14" s="2">
        <v>4155.0123000000003</v>
      </c>
      <c r="J14" s="2">
        <v>712.05397200000004</v>
      </c>
      <c r="K14" s="2">
        <v>153.08453299999999</v>
      </c>
      <c r="L14" s="2">
        <v>1389.0560760000001</v>
      </c>
    </row>
    <row r="15" spans="1:12" x14ac:dyDescent="0.2">
      <c r="A15" s="4">
        <v>447.700129</v>
      </c>
      <c r="B15" s="2">
        <v>476.35035299999998</v>
      </c>
      <c r="C15" s="2">
        <v>84.532387999999997</v>
      </c>
      <c r="D15" s="2">
        <v>124.01260499999999</v>
      </c>
      <c r="E15" s="2">
        <v>166.87414899999999</v>
      </c>
      <c r="F15" s="2">
        <v>1037.5520819999999</v>
      </c>
      <c r="G15" s="2">
        <v>1516.5973799999999</v>
      </c>
      <c r="H15" s="2">
        <v>921.54025799999999</v>
      </c>
      <c r="I15" s="2">
        <v>4155.0123000000003</v>
      </c>
      <c r="J15" s="2">
        <v>712.05397200000004</v>
      </c>
      <c r="K15" s="2">
        <v>153.08453299999999</v>
      </c>
      <c r="L15" s="2">
        <v>1389.0560760000001</v>
      </c>
    </row>
    <row r="16" spans="1:12" x14ac:dyDescent="0.2">
      <c r="A16" s="4">
        <v>447.700129</v>
      </c>
      <c r="B16" s="2">
        <v>476.35035299999998</v>
      </c>
      <c r="C16" s="2">
        <v>84.532387999999997</v>
      </c>
      <c r="D16" s="2">
        <v>124.01260499999999</v>
      </c>
      <c r="E16" s="2">
        <v>166.87414899999999</v>
      </c>
      <c r="F16" s="2">
        <v>1037.5520819999999</v>
      </c>
      <c r="G16" s="2">
        <v>1516.5973799999999</v>
      </c>
      <c r="H16" s="2">
        <v>921.54025799999999</v>
      </c>
      <c r="I16" s="2">
        <v>4155.0123000000003</v>
      </c>
      <c r="J16" s="2">
        <v>712.05397200000004</v>
      </c>
      <c r="K16" s="2">
        <v>153.08453299999999</v>
      </c>
      <c r="L16" s="2">
        <v>1389.0560760000001</v>
      </c>
    </row>
    <row r="17" spans="1:12" x14ac:dyDescent="0.2">
      <c r="A17" s="4">
        <v>447.700129</v>
      </c>
      <c r="B17" s="2">
        <v>476.35035299999998</v>
      </c>
      <c r="C17" s="2">
        <v>84.532387999999997</v>
      </c>
      <c r="D17" s="2">
        <v>124.01260499999999</v>
      </c>
      <c r="E17" s="2">
        <v>166.87414899999999</v>
      </c>
      <c r="F17" s="2">
        <v>1037.5520819999999</v>
      </c>
      <c r="G17" s="2">
        <v>1516.5973799999999</v>
      </c>
      <c r="H17" s="2">
        <v>921.54025799999999</v>
      </c>
      <c r="I17" s="2">
        <v>4155.0123000000003</v>
      </c>
      <c r="J17" s="2">
        <v>712.05397200000004</v>
      </c>
      <c r="K17" s="2">
        <v>153.08453299999999</v>
      </c>
      <c r="L17" s="2">
        <v>1389.0560760000001</v>
      </c>
    </row>
    <row r="18" spans="1:12" x14ac:dyDescent="0.2">
      <c r="A18" s="4">
        <v>447.700129</v>
      </c>
      <c r="B18" s="2">
        <v>476.35035299999998</v>
      </c>
      <c r="C18" s="2">
        <v>84.532387999999997</v>
      </c>
      <c r="D18" s="2">
        <v>124.01260499999999</v>
      </c>
      <c r="E18" s="2">
        <v>166.87414899999999</v>
      </c>
      <c r="F18" s="2">
        <v>1037.5520819999999</v>
      </c>
      <c r="G18" s="2">
        <v>1516.5973799999999</v>
      </c>
      <c r="H18" s="2">
        <v>921.54025799999999</v>
      </c>
      <c r="I18" s="2">
        <v>4155.0123000000003</v>
      </c>
      <c r="J18" s="2">
        <v>712.05397200000004</v>
      </c>
      <c r="K18" s="2">
        <v>153.08453299999999</v>
      </c>
      <c r="L18" s="2">
        <v>1389.0560760000001</v>
      </c>
    </row>
    <row r="19" spans="1:12" x14ac:dyDescent="0.2">
      <c r="A19" s="4">
        <v>447.700129</v>
      </c>
      <c r="B19" s="2">
        <v>476.35035299999998</v>
      </c>
      <c r="C19" s="2">
        <v>84.532387999999997</v>
      </c>
      <c r="D19" s="2">
        <v>124.01260499999999</v>
      </c>
      <c r="E19" s="2">
        <v>166.87414899999999</v>
      </c>
      <c r="F19" s="2">
        <v>1037.5520819999999</v>
      </c>
      <c r="G19" s="2">
        <v>1516.5973799999999</v>
      </c>
      <c r="H19" s="2">
        <v>921.54025799999999</v>
      </c>
      <c r="I19" s="2">
        <v>4155.0123000000003</v>
      </c>
      <c r="J19" s="2">
        <v>712.05397200000004</v>
      </c>
      <c r="K19" s="2">
        <v>153.08453299999999</v>
      </c>
      <c r="L19" s="2">
        <v>1389.0560760000001</v>
      </c>
    </row>
    <row r="20" spans="1:12" x14ac:dyDescent="0.2">
      <c r="A20" s="4">
        <v>447.700129</v>
      </c>
      <c r="B20" s="2">
        <v>476.35035299999998</v>
      </c>
      <c r="C20" s="2">
        <v>84.532387999999997</v>
      </c>
      <c r="D20" s="2">
        <v>124.01260499999999</v>
      </c>
      <c r="E20" s="2">
        <v>166.87414899999999</v>
      </c>
      <c r="F20" s="2">
        <v>1037.5520819999999</v>
      </c>
      <c r="G20" s="2">
        <v>1516.5973799999999</v>
      </c>
      <c r="H20" s="2">
        <v>921.54025799999999</v>
      </c>
      <c r="I20" s="2">
        <v>4155.0123000000003</v>
      </c>
      <c r="J20" s="2">
        <v>712.05397200000004</v>
      </c>
      <c r="K20" s="2">
        <v>153.08453299999999</v>
      </c>
      <c r="L20" s="2">
        <v>1389.0560760000001</v>
      </c>
    </row>
    <row r="21" spans="1:12" x14ac:dyDescent="0.2">
      <c r="A21" s="4">
        <v>447.700129</v>
      </c>
      <c r="B21" s="2">
        <v>476.35035299999998</v>
      </c>
      <c r="C21" s="2">
        <v>84.532387999999997</v>
      </c>
      <c r="D21" s="2">
        <v>124.01260499999999</v>
      </c>
      <c r="E21" s="2">
        <v>166.87414899999999</v>
      </c>
      <c r="F21" s="2">
        <v>1037.5520819999999</v>
      </c>
      <c r="G21" s="2">
        <v>1516.5973799999999</v>
      </c>
      <c r="H21" s="2">
        <v>921.54025799999999</v>
      </c>
      <c r="I21" s="2">
        <v>4155.0123000000003</v>
      </c>
      <c r="J21" s="2">
        <v>712.05397200000004</v>
      </c>
      <c r="K21" s="2">
        <v>153.08453299999999</v>
      </c>
      <c r="L21" s="2">
        <v>1389.0560760000001</v>
      </c>
    </row>
    <row r="22" spans="1:12" x14ac:dyDescent="0.2">
      <c r="A22" s="4">
        <v>447.700129</v>
      </c>
      <c r="B22" s="2">
        <v>476.35035299999998</v>
      </c>
      <c r="C22" s="2">
        <v>84.532387999999997</v>
      </c>
      <c r="D22" s="2">
        <v>124.01260499999999</v>
      </c>
      <c r="E22" s="2">
        <v>166.87414899999999</v>
      </c>
      <c r="F22" s="2">
        <v>1037.5520819999999</v>
      </c>
      <c r="G22" s="2">
        <v>1516.5973799999999</v>
      </c>
      <c r="H22" s="2">
        <v>921.54025799999999</v>
      </c>
      <c r="I22" s="2">
        <v>4155.0123000000003</v>
      </c>
      <c r="J22" s="2">
        <v>712.05397200000004</v>
      </c>
      <c r="K22" s="2">
        <v>153.08453299999999</v>
      </c>
      <c r="L22" s="2">
        <v>1389.0560760000001</v>
      </c>
    </row>
    <row r="23" spans="1:12" x14ac:dyDescent="0.2">
      <c r="A23" s="4">
        <v>447.700129</v>
      </c>
      <c r="B23" s="2">
        <v>476.35035299999998</v>
      </c>
      <c r="C23" s="2">
        <v>84.532387999999997</v>
      </c>
      <c r="D23" s="2">
        <v>124.01260499999999</v>
      </c>
      <c r="E23" s="2">
        <v>166.87414899999999</v>
      </c>
      <c r="F23" s="2">
        <v>1037.5520819999999</v>
      </c>
      <c r="G23" s="2">
        <v>1516.5973799999999</v>
      </c>
      <c r="H23" s="2">
        <v>921.54025799999999</v>
      </c>
      <c r="I23" s="2">
        <v>4155.0123000000003</v>
      </c>
      <c r="J23" s="2">
        <v>712.05397200000004</v>
      </c>
      <c r="K23" s="2">
        <v>153.08453299999999</v>
      </c>
      <c r="L23" s="2">
        <v>1389.0560760000001</v>
      </c>
    </row>
    <row r="24" spans="1:12" x14ac:dyDescent="0.2">
      <c r="A24" s="4">
        <v>447.700129</v>
      </c>
      <c r="B24" s="2">
        <v>476.35035299999998</v>
      </c>
      <c r="C24" s="2">
        <v>84.532387999999997</v>
      </c>
      <c r="D24" s="2">
        <v>124.01260499999999</v>
      </c>
      <c r="E24" s="2">
        <v>166.87414899999999</v>
      </c>
      <c r="F24" s="2">
        <v>1037.5520819999999</v>
      </c>
      <c r="G24" s="2">
        <v>1516.5973799999999</v>
      </c>
      <c r="H24" s="2">
        <v>921.54025799999999</v>
      </c>
      <c r="I24" s="2">
        <v>4155.0123000000003</v>
      </c>
      <c r="J24" s="2">
        <v>712.05397200000004</v>
      </c>
      <c r="K24" s="2">
        <v>153.08453299999999</v>
      </c>
      <c r="L24" s="2">
        <v>1389.0560760000001</v>
      </c>
    </row>
    <row r="25" spans="1:12" x14ac:dyDescent="0.2">
      <c r="A25" s="4">
        <v>447.700129</v>
      </c>
      <c r="B25" s="2">
        <v>476.35035299999998</v>
      </c>
      <c r="C25" s="2">
        <v>84.532387999999997</v>
      </c>
      <c r="D25" s="2">
        <v>124.01260499999999</v>
      </c>
      <c r="E25" s="2">
        <v>166.87414899999999</v>
      </c>
      <c r="F25" s="2">
        <v>1037.5520819999999</v>
      </c>
      <c r="G25" s="2">
        <v>1516.5973799999999</v>
      </c>
      <c r="H25" s="2">
        <v>921.54025799999999</v>
      </c>
      <c r="I25" s="2">
        <v>4155.0123000000003</v>
      </c>
      <c r="J25" s="2">
        <v>712.05397200000004</v>
      </c>
      <c r="K25" s="2">
        <v>153.08453299999999</v>
      </c>
      <c r="L25" s="2">
        <v>1389.0560760000001</v>
      </c>
    </row>
    <row r="26" spans="1:12" x14ac:dyDescent="0.2">
      <c r="A26" s="4">
        <v>447.700129</v>
      </c>
      <c r="B26" s="2">
        <v>476.35035299999998</v>
      </c>
      <c r="C26" s="2">
        <v>84.532387999999997</v>
      </c>
      <c r="D26" s="2">
        <v>124.01260499999999</v>
      </c>
      <c r="E26" s="2">
        <v>166.87414899999999</v>
      </c>
      <c r="F26" s="2">
        <v>1037.5520819999999</v>
      </c>
      <c r="G26" s="2">
        <v>1516.5973799999999</v>
      </c>
      <c r="H26" s="2">
        <v>921.54025799999999</v>
      </c>
      <c r="I26" s="2">
        <v>4155.0123000000003</v>
      </c>
      <c r="J26" s="2">
        <v>712.05397200000004</v>
      </c>
      <c r="K26" s="2">
        <v>153.08453299999999</v>
      </c>
      <c r="L26" s="2">
        <v>1389.0560760000001</v>
      </c>
    </row>
    <row r="27" spans="1:12" x14ac:dyDescent="0.2">
      <c r="A27" s="4">
        <v>447.700129</v>
      </c>
      <c r="B27" s="2">
        <v>476.35035299999998</v>
      </c>
      <c r="C27" s="2">
        <v>84.532387999999997</v>
      </c>
      <c r="D27" s="2">
        <v>124.01260499999999</v>
      </c>
      <c r="E27" s="2">
        <v>166.87414899999999</v>
      </c>
      <c r="F27" s="2">
        <v>1037.5520819999999</v>
      </c>
      <c r="G27" s="2">
        <v>1516.5973799999999</v>
      </c>
      <c r="H27" s="2">
        <v>921.54025799999999</v>
      </c>
      <c r="I27" s="2">
        <v>4155.0123000000003</v>
      </c>
      <c r="J27" s="2">
        <v>712.05397200000004</v>
      </c>
      <c r="K27" s="2">
        <v>153.08453299999999</v>
      </c>
      <c r="L27" s="2">
        <v>1389.0560760000001</v>
      </c>
    </row>
    <row r="28" spans="1:12" x14ac:dyDescent="0.2">
      <c r="A28" s="4">
        <v>447.700129</v>
      </c>
      <c r="B28" s="2">
        <v>476.35035299999998</v>
      </c>
      <c r="C28" s="2">
        <v>84.532387999999997</v>
      </c>
      <c r="D28" s="2">
        <v>124.01260499999999</v>
      </c>
      <c r="E28" s="2">
        <v>166.87414899999999</v>
      </c>
      <c r="F28" s="2">
        <v>1037.5520819999999</v>
      </c>
      <c r="G28" s="2">
        <v>1516.5973799999999</v>
      </c>
      <c r="H28" s="2">
        <v>921.54025799999999</v>
      </c>
      <c r="I28" s="2">
        <v>4155.0123000000003</v>
      </c>
      <c r="J28" s="2">
        <v>712.05397200000004</v>
      </c>
      <c r="K28" s="2">
        <v>153.08453299999999</v>
      </c>
      <c r="L28" s="2">
        <v>1389.0560760000001</v>
      </c>
    </row>
    <row r="29" spans="1:12" x14ac:dyDescent="0.2">
      <c r="A29" s="4">
        <v>447.700129</v>
      </c>
      <c r="B29" s="2">
        <v>476.35035299999998</v>
      </c>
      <c r="C29" s="2">
        <v>84.532387999999997</v>
      </c>
      <c r="D29" s="2">
        <v>124.01260499999999</v>
      </c>
      <c r="E29" s="2">
        <v>166.87414899999999</v>
      </c>
      <c r="F29" s="2">
        <v>1037.5520819999999</v>
      </c>
      <c r="G29" s="2">
        <v>1516.5973799999999</v>
      </c>
      <c r="H29" s="2">
        <v>921.54025799999999</v>
      </c>
      <c r="I29" s="2">
        <v>4155.0123000000003</v>
      </c>
      <c r="J29" s="2">
        <v>712.05397200000004</v>
      </c>
      <c r="K29" s="2">
        <v>153.08453299999999</v>
      </c>
      <c r="L29" s="2">
        <v>1389.0560760000001</v>
      </c>
    </row>
    <row r="30" spans="1:12" x14ac:dyDescent="0.2">
      <c r="A30" s="4">
        <v>447.700129</v>
      </c>
      <c r="B30" s="2">
        <v>476.35035299999998</v>
      </c>
      <c r="C30" s="2">
        <v>84.532387999999997</v>
      </c>
      <c r="D30" s="2">
        <v>124.01260499999999</v>
      </c>
      <c r="E30" s="2">
        <v>166.87414899999999</v>
      </c>
      <c r="F30" s="2">
        <v>1037.5520819999999</v>
      </c>
      <c r="G30" s="2">
        <v>1516.5973799999999</v>
      </c>
      <c r="H30" s="2">
        <v>921.54025799999999</v>
      </c>
      <c r="I30" s="2">
        <v>4155.0123000000003</v>
      </c>
      <c r="J30" s="2">
        <v>712.05397200000004</v>
      </c>
      <c r="K30" s="2">
        <v>153.08453299999999</v>
      </c>
      <c r="L30" s="2">
        <v>1389.0560760000001</v>
      </c>
    </row>
    <row r="31" spans="1:12" x14ac:dyDescent="0.2">
      <c r="A31" s="4">
        <v>447.700129</v>
      </c>
      <c r="B31" s="2">
        <v>476.35035299999998</v>
      </c>
      <c r="C31" s="2">
        <v>84.532387999999997</v>
      </c>
      <c r="D31" s="2">
        <v>124.01260499999999</v>
      </c>
      <c r="E31" s="2">
        <v>166.87414899999999</v>
      </c>
      <c r="F31" s="2">
        <v>1037.5520819999999</v>
      </c>
      <c r="G31" s="2">
        <v>1516.5973799999999</v>
      </c>
      <c r="H31" s="2">
        <v>921.54025799999999</v>
      </c>
      <c r="I31" s="2">
        <v>4155.0123000000003</v>
      </c>
      <c r="J31" s="2">
        <v>712.05397200000004</v>
      </c>
      <c r="K31" s="2">
        <v>153.08453299999999</v>
      </c>
      <c r="L31" s="2">
        <v>1389.0560760000001</v>
      </c>
    </row>
    <row r="32" spans="1:12" x14ac:dyDescent="0.2">
      <c r="A32" s="4">
        <v>447.700129</v>
      </c>
      <c r="B32" s="2">
        <v>476.35035299999998</v>
      </c>
      <c r="C32" s="2">
        <v>84.532387999999997</v>
      </c>
      <c r="D32" s="2">
        <v>124.01260499999999</v>
      </c>
      <c r="E32" s="2">
        <v>166.87414899999999</v>
      </c>
      <c r="F32" s="2">
        <v>1037.5520819999999</v>
      </c>
      <c r="G32" s="2">
        <v>1516.5973799999999</v>
      </c>
      <c r="H32" s="2">
        <v>921.54025799999999</v>
      </c>
      <c r="I32" s="2">
        <v>4155.0123000000003</v>
      </c>
      <c r="J32" s="2">
        <v>712.05397200000004</v>
      </c>
      <c r="K32" s="2">
        <v>153.08453299999999</v>
      </c>
      <c r="L32" s="2">
        <v>1389.0560760000001</v>
      </c>
    </row>
    <row r="33" spans="1:12" x14ac:dyDescent="0.2">
      <c r="A33" s="4">
        <v>447.700129</v>
      </c>
      <c r="B33" s="2">
        <v>476.35035299999998</v>
      </c>
      <c r="C33" s="2">
        <v>84.532387999999997</v>
      </c>
      <c r="D33" s="2">
        <v>124.01260499999999</v>
      </c>
      <c r="E33" s="2">
        <v>166.87414899999999</v>
      </c>
      <c r="F33" s="2">
        <v>1037.5520819999999</v>
      </c>
      <c r="G33" s="2">
        <v>1516.5973799999999</v>
      </c>
      <c r="H33" s="2">
        <v>921.54025799999999</v>
      </c>
      <c r="I33" s="2">
        <v>4155.0123000000003</v>
      </c>
      <c r="J33" s="2">
        <v>712.05397200000004</v>
      </c>
      <c r="K33" s="2">
        <v>153.08453299999999</v>
      </c>
      <c r="L33" s="2">
        <v>1389.0560760000001</v>
      </c>
    </row>
    <row r="34" spans="1:12" x14ac:dyDescent="0.2">
      <c r="A34" s="4">
        <v>447.700129</v>
      </c>
      <c r="B34" s="2">
        <v>476.35035299999998</v>
      </c>
      <c r="C34" s="2">
        <v>84.532387999999997</v>
      </c>
      <c r="D34" s="2">
        <v>124.01260499999999</v>
      </c>
      <c r="E34" s="2">
        <v>166.87414899999999</v>
      </c>
      <c r="F34" s="2">
        <v>1037.5520819999999</v>
      </c>
      <c r="G34" s="2">
        <v>1516.5973799999999</v>
      </c>
      <c r="H34" s="2">
        <v>921.54025799999999</v>
      </c>
      <c r="I34" s="2">
        <v>4155.0123000000003</v>
      </c>
      <c r="J34" s="2">
        <v>712.05397200000004</v>
      </c>
      <c r="K34" s="2">
        <v>153.08453299999999</v>
      </c>
      <c r="L34" s="2">
        <v>1389.0560760000001</v>
      </c>
    </row>
    <row r="35" spans="1:12" x14ac:dyDescent="0.2">
      <c r="A35" s="4">
        <v>447.700129</v>
      </c>
      <c r="B35" s="2">
        <v>476.35035299999998</v>
      </c>
      <c r="C35" s="2">
        <v>84.532387999999997</v>
      </c>
      <c r="D35" s="2">
        <v>124.01260499999999</v>
      </c>
      <c r="E35" s="2">
        <v>166.87414899999999</v>
      </c>
      <c r="F35" s="2">
        <v>1037.5520819999999</v>
      </c>
      <c r="G35" s="2">
        <v>1516.5973799999999</v>
      </c>
      <c r="H35" s="2">
        <v>921.54025799999999</v>
      </c>
      <c r="I35" s="2">
        <v>4155.0123000000003</v>
      </c>
      <c r="J35" s="2">
        <v>712.05397200000004</v>
      </c>
      <c r="K35" s="2">
        <v>153.08453299999999</v>
      </c>
      <c r="L35" s="2">
        <v>1389.0560760000001</v>
      </c>
    </row>
    <row r="36" spans="1:12" x14ac:dyDescent="0.2">
      <c r="A36" s="4">
        <v>447.700129</v>
      </c>
      <c r="B36" s="2">
        <v>476.35035299999998</v>
      </c>
      <c r="C36" s="2">
        <v>84.532387999999997</v>
      </c>
      <c r="D36" s="2">
        <v>124.01260499999999</v>
      </c>
      <c r="E36" s="2">
        <v>166.87414899999999</v>
      </c>
      <c r="F36" s="2">
        <v>1037.5520819999999</v>
      </c>
      <c r="G36" s="2">
        <v>1516.5973799999999</v>
      </c>
      <c r="H36" s="2">
        <v>921.54025799999999</v>
      </c>
      <c r="I36" s="2">
        <v>4155.0123000000003</v>
      </c>
      <c r="J36" s="2">
        <v>712.05397200000004</v>
      </c>
      <c r="K36" s="2">
        <v>153.08453299999999</v>
      </c>
      <c r="L36" s="2">
        <v>1389.0560760000001</v>
      </c>
    </row>
    <row r="37" spans="1:12" x14ac:dyDescent="0.2">
      <c r="A37" s="4">
        <v>447.700129</v>
      </c>
      <c r="B37" s="2">
        <v>476.35035299999998</v>
      </c>
      <c r="C37" s="2">
        <v>84.532387999999997</v>
      </c>
      <c r="D37" s="2">
        <v>124.01260499999999</v>
      </c>
      <c r="E37" s="2">
        <v>166.87414899999999</v>
      </c>
      <c r="F37" s="2">
        <v>1037.5520819999999</v>
      </c>
      <c r="G37" s="2">
        <v>1516.5973799999999</v>
      </c>
      <c r="H37" s="2">
        <v>921.54025799999999</v>
      </c>
      <c r="I37" s="2">
        <v>4155.0123000000003</v>
      </c>
      <c r="J37" s="2">
        <v>712.05397200000004</v>
      </c>
      <c r="K37" s="2">
        <v>153.08453299999999</v>
      </c>
      <c r="L37" s="2">
        <v>1389.0560760000001</v>
      </c>
    </row>
    <row r="38" spans="1:12" x14ac:dyDescent="0.2">
      <c r="A38" s="4">
        <v>447.700129</v>
      </c>
      <c r="B38" s="2">
        <v>476.35035299999998</v>
      </c>
      <c r="C38" s="2">
        <v>84.532387999999997</v>
      </c>
      <c r="D38" s="2">
        <v>124.01260499999999</v>
      </c>
      <c r="E38" s="2">
        <v>166.87414899999999</v>
      </c>
      <c r="F38" s="2">
        <v>1037.5520819999999</v>
      </c>
      <c r="G38" s="2">
        <v>1516.5973799999999</v>
      </c>
      <c r="H38" s="2">
        <v>921.54025799999999</v>
      </c>
      <c r="I38" s="2">
        <v>4155.0123000000003</v>
      </c>
      <c r="J38" s="2">
        <v>712.05397200000004</v>
      </c>
      <c r="K38" s="2">
        <v>153.08453299999999</v>
      </c>
      <c r="L38" s="2">
        <v>1389.0560760000001</v>
      </c>
    </row>
    <row r="39" spans="1:12" x14ac:dyDescent="0.2">
      <c r="A39" s="4">
        <v>447.700129</v>
      </c>
      <c r="B39" s="2">
        <v>476.35035299999998</v>
      </c>
      <c r="C39" s="2">
        <v>84.532387999999997</v>
      </c>
      <c r="D39" s="2">
        <v>124.01260499999999</v>
      </c>
      <c r="E39" s="2">
        <v>166.87414899999999</v>
      </c>
      <c r="F39" s="2">
        <v>1037.5520819999999</v>
      </c>
      <c r="G39" s="2">
        <v>1516.5973799999999</v>
      </c>
      <c r="H39" s="2">
        <v>921.54025799999999</v>
      </c>
      <c r="I39" s="2">
        <v>4155.0123000000003</v>
      </c>
      <c r="J39" s="2">
        <v>712.05397200000004</v>
      </c>
      <c r="K39" s="2">
        <v>153.08453299999999</v>
      </c>
      <c r="L39" s="2">
        <v>1389.0560760000001</v>
      </c>
    </row>
    <row r="40" spans="1:12" x14ac:dyDescent="0.2">
      <c r="A40" s="4">
        <v>447.700129</v>
      </c>
      <c r="B40" s="2">
        <v>476.35035299999998</v>
      </c>
      <c r="C40" s="2">
        <v>84.532387999999997</v>
      </c>
      <c r="D40" s="2">
        <v>124.01260499999999</v>
      </c>
      <c r="E40" s="2">
        <v>166.87414899999999</v>
      </c>
      <c r="F40" s="2">
        <v>1037.5520819999999</v>
      </c>
      <c r="G40" s="2">
        <v>1516.5973799999999</v>
      </c>
      <c r="H40" s="2">
        <v>921.54025799999999</v>
      </c>
      <c r="I40" s="2">
        <v>4155.0123000000003</v>
      </c>
      <c r="J40" s="2">
        <v>712.05397200000004</v>
      </c>
      <c r="K40" s="2">
        <v>153.08453299999999</v>
      </c>
      <c r="L40" s="2">
        <v>1389.0560760000001</v>
      </c>
    </row>
    <row r="41" spans="1:12" x14ac:dyDescent="0.2">
      <c r="A41" s="4">
        <v>447.700129</v>
      </c>
      <c r="B41" s="2">
        <v>476.35035299999998</v>
      </c>
      <c r="C41" s="2">
        <v>84.532387999999997</v>
      </c>
      <c r="D41" s="2">
        <v>124.01260499999999</v>
      </c>
      <c r="E41" s="2">
        <v>166.87414899999999</v>
      </c>
      <c r="F41" s="2">
        <v>1037.5520819999999</v>
      </c>
      <c r="G41" s="2">
        <v>1516.5973799999999</v>
      </c>
      <c r="H41" s="2">
        <v>921.54025799999999</v>
      </c>
      <c r="I41" s="2">
        <v>4155.0123000000003</v>
      </c>
      <c r="J41" s="2">
        <v>712.05397200000004</v>
      </c>
      <c r="K41" s="2">
        <v>153.08453299999999</v>
      </c>
      <c r="L41" s="2">
        <v>1389.0560760000001</v>
      </c>
    </row>
    <row r="42" spans="1:12" x14ac:dyDescent="0.2">
      <c r="A42" s="4">
        <v>447.700129</v>
      </c>
      <c r="B42" s="2">
        <v>476.35035299999998</v>
      </c>
      <c r="C42" s="2">
        <v>84.532387999999997</v>
      </c>
      <c r="D42" s="2">
        <v>124.01260499999999</v>
      </c>
      <c r="E42" s="2">
        <v>166.87414899999999</v>
      </c>
      <c r="F42" s="2">
        <v>1037.5520819999999</v>
      </c>
      <c r="G42" s="2">
        <v>1516.5973799999999</v>
      </c>
      <c r="H42" s="2">
        <v>921.54025799999999</v>
      </c>
      <c r="I42" s="2">
        <v>4155.0123000000003</v>
      </c>
      <c r="J42" s="2">
        <v>712.05397200000004</v>
      </c>
      <c r="K42" s="2">
        <v>153.08453299999999</v>
      </c>
      <c r="L42" s="2">
        <v>1389.0560760000001</v>
      </c>
    </row>
    <row r="43" spans="1:12" x14ac:dyDescent="0.2">
      <c r="A43" s="4">
        <v>447.700129</v>
      </c>
      <c r="B43" s="2">
        <v>476.35035299999998</v>
      </c>
      <c r="C43" s="2">
        <v>84.532387999999997</v>
      </c>
      <c r="D43" s="2">
        <v>124.01260499999999</v>
      </c>
      <c r="E43" s="2">
        <v>166.87414899999999</v>
      </c>
      <c r="F43" s="2">
        <v>1037.5520819999999</v>
      </c>
      <c r="G43" s="2">
        <v>1516.5973799999999</v>
      </c>
      <c r="H43" s="2">
        <v>921.54025799999999</v>
      </c>
      <c r="I43" s="2">
        <v>4155.0123000000003</v>
      </c>
      <c r="J43" s="2">
        <v>712.05397200000004</v>
      </c>
      <c r="K43" s="2">
        <v>153.08453299999999</v>
      </c>
      <c r="L43" s="2">
        <v>1389.0560760000001</v>
      </c>
    </row>
    <row r="44" spans="1:12" x14ac:dyDescent="0.2">
      <c r="A44" s="4">
        <v>447.700129</v>
      </c>
      <c r="B44" s="2">
        <v>476.35035299999998</v>
      </c>
      <c r="C44" s="2">
        <v>84.532387999999997</v>
      </c>
      <c r="D44" s="2">
        <v>124.01260499999999</v>
      </c>
      <c r="E44" s="2">
        <v>166.87414899999999</v>
      </c>
      <c r="F44" s="2">
        <v>1037.5520819999999</v>
      </c>
      <c r="G44" s="2">
        <v>1516.5973799999999</v>
      </c>
      <c r="H44" s="2">
        <v>921.54025799999999</v>
      </c>
      <c r="I44" s="2">
        <v>4155.0123000000003</v>
      </c>
      <c r="J44" s="2">
        <v>712.05397200000004</v>
      </c>
      <c r="K44" s="2">
        <v>153.08453299999999</v>
      </c>
      <c r="L44" s="2">
        <v>1389.0560760000001</v>
      </c>
    </row>
    <row r="45" spans="1:12" x14ac:dyDescent="0.2">
      <c r="A45" s="4">
        <v>447.700129</v>
      </c>
      <c r="B45" s="2">
        <v>476.35035299999998</v>
      </c>
      <c r="C45" s="2">
        <v>84.532387999999997</v>
      </c>
      <c r="D45" s="2">
        <v>124.01260499999999</v>
      </c>
      <c r="E45" s="2">
        <v>166.87414899999999</v>
      </c>
      <c r="F45" s="2">
        <v>1037.5520819999999</v>
      </c>
      <c r="G45" s="2">
        <v>1516.5973799999999</v>
      </c>
      <c r="H45" s="2">
        <v>921.54025799999999</v>
      </c>
      <c r="I45" s="2">
        <v>4155.0123000000003</v>
      </c>
      <c r="J45" s="2">
        <v>712.05397200000004</v>
      </c>
      <c r="K45" s="2">
        <v>153.08453299999999</v>
      </c>
      <c r="L45" s="2">
        <v>1389.0560760000001</v>
      </c>
    </row>
    <row r="46" spans="1:12" x14ac:dyDescent="0.2">
      <c r="A46" s="4">
        <v>447.700129</v>
      </c>
      <c r="B46" s="2">
        <v>476.35035299999998</v>
      </c>
      <c r="C46" s="2">
        <v>84.532387999999997</v>
      </c>
      <c r="D46" s="2">
        <v>124.01260499999999</v>
      </c>
      <c r="E46" s="2">
        <v>166.87414899999999</v>
      </c>
      <c r="F46" s="2">
        <v>1037.5520819999999</v>
      </c>
      <c r="G46" s="2">
        <v>1516.5973799999999</v>
      </c>
      <c r="H46" s="2">
        <v>921.54025799999999</v>
      </c>
      <c r="I46" s="2">
        <v>4155.0123000000003</v>
      </c>
      <c r="J46" s="2">
        <v>712.05397200000004</v>
      </c>
      <c r="K46" s="2">
        <v>153.08453299999999</v>
      </c>
      <c r="L46" s="2">
        <v>1389.0560760000001</v>
      </c>
    </row>
    <row r="47" spans="1:12" x14ac:dyDescent="0.2">
      <c r="A47" s="4">
        <v>447.700129</v>
      </c>
      <c r="B47" s="2">
        <v>476.35035299999998</v>
      </c>
      <c r="C47" s="2">
        <v>84.532387999999997</v>
      </c>
      <c r="D47" s="2">
        <v>124.01260499999999</v>
      </c>
      <c r="E47" s="2">
        <v>166.87414899999999</v>
      </c>
      <c r="F47" s="2">
        <v>1037.5520819999999</v>
      </c>
      <c r="G47" s="2">
        <v>1516.5973799999999</v>
      </c>
      <c r="H47" s="2">
        <v>921.54025799999999</v>
      </c>
      <c r="I47" s="2">
        <v>4155.0123000000003</v>
      </c>
      <c r="J47" s="2">
        <v>712.05397200000004</v>
      </c>
      <c r="K47" s="2">
        <v>153.08453299999999</v>
      </c>
      <c r="L47" s="2">
        <v>1389.0560760000001</v>
      </c>
    </row>
    <row r="48" spans="1:12" x14ac:dyDescent="0.2">
      <c r="A48" s="4">
        <v>447.700129</v>
      </c>
      <c r="B48" s="2">
        <v>476.35035299999998</v>
      </c>
      <c r="C48" s="2">
        <v>84.532387999999997</v>
      </c>
      <c r="D48" s="2">
        <v>124.01260499999999</v>
      </c>
      <c r="E48" s="2">
        <v>166.87414899999999</v>
      </c>
      <c r="F48" s="2">
        <v>1037.5520819999999</v>
      </c>
      <c r="G48" s="2">
        <v>1516.5973799999999</v>
      </c>
      <c r="H48" s="2">
        <v>921.54025799999999</v>
      </c>
      <c r="I48" s="2">
        <v>4155.0123000000003</v>
      </c>
      <c r="J48" s="2">
        <v>712.05397200000004</v>
      </c>
      <c r="K48" s="2">
        <v>153.08453299999999</v>
      </c>
      <c r="L48" s="2">
        <v>1389.0560760000001</v>
      </c>
    </row>
    <row r="49" spans="1:12" x14ac:dyDescent="0.2">
      <c r="A49" s="4">
        <v>447.700129</v>
      </c>
      <c r="B49" s="2">
        <v>476.35035299999998</v>
      </c>
      <c r="C49" s="2">
        <v>84.532387999999997</v>
      </c>
      <c r="D49" s="2">
        <v>124.01260499999999</v>
      </c>
      <c r="E49" s="2">
        <v>166.87414899999999</v>
      </c>
      <c r="F49" s="2">
        <v>1037.5520819999999</v>
      </c>
      <c r="G49" s="2">
        <v>1516.5973799999999</v>
      </c>
      <c r="H49" s="2">
        <v>921.54025799999999</v>
      </c>
      <c r="I49" s="2">
        <v>4155.0123000000003</v>
      </c>
      <c r="J49" s="2">
        <v>712.05397200000004</v>
      </c>
      <c r="K49" s="2">
        <v>153.08453299999999</v>
      </c>
      <c r="L49" s="2">
        <v>1389.0560760000001</v>
      </c>
    </row>
    <row r="50" spans="1:12" x14ac:dyDescent="0.2">
      <c r="A50" s="4">
        <v>447.700129</v>
      </c>
      <c r="B50" s="2">
        <v>476.35035299999998</v>
      </c>
      <c r="C50" s="2">
        <v>84.532387999999997</v>
      </c>
      <c r="D50" s="2">
        <v>124.01260499999999</v>
      </c>
      <c r="E50" s="2">
        <v>166.87414899999999</v>
      </c>
      <c r="F50" s="2">
        <v>1037.5520819999999</v>
      </c>
      <c r="G50" s="2">
        <v>1516.5973799999999</v>
      </c>
      <c r="H50" s="2">
        <v>921.54025799999999</v>
      </c>
      <c r="I50" s="2">
        <v>4155.0123000000003</v>
      </c>
      <c r="J50" s="2">
        <v>712.05397200000004</v>
      </c>
      <c r="K50" s="2">
        <v>153.08453299999999</v>
      </c>
      <c r="L50" s="2">
        <v>1389.0560760000001</v>
      </c>
    </row>
    <row r="51" spans="1:12" x14ac:dyDescent="0.2">
      <c r="A51" s="4">
        <v>447.700129</v>
      </c>
      <c r="B51" s="2">
        <v>476.35035299999998</v>
      </c>
      <c r="C51" s="2">
        <v>84.532387999999997</v>
      </c>
      <c r="D51" s="2">
        <v>124.01260499999999</v>
      </c>
      <c r="E51" s="2">
        <v>166.87414899999999</v>
      </c>
      <c r="F51" s="2">
        <v>1037.5520819999999</v>
      </c>
      <c r="G51" s="2">
        <v>1516.5973799999999</v>
      </c>
      <c r="H51" s="2">
        <v>921.54025799999999</v>
      </c>
      <c r="I51" s="2">
        <v>4155.0123000000003</v>
      </c>
      <c r="J51" s="2">
        <v>712.05397200000004</v>
      </c>
      <c r="K51" s="2">
        <v>153.08453299999999</v>
      </c>
      <c r="L51" s="2">
        <v>1389.0560760000001</v>
      </c>
    </row>
    <row r="52" spans="1:12" x14ac:dyDescent="0.2">
      <c r="A52" s="4">
        <v>447.700129</v>
      </c>
      <c r="B52" s="2">
        <v>476.35035299999998</v>
      </c>
      <c r="C52" s="2">
        <v>84.532387999999997</v>
      </c>
      <c r="D52" s="2">
        <v>124.01260499999999</v>
      </c>
      <c r="E52" s="2">
        <v>166.87414899999999</v>
      </c>
      <c r="F52" s="2">
        <v>1037.5520819999999</v>
      </c>
      <c r="G52" s="2">
        <v>1516.5973799999999</v>
      </c>
      <c r="H52" s="2">
        <v>921.54025799999999</v>
      </c>
      <c r="I52" s="2">
        <v>4155.0123000000003</v>
      </c>
      <c r="J52" s="2">
        <v>712.05397200000004</v>
      </c>
      <c r="K52" s="2">
        <v>153.08453299999999</v>
      </c>
      <c r="L52" s="2">
        <v>1389.0560760000001</v>
      </c>
    </row>
    <row r="53" spans="1:12" x14ac:dyDescent="0.2">
      <c r="A53" s="4">
        <v>447.700129</v>
      </c>
      <c r="B53" s="2">
        <v>476.35035299999998</v>
      </c>
      <c r="C53" s="2">
        <v>84.532387999999997</v>
      </c>
      <c r="D53" s="2">
        <v>124.01260499999999</v>
      </c>
      <c r="E53" s="2">
        <v>166.87414899999999</v>
      </c>
      <c r="F53" s="2">
        <v>1037.5520819999999</v>
      </c>
      <c r="G53" s="2">
        <v>1516.5973799999999</v>
      </c>
      <c r="H53" s="2">
        <v>921.54025799999999</v>
      </c>
      <c r="I53" s="2">
        <v>4155.0123000000003</v>
      </c>
      <c r="J53" s="2">
        <v>712.05397200000004</v>
      </c>
      <c r="K53" s="2">
        <v>153.08453299999999</v>
      </c>
      <c r="L53" s="2">
        <v>1389.0560760000001</v>
      </c>
    </row>
    <row r="54" spans="1:12" x14ac:dyDescent="0.2">
      <c r="A54" s="4">
        <v>447.700129</v>
      </c>
      <c r="B54" s="2">
        <v>476.35035299999998</v>
      </c>
      <c r="C54" s="2">
        <v>84.532387999999997</v>
      </c>
      <c r="D54" s="2">
        <v>124.01260499999999</v>
      </c>
      <c r="E54" s="2">
        <v>166.87414899999999</v>
      </c>
      <c r="F54" s="2">
        <v>1037.5520819999999</v>
      </c>
      <c r="G54" s="2">
        <v>1516.5973799999999</v>
      </c>
      <c r="H54" s="2">
        <v>921.54025799999999</v>
      </c>
      <c r="I54" s="2">
        <v>4155.0123000000003</v>
      </c>
      <c r="J54" s="2">
        <v>712.05397200000004</v>
      </c>
      <c r="K54" s="2">
        <v>153.08453299999999</v>
      </c>
      <c r="L54" s="2">
        <v>1389.0560760000001</v>
      </c>
    </row>
    <row r="55" spans="1:12" x14ac:dyDescent="0.2">
      <c r="A55" s="4">
        <v>447.700129</v>
      </c>
      <c r="B55" s="2">
        <v>476.35035299999998</v>
      </c>
      <c r="C55" s="2">
        <v>84.532387999999997</v>
      </c>
      <c r="D55" s="2">
        <v>124.01260499999999</v>
      </c>
      <c r="E55" s="2">
        <v>166.87414899999999</v>
      </c>
      <c r="F55" s="2">
        <v>1037.5520819999999</v>
      </c>
      <c r="G55" s="2">
        <v>1516.5973799999999</v>
      </c>
      <c r="H55" s="2">
        <v>921.54025799999999</v>
      </c>
      <c r="I55" s="2">
        <v>4155.0123000000003</v>
      </c>
      <c r="J55" s="2">
        <v>712.05397200000004</v>
      </c>
      <c r="K55" s="2">
        <v>153.08453299999999</v>
      </c>
      <c r="L55" s="2">
        <v>1389.0560760000001</v>
      </c>
    </row>
    <row r="56" spans="1:12" x14ac:dyDescent="0.2">
      <c r="A56" s="4">
        <v>447.700129</v>
      </c>
      <c r="B56" s="2">
        <v>476.35035299999998</v>
      </c>
      <c r="C56" s="2">
        <v>84.532387999999997</v>
      </c>
      <c r="D56" s="2">
        <v>124.01260499999999</v>
      </c>
      <c r="E56" s="2">
        <v>166.87414899999999</v>
      </c>
      <c r="F56" s="2">
        <v>1037.5520819999999</v>
      </c>
      <c r="G56" s="2">
        <v>1516.5973799999999</v>
      </c>
      <c r="H56" s="2">
        <v>921.54025799999999</v>
      </c>
      <c r="I56" s="2">
        <v>4155.0123000000003</v>
      </c>
      <c r="J56" s="2">
        <v>712.05397200000004</v>
      </c>
      <c r="K56" s="2">
        <v>153.08453299999999</v>
      </c>
      <c r="L56" s="2">
        <v>1389.0560760000001</v>
      </c>
    </row>
    <row r="57" spans="1:12" x14ac:dyDescent="0.2">
      <c r="A57" s="4">
        <v>447.700129</v>
      </c>
      <c r="B57" s="2">
        <v>476.35035299999998</v>
      </c>
      <c r="C57" s="2">
        <v>84.532387999999997</v>
      </c>
      <c r="D57" s="2">
        <v>124.01260499999999</v>
      </c>
      <c r="E57" s="2">
        <v>166.87414899999999</v>
      </c>
      <c r="F57" s="2">
        <v>1037.5520819999999</v>
      </c>
      <c r="G57" s="2">
        <v>1516.5973799999999</v>
      </c>
      <c r="H57" s="2">
        <v>921.54025799999999</v>
      </c>
      <c r="I57" s="2">
        <v>4155.0123000000003</v>
      </c>
      <c r="J57" s="2">
        <v>712.05397200000004</v>
      </c>
      <c r="K57" s="2">
        <v>153.08453299999999</v>
      </c>
      <c r="L57" s="2">
        <v>1389.0560760000001</v>
      </c>
    </row>
    <row r="58" spans="1:12" x14ac:dyDescent="0.2">
      <c r="A58" s="4">
        <v>447.700129</v>
      </c>
      <c r="B58" s="2">
        <v>476.35035299999998</v>
      </c>
      <c r="C58" s="2">
        <v>84.532387999999997</v>
      </c>
      <c r="D58" s="2">
        <v>124.01260499999999</v>
      </c>
      <c r="E58" s="2">
        <v>166.87414899999999</v>
      </c>
      <c r="F58" s="2">
        <v>1037.5520819999999</v>
      </c>
      <c r="G58" s="2">
        <v>1516.5973799999999</v>
      </c>
      <c r="H58" s="2">
        <v>921.54025799999999</v>
      </c>
      <c r="I58" s="2">
        <v>4155.0123000000003</v>
      </c>
      <c r="J58" s="2">
        <v>712.05397200000004</v>
      </c>
      <c r="K58" s="2">
        <v>153.08453299999999</v>
      </c>
      <c r="L58" s="2">
        <v>1389.0560760000001</v>
      </c>
    </row>
    <row r="59" spans="1:12" x14ac:dyDescent="0.2">
      <c r="A59" s="4">
        <v>447.700129</v>
      </c>
      <c r="B59" s="2">
        <v>476.35035299999998</v>
      </c>
      <c r="C59" s="2">
        <v>84.532387999999997</v>
      </c>
      <c r="D59" s="2">
        <v>124.01260499999999</v>
      </c>
      <c r="E59" s="2">
        <v>166.87414899999999</v>
      </c>
      <c r="F59" s="2">
        <v>1037.5520819999999</v>
      </c>
      <c r="G59" s="2">
        <v>1516.5973799999999</v>
      </c>
      <c r="H59" s="2">
        <v>921.54025799999999</v>
      </c>
      <c r="I59" s="2">
        <v>4155.0123000000003</v>
      </c>
      <c r="J59" s="2">
        <v>712.05397200000004</v>
      </c>
      <c r="K59" s="2">
        <v>153.08453299999999</v>
      </c>
      <c r="L59" s="2">
        <v>1389.0560760000001</v>
      </c>
    </row>
    <row r="60" spans="1:12" x14ac:dyDescent="0.2">
      <c r="A60" s="4">
        <v>447.700129</v>
      </c>
      <c r="B60" s="2">
        <v>476.35035299999998</v>
      </c>
      <c r="C60" s="2">
        <v>84.532387999999997</v>
      </c>
      <c r="D60" s="2">
        <v>124.01260499999999</v>
      </c>
      <c r="E60" s="2">
        <v>166.87414899999999</v>
      </c>
      <c r="F60" s="2">
        <v>1037.5520819999999</v>
      </c>
      <c r="G60" s="2">
        <v>1516.5973799999999</v>
      </c>
      <c r="H60" s="2">
        <v>921.54025799999999</v>
      </c>
      <c r="I60" s="2">
        <v>4155.0123000000003</v>
      </c>
      <c r="J60" s="2">
        <v>712.05397200000004</v>
      </c>
      <c r="K60" s="2">
        <v>153.08453299999999</v>
      </c>
      <c r="L60" s="2">
        <v>1389.0560760000001</v>
      </c>
    </row>
    <row r="61" spans="1:12" x14ac:dyDescent="0.2">
      <c r="A61" s="4">
        <v>447.700129</v>
      </c>
      <c r="B61" s="2">
        <v>476.35035299999998</v>
      </c>
      <c r="C61" s="2">
        <v>84.532387999999997</v>
      </c>
      <c r="D61" s="2">
        <v>124.01260499999999</v>
      </c>
      <c r="E61" s="2">
        <v>166.87414899999999</v>
      </c>
      <c r="F61" s="2">
        <v>1037.5520819999999</v>
      </c>
      <c r="G61" s="2">
        <v>1516.5973799999999</v>
      </c>
      <c r="H61" s="2">
        <v>921.54025799999999</v>
      </c>
      <c r="I61" s="2">
        <v>4155.0123000000003</v>
      </c>
      <c r="J61" s="2">
        <v>712.05397200000004</v>
      </c>
      <c r="K61" s="2">
        <v>153.08453299999999</v>
      </c>
      <c r="L61" s="2">
        <v>1389.0560760000001</v>
      </c>
    </row>
    <row r="62" spans="1:12" x14ac:dyDescent="0.2">
      <c r="A62" s="4">
        <v>447.700129</v>
      </c>
      <c r="B62" s="2">
        <v>476.35035299999998</v>
      </c>
      <c r="C62" s="2">
        <v>84.532387999999997</v>
      </c>
      <c r="D62" s="2">
        <v>124.01260499999999</v>
      </c>
      <c r="E62" s="2">
        <v>166.87414899999999</v>
      </c>
      <c r="F62" s="2">
        <v>1037.5520819999999</v>
      </c>
      <c r="G62" s="2">
        <v>1516.5973799999999</v>
      </c>
      <c r="H62" s="2">
        <v>921.54025799999999</v>
      </c>
      <c r="I62" s="2">
        <v>4155.0123000000003</v>
      </c>
      <c r="J62" s="2">
        <v>712.05397200000004</v>
      </c>
      <c r="K62" s="2">
        <v>153.08453299999999</v>
      </c>
      <c r="L62" s="2">
        <v>1389.0560760000001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A430-ACCD-1E48-B976-CDE61493F65D}">
  <dimension ref="A1:L61"/>
  <sheetViews>
    <sheetView workbookViewId="0">
      <selection activeCell="D25" sqref="D25"/>
    </sheetView>
  </sheetViews>
  <sheetFormatPr baseColWidth="10" defaultRowHeight="16" x14ac:dyDescent="0.2"/>
  <sheetData>
    <row r="1" spans="1:12" x14ac:dyDescent="0.2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  <c r="L1" s="4" t="s">
        <v>87</v>
      </c>
    </row>
    <row r="2" spans="1:12" x14ac:dyDescent="0.2">
      <c r="A2" s="4">
        <v>12.3979002604563</v>
      </c>
      <c r="B2" s="2">
        <v>13.0310574296726</v>
      </c>
      <c r="C2" s="2">
        <v>3.8702837853585201</v>
      </c>
      <c r="D2" s="2">
        <v>1.6979566948188101</v>
      </c>
      <c r="E2" s="2">
        <v>0.80733505974519704</v>
      </c>
      <c r="F2" s="2">
        <v>5.3332327426145003</v>
      </c>
      <c r="G2" s="2">
        <v>2.4408315128007598</v>
      </c>
      <c r="H2" s="2">
        <v>3.4801033410751301</v>
      </c>
      <c r="I2" s="2">
        <v>1.3005301337145301</v>
      </c>
      <c r="J2" s="2">
        <v>4.5584762607391998</v>
      </c>
      <c r="K2" s="2">
        <v>3.8420496670726401</v>
      </c>
      <c r="L2" s="2">
        <v>2.6191887428537601</v>
      </c>
    </row>
    <row r="3" spans="1:12" x14ac:dyDescent="0.2">
      <c r="A3" s="4">
        <v>16.477082076778402</v>
      </c>
      <c r="B3" s="2">
        <v>16.969835612669002</v>
      </c>
      <c r="C3" s="2">
        <v>4.6829311041286301</v>
      </c>
      <c r="D3" s="2">
        <v>2.3404694086462201</v>
      </c>
      <c r="E3" s="2">
        <v>1.16604785236354</v>
      </c>
      <c r="F3" s="2">
        <v>10.653662985821899</v>
      </c>
      <c r="G3" s="2">
        <v>4.4866290526593904</v>
      </c>
      <c r="H3" s="2">
        <v>6.0281944728432997</v>
      </c>
      <c r="I3" s="2">
        <v>2.57934078977505</v>
      </c>
      <c r="J3" s="2">
        <v>7.2064254529681397</v>
      </c>
      <c r="K3" s="2">
        <v>5.0078732054585204</v>
      </c>
      <c r="L3" s="2">
        <v>4.1355297777320201</v>
      </c>
    </row>
    <row r="4" spans="1:12" x14ac:dyDescent="0.2">
      <c r="A4" s="4">
        <v>20.744350025129702</v>
      </c>
      <c r="B4" s="2">
        <v>20.805792896859099</v>
      </c>
      <c r="C4" s="2">
        <v>5.4025285051866296</v>
      </c>
      <c r="D4" s="2">
        <v>2.9229550339979302</v>
      </c>
      <c r="E4" s="2">
        <v>1.6233682258194999</v>
      </c>
      <c r="F4" s="2">
        <v>15.8875859086485</v>
      </c>
      <c r="G4" s="2">
        <v>7.2354296361170203</v>
      </c>
      <c r="H4" s="2">
        <v>9.1128248510536896</v>
      </c>
      <c r="I4" s="2">
        <v>4.7925119822997502</v>
      </c>
      <c r="J4" s="2">
        <v>10.418801224569201</v>
      </c>
      <c r="K4" s="2">
        <v>6.3211109126546399</v>
      </c>
      <c r="L4" s="2">
        <v>6.4702302715806397</v>
      </c>
    </row>
    <row r="5" spans="1:12" x14ac:dyDescent="0.2">
      <c r="A5" s="4">
        <v>25.2507250713053</v>
      </c>
      <c r="B5" s="2">
        <v>24.6666574194684</v>
      </c>
      <c r="C5" s="2">
        <v>6.0305718856458599</v>
      </c>
      <c r="D5" s="2">
        <v>3.4755804746651102</v>
      </c>
      <c r="E5" s="2">
        <v>2.17515765366019</v>
      </c>
      <c r="F5" s="2">
        <v>20.955077158898199</v>
      </c>
      <c r="G5" s="2">
        <v>10.757668244176701</v>
      </c>
      <c r="H5" s="2">
        <v>12.8201340793161</v>
      </c>
      <c r="I5" s="2">
        <v>8.4108438254005407</v>
      </c>
      <c r="J5" s="2">
        <v>14.186001673016101</v>
      </c>
      <c r="K5" s="2">
        <v>7.7105248807718496</v>
      </c>
      <c r="L5" s="2">
        <v>9.6879780515246008</v>
      </c>
    </row>
    <row r="6" spans="1:12" x14ac:dyDescent="0.2">
      <c r="A6" s="4">
        <v>29.9674198964555</v>
      </c>
      <c r="B6" s="2">
        <v>28.5360440135332</v>
      </c>
      <c r="C6" s="2">
        <v>6.5076273391472998</v>
      </c>
      <c r="D6" s="2">
        <v>4.06084973095808</v>
      </c>
      <c r="E6" s="2">
        <v>2.8235935337843201</v>
      </c>
      <c r="F6" s="2">
        <v>25.863424829411901</v>
      </c>
      <c r="G6" s="2">
        <v>15.040419112219</v>
      </c>
      <c r="H6" s="2">
        <v>17.185113493724899</v>
      </c>
      <c r="I6" s="2">
        <v>13.970229839015801</v>
      </c>
      <c r="J6" s="2">
        <v>18.4215996465534</v>
      </c>
      <c r="K6" s="2">
        <v>9.11528115936167</v>
      </c>
      <c r="L6" s="2">
        <v>13.812028448654599</v>
      </c>
    </row>
    <row r="7" spans="1:12" x14ac:dyDescent="0.2">
      <c r="A7" s="4">
        <v>35.016066016058801</v>
      </c>
      <c r="B7" s="2">
        <v>32.3279786605016</v>
      </c>
      <c r="C7" s="2">
        <v>6.9963661623224596</v>
      </c>
      <c r="D7" s="2">
        <v>4.6749670467066604</v>
      </c>
      <c r="E7" s="2">
        <v>3.5448830220465801</v>
      </c>
      <c r="F7" s="2">
        <v>30.481086358496999</v>
      </c>
      <c r="G7" s="2">
        <v>20.0010631628131</v>
      </c>
      <c r="H7" s="2">
        <v>22.0608618286264</v>
      </c>
      <c r="I7" s="2">
        <v>22.005849152435701</v>
      </c>
      <c r="J7" s="2">
        <v>22.973135603442199</v>
      </c>
      <c r="K7" s="2">
        <v>10.524791002352</v>
      </c>
      <c r="L7" s="2">
        <v>18.777415884069701</v>
      </c>
    </row>
    <row r="8" spans="1:12" x14ac:dyDescent="0.2">
      <c r="A8" s="4">
        <v>40.444663948723701</v>
      </c>
      <c r="B8" s="2">
        <v>36.120379057597901</v>
      </c>
      <c r="C8" s="2">
        <v>7.42879948291578</v>
      </c>
      <c r="D8" s="2">
        <v>5.3022640743146496</v>
      </c>
      <c r="E8" s="2">
        <v>4.3195141017030103</v>
      </c>
      <c r="F8" s="2">
        <v>34.848846231221998</v>
      </c>
      <c r="G8" s="2">
        <v>25.452623859417699</v>
      </c>
      <c r="H8" s="2">
        <v>27.280824992482898</v>
      </c>
      <c r="I8" s="2">
        <v>32.985247160720903</v>
      </c>
      <c r="J8" s="2">
        <v>27.642523315487999</v>
      </c>
      <c r="K8" s="2">
        <v>11.959007452170001</v>
      </c>
      <c r="L8" s="2">
        <v>24.4684485132458</v>
      </c>
    </row>
    <row r="9" spans="1:12" x14ac:dyDescent="0.2">
      <c r="A9" s="4">
        <v>46.081747077029398</v>
      </c>
      <c r="B9" s="2">
        <v>40.081225569392998</v>
      </c>
      <c r="C9" s="2">
        <v>7.8557115499117103</v>
      </c>
      <c r="D9" s="2">
        <v>5.9911730746574303</v>
      </c>
      <c r="E9" s="2">
        <v>5.1482971354691998</v>
      </c>
      <c r="F9" s="2">
        <v>39.1035500045598</v>
      </c>
      <c r="G9" s="2">
        <v>31.1975334415995</v>
      </c>
      <c r="H9" s="2">
        <v>32.741792189326098</v>
      </c>
      <c r="I9" s="2">
        <v>47.2042749128575</v>
      </c>
      <c r="J9" s="2">
        <v>32.253222936274099</v>
      </c>
      <c r="K9" s="2">
        <v>13.4185998868822</v>
      </c>
      <c r="L9" s="2">
        <v>30.745131691998999</v>
      </c>
    </row>
    <row r="10" spans="1:12" x14ac:dyDescent="0.2">
      <c r="A10" s="4">
        <v>51.798593291331201</v>
      </c>
      <c r="B10" s="2">
        <v>44.2645472087884</v>
      </c>
      <c r="C10" s="2">
        <v>8.3417501581949605</v>
      </c>
      <c r="D10" s="2">
        <v>6.77335961710404</v>
      </c>
      <c r="E10" s="2">
        <v>6.03210461404651</v>
      </c>
      <c r="F10" s="2">
        <v>43.3776940592291</v>
      </c>
      <c r="G10" s="2">
        <v>37.106582054604303</v>
      </c>
      <c r="H10" s="2">
        <v>38.361889062828403</v>
      </c>
      <c r="I10" s="2">
        <v>64.714554319926194</v>
      </c>
      <c r="J10" s="2">
        <v>36.701236683663801</v>
      </c>
      <c r="K10" s="2">
        <v>14.922889213894001</v>
      </c>
      <c r="L10" s="2">
        <v>37.4482270078976</v>
      </c>
    </row>
    <row r="11" spans="1:12" x14ac:dyDescent="0.2">
      <c r="A11" s="4">
        <v>57.629392760251001</v>
      </c>
      <c r="B11" s="2">
        <v>48.622375557516101</v>
      </c>
      <c r="C11" s="2">
        <v>8.8709709934532306</v>
      </c>
      <c r="D11" s="2">
        <v>7.5965091295639002</v>
      </c>
      <c r="E11" s="2">
        <v>6.9498245689635896</v>
      </c>
      <c r="F11" s="2">
        <v>47.808447916944502</v>
      </c>
      <c r="G11" s="2">
        <v>43.103906624345598</v>
      </c>
      <c r="H11" s="2">
        <v>44.013195419489001</v>
      </c>
      <c r="I11" s="2">
        <v>85.317170384894496</v>
      </c>
      <c r="J11" s="2">
        <v>40.971081834593797</v>
      </c>
      <c r="K11" s="2">
        <v>16.504148427709801</v>
      </c>
      <c r="L11" s="2">
        <v>44.449938595263603</v>
      </c>
    </row>
    <row r="12" spans="1:12" x14ac:dyDescent="0.2">
      <c r="A12" s="4">
        <v>62.936174619276102</v>
      </c>
      <c r="B12" s="2">
        <v>53.424454648019797</v>
      </c>
      <c r="C12" s="2">
        <v>9.6229705895127093</v>
      </c>
      <c r="D12" s="2">
        <v>8.4750228610120999</v>
      </c>
      <c r="E12" s="2">
        <v>8.0185314084169104</v>
      </c>
      <c r="F12" s="2">
        <v>54.021727384975598</v>
      </c>
      <c r="G12" s="2">
        <v>50.539471484777302</v>
      </c>
      <c r="H12" s="2">
        <v>49.719478290136003</v>
      </c>
      <c r="I12" s="2">
        <v>104.30603836606301</v>
      </c>
      <c r="J12" s="2">
        <v>46.344588356675601</v>
      </c>
      <c r="K12" s="2">
        <v>18.0934239365107</v>
      </c>
      <c r="L12" s="2">
        <v>52.666189332865002</v>
      </c>
    </row>
    <row r="13" spans="1:12" x14ac:dyDescent="0.2">
      <c r="A13" s="4">
        <v>68.136059205621606</v>
      </c>
      <c r="B13" s="2">
        <v>58.4631061484124</v>
      </c>
      <c r="C13" s="2">
        <v>10.4613556026569</v>
      </c>
      <c r="D13" s="2">
        <v>9.4003699145279001</v>
      </c>
      <c r="E13" s="2">
        <v>9.1918027351953508</v>
      </c>
      <c r="F13" s="2">
        <v>61.080825110957598</v>
      </c>
      <c r="G13" s="2">
        <v>58.898474298678302</v>
      </c>
      <c r="H13" s="2">
        <v>55.594338252827697</v>
      </c>
      <c r="I13" s="2">
        <v>123.506123933276</v>
      </c>
      <c r="J13" s="2">
        <v>52.288334833628397</v>
      </c>
      <c r="K13" s="2">
        <v>19.710008763882598</v>
      </c>
      <c r="L13" s="2">
        <v>61.789021526969499</v>
      </c>
    </row>
    <row r="14" spans="1:12" x14ac:dyDescent="0.2">
      <c r="A14" s="4">
        <v>73.3738542120131</v>
      </c>
      <c r="B14" s="2">
        <v>63.664935257481503</v>
      </c>
      <c r="C14" s="2">
        <v>11.3420941456262</v>
      </c>
      <c r="D14" s="2">
        <v>10.3621152262756</v>
      </c>
      <c r="E14" s="2">
        <v>10.445209227890601</v>
      </c>
      <c r="F14" s="2">
        <v>68.682322333522393</v>
      </c>
      <c r="G14" s="2">
        <v>67.976446755544202</v>
      </c>
      <c r="H14" s="2">
        <v>61.671123927477801</v>
      </c>
      <c r="I14" s="2">
        <v>143.64514459880601</v>
      </c>
      <c r="J14" s="2">
        <v>58.607554455235501</v>
      </c>
      <c r="K14" s="2">
        <v>21.3604259857144</v>
      </c>
      <c r="L14" s="2">
        <v>71.681964942707495</v>
      </c>
    </row>
    <row r="15" spans="1:12" x14ac:dyDescent="0.2">
      <c r="A15" s="4">
        <v>78.671655898558697</v>
      </c>
      <c r="B15" s="2">
        <v>68.988889375195598</v>
      </c>
      <c r="C15" s="2">
        <v>12.247422731800301</v>
      </c>
      <c r="D15" s="2">
        <v>11.353466758742201</v>
      </c>
      <c r="E15" s="2">
        <v>11.7650489178196</v>
      </c>
      <c r="F15" s="2">
        <v>76.677387096388799</v>
      </c>
      <c r="G15" s="2">
        <v>77.646116396299206</v>
      </c>
      <c r="H15" s="2">
        <v>67.923593363941904</v>
      </c>
      <c r="I15" s="2">
        <v>164.90373404566401</v>
      </c>
      <c r="J15" s="2">
        <v>65.204874478192096</v>
      </c>
      <c r="K15" s="2">
        <v>23.0396756757909</v>
      </c>
      <c r="L15" s="2">
        <v>82.234978014475701</v>
      </c>
    </row>
    <row r="16" spans="1:12" x14ac:dyDescent="0.2">
      <c r="A16" s="4">
        <v>84.086284944432606</v>
      </c>
      <c r="B16" s="2">
        <v>74.359439071124996</v>
      </c>
      <c r="C16" s="2">
        <v>13.1592051103418</v>
      </c>
      <c r="D16" s="2">
        <v>12.370512740245699</v>
      </c>
      <c r="E16" s="2">
        <v>13.142677277954601</v>
      </c>
      <c r="F16" s="2">
        <v>84.9819460056125</v>
      </c>
      <c r="G16" s="2">
        <v>87.820334678633301</v>
      </c>
      <c r="H16" s="2">
        <v>74.355447776121906</v>
      </c>
      <c r="I16" s="2">
        <v>187.26016037048299</v>
      </c>
      <c r="J16" s="2">
        <v>71.984887381890402</v>
      </c>
      <c r="K16" s="2">
        <v>24.742125283671001</v>
      </c>
      <c r="L16" s="2">
        <v>93.317737882746499</v>
      </c>
    </row>
    <row r="17" spans="1:12" x14ac:dyDescent="0.2">
      <c r="A17" s="4">
        <v>89.604627505467306</v>
      </c>
      <c r="B17" s="2">
        <v>79.899385402132197</v>
      </c>
      <c r="C17" s="2">
        <v>14.1026589113696</v>
      </c>
      <c r="D17" s="2">
        <v>13.410841679802701</v>
      </c>
      <c r="E17" s="2">
        <v>14.571804109539899</v>
      </c>
      <c r="F17" s="2">
        <v>93.548742053285906</v>
      </c>
      <c r="G17" s="2">
        <v>98.538281500537394</v>
      </c>
      <c r="H17" s="2">
        <v>80.991657638056594</v>
      </c>
      <c r="I17" s="2">
        <v>210.769483407373</v>
      </c>
      <c r="J17" s="2">
        <v>79.038509510684094</v>
      </c>
      <c r="K17" s="2">
        <v>26.4900210816654</v>
      </c>
      <c r="L17" s="2">
        <v>105.050737806515</v>
      </c>
    </row>
    <row r="18" spans="1:12" x14ac:dyDescent="0.2">
      <c r="A18" s="4">
        <v>95.215784775626304</v>
      </c>
      <c r="B18" s="2">
        <v>85.556884349325898</v>
      </c>
      <c r="C18" s="2">
        <v>15.0669824000628</v>
      </c>
      <c r="D18" s="2">
        <v>14.472181570469299</v>
      </c>
      <c r="E18" s="2">
        <v>16.046561627058001</v>
      </c>
      <c r="F18" s="2">
        <v>102.342628625941</v>
      </c>
      <c r="G18" s="2">
        <v>109.709637075461</v>
      </c>
      <c r="H18" s="2">
        <v>87.7900153191123</v>
      </c>
      <c r="I18" s="2">
        <v>235.280359443375</v>
      </c>
      <c r="J18" s="2">
        <v>86.300963915685998</v>
      </c>
      <c r="K18" s="2">
        <v>28.271202624695398</v>
      </c>
      <c r="L18" s="2">
        <v>117.313846235114</v>
      </c>
    </row>
    <row r="19" spans="1:12" x14ac:dyDescent="0.2">
      <c r="A19" s="4">
        <v>100.91504319742501</v>
      </c>
      <c r="B19" s="2">
        <v>91.311191914400396</v>
      </c>
      <c r="C19" s="2">
        <v>16.0481226930915</v>
      </c>
      <c r="D19" s="2">
        <v>15.552659828559101</v>
      </c>
      <c r="E19" s="2">
        <v>17.5617137761074</v>
      </c>
      <c r="F19" s="2">
        <v>111.33539812627799</v>
      </c>
      <c r="G19" s="2">
        <v>121.272270963965</v>
      </c>
      <c r="H19" s="2">
        <v>94.727183446976397</v>
      </c>
      <c r="I19" s="2">
        <v>260.66864693099501</v>
      </c>
      <c r="J19" s="2">
        <v>93.737987979495998</v>
      </c>
      <c r="K19" s="2">
        <v>30.080885224258299</v>
      </c>
      <c r="L19" s="2">
        <v>130.02988974603699</v>
      </c>
    </row>
    <row r="20" spans="1:12" x14ac:dyDescent="0.2">
      <c r="A20" s="4">
        <v>106.70092232507901</v>
      </c>
      <c r="B20" s="2">
        <v>97.153366955979294</v>
      </c>
      <c r="C20" s="2">
        <v>17.044482733512002</v>
      </c>
      <c r="D20" s="2">
        <v>16.650843531568501</v>
      </c>
      <c r="E20" s="2">
        <v>19.112723831638299</v>
      </c>
      <c r="F20" s="2">
        <v>120.50403566398801</v>
      </c>
      <c r="G20" s="2">
        <v>133.177308552906</v>
      </c>
      <c r="H20" s="2">
        <v>101.788297186278</v>
      </c>
      <c r="I20" s="2">
        <v>286.82740281847902</v>
      </c>
      <c r="J20" s="2">
        <v>101.327909143714</v>
      </c>
      <c r="K20" s="2">
        <v>31.917156684174302</v>
      </c>
      <c r="L20" s="2">
        <v>143.140339896575</v>
      </c>
    </row>
    <row r="21" spans="1:12" x14ac:dyDescent="0.2">
      <c r="A21" s="4">
        <v>112.574053068994</v>
      </c>
      <c r="B21" s="2">
        <v>103.079633584775</v>
      </c>
      <c r="C21" s="2">
        <v>18.055486485792301</v>
      </c>
      <c r="D21" s="2">
        <v>17.7657290516653</v>
      </c>
      <c r="E21" s="2">
        <v>20.695782320145899</v>
      </c>
      <c r="F21" s="2">
        <v>129.830066078339</v>
      </c>
      <c r="G21" s="2">
        <v>145.38422048004099</v>
      </c>
      <c r="H21" s="2">
        <v>108.963320580575</v>
      </c>
      <c r="I21" s="2">
        <v>313.66388389386299</v>
      </c>
      <c r="J21" s="2">
        <v>109.055526787419</v>
      </c>
      <c r="K21" s="2">
        <v>33.779412945009597</v>
      </c>
      <c r="L21" s="2">
        <v>156.59716466872601</v>
      </c>
    </row>
    <row r="22" spans="1:12" x14ac:dyDescent="0.2">
      <c r="A22" s="4">
        <v>118.53665799528299</v>
      </c>
      <c r="B22" s="2">
        <v>109.08906017456999</v>
      </c>
      <c r="C22" s="2">
        <v>19.081082247246201</v>
      </c>
      <c r="D22" s="2">
        <v>18.8967115698605</v>
      </c>
      <c r="E22" s="2">
        <v>22.307803649966498</v>
      </c>
      <c r="F22" s="2">
        <v>139.29919059118399</v>
      </c>
      <c r="G22" s="2">
        <v>157.85922519161801</v>
      </c>
      <c r="H22" s="2">
        <v>116.24566058235899</v>
      </c>
      <c r="I22" s="2">
        <v>341.09885760074599</v>
      </c>
      <c r="J22" s="2">
        <v>116.909928270428</v>
      </c>
      <c r="K22" s="2">
        <v>35.667802426163703</v>
      </c>
      <c r="L22" s="2">
        <v>170.360190811216</v>
      </c>
    </row>
    <row r="23" spans="1:12" x14ac:dyDescent="0.2">
      <c r="A23" s="4">
        <v>124.59223964327199</v>
      </c>
      <c r="B23" s="2">
        <v>115.18264885848301</v>
      </c>
      <c r="C23" s="2">
        <v>20.121553340961999</v>
      </c>
      <c r="D23" s="2">
        <v>20.043546337789699</v>
      </c>
      <c r="E23" s="2">
        <v>23.9463992639905</v>
      </c>
      <c r="F23" s="2">
        <v>148.900971632959</v>
      </c>
      <c r="G23" s="2">
        <v>170.57468762600399</v>
      </c>
      <c r="H23" s="2">
        <v>123.63151835657099</v>
      </c>
      <c r="I23" s="2">
        <v>369.06634024514602</v>
      </c>
      <c r="J23" s="2">
        <v>124.883594466299</v>
      </c>
      <c r="K23" s="2">
        <v>37.582999248938101</v>
      </c>
      <c r="L23" s="2">
        <v>184.39619829459801</v>
      </c>
    </row>
    <row r="24" spans="1:12" x14ac:dyDescent="0.2">
      <c r="A24" s="4">
        <v>130.74535582008701</v>
      </c>
      <c r="B24" s="2">
        <v>121.362897004126</v>
      </c>
      <c r="C24" s="2">
        <v>21.177431804901801</v>
      </c>
      <c r="D24" s="2">
        <v>21.206308120515899</v>
      </c>
      <c r="E24" s="2">
        <v>25.609835576594399</v>
      </c>
      <c r="F24" s="2">
        <v>158.62850990851999</v>
      </c>
      <c r="G24" s="2">
        <v>183.508754313271</v>
      </c>
      <c r="H24" s="2">
        <v>131.11948647292499</v>
      </c>
      <c r="I24" s="2">
        <v>397.51321700994299</v>
      </c>
      <c r="J24" s="2">
        <v>132.97192151134001</v>
      </c>
      <c r="K24" s="2">
        <v>39.526087676878099</v>
      </c>
      <c r="L24" s="2">
        <v>198.678479083328</v>
      </c>
    </row>
    <row r="25" spans="1:12" x14ac:dyDescent="0.2">
      <c r="A25" s="4">
        <v>137.00144310711701</v>
      </c>
      <c r="B25" s="2">
        <v>127.63352859468</v>
      </c>
      <c r="C25" s="2">
        <v>22.2494488772704</v>
      </c>
      <c r="D25" s="2">
        <v>22.385352052395699</v>
      </c>
      <c r="E25" s="2">
        <v>27.296983124779601</v>
      </c>
      <c r="F25" s="2">
        <v>168.47811115349799</v>
      </c>
      <c r="G25" s="2">
        <v>196.644999236291</v>
      </c>
      <c r="H25" s="2">
        <v>138.71023711608399</v>
      </c>
      <c r="I25" s="2">
        <v>426.398642158119</v>
      </c>
      <c r="J25" s="2">
        <v>141.17287806890701</v>
      </c>
      <c r="K25" s="2">
        <v>41.498488126683199</v>
      </c>
      <c r="L25" s="2">
        <v>213.186463589167</v>
      </c>
    </row>
    <row r="26" spans="1:12" x14ac:dyDescent="0.2">
      <c r="A26" s="4">
        <v>143.36667409531199</v>
      </c>
      <c r="B26" s="2">
        <v>133.99929760039501</v>
      </c>
      <c r="C26" s="2">
        <v>23.3385006360893</v>
      </c>
      <c r="D26" s="2">
        <v>23.581277403901399</v>
      </c>
      <c r="E26" s="2">
        <v>29.007261543537201</v>
      </c>
      <c r="F26" s="2">
        <v>178.44895222441599</v>
      </c>
      <c r="G26" s="2">
        <v>209.97203126802501</v>
      </c>
      <c r="H26" s="2">
        <v>146.40625418301499</v>
      </c>
      <c r="I26" s="2">
        <v>455.69325178410998</v>
      </c>
      <c r="J26" s="2">
        <v>149.486712272213</v>
      </c>
      <c r="K26" s="2">
        <v>43.501902067931198</v>
      </c>
      <c r="L26" s="2">
        <v>227.905311982472</v>
      </c>
    </row>
    <row r="27" spans="1:12" x14ac:dyDescent="0.2">
      <c r="A27" s="4">
        <v>149.84784110100901</v>
      </c>
      <c r="B27" s="2">
        <v>140.46583042585499</v>
      </c>
      <c r="C27" s="2">
        <v>24.445621452995798</v>
      </c>
      <c r="D27" s="2">
        <v>24.794894859542602</v>
      </c>
      <c r="E27" s="2">
        <v>30.740583585580801</v>
      </c>
      <c r="F27" s="2">
        <v>188.542756558912</v>
      </c>
      <c r="G27" s="2">
        <v>223.483067771159</v>
      </c>
      <c r="H27" s="2">
        <v>154.211595478395</v>
      </c>
      <c r="I27" s="2">
        <v>485.37825174674401</v>
      </c>
      <c r="J27" s="2">
        <v>157.91568473683299</v>
      </c>
      <c r="K27" s="2">
        <v>45.538267949776603</v>
      </c>
      <c r="L27" s="2">
        <v>242.82546116705601</v>
      </c>
    </row>
    <row r="28" spans="1:12" x14ac:dyDescent="0.2">
      <c r="A28" s="4">
        <v>156.50434195634</v>
      </c>
      <c r="B28" s="2">
        <v>147.09769855222399</v>
      </c>
      <c r="C28" s="2">
        <v>25.583234067598401</v>
      </c>
      <c r="D28" s="2">
        <v>26.038120014335799</v>
      </c>
      <c r="E28" s="2">
        <v>32.506136978177103</v>
      </c>
      <c r="F28" s="2">
        <v>198.82814365153499</v>
      </c>
      <c r="G28" s="2">
        <v>237.27687796396901</v>
      </c>
      <c r="H28" s="2">
        <v>162.212768575322</v>
      </c>
      <c r="I28" s="2">
        <v>515.58224194432205</v>
      </c>
      <c r="J28" s="2">
        <v>166.53603644209801</v>
      </c>
      <c r="K28" s="2">
        <v>47.628954536816003</v>
      </c>
      <c r="L28" s="2">
        <v>258.090478609032</v>
      </c>
    </row>
    <row r="29" spans="1:12" x14ac:dyDescent="0.2">
      <c r="A29" s="4">
        <v>163.28077301057201</v>
      </c>
      <c r="B29" s="2">
        <v>153.83174294614801</v>
      </c>
      <c r="C29" s="2">
        <v>26.738961373304701</v>
      </c>
      <c r="D29" s="2">
        <v>27.298958713548501</v>
      </c>
      <c r="E29" s="2">
        <v>34.294050729200102</v>
      </c>
      <c r="F29" s="2">
        <v>209.23305897478301</v>
      </c>
      <c r="G29" s="2">
        <v>251.233771186274</v>
      </c>
      <c r="H29" s="2">
        <v>170.318903859046</v>
      </c>
      <c r="I29" s="2">
        <v>546.14051416736004</v>
      </c>
      <c r="J29" s="2">
        <v>175.267050074015</v>
      </c>
      <c r="K29" s="2">
        <v>49.7529675496491</v>
      </c>
      <c r="L29" s="2">
        <v>273.52383120535399</v>
      </c>
    </row>
    <row r="30" spans="1:12" x14ac:dyDescent="0.2">
      <c r="A30" s="4">
        <v>170.17917023824199</v>
      </c>
      <c r="B30" s="2">
        <v>160.66834168616501</v>
      </c>
      <c r="C30" s="2">
        <v>27.912784938028501</v>
      </c>
      <c r="D30" s="2">
        <v>28.577348850671299</v>
      </c>
      <c r="E30" s="2">
        <v>36.104290222893603</v>
      </c>
      <c r="F30" s="2">
        <v>219.75688587759899</v>
      </c>
      <c r="G30" s="2">
        <v>265.34489424873999</v>
      </c>
      <c r="H30" s="2">
        <v>178.52751394049699</v>
      </c>
      <c r="I30" s="2">
        <v>577.04169020569702</v>
      </c>
      <c r="J30" s="2">
        <v>184.10640961138199</v>
      </c>
      <c r="K30" s="2">
        <v>51.910452616045397</v>
      </c>
      <c r="L30" s="2">
        <v>289.10905832125297</v>
      </c>
    </row>
    <row r="31" spans="1:12" x14ac:dyDescent="0.2">
      <c r="A31" s="4">
        <v>177.21303262507101</v>
      </c>
      <c r="B31" s="2">
        <v>167.62097105618599</v>
      </c>
      <c r="C31" s="2">
        <v>29.1071791713428</v>
      </c>
      <c r="D31" s="2">
        <v>29.875697416437301</v>
      </c>
      <c r="E31" s="2">
        <v>37.939031460282798</v>
      </c>
      <c r="F31" s="2">
        <v>230.41496943398599</v>
      </c>
      <c r="G31" s="2">
        <v>279.62637795096202</v>
      </c>
      <c r="H31" s="2">
        <v>186.85451280598599</v>
      </c>
      <c r="I31" s="2">
        <v>608.31175237133698</v>
      </c>
      <c r="J31" s="2">
        <v>193.06855786261599</v>
      </c>
      <c r="K31" s="2">
        <v>54.105861967885801</v>
      </c>
      <c r="L31" s="2">
        <v>304.865603554546</v>
      </c>
    </row>
    <row r="32" spans="1:12" x14ac:dyDescent="0.2">
      <c r="A32" s="4">
        <v>184.39618229733</v>
      </c>
      <c r="B32" s="2">
        <v>174.70361770573001</v>
      </c>
      <c r="C32" s="2">
        <v>30.3246988254764</v>
      </c>
      <c r="D32" s="2">
        <v>31.196544102009501</v>
      </c>
      <c r="E32" s="2">
        <v>39.800738455415001</v>
      </c>
      <c r="F32" s="2">
        <v>241.22395996161299</v>
      </c>
      <c r="G32" s="2">
        <v>294.097519330507</v>
      </c>
      <c r="H32" s="2">
        <v>195.31682814730601</v>
      </c>
      <c r="I32" s="2">
        <v>639.98329762775495</v>
      </c>
      <c r="J32" s="2">
        <v>202.16931812740199</v>
      </c>
      <c r="K32" s="2">
        <v>56.343758914429301</v>
      </c>
      <c r="L32" s="2">
        <v>320.816925026538</v>
      </c>
    </row>
    <row r="33" spans="1:12" x14ac:dyDescent="0.2">
      <c r="A33" s="4">
        <v>191.740984370832</v>
      </c>
      <c r="B33" s="2">
        <v>181.92872348915299</v>
      </c>
      <c r="C33" s="2">
        <v>31.567585959631199</v>
      </c>
      <c r="D33" s="2">
        <v>32.542166588904401</v>
      </c>
      <c r="E33" s="2">
        <v>41.691815235164903</v>
      </c>
      <c r="F33" s="2">
        <v>252.199388229237</v>
      </c>
      <c r="G33" s="2">
        <v>308.776733164701</v>
      </c>
      <c r="H33" s="2">
        <v>203.92945260674301</v>
      </c>
      <c r="I33" s="2">
        <v>672.08971277176101</v>
      </c>
      <c r="J33" s="2">
        <v>211.42316591917799</v>
      </c>
      <c r="K33" s="2">
        <v>58.628155825088299</v>
      </c>
      <c r="L33" s="2">
        <v>336.984612277373</v>
      </c>
    </row>
    <row r="34" spans="1:12" x14ac:dyDescent="0.2">
      <c r="A34" s="4">
        <v>199.25864141730599</v>
      </c>
      <c r="B34" s="2">
        <v>189.307478057563</v>
      </c>
      <c r="C34" s="2">
        <v>32.8378287403076</v>
      </c>
      <c r="D34" s="2">
        <v>33.914626729163999</v>
      </c>
      <c r="E34" s="2">
        <v>43.614619909574003</v>
      </c>
      <c r="F34" s="2">
        <v>263.35592726888399</v>
      </c>
      <c r="G34" s="2">
        <v>323.68167723684599</v>
      </c>
      <c r="H34" s="2">
        <v>212.70577729857601</v>
      </c>
      <c r="I34" s="2">
        <v>704.66511894636005</v>
      </c>
      <c r="J34" s="2">
        <v>220.84343450939599</v>
      </c>
      <c r="K34" s="2">
        <v>60.962626573321799</v>
      </c>
      <c r="L34" s="2">
        <v>353.388624098089</v>
      </c>
    </row>
    <row r="35" spans="1:12" x14ac:dyDescent="0.2">
      <c r="A35" s="4">
        <v>206.95970926435501</v>
      </c>
      <c r="B35" s="2">
        <v>196.85037192950301</v>
      </c>
      <c r="C35" s="2">
        <v>34.137270429435098</v>
      </c>
      <c r="D35" s="2">
        <v>35.315869055816798</v>
      </c>
      <c r="E35" s="2">
        <v>45.571524925606099</v>
      </c>
      <c r="F35" s="2">
        <v>274.70793835971398</v>
      </c>
      <c r="G35" s="2">
        <v>338.82994415303898</v>
      </c>
      <c r="H35" s="2">
        <v>221.65831708480499</v>
      </c>
      <c r="I35" s="2">
        <v>737.745085262065</v>
      </c>
      <c r="J35" s="2">
        <v>230.442900031302</v>
      </c>
      <c r="K35" s="2">
        <v>63.350498278149601</v>
      </c>
      <c r="L35" s="2">
        <v>370.048360275579</v>
      </c>
    </row>
    <row r="36" spans="1:12" x14ac:dyDescent="0.2">
      <c r="A36" s="4">
        <v>214.85446915342001</v>
      </c>
      <c r="B36" s="2">
        <v>204.56759584415099</v>
      </c>
      <c r="C36" s="2">
        <v>35.467688386098501</v>
      </c>
      <c r="D36" s="2">
        <v>36.747792482589396</v>
      </c>
      <c r="E36" s="2">
        <v>47.564958504740503</v>
      </c>
      <c r="F36" s="2">
        <v>286.26984155211301</v>
      </c>
      <c r="G36" s="2">
        <v>354.23955316567202</v>
      </c>
      <c r="H36" s="2">
        <v>230.799237908669</v>
      </c>
      <c r="I36" s="2">
        <v>771.36707842413398</v>
      </c>
      <c r="J36" s="2">
        <v>240.234210406447</v>
      </c>
      <c r="K36" s="2">
        <v>65.794987968212197</v>
      </c>
      <c r="L36" s="2">
        <v>386.98343851722598</v>
      </c>
    </row>
    <row r="37" spans="1:12" x14ac:dyDescent="0.2">
      <c r="A37" s="4">
        <v>222.95314952138901</v>
      </c>
      <c r="B37" s="2">
        <v>212.46927593750601</v>
      </c>
      <c r="C37" s="2">
        <v>36.8308409638569</v>
      </c>
      <c r="D37" s="2">
        <v>38.212292145382399</v>
      </c>
      <c r="E37" s="2">
        <v>49.597424319018998</v>
      </c>
      <c r="F37" s="2">
        <v>298.05630731073501</v>
      </c>
      <c r="G37" s="2">
        <v>369.92919444188698</v>
      </c>
      <c r="H37" s="2">
        <v>240.140662860313</v>
      </c>
      <c r="I37" s="2">
        <v>805.57059664382098</v>
      </c>
      <c r="J37" s="2">
        <v>250.23012835857099</v>
      </c>
      <c r="K37" s="2">
        <v>68.299282896694393</v>
      </c>
      <c r="L37" s="2">
        <v>404.21410316002198</v>
      </c>
    </row>
    <row r="38" spans="1:12" x14ac:dyDescent="0.2">
      <c r="A38" s="4">
        <v>231.26604889163701</v>
      </c>
      <c r="B38" s="2">
        <v>220.56560078787999</v>
      </c>
      <c r="C38" s="2">
        <v>38.2284931636434</v>
      </c>
      <c r="D38" s="2">
        <v>39.711281412558101</v>
      </c>
      <c r="E38" s="2">
        <v>51.671507244827303</v>
      </c>
      <c r="F38" s="2">
        <v>310.082335868825</v>
      </c>
      <c r="G38" s="2">
        <v>385.91831001549701</v>
      </c>
      <c r="H38" s="2">
        <v>249.69483121287999</v>
      </c>
      <c r="I38" s="2">
        <v>840.39710757252203</v>
      </c>
      <c r="J38" s="2">
        <v>260.44364992907498</v>
      </c>
      <c r="K38" s="2">
        <v>70.866584164732103</v>
      </c>
      <c r="L38" s="2">
        <v>421.76138743464497</v>
      </c>
    </row>
    <row r="39" spans="1:12" x14ac:dyDescent="0.2">
      <c r="A39" s="4">
        <v>239.803602650984</v>
      </c>
      <c r="B39" s="2">
        <v>228.86688736048899</v>
      </c>
      <c r="C39" s="2">
        <v>39.662430200164998</v>
      </c>
      <c r="D39" s="2">
        <v>41.246702709693402</v>
      </c>
      <c r="E39" s="2">
        <v>53.789871978514498</v>
      </c>
      <c r="F39" s="2">
        <v>322.363277733411</v>
      </c>
      <c r="G39" s="2">
        <v>402.22708776024501</v>
      </c>
      <c r="H39" s="2">
        <v>259.47417455137798</v>
      </c>
      <c r="I39" s="2">
        <v>875.88989429886601</v>
      </c>
      <c r="J39" s="2">
        <v>270.88805345560701</v>
      </c>
      <c r="K39" s="2">
        <v>73.500129690008293</v>
      </c>
      <c r="L39" s="2">
        <v>439.64714080268698</v>
      </c>
    </row>
    <row r="40" spans="1:12" x14ac:dyDescent="0.2">
      <c r="A40" s="4">
        <v>248.576420336372</v>
      </c>
      <c r="B40" s="2">
        <v>237.38361517740401</v>
      </c>
      <c r="C40" s="2">
        <v>41.1344647119668</v>
      </c>
      <c r="D40" s="2">
        <v>42.820532601538901</v>
      </c>
      <c r="E40" s="2">
        <v>55.955258723454499</v>
      </c>
      <c r="F40" s="2">
        <v>334.91482761068102</v>
      </c>
      <c r="G40" s="2">
        <v>418.876416858477</v>
      </c>
      <c r="H40" s="2">
        <v>269.49135038372299</v>
      </c>
      <c r="I40" s="2">
        <v>912.09387346389303</v>
      </c>
      <c r="J40" s="2">
        <v>281.57691400566603</v>
      </c>
      <c r="K40" s="2">
        <v>76.203206408262801</v>
      </c>
      <c r="L40" s="2">
        <v>457.89399275407698</v>
      </c>
    </row>
    <row r="41" spans="1:12" x14ac:dyDescent="0.2">
      <c r="A41" s="4">
        <v>257.59530829008401</v>
      </c>
      <c r="B41" s="2">
        <v>246.12644507365201</v>
      </c>
      <c r="C41" s="2">
        <v>42.646440824076898</v>
      </c>
      <c r="D41" s="2">
        <v>44.434784176059701</v>
      </c>
      <c r="E41" s="2">
        <v>58.170478224355598</v>
      </c>
      <c r="F41" s="2">
        <v>347.75300907287902</v>
      </c>
      <c r="G41" s="2">
        <v>435.88783156735099</v>
      </c>
      <c r="H41" s="2">
        <v>279.759255834486</v>
      </c>
      <c r="I41" s="2">
        <v>949.05541940701403</v>
      </c>
      <c r="J41" s="2">
        <v>292.52410288088902</v>
      </c>
      <c r="K41" s="2">
        <v>78.979157189810905</v>
      </c>
      <c r="L41" s="2">
        <v>476.525293000847</v>
      </c>
    </row>
    <row r="42" spans="1:12" x14ac:dyDescent="0.2">
      <c r="A42" s="4">
        <v>266.87128552561001</v>
      </c>
      <c r="B42" s="2">
        <v>255.10623113288901</v>
      </c>
      <c r="C42" s="2">
        <v>44.200236758756397</v>
      </c>
      <c r="D42" s="2">
        <v>46.091508326403599</v>
      </c>
      <c r="E42" s="2">
        <v>60.438407260410401</v>
      </c>
      <c r="F42" s="2">
        <v>360.89415853896099</v>
      </c>
      <c r="G42" s="2">
        <v>453.28345677613498</v>
      </c>
      <c r="H42" s="2">
        <v>290.29103326308598</v>
      </c>
      <c r="I42" s="2">
        <v>986.82221009401303</v>
      </c>
      <c r="J42" s="2">
        <v>303.74378239220101</v>
      </c>
      <c r="K42" s="2">
        <v>81.831385344671403</v>
      </c>
      <c r="L42" s="2">
        <v>495.56504859350201</v>
      </c>
    </row>
    <row r="43" spans="1:12" x14ac:dyDescent="0.2">
      <c r="A43" s="4">
        <v>276.41559678160098</v>
      </c>
      <c r="B43" s="2">
        <v>264.334030127174</v>
      </c>
      <c r="C43" s="2">
        <v>45.797766854662399</v>
      </c>
      <c r="D43" s="2">
        <v>47.792794725114703</v>
      </c>
      <c r="E43" s="2">
        <v>62.761985070903997</v>
      </c>
      <c r="F43" s="2">
        <v>374.35491242926201</v>
      </c>
      <c r="G43" s="2">
        <v>471.08596144203</v>
      </c>
      <c r="H43" s="2">
        <v>301.10007369479803</v>
      </c>
      <c r="I43" s="2">
        <v>1025.4431006558</v>
      </c>
      <c r="J43" s="2">
        <v>315.25040086290801</v>
      </c>
      <c r="K43" s="2">
        <v>84.763358165285297</v>
      </c>
      <c r="L43" s="2">
        <v>515.03786762322</v>
      </c>
    </row>
    <row r="44" spans="1:12" x14ac:dyDescent="0.2">
      <c r="A44" s="4">
        <v>286.23972472302398</v>
      </c>
      <c r="B44" s="2">
        <v>273.82111054045498</v>
      </c>
      <c r="C44" s="2">
        <v>47.440983414621002</v>
      </c>
      <c r="D44" s="2">
        <v>49.540772862247501</v>
      </c>
      <c r="E44" s="2">
        <v>65.144210859565405</v>
      </c>
      <c r="F44" s="2">
        <v>388.15219895552701</v>
      </c>
      <c r="G44" s="2">
        <v>489.31852211242398</v>
      </c>
      <c r="H44" s="2">
        <v>312.20002081609101</v>
      </c>
      <c r="I44" s="2">
        <v>1064.9680252967501</v>
      </c>
      <c r="J44" s="2">
        <v>327.05869004756698</v>
      </c>
      <c r="K44" s="2">
        <v>87.778610209118597</v>
      </c>
      <c r="L44" s="2">
        <v>534.968913427899</v>
      </c>
    </row>
    <row r="45" spans="1:12" x14ac:dyDescent="0.2">
      <c r="A45" s="4">
        <v>296.35540219558101</v>
      </c>
      <c r="B45" s="2">
        <v>283.578962108979</v>
      </c>
      <c r="C45" s="2">
        <v>49.131878578244603</v>
      </c>
      <c r="D45" s="2">
        <v>51.337613304708398</v>
      </c>
      <c r="E45" s="2">
        <v>67.588142363751402</v>
      </c>
      <c r="F45" s="2">
        <v>402.30323482393101</v>
      </c>
      <c r="G45" s="2">
        <v>508.00479680697902</v>
      </c>
      <c r="H45" s="2">
        <v>323.60477668942701</v>
      </c>
      <c r="I45" s="2">
        <v>1105.44792593685</v>
      </c>
      <c r="J45" s="2">
        <v>339.18366575354401</v>
      </c>
      <c r="K45" s="2">
        <v>90.880746645452305</v>
      </c>
      <c r="L45" s="2">
        <v>555.38387031736897</v>
      </c>
    </row>
    <row r="46" spans="1:12" x14ac:dyDescent="0.2">
      <c r="A46" s="4">
        <v>306.774624944724</v>
      </c>
      <c r="B46" s="2">
        <v>293.619306244185</v>
      </c>
      <c r="C46" s="2">
        <v>50.872486301723399</v>
      </c>
      <c r="D46" s="2">
        <v>53.185529228269502</v>
      </c>
      <c r="E46" s="2">
        <v>70.096895405131093</v>
      </c>
      <c r="F46" s="2">
        <v>416.82552659899198</v>
      </c>
      <c r="G46" s="2">
        <v>527.16890863994104</v>
      </c>
      <c r="H46" s="2">
        <v>335.32850955883401</v>
      </c>
      <c r="I46" s="2">
        <v>1146.93470494435</v>
      </c>
      <c r="J46" s="2">
        <v>351.64063177139798</v>
      </c>
      <c r="K46" s="2">
        <v>94.073446801274599</v>
      </c>
      <c r="L46" s="2">
        <v>576.308920444092</v>
      </c>
    </row>
    <row r="47" spans="1:12" x14ac:dyDescent="0.2">
      <c r="A47" s="4">
        <v>317.50966493689299</v>
      </c>
      <c r="B47" s="2">
        <v>303.954107435259</v>
      </c>
      <c r="C47" s="2">
        <v>52.664884473946103</v>
      </c>
      <c r="D47" s="2">
        <v>55.086778224523997</v>
      </c>
      <c r="E47" s="2">
        <v>72.673644312692105</v>
      </c>
      <c r="F47" s="2">
        <v>431.73687625610398</v>
      </c>
      <c r="G47" s="2">
        <v>546.83543820217506</v>
      </c>
      <c r="H47" s="2">
        <v>347.38566374886898</v>
      </c>
      <c r="I47" s="2">
        <v>1189.4811990451301</v>
      </c>
      <c r="J47" s="2">
        <v>364.44518691576297</v>
      </c>
      <c r="K47" s="2">
        <v>97.360467951270294</v>
      </c>
      <c r="L47" s="2">
        <v>597.77073084502695</v>
      </c>
    </row>
    <row r="48" spans="1:12" x14ac:dyDescent="0.2">
      <c r="A48" s="4">
        <v>328.57308390273403</v>
      </c>
      <c r="B48" s="2">
        <v>314.59558516616801</v>
      </c>
      <c r="C48" s="2">
        <v>54.511197092796003</v>
      </c>
      <c r="D48" s="2">
        <v>57.043664303997197</v>
      </c>
      <c r="E48" s="2">
        <v>75.321623016411294</v>
      </c>
      <c r="F48" s="2">
        <v>447.05538987903998</v>
      </c>
      <c r="G48" s="2">
        <v>567.02942223816399</v>
      </c>
      <c r="H48" s="2">
        <v>359.790970786527</v>
      </c>
      <c r="I48" s="2">
        <v>1233.1411686700501</v>
      </c>
      <c r="J48" s="2">
        <v>377.613234354074</v>
      </c>
      <c r="K48" s="2">
        <v>100.745649219155</v>
      </c>
      <c r="L48" s="2">
        <v>619.79644831193195</v>
      </c>
    </row>
    <row r="49" spans="1:12" x14ac:dyDescent="0.2">
      <c r="A49" s="4">
        <v>339.977748765954</v>
      </c>
      <c r="B49" s="2">
        <v>325.556228015557</v>
      </c>
      <c r="C49" s="2">
        <v>56.413596814837398</v>
      </c>
      <c r="D49" s="2">
        <v>59.058540309012102</v>
      </c>
      <c r="E49" s="2">
        <v>78.044127063793894</v>
      </c>
      <c r="F49" s="2">
        <v>462.79949098898197</v>
      </c>
      <c r="G49" s="2">
        <v>587.77636314142603</v>
      </c>
      <c r="H49" s="2">
        <v>372.55946441400499</v>
      </c>
      <c r="I49" s="2">
        <v>1277.9693116016001</v>
      </c>
      <c r="J49" s="2">
        <v>391.16099491357801</v>
      </c>
      <c r="K49" s="2">
        <v>104.232916115408</v>
      </c>
      <c r="L49" s="2">
        <v>642.41370553556499</v>
      </c>
    </row>
    <row r="50" spans="1:12" x14ac:dyDescent="0.2">
      <c r="A50" s="4">
        <v>351.73684691967998</v>
      </c>
      <c r="B50" s="2">
        <v>336.84880780332298</v>
      </c>
      <c r="C50" s="2">
        <v>58.3743074865775</v>
      </c>
      <c r="D50" s="2">
        <v>61.133810423720703</v>
      </c>
      <c r="E50" s="2">
        <v>80.844516039297403</v>
      </c>
      <c r="F50" s="2">
        <v>478.98793580189403</v>
      </c>
      <c r="G50" s="2">
        <v>609.10224170852405</v>
      </c>
      <c r="H50" s="2">
        <v>385.70649586262499</v>
      </c>
      <c r="I50" s="2">
        <v>1324.02128511142</v>
      </c>
      <c r="J50" s="2">
        <v>405.10502161546799</v>
      </c>
      <c r="K50" s="2">
        <v>107.82628506211999</v>
      </c>
      <c r="L50" s="2">
        <v>665.65063199454403</v>
      </c>
    </row>
    <row r="51" spans="1:12" x14ac:dyDescent="0.2">
      <c r="A51" s="4">
        <v>363.86390093992799</v>
      </c>
      <c r="B51" s="2">
        <v>348.48639329470001</v>
      </c>
      <c r="C51" s="2">
        <v>60.3956065752513</v>
      </c>
      <c r="D51" s="2">
        <v>63.271932702744401</v>
      </c>
      <c r="E51" s="2">
        <v>83.726216222982799</v>
      </c>
      <c r="F51" s="2">
        <v>495.639829410049</v>
      </c>
      <c r="G51" s="2">
        <v>631.03353106421298</v>
      </c>
      <c r="H51" s="2">
        <v>399.24774855089299</v>
      </c>
      <c r="I51" s="2">
        <v>1371.3537317877799</v>
      </c>
      <c r="J51" s="2">
        <v>419.462214699161</v>
      </c>
      <c r="K51" s="2">
        <v>111.52986775398</v>
      </c>
      <c r="L51" s="2">
        <v>689.53586748236705</v>
      </c>
    </row>
    <row r="52" spans="1:12" x14ac:dyDescent="0.2">
      <c r="A52" s="4">
        <v>376.37278515461497</v>
      </c>
      <c r="B52" s="2">
        <v>360.48236590145899</v>
      </c>
      <c r="C52" s="2">
        <v>62.479827956959902</v>
      </c>
      <c r="D52" s="2">
        <v>65.475421947817594</v>
      </c>
      <c r="E52" s="2">
        <v>86.692723944034796</v>
      </c>
      <c r="F52" s="2">
        <v>512.77464536390903</v>
      </c>
      <c r="G52" s="2">
        <v>653.59721915213595</v>
      </c>
      <c r="H52" s="2">
        <v>413.19925622477501</v>
      </c>
      <c r="I52" s="2">
        <v>1420.0243239517299</v>
      </c>
      <c r="J52" s="2">
        <v>434.249839852435</v>
      </c>
      <c r="K52" s="2">
        <v>115.34787611396899</v>
      </c>
      <c r="L52" s="2">
        <v>714.09858411010305</v>
      </c>
    </row>
    <row r="53" spans="1:12" x14ac:dyDescent="0.2">
      <c r="A53" s="4">
        <v>389.27774245541599</v>
      </c>
      <c r="B53" s="2">
        <v>372.85043571222701</v>
      </c>
      <c r="C53" s="2">
        <v>64.629364750541399</v>
      </c>
      <c r="D53" s="2">
        <v>67.746852686714902</v>
      </c>
      <c r="E53" s="2">
        <v>89.747609226084606</v>
      </c>
      <c r="F53" s="2">
        <v>530.41224665142897</v>
      </c>
      <c r="G53" s="2">
        <v>676.82083390854405</v>
      </c>
      <c r="H53" s="2">
        <v>427.57742168187201</v>
      </c>
      <c r="I53" s="2">
        <v>1470.09181454752</v>
      </c>
      <c r="J53" s="2">
        <v>449.48554749876098</v>
      </c>
      <c r="K53" s="2">
        <v>119.28462733663</v>
      </c>
      <c r="L53" s="2">
        <v>739.36851176787604</v>
      </c>
    </row>
    <row r="54" spans="1:12" x14ac:dyDescent="0.2">
      <c r="A54" s="4">
        <v>402.59340149548802</v>
      </c>
      <c r="B54" s="2">
        <v>385.604657967523</v>
      </c>
      <c r="C54" s="2">
        <v>66.846672224681996</v>
      </c>
      <c r="D54" s="2">
        <v>70.088862264251006</v>
      </c>
      <c r="E54" s="2">
        <v>92.894519715131096</v>
      </c>
      <c r="F54" s="2">
        <v>548.57290798670499</v>
      </c>
      <c r="G54" s="2">
        <v>700.73247115657102</v>
      </c>
      <c r="H54" s="2">
        <v>442.39903624831601</v>
      </c>
      <c r="I54" s="2">
        <v>1521.6160943258601</v>
      </c>
      <c r="J54" s="2">
        <v>465.18739317806302</v>
      </c>
      <c r="K54" s="2">
        <v>123.34454905651999</v>
      </c>
      <c r="L54" s="2">
        <v>765.37596685915105</v>
      </c>
    </row>
    <row r="55" spans="1:12" x14ac:dyDescent="0.2">
      <c r="A55" s="4">
        <v>416.33479431914202</v>
      </c>
      <c r="B55" s="2">
        <v>398.75944999566701</v>
      </c>
      <c r="C55" s="2">
        <v>69.134270779608997</v>
      </c>
      <c r="D55" s="2">
        <v>72.504154039906197</v>
      </c>
      <c r="E55" s="2">
        <v>96.137184858784195</v>
      </c>
      <c r="F55" s="2">
        <v>567.277339261355</v>
      </c>
      <c r="G55" s="2">
        <v>725.36082496487904</v>
      </c>
      <c r="H55" s="2">
        <v>457.68130000459399</v>
      </c>
      <c r="I55" s="2">
        <v>1574.6582546135601</v>
      </c>
      <c r="J55" s="2">
        <v>481.37385893401301</v>
      </c>
      <c r="K55" s="2">
        <v>127.532184650372</v>
      </c>
      <c r="L55" s="2">
        <v>792.15188392509299</v>
      </c>
    </row>
    <row r="56" spans="1:12" x14ac:dyDescent="0.2">
      <c r="A56" s="4">
        <v>430.51737442938997</v>
      </c>
      <c r="B56" s="2">
        <v>412.32960860224199</v>
      </c>
      <c r="C56" s="2">
        <v>71.494749009085297</v>
      </c>
      <c r="D56" s="2">
        <v>74.995500687510898</v>
      </c>
      <c r="E56" s="2">
        <v>99.479420304624298</v>
      </c>
      <c r="F56" s="2">
        <v>586.54671001674603</v>
      </c>
      <c r="G56" s="2">
        <v>750.73522015819503</v>
      </c>
      <c r="H56" s="2">
        <v>473.44184271128802</v>
      </c>
      <c r="I56" s="2">
        <v>1629.28065495438</v>
      </c>
      <c r="J56" s="2">
        <v>498.06387561250898</v>
      </c>
      <c r="K56" s="2">
        <v>131.852198671449</v>
      </c>
      <c r="L56" s="2">
        <v>819.72784976288801</v>
      </c>
    </row>
    <row r="57" spans="1:12" x14ac:dyDescent="0.2">
      <c r="A57" s="4">
        <v>445.15703529846297</v>
      </c>
      <c r="B57" s="2">
        <v>426.33032789414199</v>
      </c>
      <c r="C57" s="2">
        <v>73.930766836976403</v>
      </c>
      <c r="D57" s="2">
        <v>77.565747589715897</v>
      </c>
      <c r="E57" s="2">
        <v>102.92513249574399</v>
      </c>
      <c r="F57" s="2">
        <v>606.40267481114597</v>
      </c>
      <c r="G57" s="2">
        <v>776.88564669950904</v>
      </c>
      <c r="H57" s="2">
        <v>489.69874538410602</v>
      </c>
      <c r="I57" s="2">
        <v>1685.5469948869199</v>
      </c>
      <c r="J57" s="2">
        <v>515.27684598592305</v>
      </c>
      <c r="K57" s="2">
        <v>136.30938241465699</v>
      </c>
      <c r="L57" s="2">
        <v>848.13613969247103</v>
      </c>
    </row>
    <row r="58" spans="1:12" x14ac:dyDescent="0.2">
      <c r="A58" s="4">
        <v>460.27012932264199</v>
      </c>
      <c r="B58" s="2">
        <v>440.77721753104998</v>
      </c>
      <c r="C58" s="2">
        <v>76.445058727611496</v>
      </c>
      <c r="D58" s="2">
        <v>80.217816322030998</v>
      </c>
      <c r="E58" s="2">
        <v>106.47832344075</v>
      </c>
      <c r="F58" s="2">
        <v>626.86739938497101</v>
      </c>
      <c r="G58" s="2">
        <v>803.84279571169895</v>
      </c>
      <c r="H58" s="2">
        <v>506.47056247744803</v>
      </c>
      <c r="I58" s="2">
        <v>1743.52238932106</v>
      </c>
      <c r="J58" s="2">
        <v>533.03266862883697</v>
      </c>
      <c r="K58" s="2">
        <v>140.90865960990499</v>
      </c>
      <c r="L58" s="2">
        <v>877.40975567734301</v>
      </c>
    </row>
    <row r="59" spans="1:12" x14ac:dyDescent="0.2">
      <c r="A59" s="4">
        <v>475.87348723515998</v>
      </c>
      <c r="B59" s="2">
        <v>455.68632140095298</v>
      </c>
      <c r="C59" s="2">
        <v>79.040436974121604</v>
      </c>
      <c r="D59" s="2">
        <v>82.954708224103896</v>
      </c>
      <c r="E59" s="2">
        <v>110.14309564052699</v>
      </c>
      <c r="F59" s="2">
        <v>647.96358754146399</v>
      </c>
      <c r="G59" s="2">
        <v>831.63809694426095</v>
      </c>
      <c r="H59" s="2">
        <v>523.77634464652795</v>
      </c>
      <c r="I59" s="2">
        <v>1803.2734470272301</v>
      </c>
      <c r="J59" s="2">
        <v>551.35176249653</v>
      </c>
      <c r="K59" s="2">
        <v>145.65509224489401</v>
      </c>
      <c r="L59" s="2">
        <v>907.58246606985597</v>
      </c>
    </row>
    <row r="60" spans="1:12" x14ac:dyDescent="0.2">
      <c r="A60" s="4">
        <v>491.98443798162901</v>
      </c>
      <c r="B60" s="2">
        <v>471.074136718369</v>
      </c>
      <c r="C60" s="2">
        <v>81.719795061777205</v>
      </c>
      <c r="D60" s="2">
        <v>85.779508057442598</v>
      </c>
      <c r="E60" s="2">
        <v>113.923657159502</v>
      </c>
      <c r="F60" s="2">
        <v>669.71450869234297</v>
      </c>
      <c r="G60" s="2">
        <v>860.30375753998601</v>
      </c>
      <c r="H60" s="2">
        <v>541.63566206879796</v>
      </c>
      <c r="I60" s="2">
        <v>1864.8683518643099</v>
      </c>
      <c r="J60" s="2">
        <v>570.25509216483397</v>
      </c>
      <c r="K60" s="2">
        <v>150.55388651791401</v>
      </c>
      <c r="L60" s="2">
        <v>938.68884678973598</v>
      </c>
    </row>
    <row r="61" spans="1:12" x14ac:dyDescent="0.2">
      <c r="A61" s="4">
        <v>508.62082907642503</v>
      </c>
      <c r="B61" s="2">
        <v>486.95763355127701</v>
      </c>
      <c r="C61" s="2">
        <v>84.486111109215699</v>
      </c>
      <c r="D61" s="2">
        <v>88.695387746876605</v>
      </c>
      <c r="E61" s="2">
        <v>117.824326835904</v>
      </c>
      <c r="F61" s="2">
        <v>692.14402602449297</v>
      </c>
      <c r="G61" s="2">
        <v>889.87280198414305</v>
      </c>
      <c r="H61" s="2">
        <v>560.06862831544402</v>
      </c>
      <c r="I61" s="2">
        <v>1928.37694651075</v>
      </c>
      <c r="J61" s="2">
        <v>589.76419370916403</v>
      </c>
      <c r="K61" s="2">
        <v>155.61039892391699</v>
      </c>
      <c r="L61" s="2">
        <v>970.76432379587402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:N230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</row>
    <row r="6" spans="1:14" x14ac:dyDescent="0.2">
      <c r="A6">
        <v>2</v>
      </c>
      <c r="B6" t="s">
        <v>16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</row>
    <row r="7" spans="1:14" x14ac:dyDescent="0.2">
      <c r="A7">
        <v>3</v>
      </c>
      <c r="B7" t="s">
        <v>17</v>
      </c>
      <c r="C7" s="26">
        <v>4.8289190304579434E-2</v>
      </c>
      <c r="D7" s="26">
        <v>-1.0098324193807654E-2</v>
      </c>
      <c r="E7" s="26">
        <v>6.5543632607354763E-3</v>
      </c>
      <c r="F7" s="26">
        <v>2.2241683742380267E-2</v>
      </c>
      <c r="G7" s="26">
        <v>1.5324771251359205E-2</v>
      </c>
      <c r="H7" s="26">
        <v>5.2381958722999547E-3</v>
      </c>
      <c r="I7" s="26">
        <v>-2.8959297020246258E-2</v>
      </c>
      <c r="J7" s="26">
        <v>-2.799736534601719E-2</v>
      </c>
      <c r="K7" s="26">
        <v>-2.0791039763652899E-2</v>
      </c>
      <c r="L7" s="26">
        <v>-2.5336210846766201E-3</v>
      </c>
      <c r="M7" s="26">
        <v>-6.6821274387696085E-4</v>
      </c>
      <c r="N7" s="26">
        <v>-6.6003442790766786E-3</v>
      </c>
    </row>
    <row r="8" spans="1:14" x14ac:dyDescent="0.2">
      <c r="A8">
        <v>4</v>
      </c>
      <c r="B8" t="s">
        <v>18</v>
      </c>
      <c r="C8" s="26">
        <v>7.7804155556118429E-2</v>
      </c>
      <c r="D8" s="26">
        <v>-1.8132513843628233E-2</v>
      </c>
      <c r="E8" s="26">
        <v>1.2388466650232523E-2</v>
      </c>
      <c r="F8" s="26">
        <v>3.3508646268126663E-2</v>
      </c>
      <c r="G8" s="26">
        <v>2.180159586184155E-2</v>
      </c>
      <c r="H8" s="26">
        <v>1.0604268546476035E-2</v>
      </c>
      <c r="I8" s="26">
        <v>-4.40049766822177E-2</v>
      </c>
      <c r="J8" s="26">
        <v>-3.5382677668140655E-2</v>
      </c>
      <c r="K8" s="26">
        <v>-5.4647632593146298E-2</v>
      </c>
      <c r="L8" s="26">
        <v>-4.9175829753170773E-4</v>
      </c>
      <c r="M8" s="26">
        <v>1.4822436379164953E-3</v>
      </c>
      <c r="N8" s="26">
        <v>-4.9298174360463912E-3</v>
      </c>
    </row>
    <row r="9" spans="1:14" x14ac:dyDescent="0.2">
      <c r="A9">
        <v>5</v>
      </c>
      <c r="B9" t="s">
        <v>19</v>
      </c>
      <c r="C9" s="26">
        <v>0.12172227663316297</v>
      </c>
      <c r="D9" s="26">
        <v>-2.4021917258349998E-2</v>
      </c>
      <c r="E9" s="26">
        <v>2.1322342244070144E-2</v>
      </c>
      <c r="F9" s="26">
        <v>4.9735633430004055E-2</v>
      </c>
      <c r="G9" s="26">
        <v>3.1462399796846861E-2</v>
      </c>
      <c r="H9" s="26">
        <v>1.994135187985269E-2</v>
      </c>
      <c r="I9" s="26">
        <v>-6.4169532902684595E-2</v>
      </c>
      <c r="J9" s="26">
        <v>-4.3518790114315677E-2</v>
      </c>
      <c r="K9" s="26">
        <v>-0.12213797421135143</v>
      </c>
      <c r="L9" s="26">
        <v>5.1578574966885827E-3</v>
      </c>
      <c r="M9" s="26">
        <v>5.355410594837514E-3</v>
      </c>
      <c r="N9" s="26">
        <v>-8.4905758875974404E-4</v>
      </c>
    </row>
    <row r="10" spans="1:14" x14ac:dyDescent="0.2">
      <c r="A10">
        <v>6</v>
      </c>
      <c r="B10" t="s">
        <v>20</v>
      </c>
      <c r="C10" s="26">
        <v>0.18287117020894469</v>
      </c>
      <c r="D10" s="26">
        <v>-2.4805187878909649E-2</v>
      </c>
      <c r="E10" s="26">
        <v>3.4053276710161784E-2</v>
      </c>
      <c r="F10" s="26">
        <v>7.0980252929034968E-2</v>
      </c>
      <c r="G10" s="26">
        <v>4.4052672077983843E-2</v>
      </c>
      <c r="H10" s="26">
        <v>3.4274427115249181E-2</v>
      </c>
      <c r="I10" s="26">
        <v>-8.6954391674732415E-2</v>
      </c>
      <c r="J10" s="26">
        <v>-4.813331445412021E-2</v>
      </c>
      <c r="K10" s="26">
        <v>-0.24565394270638483</v>
      </c>
      <c r="L10" s="26">
        <v>1.7946282351219114E-2</v>
      </c>
      <c r="M10" s="26">
        <v>1.2139110306419659E-2</v>
      </c>
      <c r="N10" s="26">
        <v>9.2296450151202261E-3</v>
      </c>
    </row>
    <row r="11" spans="1:14" x14ac:dyDescent="0.2">
      <c r="A11">
        <v>7</v>
      </c>
      <c r="B11" t="s">
        <v>21</v>
      </c>
      <c r="C11" s="26">
        <v>0.26899371205931188</v>
      </c>
      <c r="D11" s="26">
        <v>-1.3284861333069921E-2</v>
      </c>
      <c r="E11" s="26">
        <v>5.3326113138988752E-2</v>
      </c>
      <c r="F11" s="26">
        <v>9.9331614466044466E-2</v>
      </c>
      <c r="G11" s="26">
        <v>6.0659320655597759E-2</v>
      </c>
      <c r="H11" s="26">
        <v>5.8151915327206045E-2</v>
      </c>
      <c r="I11" s="26">
        <v>-0.11147712789893685</v>
      </c>
      <c r="J11" s="26">
        <v>-4.8623317775505125E-2</v>
      </c>
      <c r="K11" s="26">
        <v>-0.45667744079863282</v>
      </c>
      <c r="L11" s="26">
        <v>4.0743604589035226E-2</v>
      </c>
      <c r="M11" s="26">
        <v>2.3744108886196793E-2</v>
      </c>
      <c r="N11" s="26">
        <v>2.5112358683757018E-2</v>
      </c>
    </row>
    <row r="12" spans="1:14" x14ac:dyDescent="0.2">
      <c r="A12">
        <v>8</v>
      </c>
      <c r="B12" t="s">
        <v>22</v>
      </c>
      <c r="C12" s="26">
        <v>0.38433847559204182</v>
      </c>
      <c r="D12" s="26">
        <v>1.4115996165278802E-2</v>
      </c>
      <c r="E12" s="26">
        <v>8.0492931764288816E-2</v>
      </c>
      <c r="F12" s="26">
        <v>0.13434615483244849</v>
      </c>
      <c r="G12" s="26">
        <v>8.0709201504051101E-2</v>
      </c>
      <c r="H12" s="26">
        <v>9.2943376868711874E-2</v>
      </c>
      <c r="I12" s="26">
        <v>-0.13105216436396599</v>
      </c>
      <c r="J12" s="26">
        <v>-3.9635741690474471E-2</v>
      </c>
      <c r="K12" s="26">
        <v>-0.788627106656278</v>
      </c>
      <c r="L12" s="26">
        <v>7.9130275593961324E-2</v>
      </c>
      <c r="M12" s="26">
        <v>4.1877666973591209E-2</v>
      </c>
      <c r="N12" s="26">
        <v>5.1360933416320795E-2</v>
      </c>
    </row>
    <row r="13" spans="1:14" x14ac:dyDescent="0.2">
      <c r="A13">
        <v>9</v>
      </c>
      <c r="B13" t="s">
        <v>23</v>
      </c>
      <c r="C13" s="26">
        <v>0.532808261173632</v>
      </c>
      <c r="D13" s="26">
        <v>6.223021230842888E-2</v>
      </c>
      <c r="E13" s="26">
        <v>0.11671147839892411</v>
      </c>
      <c r="F13" s="26">
        <v>0.17481313649324248</v>
      </c>
      <c r="G13" s="26">
        <v>0.10327652398338084</v>
      </c>
      <c r="H13" s="26">
        <v>0.13560161987243624</v>
      </c>
      <c r="I13" s="26">
        <v>-0.138325609089574</v>
      </c>
      <c r="J13" s="26">
        <v>-1.6152169668311778E-2</v>
      </c>
      <c r="K13" s="26">
        <v>-1.2718184121471365</v>
      </c>
      <c r="L13" s="26">
        <v>0.13918706181054352</v>
      </c>
      <c r="M13" s="26">
        <v>6.8022570736909399E-2</v>
      </c>
      <c r="N13" s="26">
        <v>9.3645326127436895E-2</v>
      </c>
    </row>
    <row r="14" spans="1:14" x14ac:dyDescent="0.2">
      <c r="A14">
        <v>10</v>
      </c>
      <c r="B14" t="s">
        <v>24</v>
      </c>
      <c r="C14" s="26">
        <v>0.7170997784844807</v>
      </c>
      <c r="D14" s="26">
        <v>0.13814231013361969</v>
      </c>
      <c r="E14" s="26">
        <v>0.16381344460245445</v>
      </c>
      <c r="F14" s="26">
        <v>0.21892203068415889</v>
      </c>
      <c r="G14" s="26">
        <v>0.12709920484095139</v>
      </c>
      <c r="H14" s="26">
        <v>0.17930454504116064</v>
      </c>
      <c r="I14" s="26">
        <v>-0.12688334680845931</v>
      </c>
      <c r="J14" s="26">
        <v>2.5870547698287706E-2</v>
      </c>
      <c r="K14" s="26">
        <v>-1.9295875722117253</v>
      </c>
      <c r="L14" s="26">
        <v>0.22631735246110585</v>
      </c>
      <c r="M14" s="26">
        <v>0.10336885386988588</v>
      </c>
      <c r="N14" s="26">
        <v>0.15653285120404761</v>
      </c>
    </row>
    <row r="15" spans="1:14" x14ac:dyDescent="0.2">
      <c r="A15">
        <v>11</v>
      </c>
      <c r="B15" t="s">
        <v>25</v>
      </c>
      <c r="C15" s="26">
        <v>0.94059738759686284</v>
      </c>
      <c r="D15" s="26">
        <v>0.2432890947142288</v>
      </c>
      <c r="E15" s="26">
        <v>0.22208741826223927</v>
      </c>
      <c r="F15" s="26">
        <v>0.26368429008645439</v>
      </c>
      <c r="G15" s="26">
        <v>0.14909992882846762</v>
      </c>
      <c r="H15" s="26">
        <v>0.16231550451064558</v>
      </c>
      <c r="I15" s="26">
        <v>-0.12355156768833961</v>
      </c>
      <c r="J15" s="26">
        <v>8.1401166388815491E-2</v>
      </c>
      <c r="K15" s="26">
        <v>-2.6449161039556586</v>
      </c>
      <c r="L15" s="26">
        <v>0.33281420313274784</v>
      </c>
      <c r="M15" s="26">
        <v>0.14947621618331319</v>
      </c>
      <c r="N15" s="26">
        <v>0.22370246194023966</v>
      </c>
    </row>
    <row r="16" spans="1:14" x14ac:dyDescent="0.2">
      <c r="A16">
        <v>12</v>
      </c>
      <c r="B16" t="s">
        <v>26</v>
      </c>
      <c r="C16" s="26">
        <v>1.1817490335922884</v>
      </c>
      <c r="D16" s="26">
        <v>0.37622618212966369</v>
      </c>
      <c r="E16" s="26">
        <v>0.2901533536023212</v>
      </c>
      <c r="F16" s="26">
        <v>0.33205057602160343</v>
      </c>
      <c r="G16" s="26">
        <v>0.18711924862788609</v>
      </c>
      <c r="H16" s="26">
        <v>8.0353149857104997E-2</v>
      </c>
      <c r="I16" s="26">
        <v>-0.12233468936049591</v>
      </c>
      <c r="J16" s="26">
        <v>0.14157210694493777</v>
      </c>
      <c r="K16" s="26">
        <v>-3.4262221173348641</v>
      </c>
      <c r="L16" s="26">
        <v>0.46192673138402807</v>
      </c>
      <c r="M16" s="26">
        <v>0.20219022937369399</v>
      </c>
      <c r="N16" s="26">
        <v>0.2952161951619407</v>
      </c>
    </row>
    <row r="17" spans="1:14" x14ac:dyDescent="0.2">
      <c r="A17">
        <v>13</v>
      </c>
      <c r="B17" t="s">
        <v>27</v>
      </c>
      <c r="C17" s="26">
        <v>1.4165704580925276</v>
      </c>
      <c r="D17" s="26">
        <v>0.53890877891675293</v>
      </c>
      <c r="E17" s="26">
        <v>0.36780945955355654</v>
      </c>
      <c r="F17" s="26">
        <v>0.4109689367586864</v>
      </c>
      <c r="G17" s="26">
        <v>0.23201799044887722</v>
      </c>
      <c r="H17" s="26">
        <v>7.4982206359524642E-2</v>
      </c>
      <c r="I17" s="26">
        <v>-0.13763910785370986</v>
      </c>
      <c r="J17" s="26">
        <v>0.18135992453067054</v>
      </c>
      <c r="K17" s="26">
        <v>-4.3011089259914286</v>
      </c>
      <c r="L17" s="26">
        <v>0.60650857589643115</v>
      </c>
      <c r="M17" s="26">
        <v>0.25885698952547997</v>
      </c>
      <c r="N17" s="26">
        <v>0.35076471376246432</v>
      </c>
    </row>
    <row r="18" spans="1:14" x14ac:dyDescent="0.2">
      <c r="A18">
        <v>14</v>
      </c>
      <c r="B18" t="s">
        <v>28</v>
      </c>
      <c r="C18" s="26">
        <v>1.7969780687361121</v>
      </c>
      <c r="D18" s="26">
        <v>0.72389088526712564</v>
      </c>
      <c r="E18" s="26">
        <v>0.45471675553817137</v>
      </c>
      <c r="F18" s="26">
        <v>0.50332227800608997</v>
      </c>
      <c r="G18" s="26">
        <v>0.2862913697721392</v>
      </c>
      <c r="H18" s="26">
        <v>8.0906368075492091E-2</v>
      </c>
      <c r="I18" s="26">
        <v>-0.19282042727903217</v>
      </c>
      <c r="J18" s="26">
        <v>0.24394088418009741</v>
      </c>
      <c r="K18" s="26">
        <v>-5.3218520190965553</v>
      </c>
      <c r="L18" s="26">
        <v>0.75559972158267974</v>
      </c>
      <c r="M18" s="26">
        <v>0.31268227741584947</v>
      </c>
      <c r="N18" s="26">
        <v>0.35634383780199552</v>
      </c>
    </row>
    <row r="19" spans="1:14" x14ac:dyDescent="0.2">
      <c r="A19">
        <v>15</v>
      </c>
      <c r="B19" t="s">
        <v>29</v>
      </c>
      <c r="C19" s="26">
        <v>2.1913698889325364</v>
      </c>
      <c r="D19" s="26">
        <v>0.86369712921219466</v>
      </c>
      <c r="E19" s="26">
        <v>0.53347738174419801</v>
      </c>
      <c r="F19" s="26">
        <v>0.59574859395316815</v>
      </c>
      <c r="G19" s="26">
        <v>0.34123921694032372</v>
      </c>
      <c r="H19" s="26">
        <v>2.5834120003015916E-2</v>
      </c>
      <c r="I19" s="26">
        <v>-0.16803728517327829</v>
      </c>
      <c r="J19" s="26">
        <v>0.39224968974553903</v>
      </c>
      <c r="K19" s="26">
        <v>-6.3084658048811058</v>
      </c>
      <c r="L19" s="26">
        <v>0.84982522499261193</v>
      </c>
      <c r="M19" s="26">
        <v>0.38470180225960293</v>
      </c>
      <c r="N19" s="26">
        <v>0.29836004227106905</v>
      </c>
    </row>
    <row r="20" spans="1:14" x14ac:dyDescent="0.2">
      <c r="A20">
        <v>16</v>
      </c>
      <c r="B20" t="s">
        <v>30</v>
      </c>
      <c r="C20" s="26">
        <v>2.5747170467199596</v>
      </c>
      <c r="D20" s="26">
        <v>0.96820281266323349</v>
      </c>
      <c r="E20" s="26">
        <v>0.60534678816910459</v>
      </c>
      <c r="F20" s="26">
        <v>0.68447755060150217</v>
      </c>
      <c r="G20" s="26">
        <v>0.39437382377289909</v>
      </c>
      <c r="H20" s="26">
        <v>-0.10917118983493619</v>
      </c>
      <c r="I20" s="26">
        <v>-0.11766214066112046</v>
      </c>
      <c r="J20" s="26">
        <v>0.53470476827096169</v>
      </c>
      <c r="K20" s="26">
        <v>-7.3315497452808236</v>
      </c>
      <c r="L20" s="26">
        <v>0.9964542869446511</v>
      </c>
      <c r="M20" s="26">
        <v>0.45566855569079817</v>
      </c>
      <c r="N20" s="26">
        <v>0.34443744294390066</v>
      </c>
    </row>
    <row r="21" spans="1:14" x14ac:dyDescent="0.2">
      <c r="A21">
        <v>17</v>
      </c>
      <c r="B21" t="s">
        <v>31</v>
      </c>
      <c r="C21" s="26">
        <v>2.9649240966658974</v>
      </c>
      <c r="D21" s="26">
        <v>1.1350071946698075</v>
      </c>
      <c r="E21" s="26">
        <v>0.69150250384154077</v>
      </c>
      <c r="F21" s="26">
        <v>0.77406668446954707</v>
      </c>
      <c r="G21" s="26">
        <v>0.44866869343748761</v>
      </c>
      <c r="H21" s="26">
        <v>-0.29675451291845217</v>
      </c>
      <c r="I21" s="26">
        <v>-5.6908588014281392E-2</v>
      </c>
      <c r="J21" s="26">
        <v>0.68306220567633791</v>
      </c>
      <c r="K21" s="26">
        <v>-8.4236777579170852</v>
      </c>
      <c r="L21" s="26">
        <v>1.1721339419346313</v>
      </c>
      <c r="M21" s="26">
        <v>0.52485701705264809</v>
      </c>
      <c r="N21" s="26">
        <v>0.38311852110202543</v>
      </c>
    </row>
    <row r="22" spans="1:14" x14ac:dyDescent="0.2">
      <c r="A22">
        <v>18</v>
      </c>
      <c r="B22" t="s">
        <v>32</v>
      </c>
      <c r="C22" s="26">
        <v>3.3768437220166199</v>
      </c>
      <c r="D22" s="26">
        <v>1.3113708075566053</v>
      </c>
      <c r="E22" s="26">
        <v>0.7822865840721398</v>
      </c>
      <c r="F22" s="26">
        <v>0.86828025658029773</v>
      </c>
      <c r="G22" s="26">
        <v>0.50651233960089648</v>
      </c>
      <c r="H22" s="26">
        <v>-0.51450813405811968</v>
      </c>
      <c r="I22" s="26">
        <v>2.2461591410954596E-2</v>
      </c>
      <c r="J22" s="26">
        <v>0.84639218602450805</v>
      </c>
      <c r="K22" s="26">
        <v>-9.5835370545824574</v>
      </c>
      <c r="L22" s="26">
        <v>1.3624446992198858</v>
      </c>
      <c r="M22" s="26">
        <v>0.59754798886022387</v>
      </c>
      <c r="N22" s="26">
        <v>0.4239050132985055</v>
      </c>
    </row>
    <row r="23" spans="1:14" x14ac:dyDescent="0.2">
      <c r="A23">
        <v>19</v>
      </c>
      <c r="B23" t="s">
        <v>33</v>
      </c>
      <c r="C23" s="26">
        <v>3.8117514599778315</v>
      </c>
      <c r="D23" s="26">
        <v>1.4983145684058441</v>
      </c>
      <c r="E23" s="26">
        <v>0.87816164136399155</v>
      </c>
      <c r="F23" s="26">
        <v>0.96770523290536403</v>
      </c>
      <c r="G23" s="26">
        <v>0.56814976016504115</v>
      </c>
      <c r="H23" s="26">
        <v>-0.75827874385052063</v>
      </c>
      <c r="I23" s="26">
        <v>0.11911096118828868</v>
      </c>
      <c r="J23" s="26">
        <v>1.0242521452283924</v>
      </c>
      <c r="K23" s="26">
        <v>-10.816547513397373</v>
      </c>
      <c r="L23" s="26">
        <v>1.5673726485137811</v>
      </c>
      <c r="M23" s="26">
        <v>0.67434808799468815</v>
      </c>
      <c r="N23" s="26">
        <v>0.46565975150418248</v>
      </c>
    </row>
    <row r="24" spans="1:14" x14ac:dyDescent="0.2">
      <c r="A24">
        <v>20</v>
      </c>
      <c r="B24" t="s">
        <v>34</v>
      </c>
      <c r="C24" s="26">
        <v>4.2708621859081166</v>
      </c>
      <c r="D24" s="26">
        <v>1.6967066558907336</v>
      </c>
      <c r="E24" s="26">
        <v>0.97949729648580097</v>
      </c>
      <c r="F24" s="26">
        <v>1.0728088968048717</v>
      </c>
      <c r="G24" s="26">
        <v>0.63376884451149029</v>
      </c>
      <c r="H24" s="26">
        <v>-1.0246933720813638</v>
      </c>
      <c r="I24" s="26">
        <v>0.23174609755319064</v>
      </c>
      <c r="J24" s="26">
        <v>1.216359139752925</v>
      </c>
      <c r="K24" s="26">
        <v>-12.126836223523167</v>
      </c>
      <c r="L24" s="26">
        <v>1.7868756910055767</v>
      </c>
      <c r="M24" s="26">
        <v>0.7557478020695263</v>
      </c>
      <c r="N24" s="26">
        <v>0.50715698562186773</v>
      </c>
    </row>
    <row r="25" spans="1:14" x14ac:dyDescent="0.2">
      <c r="A25">
        <v>21</v>
      </c>
      <c r="B25" t="s">
        <v>35</v>
      </c>
      <c r="C25" s="26">
        <v>4.7552177792884311</v>
      </c>
      <c r="D25" s="26">
        <v>1.9071812626293998</v>
      </c>
      <c r="E25" s="26">
        <v>1.0865806035325334</v>
      </c>
      <c r="F25" s="26">
        <v>1.1839460696504067</v>
      </c>
      <c r="G25" s="26">
        <v>0.70350700509650976</v>
      </c>
      <c r="H25" s="26">
        <v>-1.3111408997066216</v>
      </c>
      <c r="I25" s="26">
        <v>0.35922006539516033</v>
      </c>
      <c r="J25" s="26">
        <v>1.4225301442073777</v>
      </c>
      <c r="K25" s="26">
        <v>-13.517319236877713</v>
      </c>
      <c r="L25" s="26">
        <v>2.0209160826437889</v>
      </c>
      <c r="M25" s="26">
        <v>0.84212013866690671</v>
      </c>
      <c r="N25" s="26">
        <v>0.54724098547383071</v>
      </c>
    </row>
    <row r="26" spans="1:14" x14ac:dyDescent="0.2">
      <c r="A26">
        <v>22</v>
      </c>
      <c r="B26" t="s">
        <v>36</v>
      </c>
      <c r="C26" s="26">
        <v>5.2656619119387065</v>
      </c>
      <c r="D26" s="26">
        <v>2.1301920037270823</v>
      </c>
      <c r="E26" s="26">
        <v>1.1996296061745682</v>
      </c>
      <c r="F26" s="26">
        <v>1.3013777426891693</v>
      </c>
      <c r="G26" s="26">
        <v>0.77746194469015939</v>
      </c>
      <c r="H26" s="26">
        <v>-1.6156983063957149</v>
      </c>
      <c r="I26" s="26">
        <v>0.50057077408223261</v>
      </c>
      <c r="J26" s="26">
        <v>1.642644153283042</v>
      </c>
      <c r="K26" s="26">
        <v>-14.989919745338749</v>
      </c>
      <c r="L26" s="26">
        <v>2.2694690223579981</v>
      </c>
      <c r="M26" s="26">
        <v>0.93373005260458808</v>
      </c>
      <c r="N26" s="26">
        <v>0.5848808401865998</v>
      </c>
    </row>
    <row r="27" spans="1:14" x14ac:dyDescent="0.2">
      <c r="A27">
        <v>23</v>
      </c>
      <c r="B27" t="s">
        <v>37</v>
      </c>
      <c r="C27" s="26">
        <v>5.8028655128389142</v>
      </c>
      <c r="D27" s="26">
        <v>2.3660491372761836</v>
      </c>
      <c r="E27" s="26">
        <v>1.3188092214540172</v>
      </c>
      <c r="F27" s="26">
        <v>1.425294092593488</v>
      </c>
      <c r="G27" s="26">
        <v>0.85570385596409115</v>
      </c>
      <c r="H27" s="26">
        <v>-1.9370299241797653</v>
      </c>
      <c r="I27" s="26">
        <v>0.65503216144340726</v>
      </c>
      <c r="J27" s="26">
        <v>1.8766262315709683</v>
      </c>
      <c r="K27" s="26">
        <v>-16.545819069147786</v>
      </c>
      <c r="L27" s="26">
        <v>2.5325304229136654</v>
      </c>
      <c r="M27" s="26">
        <v>1.0307529233932147</v>
      </c>
      <c r="N27" s="26">
        <v>0.61918543387903568</v>
      </c>
    </row>
    <row r="28" spans="1:14" x14ac:dyDescent="0.2">
      <c r="A28">
        <v>24</v>
      </c>
      <c r="B28" t="s">
        <v>38</v>
      </c>
      <c r="C28" s="26">
        <v>6.3673709568939847</v>
      </c>
      <c r="D28" s="26">
        <v>2.6149540261376401</v>
      </c>
      <c r="E28" s="26">
        <v>1.4442470492026711</v>
      </c>
      <c r="F28" s="26">
        <v>1.5558363395777939</v>
      </c>
      <c r="G28" s="26">
        <v>0.93828644156064689</v>
      </c>
      <c r="H28" s="26">
        <v>-2.2742871431531255</v>
      </c>
      <c r="I28" s="26">
        <v>0.8220289782423128</v>
      </c>
      <c r="J28" s="26">
        <v>2.1244425367932687</v>
      </c>
      <c r="K28" s="26">
        <v>-18.185697969050736</v>
      </c>
      <c r="L28" s="26">
        <v>2.8101247828718767</v>
      </c>
      <c r="M28" s="26">
        <v>1.1332955114467078</v>
      </c>
      <c r="N28" s="26">
        <v>0.64939848947680812</v>
      </c>
    </row>
    <row r="29" spans="1:14" x14ac:dyDescent="0.2">
      <c r="A29">
        <v>25</v>
      </c>
      <c r="B29" t="s">
        <v>39</v>
      </c>
      <c r="C29" s="26">
        <v>6.9596399259812305</v>
      </c>
      <c r="D29" s="26">
        <v>2.8770321523442233</v>
      </c>
      <c r="E29" s="26">
        <v>1.5760477006944273</v>
      </c>
      <c r="F29" s="26">
        <v>1.693115545797558</v>
      </c>
      <c r="G29" s="26">
        <v>1.0252560489547327</v>
      </c>
      <c r="H29" s="26">
        <v>-2.6270186026315927</v>
      </c>
      <c r="I29" s="26">
        <v>1.0011626632131838</v>
      </c>
      <c r="J29" s="26">
        <v>2.3861007326980284</v>
      </c>
      <c r="K29" s="26">
        <v>-19.909949189333233</v>
      </c>
      <c r="L29" s="26">
        <v>3.1023127586256591</v>
      </c>
      <c r="M29" s="26">
        <v>1.2414160802691929</v>
      </c>
      <c r="N29" s="26">
        <v>0.6748841833860737</v>
      </c>
    </row>
    <row r="30" spans="1:14" x14ac:dyDescent="0.2">
      <c r="A30">
        <v>26</v>
      </c>
      <c r="B30" t="s">
        <v>40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</row>
    <row r="31" spans="1:14" x14ac:dyDescent="0.2">
      <c r="A31">
        <v>27</v>
      </c>
      <c r="B31" t="s">
        <v>41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</row>
    <row r="32" spans="1:14" x14ac:dyDescent="0.2">
      <c r="A32">
        <v>28</v>
      </c>
      <c r="B32" t="s">
        <v>42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</row>
    <row r="33" spans="1:14" x14ac:dyDescent="0.2">
      <c r="A33">
        <v>29</v>
      </c>
      <c r="B33" t="s">
        <v>43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4" x14ac:dyDescent="0.2">
      <c r="A34">
        <v>30</v>
      </c>
      <c r="B34" t="s">
        <v>44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</row>
    <row r="35" spans="1:14" x14ac:dyDescent="0.2">
      <c r="A35">
        <v>31</v>
      </c>
      <c r="B35" t="s">
        <v>45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</row>
    <row r="36" spans="1:14" x14ac:dyDescent="0.2">
      <c r="A36">
        <v>32</v>
      </c>
      <c r="B36" t="s">
        <v>46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</row>
    <row r="37" spans="1:14" x14ac:dyDescent="0.2">
      <c r="A37">
        <v>33</v>
      </c>
      <c r="B37" t="s">
        <v>47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</row>
    <row r="38" spans="1:14" x14ac:dyDescent="0.2">
      <c r="A38">
        <v>34</v>
      </c>
      <c r="B38" t="s">
        <v>48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</row>
    <row r="39" spans="1:14" x14ac:dyDescent="0.2">
      <c r="A39">
        <v>35</v>
      </c>
      <c r="B39" t="s">
        <v>49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</row>
    <row r="40" spans="1:14" x14ac:dyDescent="0.2">
      <c r="A40">
        <v>36</v>
      </c>
      <c r="B40" t="s">
        <v>50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</row>
    <row r="41" spans="1:14" x14ac:dyDescent="0.2">
      <c r="A41">
        <v>37</v>
      </c>
      <c r="B41" t="s">
        <v>51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</row>
    <row r="42" spans="1:14" x14ac:dyDescent="0.2">
      <c r="A42">
        <v>38</v>
      </c>
      <c r="B42" t="s">
        <v>52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</row>
    <row r="43" spans="1:14" x14ac:dyDescent="0.2">
      <c r="A43">
        <v>39</v>
      </c>
      <c r="B43" t="s">
        <v>53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</row>
    <row r="44" spans="1:14" x14ac:dyDescent="0.2">
      <c r="A44">
        <v>40</v>
      </c>
      <c r="B44" t="s">
        <v>54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</row>
    <row r="45" spans="1:14" x14ac:dyDescent="0.2">
      <c r="A45">
        <v>41</v>
      </c>
      <c r="B45" t="s">
        <v>55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</row>
    <row r="46" spans="1:14" x14ac:dyDescent="0.2">
      <c r="A46">
        <v>42</v>
      </c>
      <c r="B46" t="s">
        <v>56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</row>
    <row r="47" spans="1:14" x14ac:dyDescent="0.2">
      <c r="A47">
        <v>43</v>
      </c>
      <c r="B47" t="s">
        <v>57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</row>
    <row r="48" spans="1:14" x14ac:dyDescent="0.2">
      <c r="A48">
        <v>44</v>
      </c>
      <c r="B48" t="s">
        <v>58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</row>
    <row r="49" spans="1:14" x14ac:dyDescent="0.2">
      <c r="A49">
        <v>45</v>
      </c>
      <c r="B49" t="s">
        <v>59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</row>
    <row r="50" spans="1:14" x14ac:dyDescent="0.2">
      <c r="A50">
        <v>46</v>
      </c>
      <c r="B50" t="s">
        <v>60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</row>
    <row r="51" spans="1:14" x14ac:dyDescent="0.2">
      <c r="A51">
        <v>47</v>
      </c>
      <c r="B51" t="s">
        <v>61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</row>
    <row r="52" spans="1:14" x14ac:dyDescent="0.2">
      <c r="A52">
        <v>48</v>
      </c>
      <c r="B52" t="s">
        <v>62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</row>
    <row r="53" spans="1:14" x14ac:dyDescent="0.2">
      <c r="A53">
        <v>49</v>
      </c>
      <c r="B53" t="s">
        <v>63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</row>
    <row r="54" spans="1:14" x14ac:dyDescent="0.2">
      <c r="A54">
        <v>50</v>
      </c>
      <c r="B54" t="s">
        <v>64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</row>
    <row r="55" spans="1:14" x14ac:dyDescent="0.2">
      <c r="A55">
        <v>51</v>
      </c>
      <c r="B55" t="s">
        <v>65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</row>
    <row r="56" spans="1:14" x14ac:dyDescent="0.2">
      <c r="A56">
        <v>52</v>
      </c>
      <c r="B56" t="s">
        <v>66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</row>
    <row r="57" spans="1:14" x14ac:dyDescent="0.2">
      <c r="A57">
        <v>53</v>
      </c>
      <c r="B57" t="s">
        <v>67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</row>
    <row r="58" spans="1:14" x14ac:dyDescent="0.2">
      <c r="A58">
        <v>54</v>
      </c>
      <c r="B58" t="s">
        <v>68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</row>
    <row r="59" spans="1:14" x14ac:dyDescent="0.2">
      <c r="A59">
        <v>55</v>
      </c>
      <c r="B59" t="s">
        <v>69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</row>
    <row r="60" spans="1:14" x14ac:dyDescent="0.2">
      <c r="A60">
        <v>56</v>
      </c>
      <c r="B60" t="s">
        <v>70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</row>
    <row r="61" spans="1:14" x14ac:dyDescent="0.2">
      <c r="A61">
        <v>57</v>
      </c>
      <c r="B61" t="s">
        <v>71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</row>
    <row r="62" spans="1:14" x14ac:dyDescent="0.2">
      <c r="A62">
        <v>58</v>
      </c>
      <c r="B62" t="s">
        <v>72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</row>
    <row r="63" spans="1:14" x14ac:dyDescent="0.2">
      <c r="A63">
        <v>59</v>
      </c>
      <c r="B63" t="s">
        <v>73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</row>
    <row r="64" spans="1:14" x14ac:dyDescent="0.2">
      <c r="A64">
        <v>60</v>
      </c>
      <c r="B64" t="s">
        <v>74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2FF9-B783-3649-8B0F-CE004A6BF214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</row>
    <row r="6" spans="1:14" x14ac:dyDescent="0.2">
      <c r="A6">
        <v>2</v>
      </c>
      <c r="B6" t="s">
        <v>16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</row>
    <row r="7" spans="1:14" x14ac:dyDescent="0.2">
      <c r="A7">
        <v>3</v>
      </c>
      <c r="B7" t="s">
        <v>17</v>
      </c>
      <c r="C7" s="26">
        <v>7.4464751051418199E-2</v>
      </c>
      <c r="D7" s="26">
        <v>2.4427838067224678E-2</v>
      </c>
      <c r="E7" s="26">
        <v>5.4704038531580724E-3</v>
      </c>
      <c r="F7" s="26">
        <v>2.766172973402567E-2</v>
      </c>
      <c r="G7" s="26">
        <v>2.1057290464285287E-2</v>
      </c>
      <c r="H7" s="26">
        <v>-3.1439069084759706E-2</v>
      </c>
      <c r="I7" s="26">
        <v>-3.7254601200891226E-2</v>
      </c>
      <c r="J7" s="26">
        <v>-3.6065872352954303E-2</v>
      </c>
      <c r="K7" s="26">
        <v>-2.4350016830027962E-2</v>
      </c>
      <c r="L7" s="26">
        <v>-6.6806865123006706E-3</v>
      </c>
      <c r="M7" s="26">
        <v>-3.8269058863335506E-3</v>
      </c>
      <c r="N7" s="26">
        <v>-1.3464861302844439E-2</v>
      </c>
    </row>
    <row r="8" spans="1:14" x14ac:dyDescent="0.2">
      <c r="A8">
        <v>4</v>
      </c>
      <c r="B8" t="s">
        <v>18</v>
      </c>
      <c r="C8" s="26">
        <v>0.11837919809249509</v>
      </c>
      <c r="D8" s="26">
        <v>3.3475709542481032E-2</v>
      </c>
      <c r="E8" s="26">
        <v>1.1920694397112568E-2</v>
      </c>
      <c r="F8" s="26">
        <v>4.3583981963736987E-2</v>
      </c>
      <c r="G8" s="26">
        <v>3.1660431585832968E-2</v>
      </c>
      <c r="H8" s="26">
        <v>-3.9017512205355397E-2</v>
      </c>
      <c r="I8" s="26">
        <v>-5.9449996701995383E-2</v>
      </c>
      <c r="J8" s="26">
        <v>-5.1720142128644883E-2</v>
      </c>
      <c r="K8" s="26">
        <v>-6.0197797339989194E-2</v>
      </c>
      <c r="L8" s="26">
        <v>-7.8105658983953774E-3</v>
      </c>
      <c r="M8" s="26">
        <v>-2.4818969210165325E-3</v>
      </c>
      <c r="N8" s="26">
        <v>-1.8342104386261087E-2</v>
      </c>
    </row>
    <row r="9" spans="1:14" x14ac:dyDescent="0.2">
      <c r="A9">
        <v>5</v>
      </c>
      <c r="B9" t="s">
        <v>19</v>
      </c>
      <c r="C9" s="26">
        <v>0.18329100018028921</v>
      </c>
      <c r="D9" s="26">
        <v>5.1537826727721933E-2</v>
      </c>
      <c r="E9" s="26">
        <v>2.2277704640142226E-2</v>
      </c>
      <c r="F9" s="26">
        <v>6.6388894106357343E-2</v>
      </c>
      <c r="G9" s="26">
        <v>4.682716692915901E-2</v>
      </c>
      <c r="H9" s="26">
        <v>-4.4146969402041818E-2</v>
      </c>
      <c r="I9" s="26">
        <v>-9.0274518779863575E-2</v>
      </c>
      <c r="J9" s="26">
        <v>-7.1564668604583312E-2</v>
      </c>
      <c r="K9" s="26">
        <v>-0.13304522502718613</v>
      </c>
      <c r="L9" s="26">
        <v>-7.2191329562798084E-3</v>
      </c>
      <c r="M9" s="26">
        <v>7.6139117002283212E-4</v>
      </c>
      <c r="N9" s="26">
        <v>-2.4833468983735483E-2</v>
      </c>
    </row>
    <row r="10" spans="1:14" x14ac:dyDescent="0.2">
      <c r="A10">
        <v>6</v>
      </c>
      <c r="B10" t="s">
        <v>20</v>
      </c>
      <c r="C10" s="26">
        <v>0.27433525819087473</v>
      </c>
      <c r="D10" s="26">
        <v>8.3543029116541323E-2</v>
      </c>
      <c r="E10" s="26">
        <v>3.7631392324029407E-2</v>
      </c>
      <c r="F10" s="26">
        <v>9.7298774291906157E-2</v>
      </c>
      <c r="G10" s="26">
        <v>6.7168544805854907E-2</v>
      </c>
      <c r="H10" s="26">
        <v>-4.2370730244146296E-2</v>
      </c>
      <c r="I10" s="26">
        <v>-0.12906801093347287</v>
      </c>
      <c r="J10" s="26">
        <v>-9.3335759427515527E-2</v>
      </c>
      <c r="K10" s="26">
        <v>-0.2681737584444478</v>
      </c>
      <c r="L10" s="26">
        <v>-2.3413148772009704E-3</v>
      </c>
      <c r="M10" s="26">
        <v>7.3959356101896707E-3</v>
      </c>
      <c r="N10" s="26">
        <v>-3.208336041261789E-2</v>
      </c>
    </row>
    <row r="11" spans="1:14" x14ac:dyDescent="0.2">
      <c r="A11">
        <v>7</v>
      </c>
      <c r="B11" t="s">
        <v>21</v>
      </c>
      <c r="C11" s="26">
        <v>0.39559158000066619</v>
      </c>
      <c r="D11" s="26">
        <v>0.13386112905974065</v>
      </c>
      <c r="E11" s="26">
        <v>5.9505810584399625E-2</v>
      </c>
      <c r="F11" s="26">
        <v>0.13676241584502002</v>
      </c>
      <c r="G11" s="26">
        <v>9.286473046362749E-2</v>
      </c>
      <c r="H11" s="26">
        <v>-3.2311690610084577E-2</v>
      </c>
      <c r="I11" s="26">
        <v>-0.17138616601310913</v>
      </c>
      <c r="J11" s="26">
        <v>-0.11237031604249798</v>
      </c>
      <c r="K11" s="26">
        <v>-0.49577999077961882</v>
      </c>
      <c r="L11" s="26">
        <v>1.1340304088207884E-2</v>
      </c>
      <c r="M11" s="26">
        <v>1.8560292544200257E-2</v>
      </c>
      <c r="N11" s="26">
        <v>-3.6638099140562506E-2</v>
      </c>
    </row>
    <row r="12" spans="1:14" x14ac:dyDescent="0.2">
      <c r="A12">
        <v>8</v>
      </c>
      <c r="B12" t="s">
        <v>22</v>
      </c>
      <c r="C12" s="26">
        <v>0.55283830394066114</v>
      </c>
      <c r="D12" s="26">
        <v>0.20707455223015306</v>
      </c>
      <c r="E12" s="26">
        <v>8.9166291917007354E-2</v>
      </c>
      <c r="F12" s="26">
        <v>0.18492469177569518</v>
      </c>
      <c r="G12" s="26">
        <v>0.12394547729462542</v>
      </c>
      <c r="H12" s="26">
        <v>-1.4772913388249603E-2</v>
      </c>
      <c r="I12" s="26">
        <v>-0.21094309019919302</v>
      </c>
      <c r="J12" s="26">
        <v>-0.12402199931242917</v>
      </c>
      <c r="K12" s="26">
        <v>-0.8489750225552245</v>
      </c>
      <c r="L12" s="26">
        <v>3.9234433914948776E-2</v>
      </c>
      <c r="M12" s="26">
        <v>3.575746563449507E-2</v>
      </c>
      <c r="N12" s="26">
        <v>-3.4228191252520745E-2</v>
      </c>
    </row>
    <row r="13" spans="1:14" x14ac:dyDescent="0.2">
      <c r="A13">
        <v>9</v>
      </c>
      <c r="B13" t="s">
        <v>23</v>
      </c>
      <c r="C13" s="26">
        <v>0.75148822250903513</v>
      </c>
      <c r="D13" s="26">
        <v>0.30894555200955298</v>
      </c>
      <c r="E13" s="26">
        <v>0.12767252012883348</v>
      </c>
      <c r="F13" s="26">
        <v>0.24123513233466762</v>
      </c>
      <c r="G13" s="26">
        <v>0.16002475837367047</v>
      </c>
      <c r="H13" s="26">
        <v>6.0933204173150585E-3</v>
      </c>
      <c r="I13" s="26">
        <v>-0.2411281866804082</v>
      </c>
      <c r="J13" s="26">
        <v>-0.12399298301832647</v>
      </c>
      <c r="K13" s="26">
        <v>-1.357791499958106</v>
      </c>
      <c r="L13" s="26">
        <v>8.6930929451270553E-2</v>
      </c>
      <c r="M13" s="26">
        <v>6.0286734720287831E-2</v>
      </c>
      <c r="N13" s="26">
        <v>-1.9764500287783794E-2</v>
      </c>
    </row>
    <row r="14" spans="1:14" x14ac:dyDescent="0.2">
      <c r="A14">
        <v>10</v>
      </c>
      <c r="B14" t="s">
        <v>24</v>
      </c>
      <c r="C14" s="26">
        <v>0.99498388533627979</v>
      </c>
      <c r="D14" s="26">
        <v>0.4473074806115106</v>
      </c>
      <c r="E14" s="26">
        <v>0.17665674642618573</v>
      </c>
      <c r="F14" s="26">
        <v>0.30445054479343736</v>
      </c>
      <c r="G14" s="26">
        <v>0.20025127105481616</v>
      </c>
      <c r="H14" s="26">
        <v>2.1458997594439415E-2</v>
      </c>
      <c r="I14" s="26">
        <v>-0.25609712245262456</v>
      </c>
      <c r="J14" s="26">
        <v>-0.10845892148099057</v>
      </c>
      <c r="K14" s="26">
        <v>-2.0440232667127218</v>
      </c>
      <c r="L14" s="26">
        <v>0.15929818595408618</v>
      </c>
      <c r="M14" s="26">
        <v>9.2963636614258105E-2</v>
      </c>
      <c r="N14" s="26">
        <v>1.1208562261294724E-2</v>
      </c>
    </row>
    <row r="15" spans="1:14" x14ac:dyDescent="0.2">
      <c r="A15">
        <v>11</v>
      </c>
      <c r="B15" t="s">
        <v>25</v>
      </c>
      <c r="C15" s="26">
        <v>1.2856262050979799</v>
      </c>
      <c r="D15" s="26">
        <v>0.62364562321761541</v>
      </c>
      <c r="E15" s="26">
        <v>0.23558121539210283</v>
      </c>
      <c r="F15" s="26">
        <v>0.37052040910201256</v>
      </c>
      <c r="G15" s="26">
        <v>0.24086331701254482</v>
      </c>
      <c r="H15" s="26">
        <v>-3.8436967393173926E-2</v>
      </c>
      <c r="I15" s="26">
        <v>-0.2831425979299626</v>
      </c>
      <c r="J15" s="26">
        <v>-8.1395814148012807E-2</v>
      </c>
      <c r="K15" s="26">
        <v>-2.7804602796699207</v>
      </c>
      <c r="L15" s="26">
        <v>0.24811790268875633</v>
      </c>
      <c r="M15" s="26">
        <v>0.13478472584439116</v>
      </c>
      <c r="N15" s="26">
        <v>4.429626078575271E-2</v>
      </c>
    </row>
    <row r="16" spans="1:14" x14ac:dyDescent="0.2">
      <c r="A16">
        <v>12</v>
      </c>
      <c r="B16" t="s">
        <v>26</v>
      </c>
      <c r="C16" s="26">
        <v>1.6071108264295957</v>
      </c>
      <c r="D16" s="26">
        <v>0.83791626376272377</v>
      </c>
      <c r="E16" s="26">
        <v>0.30476386674778444</v>
      </c>
      <c r="F16" s="26">
        <v>0.45938540968960778</v>
      </c>
      <c r="G16" s="26">
        <v>0.29719764232120643</v>
      </c>
      <c r="H16" s="26">
        <v>-0.16677812148855523</v>
      </c>
      <c r="I16" s="26">
        <v>-0.31645340820169432</v>
      </c>
      <c r="J16" s="26">
        <v>-5.2774684397768369E-2</v>
      </c>
      <c r="K16" s="26">
        <v>-3.5856657116457629</v>
      </c>
      <c r="L16" s="26">
        <v>0.35624039753704057</v>
      </c>
      <c r="M16" s="26">
        <v>0.18324654894331371</v>
      </c>
      <c r="N16" s="26">
        <v>7.5810970302385913E-2</v>
      </c>
    </row>
    <row r="17" spans="1:14" x14ac:dyDescent="0.2">
      <c r="A17">
        <v>13</v>
      </c>
      <c r="B17" t="s">
        <v>27</v>
      </c>
      <c r="C17" s="26">
        <v>1.9373071307077459</v>
      </c>
      <c r="D17" s="26">
        <v>1.0915426388531257</v>
      </c>
      <c r="E17" s="26">
        <v>0.38364245946801967</v>
      </c>
      <c r="F17" s="26">
        <v>0.56188124648048676</v>
      </c>
      <c r="G17" s="26">
        <v>0.36304669633123005</v>
      </c>
      <c r="H17" s="26">
        <v>-0.24139359945339078</v>
      </c>
      <c r="I17" s="26">
        <v>-0.36803728477108139</v>
      </c>
      <c r="J17" s="26">
        <v>-4.4641940558403308E-2</v>
      </c>
      <c r="K17" s="26">
        <v>-4.4840723915139558</v>
      </c>
      <c r="L17" s="26">
        <v>0.47710410209068699</v>
      </c>
      <c r="M17" s="26">
        <v>0.23575172111897147</v>
      </c>
      <c r="N17" s="26">
        <v>8.7869221246513238E-2</v>
      </c>
    </row>
    <row r="18" spans="1:14" x14ac:dyDescent="0.2">
      <c r="A18">
        <v>14</v>
      </c>
      <c r="B18" t="s">
        <v>28</v>
      </c>
      <c r="C18" s="26">
        <v>2.4064565804451026</v>
      </c>
      <c r="D18" s="26">
        <v>1.378746789433571</v>
      </c>
      <c r="E18" s="26">
        <v>0.47176999155583638</v>
      </c>
      <c r="F18" s="26">
        <v>0.68053564116695753</v>
      </c>
      <c r="G18" s="26">
        <v>0.44074564641638608</v>
      </c>
      <c r="H18" s="26">
        <v>-0.31499335242270476</v>
      </c>
      <c r="I18" s="26">
        <v>-0.45765494214127095</v>
      </c>
      <c r="J18" s="26">
        <v>-2.0963823514187473E-2</v>
      </c>
      <c r="K18" s="26">
        <v>-5.5220160258416211</v>
      </c>
      <c r="L18" s="26">
        <v>0.60092918453253263</v>
      </c>
      <c r="M18" s="26">
        <v>0.28599168273315956</v>
      </c>
      <c r="N18" s="26">
        <v>5.0452627636313571E-2</v>
      </c>
    </row>
    <row r="19" spans="1:14" x14ac:dyDescent="0.2">
      <c r="A19">
        <v>15</v>
      </c>
      <c r="B19" t="s">
        <v>29</v>
      </c>
      <c r="C19" s="26">
        <v>2.8915891985092839</v>
      </c>
      <c r="D19" s="26">
        <v>1.6271402179083636</v>
      </c>
      <c r="E19" s="26">
        <v>0.5534594101958108</v>
      </c>
      <c r="F19" s="26">
        <v>0.79986592801484124</v>
      </c>
      <c r="G19" s="26">
        <v>0.51947293519429694</v>
      </c>
      <c r="H19" s="26">
        <v>-0.44384132659944758</v>
      </c>
      <c r="I19" s="26">
        <v>-0.47645781173635265</v>
      </c>
      <c r="J19" s="26">
        <v>7.9106049840440118E-2</v>
      </c>
      <c r="K19" s="26">
        <v>-6.5394952063509892</v>
      </c>
      <c r="L19" s="26">
        <v>0.67917089924305807</v>
      </c>
      <c r="M19" s="26">
        <v>0.35229550446319385</v>
      </c>
      <c r="N19" s="26">
        <v>-4.2305798682577091E-2</v>
      </c>
    </row>
    <row r="20" spans="1:14" x14ac:dyDescent="0.2">
      <c r="A20">
        <v>16</v>
      </c>
      <c r="B20" t="s">
        <v>30</v>
      </c>
      <c r="C20" s="26">
        <v>3.3659523564078473</v>
      </c>
      <c r="D20" s="26">
        <v>1.8411465405749696</v>
      </c>
      <c r="E20" s="26">
        <v>0.62951538906701299</v>
      </c>
      <c r="F20" s="26">
        <v>0.91526692056380499</v>
      </c>
      <c r="G20" s="26">
        <v>0.5959864435945782</v>
      </c>
      <c r="H20" s="26">
        <v>-0.64390206331803856</v>
      </c>
      <c r="I20" s="26">
        <v>-0.46848053867457728</v>
      </c>
      <c r="J20" s="26">
        <v>0.17848162912867291</v>
      </c>
      <c r="K20" s="26">
        <v>-7.59448133405047</v>
      </c>
      <c r="L20" s="26">
        <v>0.80529727593163292</v>
      </c>
      <c r="M20" s="26">
        <v>0.41826740156731657</v>
      </c>
      <c r="N20" s="26">
        <v>-4.3050020792573043E-2</v>
      </c>
    </row>
    <row r="21" spans="1:14" x14ac:dyDescent="0.2">
      <c r="A21">
        <v>17</v>
      </c>
      <c r="B21" t="s">
        <v>31</v>
      </c>
      <c r="C21" s="26">
        <v>3.8490764689420498</v>
      </c>
      <c r="D21" s="26">
        <v>2.1104632422534317</v>
      </c>
      <c r="E21" s="26">
        <v>0.71850929380252471</v>
      </c>
      <c r="F21" s="26">
        <v>1.031958321065964</v>
      </c>
      <c r="G21" s="26">
        <v>0.67395726930560185</v>
      </c>
      <c r="H21" s="26">
        <v>-0.89428038737159032</v>
      </c>
      <c r="I21" s="26">
        <v>-0.44892461035800751</v>
      </c>
      <c r="J21" s="26">
        <v>0.28500674774105861</v>
      </c>
      <c r="K21" s="26">
        <v>-8.7174861675150002</v>
      </c>
      <c r="L21" s="26">
        <v>0.95852880741263891</v>
      </c>
      <c r="M21" s="26">
        <v>0.4830637366728725</v>
      </c>
      <c r="N21" s="26">
        <v>-4.9872721951947793E-2</v>
      </c>
    </row>
    <row r="22" spans="1:14" x14ac:dyDescent="0.2">
      <c r="A22">
        <v>18</v>
      </c>
      <c r="B22" t="s">
        <v>32</v>
      </c>
      <c r="C22" s="26">
        <v>4.3577509509781098</v>
      </c>
      <c r="D22" s="26">
        <v>2.3935732860114052</v>
      </c>
      <c r="E22" s="26">
        <v>0.81224879006113337</v>
      </c>
      <c r="F22" s="26">
        <v>1.1543935765897151</v>
      </c>
      <c r="G22" s="26">
        <v>0.75645476988874361</v>
      </c>
      <c r="H22" s="26">
        <v>-1.1774226588855361</v>
      </c>
      <c r="I22" s="26">
        <v>-0.41245365876896667</v>
      </c>
      <c r="J22" s="26">
        <v>0.40477659072728334</v>
      </c>
      <c r="K22" s="26">
        <v>-9.9094976038511042</v>
      </c>
      <c r="L22" s="26">
        <v>1.1254642565203306</v>
      </c>
      <c r="M22" s="26">
        <v>0.55118117231142305</v>
      </c>
      <c r="N22" s="26">
        <v>-5.6469471582621326E-2</v>
      </c>
    </row>
    <row r="23" spans="1:14" x14ac:dyDescent="0.2">
      <c r="A23">
        <v>19</v>
      </c>
      <c r="B23" t="s">
        <v>33</v>
      </c>
      <c r="C23" s="26">
        <v>4.8941693679072484</v>
      </c>
      <c r="D23" s="26">
        <v>2.692510419042268</v>
      </c>
      <c r="E23" s="26">
        <v>0.91122453188620123</v>
      </c>
      <c r="F23" s="26">
        <v>1.2834274257198819</v>
      </c>
      <c r="G23" s="26">
        <v>0.8439578636300189</v>
      </c>
      <c r="H23" s="26">
        <v>-1.4897959882071965</v>
      </c>
      <c r="I23" s="26">
        <v>-0.36081215623495505</v>
      </c>
      <c r="J23" s="26">
        <v>0.53693528726558204</v>
      </c>
      <c r="K23" s="26">
        <v>-11.176240586696608</v>
      </c>
      <c r="L23" s="26">
        <v>1.3058679236698998</v>
      </c>
      <c r="M23" s="26">
        <v>0.62318293079711062</v>
      </c>
      <c r="N23" s="26">
        <v>-6.4427018778914255E-2</v>
      </c>
    </row>
    <row r="24" spans="1:14" x14ac:dyDescent="0.2">
      <c r="A24">
        <v>20</v>
      </c>
      <c r="B24" t="s">
        <v>34</v>
      </c>
      <c r="C24" s="26">
        <v>5.4602523355864507</v>
      </c>
      <c r="D24" s="26">
        <v>3.0089214401516315</v>
      </c>
      <c r="E24" s="26">
        <v>1.0158276971738434</v>
      </c>
      <c r="F24" s="26">
        <v>1.4197330038595657</v>
      </c>
      <c r="G24" s="26">
        <v>0.93683426781941681</v>
      </c>
      <c r="H24" s="26">
        <v>-1.8285043570844515</v>
      </c>
      <c r="I24" s="26">
        <v>-0.29560643817680371</v>
      </c>
      <c r="J24" s="26">
        <v>0.6808821614183872</v>
      </c>
      <c r="K24" s="26">
        <v>-12.522076726433882</v>
      </c>
      <c r="L24" s="26">
        <v>1.4995272079980877</v>
      </c>
      <c r="M24" s="26">
        <v>0.69952613987071177</v>
      </c>
      <c r="N24" s="26">
        <v>-7.5316732182393889E-2</v>
      </c>
    </row>
    <row r="25" spans="1:14" x14ac:dyDescent="0.2">
      <c r="A25">
        <v>21</v>
      </c>
      <c r="B25" t="s">
        <v>35</v>
      </c>
      <c r="C25" s="26">
        <v>6.0575629619504694</v>
      </c>
      <c r="D25" s="26">
        <v>3.3440155960583429</v>
      </c>
      <c r="E25" s="26">
        <v>1.1263612611519169</v>
      </c>
      <c r="F25" s="26">
        <v>1.5638171655176423</v>
      </c>
      <c r="G25" s="26">
        <v>1.0353542077854223</v>
      </c>
      <c r="H25" s="26">
        <v>-2.1912889019185817</v>
      </c>
      <c r="I25" s="26">
        <v>-0.21821454229724835</v>
      </c>
      <c r="J25" s="26">
        <v>0.83619952481467041</v>
      </c>
      <c r="K25" s="26">
        <v>-13.950095281893903</v>
      </c>
      <c r="L25" s="26">
        <v>1.7062784402424769</v>
      </c>
      <c r="M25" s="26">
        <v>0.78055916900045241</v>
      </c>
      <c r="N25" s="26">
        <v>-9.0549600411657688E-2</v>
      </c>
    </row>
    <row r="26" spans="1:14" x14ac:dyDescent="0.2">
      <c r="A26">
        <v>22</v>
      </c>
      <c r="B26" t="s">
        <v>36</v>
      </c>
      <c r="C26" s="26">
        <v>6.6873182921192935</v>
      </c>
      <c r="D26" s="26">
        <v>3.6986584322713401</v>
      </c>
      <c r="E26" s="26">
        <v>1.2430546723285232</v>
      </c>
      <c r="F26" s="26">
        <v>1.7160498083407454</v>
      </c>
      <c r="G26" s="26">
        <v>1.1397105245815855</v>
      </c>
      <c r="H26" s="26">
        <v>-2.5764789346852259</v>
      </c>
      <c r="I26" s="26">
        <v>-0.12976410571126715</v>
      </c>
      <c r="J26" s="26">
        <v>1.0025982752378177</v>
      </c>
      <c r="K26" s="26">
        <v>-15.46234351883413</v>
      </c>
      <c r="L26" s="26">
        <v>1.9260066149104695</v>
      </c>
      <c r="M26" s="26">
        <v>0.86652932390260995</v>
      </c>
      <c r="N26" s="26">
        <v>-0.11133938446215896</v>
      </c>
    </row>
    <row r="27" spans="1:14" x14ac:dyDescent="0.2">
      <c r="A27">
        <v>23</v>
      </c>
      <c r="B27" t="s">
        <v>37</v>
      </c>
      <c r="C27" s="26">
        <v>7.3504523539716713</v>
      </c>
      <c r="D27" s="26">
        <v>4.0734504751897287</v>
      </c>
      <c r="E27" s="26">
        <v>1.3660808842074714</v>
      </c>
      <c r="F27" s="26">
        <v>1.8766978503047638</v>
      </c>
      <c r="G27" s="26">
        <v>1.2500404504285114</v>
      </c>
      <c r="H27" s="26">
        <v>-2.9829165943237124</v>
      </c>
      <c r="I27" s="26">
        <v>-3.1137843541624351E-2</v>
      </c>
      <c r="J27" s="26">
        <v>1.1798850271610117</v>
      </c>
      <c r="K27" s="26">
        <v>-17.060090186621885</v>
      </c>
      <c r="L27" s="26">
        <v>2.1586440818823491</v>
      </c>
      <c r="M27" s="26">
        <v>0.95759954758203358</v>
      </c>
      <c r="N27" s="26">
        <v>-0.13870604624083499</v>
      </c>
    </row>
    <row r="28" spans="1:14" x14ac:dyDescent="0.2">
      <c r="A28">
        <v>24</v>
      </c>
      <c r="B28" t="s">
        <v>38</v>
      </c>
      <c r="C28" s="26">
        <v>8.0476934550356436</v>
      </c>
      <c r="D28" s="26">
        <v>4.4687982209829</v>
      </c>
      <c r="E28" s="26">
        <v>1.495573176007341</v>
      </c>
      <c r="F28" s="26">
        <v>2.0459567448874423</v>
      </c>
      <c r="G28" s="26">
        <v>1.36644506497852</v>
      </c>
      <c r="H28" s="26">
        <v>-3.4098789274968704</v>
      </c>
      <c r="I28" s="26">
        <v>7.700655605500592E-2</v>
      </c>
      <c r="J28" s="26">
        <v>1.3679422293242562</v>
      </c>
      <c r="K28" s="26">
        <v>-18.744077832376025</v>
      </c>
      <c r="L28" s="26">
        <v>2.4041704196758436</v>
      </c>
      <c r="M28" s="26">
        <v>1.0538678115442786</v>
      </c>
      <c r="N28" s="26">
        <v>-0.17349691861725139</v>
      </c>
    </row>
    <row r="29" spans="1:14" x14ac:dyDescent="0.2">
      <c r="A29">
        <v>25</v>
      </c>
      <c r="B29" t="s">
        <v>39</v>
      </c>
      <c r="C29" s="26">
        <v>8.7796392801693894</v>
      </c>
      <c r="D29" s="26">
        <v>4.8849771992717317</v>
      </c>
      <c r="E29" s="26">
        <v>1.6316403132677413</v>
      </c>
      <c r="F29" s="26">
        <v>2.2239772239126654</v>
      </c>
      <c r="G29" s="26">
        <v>1.4890053702740356</v>
      </c>
      <c r="H29" s="26">
        <v>-3.8570064867510507</v>
      </c>
      <c r="I29" s="26">
        <v>0.19421023072681887</v>
      </c>
      <c r="J29" s="26">
        <v>1.5667163153853767</v>
      </c>
      <c r="K29" s="26">
        <v>-20.514744394876971</v>
      </c>
      <c r="L29" s="26">
        <v>2.6626134272984494</v>
      </c>
      <c r="M29" s="26">
        <v>1.1553859505250119</v>
      </c>
      <c r="N29" s="26">
        <v>-0.21641442920317933</v>
      </c>
    </row>
    <row r="30" spans="1:14" x14ac:dyDescent="0.2">
      <c r="A30">
        <v>26</v>
      </c>
      <c r="B30" t="s">
        <v>40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</row>
    <row r="31" spans="1:14" x14ac:dyDescent="0.2">
      <c r="A31">
        <v>27</v>
      </c>
      <c r="B31" t="s">
        <v>41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</row>
    <row r="32" spans="1:14" x14ac:dyDescent="0.2">
      <c r="A32">
        <v>28</v>
      </c>
      <c r="B32" t="s">
        <v>42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</row>
    <row r="33" spans="1:14" x14ac:dyDescent="0.2">
      <c r="A33">
        <v>29</v>
      </c>
      <c r="B33" t="s">
        <v>43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4" x14ac:dyDescent="0.2">
      <c r="A34">
        <v>30</v>
      </c>
      <c r="B34" t="s">
        <v>44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</row>
    <row r="35" spans="1:14" x14ac:dyDescent="0.2">
      <c r="A35">
        <v>31</v>
      </c>
      <c r="B35" t="s">
        <v>45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</row>
    <row r="36" spans="1:14" x14ac:dyDescent="0.2">
      <c r="A36">
        <v>32</v>
      </c>
      <c r="B36" t="s">
        <v>46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</row>
    <row r="37" spans="1:14" x14ac:dyDescent="0.2">
      <c r="A37">
        <v>33</v>
      </c>
      <c r="B37" t="s">
        <v>47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</row>
    <row r="38" spans="1:14" x14ac:dyDescent="0.2">
      <c r="A38">
        <v>34</v>
      </c>
      <c r="B38" t="s">
        <v>48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</row>
    <row r="39" spans="1:14" x14ac:dyDescent="0.2">
      <c r="A39">
        <v>35</v>
      </c>
      <c r="B39" t="s">
        <v>49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</row>
    <row r="40" spans="1:14" x14ac:dyDescent="0.2">
      <c r="A40">
        <v>36</v>
      </c>
      <c r="B40" t="s">
        <v>50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</row>
    <row r="41" spans="1:14" x14ac:dyDescent="0.2">
      <c r="A41">
        <v>37</v>
      </c>
      <c r="B41" t="s">
        <v>51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</row>
    <row r="42" spans="1:14" x14ac:dyDescent="0.2">
      <c r="A42">
        <v>38</v>
      </c>
      <c r="B42" t="s">
        <v>52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</row>
    <row r="43" spans="1:14" x14ac:dyDescent="0.2">
      <c r="A43">
        <v>39</v>
      </c>
      <c r="B43" t="s">
        <v>53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</row>
    <row r="44" spans="1:14" x14ac:dyDescent="0.2">
      <c r="A44">
        <v>40</v>
      </c>
      <c r="B44" t="s">
        <v>54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</row>
    <row r="45" spans="1:14" x14ac:dyDescent="0.2">
      <c r="A45">
        <v>41</v>
      </c>
      <c r="B45" t="s">
        <v>55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</row>
    <row r="46" spans="1:14" x14ac:dyDescent="0.2">
      <c r="A46">
        <v>42</v>
      </c>
      <c r="B46" t="s">
        <v>56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</row>
    <row r="47" spans="1:14" x14ac:dyDescent="0.2">
      <c r="A47">
        <v>43</v>
      </c>
      <c r="B47" t="s">
        <v>57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</row>
    <row r="48" spans="1:14" x14ac:dyDescent="0.2">
      <c r="A48">
        <v>44</v>
      </c>
      <c r="B48" t="s">
        <v>58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</row>
    <row r="49" spans="1:14" x14ac:dyDescent="0.2">
      <c r="A49">
        <v>45</v>
      </c>
      <c r="B49" t="s">
        <v>59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</row>
    <row r="50" spans="1:14" x14ac:dyDescent="0.2">
      <c r="A50">
        <v>46</v>
      </c>
      <c r="B50" t="s">
        <v>60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</row>
    <row r="51" spans="1:14" x14ac:dyDescent="0.2">
      <c r="A51">
        <v>47</v>
      </c>
      <c r="B51" t="s">
        <v>61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</row>
    <row r="52" spans="1:14" x14ac:dyDescent="0.2">
      <c r="A52">
        <v>48</v>
      </c>
      <c r="B52" t="s">
        <v>62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</row>
    <row r="53" spans="1:14" x14ac:dyDescent="0.2">
      <c r="A53">
        <v>49</v>
      </c>
      <c r="B53" t="s">
        <v>63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</row>
    <row r="54" spans="1:14" x14ac:dyDescent="0.2">
      <c r="A54">
        <v>50</v>
      </c>
      <c r="B54" t="s">
        <v>64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</row>
    <row r="55" spans="1:14" x14ac:dyDescent="0.2">
      <c r="A55">
        <v>51</v>
      </c>
      <c r="B55" t="s">
        <v>65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</row>
    <row r="56" spans="1:14" x14ac:dyDescent="0.2">
      <c r="A56">
        <v>52</v>
      </c>
      <c r="B56" t="s">
        <v>66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</row>
    <row r="57" spans="1:14" x14ac:dyDescent="0.2">
      <c r="A57">
        <v>53</v>
      </c>
      <c r="B57" t="s">
        <v>67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</row>
    <row r="58" spans="1:14" x14ac:dyDescent="0.2">
      <c r="A58">
        <v>54</v>
      </c>
      <c r="B58" t="s">
        <v>68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</row>
    <row r="59" spans="1:14" x14ac:dyDescent="0.2">
      <c r="A59">
        <v>55</v>
      </c>
      <c r="B59" t="s">
        <v>69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</row>
    <row r="60" spans="1:14" x14ac:dyDescent="0.2">
      <c r="A60">
        <v>56</v>
      </c>
      <c r="B60" t="s">
        <v>70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</row>
    <row r="61" spans="1:14" x14ac:dyDescent="0.2">
      <c r="A61">
        <v>57</v>
      </c>
      <c r="B61" t="s">
        <v>71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</row>
    <row r="62" spans="1:14" x14ac:dyDescent="0.2">
      <c r="A62">
        <v>58</v>
      </c>
      <c r="B62" t="s">
        <v>72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</row>
    <row r="63" spans="1:14" x14ac:dyDescent="0.2">
      <c r="A63">
        <v>59</v>
      </c>
      <c r="B63" t="s">
        <v>73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</row>
    <row r="64" spans="1:14" x14ac:dyDescent="0.2">
      <c r="A64">
        <v>60</v>
      </c>
      <c r="B64" t="s">
        <v>74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871E-4BCA-B449-8B77-35F78B4859DD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</row>
    <row r="6" spans="1:14" x14ac:dyDescent="0.2">
      <c r="A6">
        <v>2</v>
      </c>
      <c r="B6" t="s">
        <v>16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</row>
    <row r="7" spans="1:14" x14ac:dyDescent="0.2">
      <c r="A7">
        <v>3</v>
      </c>
      <c r="B7" t="s">
        <v>17</v>
      </c>
      <c r="C7" s="26">
        <v>6.7049161046711991E-2</v>
      </c>
      <c r="D7" s="26">
        <v>-3.7038817943809456E-2</v>
      </c>
      <c r="E7" s="26">
        <v>8.2611262713024568E-3</v>
      </c>
      <c r="F7" s="26">
        <v>2.9206221601516844E-2</v>
      </c>
      <c r="G7" s="26">
        <v>1.9876195378159447E-2</v>
      </c>
      <c r="H7" s="26">
        <v>9.9576240337582653E-3</v>
      </c>
      <c r="I7" s="26">
        <v>-2.9286368262845374E-2</v>
      </c>
      <c r="J7" s="26">
        <v>-2.7329203973295718E-2</v>
      </c>
      <c r="K7" s="26">
        <v>-2.7996169348836159E-2</v>
      </c>
      <c r="L7" s="26">
        <v>-4.4716021409696086E-4</v>
      </c>
      <c r="M7" s="26">
        <v>-5.1959801217146143E-3</v>
      </c>
      <c r="N7" s="26">
        <v>-7.0566284668506516E-3</v>
      </c>
    </row>
    <row r="8" spans="1:14" x14ac:dyDescent="0.2">
      <c r="A8">
        <v>4</v>
      </c>
      <c r="B8" t="s">
        <v>18</v>
      </c>
      <c r="C8" s="26">
        <v>9.4224649774750008E-2</v>
      </c>
      <c r="D8" s="26">
        <v>-4.7274171495238958E-2</v>
      </c>
      <c r="E8" s="26">
        <v>1.3630296178956825E-2</v>
      </c>
      <c r="F8" s="26">
        <v>3.9202444159002897E-2</v>
      </c>
      <c r="G8" s="26">
        <v>2.537867748580409E-2</v>
      </c>
      <c r="H8" s="26">
        <v>1.5246302104624684E-2</v>
      </c>
      <c r="I8" s="26">
        <v>-4.238127716846922E-2</v>
      </c>
      <c r="J8" s="26">
        <v>-3.2194060287447666E-2</v>
      </c>
      <c r="K8" s="26">
        <v>-6.1537296323809575E-2</v>
      </c>
      <c r="L8" s="26">
        <v>2.3784328986770206E-3</v>
      </c>
      <c r="M8" s="26">
        <v>-3.1935516332476854E-3</v>
      </c>
      <c r="N8" s="26">
        <v>-3.480445693601516E-3</v>
      </c>
    </row>
    <row r="9" spans="1:14" x14ac:dyDescent="0.2">
      <c r="A9">
        <v>5</v>
      </c>
      <c r="B9" t="s">
        <v>19</v>
      </c>
      <c r="C9" s="26">
        <v>0.13772603921213958</v>
      </c>
      <c r="D9" s="26">
        <v>-5.3462868990293032E-2</v>
      </c>
      <c r="E9" s="26">
        <v>2.2430857640928746E-2</v>
      </c>
      <c r="F9" s="26">
        <v>5.5229383647772516E-2</v>
      </c>
      <c r="G9" s="26">
        <v>3.4920957754095316E-2</v>
      </c>
      <c r="H9" s="26">
        <v>2.4128843681517454E-2</v>
      </c>
      <c r="I9" s="26">
        <v>-6.2181156584492941E-2</v>
      </c>
      <c r="J9" s="26">
        <v>-3.9927333727753346E-2</v>
      </c>
      <c r="K9" s="26">
        <v>-0.1287147375668645</v>
      </c>
      <c r="L9" s="26">
        <v>8.2102000517669631E-3</v>
      </c>
      <c r="M9" s="26">
        <v>5.999113992236362E-4</v>
      </c>
      <c r="N9" s="26">
        <v>1.0399034819591581E-3</v>
      </c>
    </row>
    <row r="10" spans="1:14" x14ac:dyDescent="0.2">
      <c r="A10">
        <v>6</v>
      </c>
      <c r="B10" t="s">
        <v>20</v>
      </c>
      <c r="C10" s="26">
        <v>0.20163737958618119</v>
      </c>
      <c r="D10" s="26">
        <v>-5.2242328014343128E-2</v>
      </c>
      <c r="E10" s="26">
        <v>3.5994756023818679E-2</v>
      </c>
      <c r="F10" s="26">
        <v>7.7841635963583608E-2</v>
      </c>
      <c r="G10" s="26">
        <v>4.835404417147194E-2</v>
      </c>
      <c r="H10" s="26">
        <v>4.1879879759439458E-2</v>
      </c>
      <c r="I10" s="26">
        <v>-8.7390750374211817E-2</v>
      </c>
      <c r="J10" s="26">
        <v>-4.7216499788877077E-2</v>
      </c>
      <c r="K10" s="26">
        <v>-0.25461885449689819</v>
      </c>
      <c r="L10" s="26">
        <v>1.977813729872694E-2</v>
      </c>
      <c r="M10" s="26">
        <v>7.9090324004187692E-3</v>
      </c>
      <c r="N10" s="26">
        <v>8.0735674706838914E-3</v>
      </c>
    </row>
    <row r="11" spans="1:14" x14ac:dyDescent="0.2">
      <c r="A11">
        <v>7</v>
      </c>
      <c r="B11" t="s">
        <v>21</v>
      </c>
      <c r="C11" s="26">
        <v>0.28916994639655391</v>
      </c>
      <c r="D11" s="26">
        <v>-4.0015699675720204E-2</v>
      </c>
      <c r="E11" s="26">
        <v>5.5754446492979802E-2</v>
      </c>
      <c r="F11" s="26">
        <v>0.10695092904682482</v>
      </c>
      <c r="G11" s="26">
        <v>6.5393338623958366E-2</v>
      </c>
      <c r="H11" s="26">
        <v>6.9817819086850738E-2</v>
      </c>
      <c r="I11" s="26">
        <v>-0.11314647816585469</v>
      </c>
      <c r="J11" s="26">
        <v>-4.8863962914422354E-2</v>
      </c>
      <c r="K11" s="26">
        <v>-0.46856393542457253</v>
      </c>
      <c r="L11" s="26">
        <v>4.1810115111688917E-2</v>
      </c>
      <c r="M11" s="26">
        <v>1.9915965308327524E-2</v>
      </c>
      <c r="N11" s="26">
        <v>2.1777516113387418E-2</v>
      </c>
    </row>
    <row r="12" spans="1:14" x14ac:dyDescent="0.2">
      <c r="A12">
        <v>8</v>
      </c>
      <c r="B12" t="s">
        <v>22</v>
      </c>
      <c r="C12" s="26">
        <v>0.40498418017504073</v>
      </c>
      <c r="D12" s="26">
        <v>-1.287375851242414E-2</v>
      </c>
      <c r="E12" s="26">
        <v>8.3031932134303155E-2</v>
      </c>
      <c r="F12" s="26">
        <v>0.14229882554725329</v>
      </c>
      <c r="G12" s="26">
        <v>8.5667724399726725E-2</v>
      </c>
      <c r="H12" s="26">
        <v>0.10776975107571253</v>
      </c>
      <c r="I12" s="26">
        <v>-0.13291129816281941</v>
      </c>
      <c r="J12" s="26">
        <v>-3.9883522156213692E-2</v>
      </c>
      <c r="K12" s="26">
        <v>-0.80308270397531156</v>
      </c>
      <c r="L12" s="26">
        <v>7.9896607954438648E-2</v>
      </c>
      <c r="M12" s="26">
        <v>3.8223389986603899E-2</v>
      </c>
      <c r="N12" s="26">
        <v>4.6878871533662408E-2</v>
      </c>
    </row>
    <row r="13" spans="1:14" x14ac:dyDescent="0.2">
      <c r="A13">
        <v>9</v>
      </c>
      <c r="B13" t="s">
        <v>23</v>
      </c>
      <c r="C13" s="26">
        <v>0.55330058358745615</v>
      </c>
      <c r="D13" s="26">
        <v>3.4280930548722277E-2</v>
      </c>
      <c r="E13" s="26">
        <v>0.11902101156084784</v>
      </c>
      <c r="F13" s="26">
        <v>0.18282939976924553</v>
      </c>
      <c r="G13" s="26">
        <v>0.10834712646082643</v>
      </c>
      <c r="H13" s="26">
        <v>0.1521312927419361</v>
      </c>
      <c r="I13" s="26">
        <v>-0.13965902482079445</v>
      </c>
      <c r="J13" s="26">
        <v>-1.5637963621548841E-2</v>
      </c>
      <c r="K13" s="26">
        <v>-1.2878671264794352</v>
      </c>
      <c r="L13" s="26">
        <v>0.13997779257305401</v>
      </c>
      <c r="M13" s="26">
        <v>6.4296416732728331E-2</v>
      </c>
      <c r="N13" s="26">
        <v>8.8979560946970904E-2</v>
      </c>
    </row>
    <row r="14" spans="1:14" x14ac:dyDescent="0.2">
      <c r="A14">
        <v>10</v>
      </c>
      <c r="B14" t="s">
        <v>24</v>
      </c>
      <c r="C14" s="26">
        <v>0.73638067326725931</v>
      </c>
      <c r="D14" s="26">
        <v>0.10858840285780033</v>
      </c>
      <c r="E14" s="26">
        <v>0.16551269723953635</v>
      </c>
      <c r="F14" s="26">
        <v>0.22655002457767853</v>
      </c>
      <c r="G14" s="26">
        <v>0.13200589311400515</v>
      </c>
      <c r="H14" s="26">
        <v>0.19465294134347869</v>
      </c>
      <c r="I14" s="26">
        <v>-0.12690983424907873</v>
      </c>
      <c r="J14" s="26">
        <v>2.7997765476147667E-2</v>
      </c>
      <c r="K14" s="26">
        <v>-1.9447874750347445</v>
      </c>
      <c r="L14" s="26">
        <v>0.22754957894583488</v>
      </c>
      <c r="M14" s="26">
        <v>9.9232138106077034E-2</v>
      </c>
      <c r="N14" s="26">
        <v>0.15322719435596693</v>
      </c>
    </row>
    <row r="15" spans="1:14" x14ac:dyDescent="0.2">
      <c r="A15">
        <v>11</v>
      </c>
      <c r="B15" t="s">
        <v>25</v>
      </c>
      <c r="C15" s="26">
        <v>0.95506820578089935</v>
      </c>
      <c r="D15" s="26">
        <v>0.21188094500617888</v>
      </c>
      <c r="E15" s="26">
        <v>0.22251463222205467</v>
      </c>
      <c r="F15" s="26">
        <v>0.26860566607566316</v>
      </c>
      <c r="G15" s="26">
        <v>0.15225402166282115</v>
      </c>
      <c r="H15" s="26">
        <v>0.16586028919568493</v>
      </c>
      <c r="I15" s="26">
        <v>-0.12008490008155812</v>
      </c>
      <c r="J15" s="26">
        <v>8.7001105659408509E-2</v>
      </c>
      <c r="K15" s="26">
        <v>-2.6507143598635006</v>
      </c>
      <c r="L15" s="26">
        <v>0.33630799183464172</v>
      </c>
      <c r="M15" s="26">
        <v>0.14433058628678899</v>
      </c>
      <c r="N15" s="26">
        <v>0.22697581622089255</v>
      </c>
    </row>
    <row r="16" spans="1:14" x14ac:dyDescent="0.2">
      <c r="A16">
        <v>12</v>
      </c>
      <c r="B16" t="s">
        <v>26</v>
      </c>
      <c r="C16" s="26">
        <v>1.192267588182865</v>
      </c>
      <c r="D16" s="26">
        <v>0.34513897099741286</v>
      </c>
      <c r="E16" s="26">
        <v>0.29015041508232375</v>
      </c>
      <c r="F16" s="26">
        <v>0.33477227861101044</v>
      </c>
      <c r="G16" s="26">
        <v>0.18877871164310014</v>
      </c>
      <c r="H16" s="26">
        <v>7.3483655531786443E-2</v>
      </c>
      <c r="I16" s="26">
        <v>-0.11624402143966285</v>
      </c>
      <c r="J16" s="26">
        <v>0.14871997311664292</v>
      </c>
      <c r="K16" s="26">
        <v>-3.4255234156219667</v>
      </c>
      <c r="L16" s="26">
        <v>0.46787406862140202</v>
      </c>
      <c r="M16" s="26">
        <v>0.19655713622498336</v>
      </c>
      <c r="N16" s="26">
        <v>0.30402463905019134</v>
      </c>
    </row>
    <row r="17" spans="1:14" x14ac:dyDescent="0.2">
      <c r="A17">
        <v>13</v>
      </c>
      <c r="B17" t="s">
        <v>27</v>
      </c>
      <c r="C17" s="26">
        <v>1.4229291990551227</v>
      </c>
      <c r="D17" s="26">
        <v>0.50957503775796087</v>
      </c>
      <c r="E17" s="26">
        <v>0.36800497752485989</v>
      </c>
      <c r="F17" s="26">
        <v>0.41302158728058858</v>
      </c>
      <c r="G17" s="26">
        <v>0.23322284726176484</v>
      </c>
      <c r="H17" s="26">
        <v>6.4293923234075651E-2</v>
      </c>
      <c r="I17" s="26">
        <v>-0.13070062966481183</v>
      </c>
      <c r="J17" s="26">
        <v>0.18740581617792526</v>
      </c>
      <c r="K17" s="26">
        <v>-4.2982788356626997</v>
      </c>
      <c r="L17" s="26">
        <v>0.61462007298222487</v>
      </c>
      <c r="M17" s="26">
        <v>0.25297994889163244</v>
      </c>
      <c r="N17" s="26">
        <v>0.36292605516129267</v>
      </c>
    </row>
    <row r="18" spans="1:14" x14ac:dyDescent="0.2">
      <c r="A18">
        <v>14</v>
      </c>
      <c r="B18" t="s">
        <v>28</v>
      </c>
      <c r="C18" s="26">
        <v>1.8051192075500955</v>
      </c>
      <c r="D18" s="26">
        <v>0.69684601322245165</v>
      </c>
      <c r="E18" s="26">
        <v>0.45548757917831045</v>
      </c>
      <c r="F18" s="26">
        <v>0.50582942351107518</v>
      </c>
      <c r="G18" s="26">
        <v>0.28780504595540457</v>
      </c>
      <c r="H18" s="26">
        <v>7.2812233351060976E-2</v>
      </c>
      <c r="I18" s="26">
        <v>-0.18831966989810367</v>
      </c>
      <c r="J18" s="26">
        <v>0.24824835953832627</v>
      </c>
      <c r="K18" s="26">
        <v>-5.3229175309418064</v>
      </c>
      <c r="L18" s="26">
        <v>0.76476561871060422</v>
      </c>
      <c r="M18" s="26">
        <v>0.30641016657948961</v>
      </c>
      <c r="N18" s="26">
        <v>0.36791355324324304</v>
      </c>
    </row>
    <row r="19" spans="1:14" x14ac:dyDescent="0.2">
      <c r="A19">
        <v>15</v>
      </c>
      <c r="B19" t="s">
        <v>29</v>
      </c>
      <c r="C19" s="26">
        <v>2.2019782929662997</v>
      </c>
      <c r="D19" s="26">
        <v>0.83588767099143357</v>
      </c>
      <c r="E19" s="26">
        <v>0.53421981852060008</v>
      </c>
      <c r="F19" s="26">
        <v>0.5988067068294487</v>
      </c>
      <c r="G19" s="26">
        <v>0.34312726336536337</v>
      </c>
      <c r="H19" s="26">
        <v>2.0884774942846681E-2</v>
      </c>
      <c r="I19" s="26">
        <v>-0.16330008866366252</v>
      </c>
      <c r="J19" s="26">
        <v>0.3983010446702423</v>
      </c>
      <c r="K19" s="26">
        <v>-6.3100301495826496</v>
      </c>
      <c r="L19" s="26">
        <v>0.85610639940364719</v>
      </c>
      <c r="M19" s="26">
        <v>0.37887340909443157</v>
      </c>
      <c r="N19" s="26">
        <v>0.30514485746212827</v>
      </c>
    </row>
    <row r="20" spans="1:14" x14ac:dyDescent="0.2">
      <c r="A20">
        <v>16</v>
      </c>
      <c r="B20" t="s">
        <v>30</v>
      </c>
      <c r="C20" s="26">
        <v>2.58614247264501</v>
      </c>
      <c r="D20" s="26">
        <v>0.93721079755878134</v>
      </c>
      <c r="E20" s="26">
        <v>0.60548199206256503</v>
      </c>
      <c r="F20" s="26">
        <v>0.68771811342280909</v>
      </c>
      <c r="G20" s="26">
        <v>0.39638584093303519</v>
      </c>
      <c r="H20" s="26">
        <v>-0.11307915435014008</v>
      </c>
      <c r="I20" s="26">
        <v>-0.11236881986175488</v>
      </c>
      <c r="J20" s="26">
        <v>0.54133359973532535</v>
      </c>
      <c r="K20" s="26">
        <v>-7.332640737465498</v>
      </c>
      <c r="L20" s="26">
        <v>1.0018700596835328</v>
      </c>
      <c r="M20" s="26">
        <v>0.45011285710754684</v>
      </c>
      <c r="N20" s="26">
        <v>0.3518329785287293</v>
      </c>
    </row>
    <row r="21" spans="1:14" x14ac:dyDescent="0.2">
      <c r="A21">
        <v>17</v>
      </c>
      <c r="B21" t="s">
        <v>31</v>
      </c>
      <c r="C21" s="26">
        <v>2.9763495225909482</v>
      </c>
      <c r="D21" s="26">
        <v>1.1040151795653774</v>
      </c>
      <c r="E21" s="26">
        <v>0.69163770773498368</v>
      </c>
      <c r="F21" s="26">
        <v>0.7773072472908541</v>
      </c>
      <c r="G21" s="26">
        <v>0.45068071059762149</v>
      </c>
      <c r="H21" s="26">
        <v>-0.30066247743361113</v>
      </c>
      <c r="I21" s="26">
        <v>-5.1615267214874146E-2</v>
      </c>
      <c r="J21" s="26">
        <v>0.68969103714070157</v>
      </c>
      <c r="K21" s="26">
        <v>-8.4247687501019364</v>
      </c>
      <c r="L21" s="26">
        <v>1.1775497146734997</v>
      </c>
      <c r="M21" s="26">
        <v>0.51930131846938798</v>
      </c>
      <c r="N21" s="26">
        <v>0.39051405668687161</v>
      </c>
    </row>
    <row r="22" spans="1:14" x14ac:dyDescent="0.2">
      <c r="A22">
        <v>18</v>
      </c>
      <c r="B22" t="s">
        <v>32</v>
      </c>
      <c r="C22" s="26">
        <v>3.388269147941688</v>
      </c>
      <c r="D22" s="26">
        <v>1.2803787924522012</v>
      </c>
      <c r="E22" s="26">
        <v>0.78242178796559581</v>
      </c>
      <c r="F22" s="26">
        <v>0.87152081940161341</v>
      </c>
      <c r="G22" s="26">
        <v>0.50852435676103469</v>
      </c>
      <c r="H22" s="26">
        <v>-0.51841609857328796</v>
      </c>
      <c r="I22" s="26">
        <v>2.7754912210374998E-2</v>
      </c>
      <c r="J22" s="26">
        <v>0.85302101748889791</v>
      </c>
      <c r="K22" s="26">
        <v>-9.5846280467672376</v>
      </c>
      <c r="L22" s="26">
        <v>1.367860471958763</v>
      </c>
      <c r="M22" s="26">
        <v>0.5919922902769813</v>
      </c>
      <c r="N22" s="26">
        <v>0.43130054888339553</v>
      </c>
    </row>
    <row r="23" spans="1:14" x14ac:dyDescent="0.2">
      <c r="A23">
        <v>19</v>
      </c>
      <c r="B23" t="s">
        <v>33</v>
      </c>
      <c r="C23" s="26">
        <v>3.8231768859029698</v>
      </c>
      <c r="D23" s="26">
        <v>1.4673225533015104</v>
      </c>
      <c r="E23" s="26">
        <v>0.87829684525747831</v>
      </c>
      <c r="F23" s="26">
        <v>0.97094579572669726</v>
      </c>
      <c r="G23" s="26">
        <v>0.57016177732519258</v>
      </c>
      <c r="H23" s="26">
        <v>-0.76218670836551838</v>
      </c>
      <c r="I23" s="26">
        <v>0.12440428198775294</v>
      </c>
      <c r="J23" s="26">
        <v>1.0308809766928613</v>
      </c>
      <c r="K23" s="26">
        <v>-10.817638505582082</v>
      </c>
      <c r="L23" s="26">
        <v>1.5727884212527199</v>
      </c>
      <c r="M23" s="26">
        <v>0.66879238941146302</v>
      </c>
      <c r="N23" s="26">
        <v>0.4730552870890769</v>
      </c>
    </row>
    <row r="24" spans="1:14" x14ac:dyDescent="0.2">
      <c r="A24">
        <v>20</v>
      </c>
      <c r="B24" t="s">
        <v>34</v>
      </c>
      <c r="C24" s="26">
        <v>4.2822876118333255</v>
      </c>
      <c r="D24" s="26">
        <v>1.6657146407864523</v>
      </c>
      <c r="E24" s="26">
        <v>0.97963250037928773</v>
      </c>
      <c r="F24" s="26">
        <v>1.0760494596262224</v>
      </c>
      <c r="G24" s="26">
        <v>0.63578086167164616</v>
      </c>
      <c r="H24" s="26">
        <v>-1.0286013365963396</v>
      </c>
      <c r="I24" s="26">
        <v>0.23703941835269657</v>
      </c>
      <c r="J24" s="26">
        <v>1.2229879712173894</v>
      </c>
      <c r="K24" s="26">
        <v>-12.127927215708018</v>
      </c>
      <c r="L24" s="26">
        <v>1.7922914637445242</v>
      </c>
      <c r="M24" s="26">
        <v>0.75019210348631438</v>
      </c>
      <c r="N24" s="26">
        <v>0.5145525212068236</v>
      </c>
    </row>
    <row r="25" spans="1:14" x14ac:dyDescent="0.2">
      <c r="A25">
        <v>21</v>
      </c>
      <c r="B25" t="s">
        <v>35</v>
      </c>
      <c r="C25" s="26">
        <v>4.7666432052136045</v>
      </c>
      <c r="D25" s="26">
        <v>1.8761892475250836</v>
      </c>
      <c r="E25" s="26">
        <v>1.0867158074260201</v>
      </c>
      <c r="F25" s="26">
        <v>1.1871866324717577</v>
      </c>
      <c r="G25" s="26">
        <v>0.70551902225665686</v>
      </c>
      <c r="H25" s="26">
        <v>-1.315048864221696</v>
      </c>
      <c r="I25" s="26">
        <v>0.36451338619466189</v>
      </c>
      <c r="J25" s="26">
        <v>1.4291589756718246</v>
      </c>
      <c r="K25" s="26">
        <v>-13.518410229062564</v>
      </c>
      <c r="L25" s="26">
        <v>2.0263318553827188</v>
      </c>
      <c r="M25" s="26">
        <v>0.83656444008368602</v>
      </c>
      <c r="N25" s="26">
        <v>0.55463652105873396</v>
      </c>
    </row>
    <row r="26" spans="1:14" x14ac:dyDescent="0.2">
      <c r="A26">
        <v>22</v>
      </c>
      <c r="B26" t="s">
        <v>36</v>
      </c>
      <c r="C26" s="26">
        <v>5.27708733786395</v>
      </c>
      <c r="D26" s="26">
        <v>2.0991999886227837</v>
      </c>
      <c r="E26" s="26">
        <v>1.1997648100680636</v>
      </c>
      <c r="F26" s="26">
        <v>1.3046183055105112</v>
      </c>
      <c r="G26" s="26">
        <v>0.77947396185031514</v>
      </c>
      <c r="H26" s="26">
        <v>-1.6196062709109122</v>
      </c>
      <c r="I26" s="26">
        <v>0.50586409488170681</v>
      </c>
      <c r="J26" s="26">
        <v>1.6492729847475065</v>
      </c>
      <c r="K26" s="26">
        <v>-14.991010737523458</v>
      </c>
      <c r="L26" s="26">
        <v>2.274884795096928</v>
      </c>
      <c r="M26" s="26">
        <v>0.9281743540213937</v>
      </c>
      <c r="N26" s="26">
        <v>0.59227637577152925</v>
      </c>
    </row>
    <row r="27" spans="1:14" x14ac:dyDescent="0.2">
      <c r="A27">
        <v>23</v>
      </c>
      <c r="B27" t="s">
        <v>37</v>
      </c>
      <c r="C27" s="26">
        <v>5.8142909387641586</v>
      </c>
      <c r="D27" s="26">
        <v>2.3350571221718321</v>
      </c>
      <c r="E27" s="26">
        <v>1.3189444253475215</v>
      </c>
      <c r="F27" s="26">
        <v>1.4285346554148126</v>
      </c>
      <c r="G27" s="26">
        <v>0.85771587312424702</v>
      </c>
      <c r="H27" s="26">
        <v>-1.940937888694787</v>
      </c>
      <c r="I27" s="26">
        <v>0.66032548224288323</v>
      </c>
      <c r="J27" s="26">
        <v>1.8832550630354328</v>
      </c>
      <c r="K27" s="26">
        <v>-16.546910061332497</v>
      </c>
      <c r="L27" s="26">
        <v>2.5379461956525953</v>
      </c>
      <c r="M27" s="26">
        <v>1.0251972248099939</v>
      </c>
      <c r="N27" s="26">
        <v>0.62658096946386876</v>
      </c>
    </row>
    <row r="28" spans="1:14" x14ac:dyDescent="0.2">
      <c r="A28">
        <v>24</v>
      </c>
      <c r="B28" t="s">
        <v>38</v>
      </c>
      <c r="C28" s="26">
        <v>6.3787963828191589</v>
      </c>
      <c r="D28" s="26">
        <v>2.5839620110332011</v>
      </c>
      <c r="E28" s="26">
        <v>1.4443822530961228</v>
      </c>
      <c r="F28" s="26">
        <v>1.5590769023990834</v>
      </c>
      <c r="G28" s="26">
        <v>0.94029845872077644</v>
      </c>
      <c r="H28" s="26">
        <v>-2.2781951076682874</v>
      </c>
      <c r="I28" s="26">
        <v>0.82732229904174137</v>
      </c>
      <c r="J28" s="26">
        <v>2.1310713682576283</v>
      </c>
      <c r="K28" s="26">
        <v>-18.186788961235585</v>
      </c>
      <c r="L28" s="26">
        <v>2.8155405556107365</v>
      </c>
      <c r="M28" s="26">
        <v>1.1277398128634872</v>
      </c>
      <c r="N28" s="26">
        <v>0.6567940250616674</v>
      </c>
    </row>
    <row r="29" spans="1:14" x14ac:dyDescent="0.2">
      <c r="A29">
        <v>25</v>
      </c>
      <c r="B29" t="s">
        <v>39</v>
      </c>
      <c r="C29" s="26">
        <v>6.9710653519062635</v>
      </c>
      <c r="D29" s="26">
        <v>2.8460401372397142</v>
      </c>
      <c r="E29" s="26">
        <v>1.5761829045878615</v>
      </c>
      <c r="F29" s="26">
        <v>1.6963561086188474</v>
      </c>
      <c r="G29" s="26">
        <v>1.0272680661148534</v>
      </c>
      <c r="H29" s="26">
        <v>-2.6309265671466933</v>
      </c>
      <c r="I29" s="26">
        <v>1.0064559840125515</v>
      </c>
      <c r="J29" s="26">
        <v>2.3927295641623876</v>
      </c>
      <c r="K29" s="26">
        <v>-19.91104018151794</v>
      </c>
      <c r="L29" s="26">
        <v>3.107728531364554</v>
      </c>
      <c r="M29" s="26">
        <v>1.235860381685937</v>
      </c>
      <c r="N29" s="26">
        <v>0.6822797189708365</v>
      </c>
    </row>
    <row r="30" spans="1:14" x14ac:dyDescent="0.2">
      <c r="A30">
        <v>26</v>
      </c>
      <c r="B30" t="s">
        <v>40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</row>
    <row r="31" spans="1:14" x14ac:dyDescent="0.2">
      <c r="A31">
        <v>27</v>
      </c>
      <c r="B31" t="s">
        <v>41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</row>
    <row r="32" spans="1:14" x14ac:dyDescent="0.2">
      <c r="A32">
        <v>28</v>
      </c>
      <c r="B32" t="s">
        <v>42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</row>
    <row r="33" spans="1:14" x14ac:dyDescent="0.2">
      <c r="A33">
        <v>29</v>
      </c>
      <c r="B33" t="s">
        <v>43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4" x14ac:dyDescent="0.2">
      <c r="A34">
        <v>30</v>
      </c>
      <c r="B34" t="s">
        <v>44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</row>
    <row r="35" spans="1:14" x14ac:dyDescent="0.2">
      <c r="A35">
        <v>31</v>
      </c>
      <c r="B35" t="s">
        <v>45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</row>
    <row r="36" spans="1:14" x14ac:dyDescent="0.2">
      <c r="A36">
        <v>32</v>
      </c>
      <c r="B36" t="s">
        <v>46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</row>
    <row r="37" spans="1:14" x14ac:dyDescent="0.2">
      <c r="A37">
        <v>33</v>
      </c>
      <c r="B37" t="s">
        <v>47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</row>
    <row r="38" spans="1:14" x14ac:dyDescent="0.2">
      <c r="A38">
        <v>34</v>
      </c>
      <c r="B38" t="s">
        <v>48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</row>
    <row r="39" spans="1:14" x14ac:dyDescent="0.2">
      <c r="A39">
        <v>35</v>
      </c>
      <c r="B39" t="s">
        <v>49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</row>
    <row r="40" spans="1:14" x14ac:dyDescent="0.2">
      <c r="A40">
        <v>36</v>
      </c>
      <c r="B40" t="s">
        <v>50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</row>
    <row r="41" spans="1:14" x14ac:dyDescent="0.2">
      <c r="A41">
        <v>37</v>
      </c>
      <c r="B41" t="s">
        <v>51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</row>
    <row r="42" spans="1:14" x14ac:dyDescent="0.2">
      <c r="A42">
        <v>38</v>
      </c>
      <c r="B42" t="s">
        <v>52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</row>
    <row r="43" spans="1:14" x14ac:dyDescent="0.2">
      <c r="A43">
        <v>39</v>
      </c>
      <c r="B43" t="s">
        <v>53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</row>
    <row r="44" spans="1:14" x14ac:dyDescent="0.2">
      <c r="A44">
        <v>40</v>
      </c>
      <c r="B44" t="s">
        <v>54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</row>
    <row r="45" spans="1:14" x14ac:dyDescent="0.2">
      <c r="A45">
        <v>41</v>
      </c>
      <c r="B45" t="s">
        <v>55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</row>
    <row r="46" spans="1:14" x14ac:dyDescent="0.2">
      <c r="A46">
        <v>42</v>
      </c>
      <c r="B46" t="s">
        <v>56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</row>
    <row r="47" spans="1:14" x14ac:dyDescent="0.2">
      <c r="A47">
        <v>43</v>
      </c>
      <c r="B47" t="s">
        <v>57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</row>
    <row r="48" spans="1:14" x14ac:dyDescent="0.2">
      <c r="A48">
        <v>44</v>
      </c>
      <c r="B48" t="s">
        <v>58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</row>
    <row r="49" spans="1:14" x14ac:dyDescent="0.2">
      <c r="A49">
        <v>45</v>
      </c>
      <c r="B49" t="s">
        <v>59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</row>
    <row r="50" spans="1:14" x14ac:dyDescent="0.2">
      <c r="A50">
        <v>46</v>
      </c>
      <c r="B50" t="s">
        <v>60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</row>
    <row r="51" spans="1:14" x14ac:dyDescent="0.2">
      <c r="A51">
        <v>47</v>
      </c>
      <c r="B51" t="s">
        <v>61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</row>
    <row r="52" spans="1:14" x14ac:dyDescent="0.2">
      <c r="A52">
        <v>48</v>
      </c>
      <c r="B52" t="s">
        <v>62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</row>
    <row r="53" spans="1:14" x14ac:dyDescent="0.2">
      <c r="A53">
        <v>49</v>
      </c>
      <c r="B53" t="s">
        <v>63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</row>
    <row r="54" spans="1:14" x14ac:dyDescent="0.2">
      <c r="A54">
        <v>50</v>
      </c>
      <c r="B54" t="s">
        <v>64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</row>
    <row r="55" spans="1:14" x14ac:dyDescent="0.2">
      <c r="A55">
        <v>51</v>
      </c>
      <c r="B55" t="s">
        <v>65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</row>
    <row r="56" spans="1:14" x14ac:dyDescent="0.2">
      <c r="A56">
        <v>52</v>
      </c>
      <c r="B56" t="s">
        <v>66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</row>
    <row r="57" spans="1:14" x14ac:dyDescent="0.2">
      <c r="A57">
        <v>53</v>
      </c>
      <c r="B57" t="s">
        <v>67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</row>
    <row r="58" spans="1:14" x14ac:dyDescent="0.2">
      <c r="A58">
        <v>54</v>
      </c>
      <c r="B58" t="s">
        <v>68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</row>
    <row r="59" spans="1:14" x14ac:dyDescent="0.2">
      <c r="A59">
        <v>55</v>
      </c>
      <c r="B59" t="s">
        <v>69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</row>
    <row r="60" spans="1:14" x14ac:dyDescent="0.2">
      <c r="A60">
        <v>56</v>
      </c>
      <c r="B60" t="s">
        <v>70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</row>
    <row r="61" spans="1:14" x14ac:dyDescent="0.2">
      <c r="A61">
        <v>57</v>
      </c>
      <c r="B61" t="s">
        <v>71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</row>
    <row r="62" spans="1:14" x14ac:dyDescent="0.2">
      <c r="A62">
        <v>58</v>
      </c>
      <c r="B62" t="s">
        <v>72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</row>
    <row r="63" spans="1:14" x14ac:dyDescent="0.2">
      <c r="A63">
        <v>59</v>
      </c>
      <c r="B63" t="s">
        <v>73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</row>
    <row r="64" spans="1:14" x14ac:dyDescent="0.2">
      <c r="A64">
        <v>60</v>
      </c>
      <c r="B64" t="s">
        <v>74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</row>
    <row r="6" spans="1:14" x14ac:dyDescent="0.2">
      <c r="A6">
        <v>2</v>
      </c>
      <c r="B6" t="s">
        <v>16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</row>
    <row r="7" spans="1:14" x14ac:dyDescent="0.2">
      <c r="A7">
        <v>3</v>
      </c>
      <c r="B7" t="s">
        <v>17</v>
      </c>
      <c r="C7" s="26">
        <v>0.10113323340027247</v>
      </c>
      <c r="D7" s="26">
        <v>7.9188516922810547E-3</v>
      </c>
      <c r="E7" s="26">
        <v>6.849666504173962E-3</v>
      </c>
      <c r="F7" s="26">
        <v>3.626384460816736E-2</v>
      </c>
      <c r="G7" s="26">
        <v>2.7340700208114053E-2</v>
      </c>
      <c r="H7" s="26">
        <v>-3.7801068305931419E-2</v>
      </c>
      <c r="I7" s="26">
        <v>-4.0087961039498382E-2</v>
      </c>
      <c r="J7" s="26">
        <v>-3.7835476571213875E-2</v>
      </c>
      <c r="K7" s="26">
        <v>-3.2630432316808677E-2</v>
      </c>
      <c r="L7" s="26">
        <v>-5.8471926893194125E-3</v>
      </c>
      <c r="M7" s="26">
        <v>-9.30902001612024E-3</v>
      </c>
      <c r="N7" s="26">
        <v>-1.5995145474116863E-2</v>
      </c>
    </row>
    <row r="8" spans="1:14" x14ac:dyDescent="0.2">
      <c r="A8">
        <v>4</v>
      </c>
      <c r="B8" t="s">
        <v>18</v>
      </c>
      <c r="C8" s="26">
        <v>0.14103735778046597</v>
      </c>
      <c r="D8" s="26">
        <v>1.2340685442093106E-2</v>
      </c>
      <c r="E8" s="26">
        <v>1.3044801542495032E-2</v>
      </c>
      <c r="F8" s="26">
        <v>5.0770759181672925E-2</v>
      </c>
      <c r="G8" s="26">
        <v>3.672397934961117E-2</v>
      </c>
      <c r="H8" s="26">
        <v>-4.2274155275173954E-2</v>
      </c>
      <c r="I8" s="26">
        <v>-6.011037564027339E-2</v>
      </c>
      <c r="J8" s="26">
        <v>-5.0914957886896463E-2</v>
      </c>
      <c r="K8" s="26">
        <v>-6.7927204915410905E-2</v>
      </c>
      <c r="L8" s="26">
        <v>-6.0322107529162099E-3</v>
      </c>
      <c r="M8" s="26">
        <v>-7.803405433384843E-3</v>
      </c>
      <c r="N8" s="26">
        <v>-1.8855273392280138E-2</v>
      </c>
    </row>
    <row r="9" spans="1:14" x14ac:dyDescent="0.2">
      <c r="A9">
        <v>5</v>
      </c>
      <c r="B9" t="s">
        <v>19</v>
      </c>
      <c r="C9" s="26">
        <v>0.2029079115632729</v>
      </c>
      <c r="D9" s="26">
        <v>2.7221872910610161E-2</v>
      </c>
      <c r="E9" s="26">
        <v>2.3020715125219159E-2</v>
      </c>
      <c r="F9" s="26">
        <v>7.2478228231666303E-2</v>
      </c>
      <c r="G9" s="26">
        <v>5.104943890504892E-2</v>
      </c>
      <c r="H9" s="26">
        <v>-4.6483007268879502E-2</v>
      </c>
      <c r="I9" s="26">
        <v>-8.9109236181103862E-2</v>
      </c>
      <c r="J9" s="26">
        <v>-6.8718955509672192E-2</v>
      </c>
      <c r="K9" s="26">
        <v>-0.139740883352897</v>
      </c>
      <c r="L9" s="26">
        <v>-4.5745610632850339E-3</v>
      </c>
      <c r="M9" s="26">
        <v>-4.6179990305789459E-3</v>
      </c>
      <c r="N9" s="26">
        <v>-2.3433524329402666E-2</v>
      </c>
    </row>
    <row r="10" spans="1:14" x14ac:dyDescent="0.2">
      <c r="A10">
        <v>6</v>
      </c>
      <c r="B10" t="s">
        <v>20</v>
      </c>
      <c r="C10" s="26">
        <v>0.29171974847958393</v>
      </c>
      <c r="D10" s="26">
        <v>5.707846104877088E-2</v>
      </c>
      <c r="E10" s="26">
        <v>3.8013879114412244E-2</v>
      </c>
      <c r="F10" s="26">
        <v>0.10254833550539093</v>
      </c>
      <c r="G10" s="26">
        <v>7.0792525653791044E-2</v>
      </c>
      <c r="H10" s="26">
        <v>-4.5213411516577651E-2</v>
      </c>
      <c r="I10" s="26">
        <v>-0.12645497254265792</v>
      </c>
      <c r="J10" s="26">
        <v>-8.8945885105534347E-2</v>
      </c>
      <c r="K10" s="26">
        <v>-0.27349693307129258</v>
      </c>
      <c r="L10" s="26">
        <v>1.0407036528940023E-3</v>
      </c>
      <c r="M10" s="26">
        <v>1.8671888673543128E-3</v>
      </c>
      <c r="N10" s="26">
        <v>-2.8949640086138609E-2</v>
      </c>
    </row>
    <row r="11" spans="1:14" x14ac:dyDescent="0.2">
      <c r="A11">
        <v>7</v>
      </c>
      <c r="B11" t="s">
        <v>21</v>
      </c>
      <c r="C11" s="26">
        <v>0.41135550515958652</v>
      </c>
      <c r="D11" s="26">
        <v>0.10599359139998862</v>
      </c>
      <c r="E11" s="26">
        <v>5.9580003720211744E-2</v>
      </c>
      <c r="F11" s="26">
        <v>0.14134640780472188</v>
      </c>
      <c r="G11" s="26">
        <v>9.603336990219874E-2</v>
      </c>
      <c r="H11" s="26">
        <v>-3.6502732529042896E-2</v>
      </c>
      <c r="I11" s="26">
        <v>-0.16768063005483938</v>
      </c>
      <c r="J11" s="26">
        <v>-0.1068707451768484</v>
      </c>
      <c r="K11" s="26">
        <v>-0.49947120476950313</v>
      </c>
      <c r="L11" s="26">
        <v>1.5325131876256349E-2</v>
      </c>
      <c r="M11" s="26">
        <v>1.2857549679741162E-2</v>
      </c>
      <c r="N11" s="26">
        <v>-3.1966247012483726E-2</v>
      </c>
    </row>
    <row r="12" spans="1:14" x14ac:dyDescent="0.2">
      <c r="A12">
        <v>8</v>
      </c>
      <c r="B12" t="s">
        <v>22</v>
      </c>
      <c r="C12" s="26">
        <v>0.56744047436302936</v>
      </c>
      <c r="D12" s="26">
        <v>0.17841217926728573</v>
      </c>
      <c r="E12" s="26">
        <v>8.9017643416032396E-2</v>
      </c>
      <c r="F12" s="26">
        <v>0.18898343944400098</v>
      </c>
      <c r="G12" s="26">
        <v>0.12675088933450057</v>
      </c>
      <c r="H12" s="26">
        <v>-2.065058666314917E-2</v>
      </c>
      <c r="I12" s="26">
        <v>-0.20649651843802519</v>
      </c>
      <c r="J12" s="26">
        <v>-0.1178072249224973</v>
      </c>
      <c r="K12" s="26">
        <v>-0.85095566414563861</v>
      </c>
      <c r="L12" s="26">
        <v>4.3679620421370038E-2</v>
      </c>
      <c r="M12" s="26">
        <v>2.9900991668439292E-2</v>
      </c>
      <c r="N12" s="26">
        <v>-2.8275243745337048E-2</v>
      </c>
    </row>
    <row r="13" spans="1:14" x14ac:dyDescent="0.2">
      <c r="A13">
        <v>9</v>
      </c>
      <c r="B13" t="s">
        <v>23</v>
      </c>
      <c r="C13" s="26">
        <v>0.76528663834500688</v>
      </c>
      <c r="D13" s="26">
        <v>0.28000863351399358</v>
      </c>
      <c r="E13" s="26">
        <v>0.12740696256993542</v>
      </c>
      <c r="F13" s="26">
        <v>0.2448722955789607</v>
      </c>
      <c r="G13" s="26">
        <v>0.16252667064056914</v>
      </c>
      <c r="H13" s="26">
        <v>-1.517272442273667E-3</v>
      </c>
      <c r="I13" s="26">
        <v>-0.23624094764516756</v>
      </c>
      <c r="J13" s="26">
        <v>-0.11740375470883412</v>
      </c>
      <c r="K13" s="26">
        <v>-1.358174737549509</v>
      </c>
      <c r="L13" s="26">
        <v>9.172121401822908E-2</v>
      </c>
      <c r="M13" s="26">
        <v>5.4326668413614318E-2</v>
      </c>
      <c r="N13" s="26">
        <v>-1.2812370734461965E-2</v>
      </c>
    </row>
    <row r="14" spans="1:14" x14ac:dyDescent="0.2">
      <c r="A14">
        <v>10</v>
      </c>
      <c r="B14" t="s">
        <v>24</v>
      </c>
      <c r="C14" s="26">
        <v>1.0083065240102063</v>
      </c>
      <c r="D14" s="26">
        <v>0.41857097772923813</v>
      </c>
      <c r="E14" s="26">
        <v>0.17638291334734757</v>
      </c>
      <c r="F14" s="26">
        <v>0.30772434986427677</v>
      </c>
      <c r="G14" s="26">
        <v>0.2024853800587178</v>
      </c>
      <c r="H14" s="26">
        <v>1.220930277676641E-2</v>
      </c>
      <c r="I14" s="26">
        <v>-0.25100045917283487</v>
      </c>
      <c r="J14" s="26">
        <v>-0.101796171277343</v>
      </c>
      <c r="K14" s="26">
        <v>-2.0431135170342585</v>
      </c>
      <c r="L14" s="26">
        <v>0.16437048294543519</v>
      </c>
      <c r="M14" s="26">
        <v>8.6972851253448502E-2</v>
      </c>
      <c r="N14" s="26">
        <v>1.8887365499003706E-2</v>
      </c>
    </row>
    <row r="15" spans="1:14" x14ac:dyDescent="0.2">
      <c r="A15">
        <v>11</v>
      </c>
      <c r="B15" t="s">
        <v>25</v>
      </c>
      <c r="C15" s="26">
        <v>1.2987454446426718</v>
      </c>
      <c r="D15" s="26">
        <v>0.59565080348822652</v>
      </c>
      <c r="E15" s="26">
        <v>0.23544396266208412</v>
      </c>
      <c r="F15" s="26">
        <v>0.37346564663653276</v>
      </c>
      <c r="G15" s="26">
        <v>0.24285358570506696</v>
      </c>
      <c r="H15" s="26">
        <v>-4.9184127735620628E-2</v>
      </c>
      <c r="I15" s="26">
        <v>-0.27786574907340811</v>
      </c>
      <c r="J15" s="26">
        <v>-7.4957259284433614E-2</v>
      </c>
      <c r="K15" s="26">
        <v>-2.7791547558833076</v>
      </c>
      <c r="L15" s="26">
        <v>0.25359109487687059</v>
      </c>
      <c r="M15" s="26">
        <v>0.12884165824970464</v>
      </c>
      <c r="N15" s="26">
        <v>5.2569695715595124E-2</v>
      </c>
    </row>
    <row r="16" spans="1:14" x14ac:dyDescent="0.2">
      <c r="A16">
        <v>12</v>
      </c>
      <c r="B16" t="s">
        <v>26</v>
      </c>
      <c r="C16" s="26">
        <v>1.6199783106206613</v>
      </c>
      <c r="D16" s="26">
        <v>0.81084418514398515</v>
      </c>
      <c r="E16" s="26">
        <v>0.30481434833086607</v>
      </c>
      <c r="F16" s="26">
        <v>0.46264636003893284</v>
      </c>
      <c r="G16" s="26">
        <v>0.29941607764411793</v>
      </c>
      <c r="H16" s="26">
        <v>-0.17853097807647569</v>
      </c>
      <c r="I16" s="26">
        <v>-0.31127837428513155</v>
      </c>
      <c r="J16" s="26">
        <v>-4.6940704784668323E-2</v>
      </c>
      <c r="K16" s="26">
        <v>-3.5846671550548188</v>
      </c>
      <c r="L16" s="26">
        <v>0.36204424795818718</v>
      </c>
      <c r="M16" s="26">
        <v>0.17734785844585127</v>
      </c>
      <c r="N16" s="26">
        <v>8.4325824018423909E-2</v>
      </c>
    </row>
    <row r="17" spans="1:14" x14ac:dyDescent="0.2">
      <c r="A17">
        <v>13</v>
      </c>
      <c r="B17" t="s">
        <v>27</v>
      </c>
      <c r="C17" s="26">
        <v>1.9497199162023564</v>
      </c>
      <c r="D17" s="26">
        <v>1.0654907966945781</v>
      </c>
      <c r="E17" s="26">
        <v>0.38391056824041114</v>
      </c>
      <c r="F17" s="26">
        <v>0.56556589525237111</v>
      </c>
      <c r="G17" s="26">
        <v>0.3655713398181516</v>
      </c>
      <c r="H17" s="26">
        <v>-0.25148526157720597</v>
      </c>
      <c r="I17" s="26">
        <v>-0.36347463460408624</v>
      </c>
      <c r="J17" s="26">
        <v>-3.9975141653713769E-2</v>
      </c>
      <c r="K17" s="26">
        <v>-4.4842394543454969</v>
      </c>
      <c r="L17" s="26">
        <v>0.48304632150335863</v>
      </c>
      <c r="M17" s="26">
        <v>0.22985504894478326</v>
      </c>
      <c r="N17" s="26">
        <v>9.6014605524564797E-2</v>
      </c>
    </row>
    <row r="18" spans="1:14" x14ac:dyDescent="0.2">
      <c r="A18">
        <v>14</v>
      </c>
      <c r="B18" t="s">
        <v>28</v>
      </c>
      <c r="C18" s="26">
        <v>2.4208246294450384</v>
      </c>
      <c r="D18" s="26">
        <v>1.353640614014882</v>
      </c>
      <c r="E18" s="26">
        <v>0.47224823114283865</v>
      </c>
      <c r="F18" s="26">
        <v>0.68471374964649656</v>
      </c>
      <c r="G18" s="26">
        <v>0.44362691476441518</v>
      </c>
      <c r="H18" s="26">
        <v>-0.32315030700221065</v>
      </c>
      <c r="I18" s="26">
        <v>-0.45445459264499272</v>
      </c>
      <c r="J18" s="26">
        <v>-1.7000643514412748E-2</v>
      </c>
      <c r="K18" s="26">
        <v>-5.5244540050834718</v>
      </c>
      <c r="L18" s="26">
        <v>0.60667830024566838</v>
      </c>
      <c r="M18" s="26">
        <v>0.27999069121005249</v>
      </c>
      <c r="N18" s="26">
        <v>5.7336417775821352E-2</v>
      </c>
    </row>
    <row r="19" spans="1:14" x14ac:dyDescent="0.2">
      <c r="A19">
        <v>15</v>
      </c>
      <c r="B19" t="s">
        <v>29</v>
      </c>
      <c r="C19" s="26">
        <v>2.9070953051181636</v>
      </c>
      <c r="D19" s="26">
        <v>1.601777683133075</v>
      </c>
      <c r="E19" s="26">
        <v>0.55389377995708866</v>
      </c>
      <c r="F19" s="26">
        <v>0.8043121741050544</v>
      </c>
      <c r="G19" s="26">
        <v>0.52254798742513531</v>
      </c>
      <c r="H19" s="26">
        <v>-0.45094699401159821</v>
      </c>
      <c r="I19" s="26">
        <v>-0.47322730917140154</v>
      </c>
      <c r="J19" s="26">
        <v>8.363675384375871E-2</v>
      </c>
      <c r="K19" s="26">
        <v>-6.5421478512893856</v>
      </c>
      <c r="L19" s="26">
        <v>0.68378521731806718</v>
      </c>
      <c r="M19" s="26">
        <v>0.34646097449445451</v>
      </c>
      <c r="N19" s="26">
        <v>-3.7187720922497669E-2</v>
      </c>
    </row>
    <row r="20" spans="1:14" x14ac:dyDescent="0.2">
      <c r="A20">
        <v>16</v>
      </c>
      <c r="B20" t="s">
        <v>30</v>
      </c>
      <c r="C20" s="26">
        <v>3.3817334778527792</v>
      </c>
      <c r="D20" s="26">
        <v>1.8149600201674945</v>
      </c>
      <c r="E20" s="26">
        <v>0.62978363943269189</v>
      </c>
      <c r="F20" s="26">
        <v>0.91977796286506841</v>
      </c>
      <c r="G20" s="26">
        <v>0.59910832424810778</v>
      </c>
      <c r="H20" s="26">
        <v>-0.65075368421642554</v>
      </c>
      <c r="I20" s="26">
        <v>-0.46511844883241771</v>
      </c>
      <c r="J20" s="26">
        <v>0.18314947691062072</v>
      </c>
      <c r="K20" s="26">
        <v>-7.5970197464010942</v>
      </c>
      <c r="L20" s="26">
        <v>0.80966074257865894</v>
      </c>
      <c r="M20" s="26">
        <v>0.41250581222380867</v>
      </c>
      <c r="N20" s="26">
        <v>-3.7787576829357218E-2</v>
      </c>
    </row>
    <row r="21" spans="1:14" x14ac:dyDescent="0.2">
      <c r="A21">
        <v>17</v>
      </c>
      <c r="B21" t="s">
        <v>31</v>
      </c>
      <c r="C21" s="26">
        <v>3.864857590387087</v>
      </c>
      <c r="D21" s="26">
        <v>2.0842767218460794</v>
      </c>
      <c r="E21" s="26">
        <v>0.71877754416823003</v>
      </c>
      <c r="F21" s="26">
        <v>1.0364693633672624</v>
      </c>
      <c r="G21" s="26">
        <v>0.67707914995914897</v>
      </c>
      <c r="H21" s="26">
        <v>-0.90113200826990258</v>
      </c>
      <c r="I21" s="26">
        <v>-0.44556252051580414</v>
      </c>
      <c r="J21" s="26">
        <v>0.28967459552304264</v>
      </c>
      <c r="K21" s="26">
        <v>-8.7200245798657647</v>
      </c>
      <c r="L21" s="26">
        <v>0.96289227405970013</v>
      </c>
      <c r="M21" s="26">
        <v>0.47730214732937998</v>
      </c>
      <c r="N21" s="26">
        <v>-4.4610277988658638E-2</v>
      </c>
    </row>
    <row r="22" spans="1:14" x14ac:dyDescent="0.2">
      <c r="A22">
        <v>18</v>
      </c>
      <c r="B22" t="s">
        <v>32</v>
      </c>
      <c r="C22" s="26">
        <v>4.3735320724230764</v>
      </c>
      <c r="D22" s="26">
        <v>2.3673867656040355</v>
      </c>
      <c r="E22" s="26">
        <v>0.81251704042682105</v>
      </c>
      <c r="F22" s="26">
        <v>1.1589046188910048</v>
      </c>
      <c r="G22" s="26">
        <v>0.75957665054227752</v>
      </c>
      <c r="H22" s="26">
        <v>-1.1842742797839449</v>
      </c>
      <c r="I22" s="26">
        <v>-0.40909156892674131</v>
      </c>
      <c r="J22" s="26">
        <v>0.40944443850922008</v>
      </c>
      <c r="K22" s="26">
        <v>-9.9120360162017285</v>
      </c>
      <c r="L22" s="26">
        <v>1.1298277231673741</v>
      </c>
      <c r="M22" s="26">
        <v>0.54541958296792825</v>
      </c>
      <c r="N22" s="26">
        <v>-5.1207027619331262E-2</v>
      </c>
    </row>
    <row r="23" spans="1:14" x14ac:dyDescent="0.2">
      <c r="A23">
        <v>19</v>
      </c>
      <c r="B23" t="s">
        <v>33</v>
      </c>
      <c r="C23" s="26">
        <v>4.9099504893521804</v>
      </c>
      <c r="D23" s="26">
        <v>2.6663238986348277</v>
      </c>
      <c r="E23" s="26">
        <v>0.91149278225187136</v>
      </c>
      <c r="F23" s="26">
        <v>1.2879384680211541</v>
      </c>
      <c r="G23" s="26">
        <v>0.84707974428355282</v>
      </c>
      <c r="H23" s="26">
        <v>-1.4966476091056315</v>
      </c>
      <c r="I23" s="26">
        <v>-0.35745006639279991</v>
      </c>
      <c r="J23" s="26">
        <v>0.54160313504753377</v>
      </c>
      <c r="K23" s="26">
        <v>-11.178778999047372</v>
      </c>
      <c r="L23" s="26">
        <v>1.3102313903169347</v>
      </c>
      <c r="M23" s="26">
        <v>0.61742134145359395</v>
      </c>
      <c r="N23" s="26">
        <v>-5.9164574815726727E-2</v>
      </c>
    </row>
    <row r="24" spans="1:14" x14ac:dyDescent="0.2">
      <c r="A24">
        <v>20</v>
      </c>
      <c r="B24" t="s">
        <v>34</v>
      </c>
      <c r="C24" s="26">
        <v>5.4760334570314875</v>
      </c>
      <c r="D24" s="26">
        <v>2.9827349197442268</v>
      </c>
      <c r="E24" s="26">
        <v>1.0160959475395486</v>
      </c>
      <c r="F24" s="26">
        <v>1.424244046160873</v>
      </c>
      <c r="G24" s="26">
        <v>0.93995614847295073</v>
      </c>
      <c r="H24" s="26">
        <v>-1.835355977982869</v>
      </c>
      <c r="I24" s="26">
        <v>-0.29224434833462226</v>
      </c>
      <c r="J24" s="26">
        <v>0.6855500092003789</v>
      </c>
      <c r="K24" s="26">
        <v>-12.524615138784718</v>
      </c>
      <c r="L24" s="26">
        <v>1.5038906746451226</v>
      </c>
      <c r="M24" s="26">
        <v>0.69376455052721264</v>
      </c>
      <c r="N24" s="26">
        <v>-7.0054288219137589E-2</v>
      </c>
    </row>
    <row r="25" spans="1:14" x14ac:dyDescent="0.2">
      <c r="A25">
        <v>21</v>
      </c>
      <c r="B25" t="s">
        <v>35</v>
      </c>
      <c r="C25" s="26">
        <v>6.0733440833955763</v>
      </c>
      <c r="D25" s="26">
        <v>3.3178290756510083</v>
      </c>
      <c r="E25" s="26">
        <v>1.1266295115176224</v>
      </c>
      <c r="F25" s="26">
        <v>1.5683282078189671</v>
      </c>
      <c r="G25" s="26">
        <v>1.0384760884389739</v>
      </c>
      <c r="H25" s="26">
        <v>-2.1981405228168502</v>
      </c>
      <c r="I25" s="26">
        <v>-0.21485245245497039</v>
      </c>
      <c r="J25" s="26">
        <v>0.84086737259667421</v>
      </c>
      <c r="K25" s="26">
        <v>-13.952633694244597</v>
      </c>
      <c r="L25" s="26">
        <v>1.7106419068895558</v>
      </c>
      <c r="M25" s="26">
        <v>0.77479757965699281</v>
      </c>
      <c r="N25" s="26">
        <v>-8.5287156448362225E-2</v>
      </c>
    </row>
    <row r="26" spans="1:14" x14ac:dyDescent="0.2">
      <c r="A26">
        <v>22</v>
      </c>
      <c r="B26" t="s">
        <v>36</v>
      </c>
      <c r="C26" s="26">
        <v>6.7030994135644013</v>
      </c>
      <c r="D26" s="26">
        <v>3.6724719118640055</v>
      </c>
      <c r="E26" s="26">
        <v>1.2433229226942373</v>
      </c>
      <c r="F26" s="26">
        <v>1.7205608506420702</v>
      </c>
      <c r="G26" s="26">
        <v>1.1428324052351371</v>
      </c>
      <c r="H26" s="26">
        <v>-2.5833305555835646</v>
      </c>
      <c r="I26" s="26">
        <v>-0.12640201586904182</v>
      </c>
      <c r="J26" s="26">
        <v>1.0072661230198698</v>
      </c>
      <c r="K26" s="26">
        <v>-15.464881931184685</v>
      </c>
      <c r="L26" s="26">
        <v>1.9303700815575306</v>
      </c>
      <c r="M26" s="26">
        <v>0.86076773455915034</v>
      </c>
      <c r="N26" s="26">
        <v>-0.10607694049883334</v>
      </c>
    </row>
    <row r="27" spans="1:14" x14ac:dyDescent="0.2">
      <c r="A27">
        <v>23</v>
      </c>
      <c r="B27" t="s">
        <v>37</v>
      </c>
      <c r="C27" s="26">
        <v>7.3662334754167791</v>
      </c>
      <c r="D27" s="26">
        <v>4.047263954782359</v>
      </c>
      <c r="E27" s="26">
        <v>1.3663491345731853</v>
      </c>
      <c r="F27" s="26">
        <v>1.881208892606071</v>
      </c>
      <c r="G27" s="26">
        <v>1.253162331082063</v>
      </c>
      <c r="H27" s="26">
        <v>-2.989768215222016</v>
      </c>
      <c r="I27" s="26">
        <v>-2.7775753699363939E-2</v>
      </c>
      <c r="J27" s="26">
        <v>1.1845528749430814</v>
      </c>
      <c r="K27" s="26">
        <v>-17.06262859897258</v>
      </c>
      <c r="L27" s="26">
        <v>2.1630075485294102</v>
      </c>
      <c r="M27" s="26">
        <v>0.95183795823854767</v>
      </c>
      <c r="N27" s="26">
        <v>-0.13344360227763929</v>
      </c>
    </row>
    <row r="28" spans="1:14" x14ac:dyDescent="0.2">
      <c r="A28">
        <v>24</v>
      </c>
      <c r="B28" t="s">
        <v>38</v>
      </c>
      <c r="C28" s="26">
        <v>8.0634745764803313</v>
      </c>
      <c r="D28" s="26">
        <v>4.4426117005753545</v>
      </c>
      <c r="E28" s="26">
        <v>1.4958414263729671</v>
      </c>
      <c r="F28" s="26">
        <v>2.0504677871886972</v>
      </c>
      <c r="G28" s="26">
        <v>1.3695669456320363</v>
      </c>
      <c r="H28" s="26">
        <v>-3.4167305483953845</v>
      </c>
      <c r="I28" s="26">
        <v>8.0368645897125973E-2</v>
      </c>
      <c r="J28" s="26">
        <v>1.3726100771061021</v>
      </c>
      <c r="K28" s="26">
        <v>-18.74661624472672</v>
      </c>
      <c r="L28" s="26">
        <v>2.4085338863227994</v>
      </c>
      <c r="M28" s="26">
        <v>1.0481062222007487</v>
      </c>
      <c r="N28" s="26">
        <v>-0.16823447465408314</v>
      </c>
    </row>
    <row r="29" spans="1:14" x14ac:dyDescent="0.2">
      <c r="A29">
        <v>25</v>
      </c>
      <c r="B29" t="s">
        <v>39</v>
      </c>
      <c r="C29" s="26">
        <v>8.7954204016142157</v>
      </c>
      <c r="D29" s="26">
        <v>4.8587906788641861</v>
      </c>
      <c r="E29" s="26">
        <v>1.6319085636334201</v>
      </c>
      <c r="F29" s="26">
        <v>2.2284882662139549</v>
      </c>
      <c r="G29" s="26">
        <v>1.4921272509275521</v>
      </c>
      <c r="H29" s="26">
        <v>-3.8638581076494245</v>
      </c>
      <c r="I29" s="26">
        <v>0.19757232056893892</v>
      </c>
      <c r="J29" s="26">
        <v>1.571384163167284</v>
      </c>
      <c r="K29" s="26">
        <v>-20.517282807227947</v>
      </c>
      <c r="L29" s="26">
        <v>2.6669768939454759</v>
      </c>
      <c r="M29" s="26">
        <v>1.1496243611814998</v>
      </c>
      <c r="N29" s="26">
        <v>-0.21115198523995457</v>
      </c>
    </row>
    <row r="30" spans="1:14" x14ac:dyDescent="0.2">
      <c r="A30">
        <v>26</v>
      </c>
      <c r="B30" t="s">
        <v>40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</row>
    <row r="31" spans="1:14" x14ac:dyDescent="0.2">
      <c r="A31">
        <v>27</v>
      </c>
      <c r="B31" t="s">
        <v>41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</row>
    <row r="32" spans="1:14" x14ac:dyDescent="0.2">
      <c r="A32">
        <v>28</v>
      </c>
      <c r="B32" t="s">
        <v>42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</row>
    <row r="33" spans="1:14" x14ac:dyDescent="0.2">
      <c r="A33">
        <v>29</v>
      </c>
      <c r="B33" t="s">
        <v>43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4" x14ac:dyDescent="0.2">
      <c r="A34">
        <v>30</v>
      </c>
      <c r="B34" t="s">
        <v>44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</row>
    <row r="35" spans="1:14" x14ac:dyDescent="0.2">
      <c r="A35">
        <v>31</v>
      </c>
      <c r="B35" t="s">
        <v>45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</row>
    <row r="36" spans="1:14" x14ac:dyDescent="0.2">
      <c r="A36">
        <v>32</v>
      </c>
      <c r="B36" t="s">
        <v>46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</row>
    <row r="37" spans="1:14" x14ac:dyDescent="0.2">
      <c r="A37">
        <v>33</v>
      </c>
      <c r="B37" t="s">
        <v>47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</row>
    <row r="38" spans="1:14" x14ac:dyDescent="0.2">
      <c r="A38">
        <v>34</v>
      </c>
      <c r="B38" t="s">
        <v>48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</row>
    <row r="39" spans="1:14" x14ac:dyDescent="0.2">
      <c r="A39">
        <v>35</v>
      </c>
      <c r="B39" t="s">
        <v>49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</row>
    <row r="40" spans="1:14" x14ac:dyDescent="0.2">
      <c r="A40">
        <v>36</v>
      </c>
      <c r="B40" t="s">
        <v>50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</row>
    <row r="41" spans="1:14" x14ac:dyDescent="0.2">
      <c r="A41">
        <v>37</v>
      </c>
      <c r="B41" t="s">
        <v>51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</row>
    <row r="42" spans="1:14" x14ac:dyDescent="0.2">
      <c r="A42">
        <v>38</v>
      </c>
      <c r="B42" t="s">
        <v>52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</row>
    <row r="43" spans="1:14" x14ac:dyDescent="0.2">
      <c r="A43">
        <v>39</v>
      </c>
      <c r="B43" t="s">
        <v>53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</row>
    <row r="44" spans="1:14" x14ac:dyDescent="0.2">
      <c r="A44">
        <v>40</v>
      </c>
      <c r="B44" t="s">
        <v>54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</row>
    <row r="45" spans="1:14" x14ac:dyDescent="0.2">
      <c r="A45">
        <v>41</v>
      </c>
      <c r="B45" t="s">
        <v>55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</row>
    <row r="46" spans="1:14" x14ac:dyDescent="0.2">
      <c r="A46">
        <v>42</v>
      </c>
      <c r="B46" t="s">
        <v>56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</row>
    <row r="47" spans="1:14" x14ac:dyDescent="0.2">
      <c r="A47">
        <v>43</v>
      </c>
      <c r="B47" t="s">
        <v>57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</row>
    <row r="48" spans="1:14" x14ac:dyDescent="0.2">
      <c r="A48">
        <v>44</v>
      </c>
      <c r="B48" t="s">
        <v>58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</row>
    <row r="49" spans="1:14" x14ac:dyDescent="0.2">
      <c r="A49">
        <v>45</v>
      </c>
      <c r="B49" t="s">
        <v>59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</row>
    <row r="50" spans="1:14" x14ac:dyDescent="0.2">
      <c r="A50">
        <v>46</v>
      </c>
      <c r="B50" t="s">
        <v>60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</row>
    <row r="51" spans="1:14" x14ac:dyDescent="0.2">
      <c r="A51">
        <v>47</v>
      </c>
      <c r="B51" t="s">
        <v>61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</row>
    <row r="52" spans="1:14" x14ac:dyDescent="0.2">
      <c r="A52">
        <v>48</v>
      </c>
      <c r="B52" t="s">
        <v>62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</row>
    <row r="53" spans="1:14" x14ac:dyDescent="0.2">
      <c r="A53">
        <v>49</v>
      </c>
      <c r="B53" t="s">
        <v>63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</row>
    <row r="54" spans="1:14" x14ac:dyDescent="0.2">
      <c r="A54">
        <v>50</v>
      </c>
      <c r="B54" t="s">
        <v>64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</row>
    <row r="55" spans="1:14" x14ac:dyDescent="0.2">
      <c r="A55">
        <v>51</v>
      </c>
      <c r="B55" t="s">
        <v>65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</row>
    <row r="56" spans="1:14" x14ac:dyDescent="0.2">
      <c r="A56">
        <v>52</v>
      </c>
      <c r="B56" t="s">
        <v>66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</row>
    <row r="57" spans="1:14" x14ac:dyDescent="0.2">
      <c r="A57">
        <v>53</v>
      </c>
      <c r="B57" t="s">
        <v>67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</row>
    <row r="58" spans="1:14" x14ac:dyDescent="0.2">
      <c r="A58">
        <v>54</v>
      </c>
      <c r="B58" t="s">
        <v>68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</row>
    <row r="59" spans="1:14" x14ac:dyDescent="0.2">
      <c r="A59">
        <v>55</v>
      </c>
      <c r="B59" t="s">
        <v>69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</row>
    <row r="60" spans="1:14" x14ac:dyDescent="0.2">
      <c r="A60">
        <v>56</v>
      </c>
      <c r="B60" t="s">
        <v>70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</row>
    <row r="61" spans="1:14" x14ac:dyDescent="0.2">
      <c r="A61">
        <v>57</v>
      </c>
      <c r="B61" t="s">
        <v>71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</row>
    <row r="62" spans="1:14" x14ac:dyDescent="0.2">
      <c r="A62">
        <v>58</v>
      </c>
      <c r="B62" t="s">
        <v>72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</row>
    <row r="63" spans="1:14" x14ac:dyDescent="0.2">
      <c r="A63">
        <v>59</v>
      </c>
      <c r="B63" t="s">
        <v>73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</row>
    <row r="64" spans="1:14" x14ac:dyDescent="0.2">
      <c r="A64">
        <v>60</v>
      </c>
      <c r="B64" t="s">
        <v>74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9115-1113-2743-83E0-A47C8EA8935F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</row>
    <row r="6" spans="1:14" x14ac:dyDescent="0.2">
      <c r="A6">
        <v>2</v>
      </c>
      <c r="B6" t="s">
        <v>16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</row>
    <row r="7" spans="1:14" x14ac:dyDescent="0.2">
      <c r="A7">
        <v>3</v>
      </c>
      <c r="B7" t="s">
        <v>17</v>
      </c>
      <c r="C7" s="26">
        <v>6.1864328724307305E-2</v>
      </c>
      <c r="D7" s="26">
        <v>-5.2372296155696703E-3</v>
      </c>
      <c r="E7" s="26">
        <v>6.5498269303237155E-2</v>
      </c>
      <c r="F7" s="26">
        <v>3.20845032357275E-2</v>
      </c>
      <c r="G7" s="26">
        <v>1.3228697093778424E-2</v>
      </c>
      <c r="H7" s="26">
        <v>-8.7988149675651911E-2</v>
      </c>
      <c r="I7" s="26">
        <v>-4.6668840673344723E-2</v>
      </c>
      <c r="J7" s="26">
        <v>-3.0306022640560249E-2</v>
      </c>
      <c r="K7" s="26">
        <v>-3.295575395441331E-2</v>
      </c>
      <c r="L7" s="26">
        <v>-1.7094525311009317E-3</v>
      </c>
      <c r="M7" s="26">
        <v>5.2798412137713545E-2</v>
      </c>
      <c r="N7" s="26">
        <v>-2.0608761404123096E-2</v>
      </c>
    </row>
    <row r="8" spans="1:14" x14ac:dyDescent="0.2">
      <c r="A8">
        <v>4</v>
      </c>
      <c r="B8" t="s">
        <v>18</v>
      </c>
      <c r="C8" s="26">
        <v>0.10343298897155571</v>
      </c>
      <c r="D8" s="26">
        <v>5.5727636258013106E-3</v>
      </c>
      <c r="E8" s="26">
        <v>0.13385992131702193</v>
      </c>
      <c r="F8" s="26">
        <v>6.5671768892286611E-2</v>
      </c>
      <c r="G8" s="26">
        <v>2.5789613375750198E-2</v>
      </c>
      <c r="H8" s="26">
        <v>-0.1518478752139677</v>
      </c>
      <c r="I8" s="26">
        <v>-8.8171508311890967E-2</v>
      </c>
      <c r="J8" s="26">
        <v>-5.8086446133569322E-2</v>
      </c>
      <c r="K8" s="26">
        <v>-8.375856820666093E-2</v>
      </c>
      <c r="L8" s="26">
        <v>-3.1824797408045885E-3</v>
      </c>
      <c r="M8" s="26">
        <v>9.3997945830283203E-2</v>
      </c>
      <c r="N8" s="26">
        <v>-4.3278124405808319E-2</v>
      </c>
    </row>
    <row r="9" spans="1:14" x14ac:dyDescent="0.2">
      <c r="A9">
        <v>5</v>
      </c>
      <c r="B9" t="s">
        <v>19</v>
      </c>
      <c r="C9" s="26">
        <v>0.16845119049625132</v>
      </c>
      <c r="D9" s="26">
        <v>2.9214746313461788E-2</v>
      </c>
      <c r="E9" s="26">
        <v>0.21094063263830565</v>
      </c>
      <c r="F9" s="26">
        <v>0.11151462125411624</v>
      </c>
      <c r="G9" s="26">
        <v>4.9104902859891969E-2</v>
      </c>
      <c r="H9" s="26">
        <v>-0.23318520409934587</v>
      </c>
      <c r="I9" s="26">
        <v>-0.14766613627983974</v>
      </c>
      <c r="J9" s="26">
        <v>-9.6465141482400138E-2</v>
      </c>
      <c r="K9" s="26">
        <v>-0.18185413629964015</v>
      </c>
      <c r="L9" s="26">
        <v>2.0411498662774837E-3</v>
      </c>
      <c r="M9" s="26">
        <v>0.16442601595936626</v>
      </c>
      <c r="N9" s="26">
        <v>-7.6522641226443547E-2</v>
      </c>
    </row>
    <row r="10" spans="1:14" x14ac:dyDescent="0.2">
      <c r="A10">
        <v>6</v>
      </c>
      <c r="B10" t="s">
        <v>20</v>
      </c>
      <c r="C10" s="26">
        <v>0.23928103085131788</v>
      </c>
      <c r="D10" s="26">
        <v>6.6831310350995807E-2</v>
      </c>
      <c r="E10" s="26">
        <v>0.3330766326880541</v>
      </c>
      <c r="F10" s="26">
        <v>0.17689276494646586</v>
      </c>
      <c r="G10" s="26">
        <v>8.8659856158551292E-2</v>
      </c>
      <c r="H10" s="26">
        <v>-0.3272000685369143</v>
      </c>
      <c r="I10" s="26">
        <v>-0.22670418811341458</v>
      </c>
      <c r="J10" s="26">
        <v>-0.14353418407856688</v>
      </c>
      <c r="K10" s="26">
        <v>-0.35692524890941918</v>
      </c>
      <c r="L10" s="26">
        <v>1.6715605793355789E-2</v>
      </c>
      <c r="M10" s="26">
        <v>0.25484264785819721</v>
      </c>
      <c r="N10" s="26">
        <v>-0.12193615900862377</v>
      </c>
    </row>
    <row r="11" spans="1:14" x14ac:dyDescent="0.2">
      <c r="A11">
        <v>7</v>
      </c>
      <c r="B11" t="s">
        <v>21</v>
      </c>
      <c r="C11" s="26">
        <v>0.32299536733769413</v>
      </c>
      <c r="D11" s="26">
        <v>0.11322524794127922</v>
      </c>
      <c r="E11" s="26">
        <v>0.50693418045082483</v>
      </c>
      <c r="F11" s="26">
        <v>0.26861501640128604</v>
      </c>
      <c r="G11" s="26">
        <v>0.14799548929961431</v>
      </c>
      <c r="H11" s="26">
        <v>-0.43389835396392062</v>
      </c>
      <c r="I11" s="26">
        <v>-0.31999524601780904</v>
      </c>
      <c r="J11" s="26">
        <v>-0.19676819033588666</v>
      </c>
      <c r="K11" s="26">
        <v>-0.6445811025117798</v>
      </c>
      <c r="L11" s="26">
        <v>4.9555009403410961E-2</v>
      </c>
      <c r="M11" s="26">
        <v>0.36404594198445744</v>
      </c>
      <c r="N11" s="26">
        <v>-0.1781233599891569</v>
      </c>
    </row>
    <row r="12" spans="1:14" x14ac:dyDescent="0.2">
      <c r="A12">
        <v>8</v>
      </c>
      <c r="B12" t="s">
        <v>22</v>
      </c>
      <c r="C12" s="26">
        <v>0.45799066028219149</v>
      </c>
      <c r="D12" s="26">
        <v>0.16927137895584671</v>
      </c>
      <c r="E12" s="26">
        <v>0.69455506528589939</v>
      </c>
      <c r="F12" s="26">
        <v>0.36627532107314409</v>
      </c>
      <c r="G12" s="26">
        <v>0.22863010676557088</v>
      </c>
      <c r="H12" s="26">
        <v>-0.55101413757497708</v>
      </c>
      <c r="I12" s="26">
        <v>-0.41875005092545869</v>
      </c>
      <c r="J12" s="26">
        <v>-0.25150972246491365</v>
      </c>
      <c r="K12" s="26">
        <v>-1.0800458659435848</v>
      </c>
      <c r="L12" s="26">
        <v>0.11220155342612657</v>
      </c>
      <c r="M12" s="26">
        <v>0.51176437608654224</v>
      </c>
      <c r="N12" s="26">
        <v>-0.2393686849664684</v>
      </c>
    </row>
    <row r="13" spans="1:14" x14ac:dyDescent="0.2">
      <c r="A13">
        <v>9</v>
      </c>
      <c r="B13" t="s">
        <v>23</v>
      </c>
      <c r="C13" s="26">
        <v>0.63637149959974426</v>
      </c>
      <c r="D13" s="26">
        <v>0.24965552093655197</v>
      </c>
      <c r="E13" s="26">
        <v>0.88886055635888861</v>
      </c>
      <c r="F13" s="26">
        <v>0.47889081057821509</v>
      </c>
      <c r="G13" s="26">
        <v>0.33551506610642684</v>
      </c>
      <c r="H13" s="26">
        <v>-0.67763788099026001</v>
      </c>
      <c r="I13" s="26">
        <v>-0.51628635706072079</v>
      </c>
      <c r="J13" s="26">
        <v>-0.30177040136255862</v>
      </c>
      <c r="K13" s="26">
        <v>-1.6935004530793969</v>
      </c>
      <c r="L13" s="26">
        <v>0.21026563843639126</v>
      </c>
      <c r="M13" s="26">
        <v>0.68806683271850888</v>
      </c>
      <c r="N13" s="26">
        <v>-0.29843083224177885</v>
      </c>
    </row>
    <row r="14" spans="1:14" x14ac:dyDescent="0.2">
      <c r="A14">
        <v>10</v>
      </c>
      <c r="B14" t="s">
        <v>24</v>
      </c>
      <c r="C14" s="26">
        <v>0.78551222698881373</v>
      </c>
      <c r="D14" s="26">
        <v>0.3512828922959646</v>
      </c>
      <c r="E14" s="26">
        <v>1.1648289983487694</v>
      </c>
      <c r="F14" s="26">
        <v>0.65056665030271377</v>
      </c>
      <c r="G14" s="26">
        <v>0.4785940176570862</v>
      </c>
      <c r="H14" s="26">
        <v>-0.81696962584019583</v>
      </c>
      <c r="I14" s="26">
        <v>-0.60411318343850795</v>
      </c>
      <c r="J14" s="26">
        <v>-0.34292479839350398</v>
      </c>
      <c r="K14" s="26">
        <v>-2.5141907214936081</v>
      </c>
      <c r="L14" s="26">
        <v>0.34677132843500685</v>
      </c>
      <c r="M14" s="26">
        <v>0.85252561826007411</v>
      </c>
      <c r="N14" s="26">
        <v>-0.35188340312270244</v>
      </c>
    </row>
    <row r="15" spans="1:14" x14ac:dyDescent="0.2">
      <c r="A15">
        <v>11</v>
      </c>
      <c r="B15" t="s">
        <v>25</v>
      </c>
      <c r="C15" s="26">
        <v>1.2862788225842809</v>
      </c>
      <c r="D15" s="26">
        <v>0.4895644750339227</v>
      </c>
      <c r="E15" s="26">
        <v>1.2812249993813243</v>
      </c>
      <c r="F15" s="26">
        <v>0.84264682197504692</v>
      </c>
      <c r="G15" s="26">
        <v>0.57725098018702958</v>
      </c>
      <c r="H15" s="26">
        <v>-1.1826047533457982</v>
      </c>
      <c r="I15" s="26">
        <v>-0.80110636361008802</v>
      </c>
      <c r="J15" s="26">
        <v>-0.33304225337520804</v>
      </c>
      <c r="K15" s="26">
        <v>-3.2279109882141008</v>
      </c>
      <c r="L15" s="26">
        <v>0.32906802558073323</v>
      </c>
      <c r="M15" s="26">
        <v>1.2122233761585606</v>
      </c>
      <c r="N15" s="26">
        <v>-0.47359314235574979</v>
      </c>
    </row>
    <row r="16" spans="1:14" x14ac:dyDescent="0.2">
      <c r="A16">
        <v>12</v>
      </c>
      <c r="B16" t="s">
        <v>26</v>
      </c>
      <c r="C16" s="26">
        <v>1.4560820343329572</v>
      </c>
      <c r="D16" s="26">
        <v>0.61797826719518578</v>
      </c>
      <c r="E16" s="26">
        <v>1.6367676922637679</v>
      </c>
      <c r="F16" s="26">
        <v>1.0673497141790305</v>
      </c>
      <c r="G16" s="26">
        <v>0.77778563696469982</v>
      </c>
      <c r="H16" s="26">
        <v>-1.4466457591987849</v>
      </c>
      <c r="I16" s="26">
        <v>-0.91576134704275813</v>
      </c>
      <c r="J16" s="26">
        <v>-0.37806051093930709</v>
      </c>
      <c r="K16" s="26">
        <v>-4.1816979204984133</v>
      </c>
      <c r="L16" s="26">
        <v>0.49384214390701947</v>
      </c>
      <c r="M16" s="26">
        <v>1.4214229249156136</v>
      </c>
      <c r="N16" s="26">
        <v>-0.54906287607902704</v>
      </c>
    </row>
    <row r="17" spans="1:14" x14ac:dyDescent="0.2">
      <c r="A17">
        <v>13</v>
      </c>
      <c r="B17" t="s">
        <v>27</v>
      </c>
      <c r="C17" s="26">
        <v>1.6392915520760285</v>
      </c>
      <c r="D17" s="26">
        <v>0.75808025938793333</v>
      </c>
      <c r="E17" s="26">
        <v>1.9640507155688114</v>
      </c>
      <c r="F17" s="26">
        <v>1.2954308063626474</v>
      </c>
      <c r="G17" s="26">
        <v>0.98781224795315214</v>
      </c>
      <c r="H17" s="26">
        <v>-1.7299763112058704</v>
      </c>
      <c r="I17" s="26">
        <v>-1.0276719980089806</v>
      </c>
      <c r="J17" s="26">
        <v>-0.41147380980049925</v>
      </c>
      <c r="K17" s="26">
        <v>-5.1663090133956384</v>
      </c>
      <c r="L17" s="26">
        <v>0.66426282801433012</v>
      </c>
      <c r="M17" s="26">
        <v>1.6465944221441444</v>
      </c>
      <c r="N17" s="26">
        <v>-0.62009169909607742</v>
      </c>
    </row>
    <row r="18" spans="1:14" x14ac:dyDescent="0.2">
      <c r="A18">
        <v>14</v>
      </c>
      <c r="B18" t="s">
        <v>28</v>
      </c>
      <c r="C18" s="26">
        <v>1.9624579698542437</v>
      </c>
      <c r="D18" s="26">
        <v>0.89684206016152967</v>
      </c>
      <c r="E18" s="26">
        <v>2.2724412052501219</v>
      </c>
      <c r="F18" s="26">
        <v>1.5261028108677788</v>
      </c>
      <c r="G18" s="26">
        <v>1.2082612263734192</v>
      </c>
      <c r="H18" s="26">
        <v>-2.0800795919345743</v>
      </c>
      <c r="I18" s="26">
        <v>-1.1387983994602269</v>
      </c>
      <c r="J18" s="26">
        <v>-0.42246597360204119</v>
      </c>
      <c r="K18" s="26">
        <v>-6.2025681853885777</v>
      </c>
      <c r="L18" s="26">
        <v>0.84196214765139565</v>
      </c>
      <c r="M18" s="26">
        <v>1.8299039772740839</v>
      </c>
      <c r="N18" s="26">
        <v>-0.69405924704689381</v>
      </c>
    </row>
    <row r="19" spans="1:14" x14ac:dyDescent="0.2">
      <c r="A19">
        <v>15</v>
      </c>
      <c r="B19" t="s">
        <v>29</v>
      </c>
      <c r="C19" s="26">
        <v>2.2678127843903746</v>
      </c>
      <c r="D19" s="26">
        <v>1.00349111077856</v>
      </c>
      <c r="E19" s="26">
        <v>2.5355551990793579</v>
      </c>
      <c r="F19" s="26">
        <v>1.7507201000468171</v>
      </c>
      <c r="G19" s="26">
        <v>1.4322798806413433</v>
      </c>
      <c r="H19" s="26">
        <v>-2.4905358007998339</v>
      </c>
      <c r="I19" s="26">
        <v>-1.1916353108978928</v>
      </c>
      <c r="J19" s="26">
        <v>-0.37211502383702028</v>
      </c>
      <c r="K19" s="26">
        <v>-7.263948677119128</v>
      </c>
      <c r="L19" s="26">
        <v>0.99740245488382673</v>
      </c>
      <c r="M19" s="26">
        <v>2.0947683894329452</v>
      </c>
      <c r="N19" s="26">
        <v>-0.76379510659929095</v>
      </c>
    </row>
    <row r="20" spans="1:14" x14ac:dyDescent="0.2">
      <c r="A20">
        <v>16</v>
      </c>
      <c r="B20" t="s">
        <v>30</v>
      </c>
      <c r="C20" s="26">
        <v>2.5588328406305263</v>
      </c>
      <c r="D20" s="26">
        <v>1.1040865302586977</v>
      </c>
      <c r="E20" s="26">
        <v>2.7899587459625259</v>
      </c>
      <c r="F20" s="26">
        <v>1.9704738076086985</v>
      </c>
      <c r="G20" s="26">
        <v>1.6593643349829654</v>
      </c>
      <c r="H20" s="26">
        <v>-2.9563470006181198</v>
      </c>
      <c r="I20" s="26">
        <v>-1.2212488642287065</v>
      </c>
      <c r="J20" s="26">
        <v>-0.32814047962071041</v>
      </c>
      <c r="K20" s="26">
        <v>-8.3756544758396512</v>
      </c>
      <c r="L20" s="26">
        <v>1.2231173771225605</v>
      </c>
      <c r="M20" s="26">
        <v>2.3466085837305761</v>
      </c>
      <c r="N20" s="26">
        <v>-0.7710513999888039</v>
      </c>
    </row>
    <row r="21" spans="1:14" x14ac:dyDescent="0.2">
      <c r="A21">
        <v>17</v>
      </c>
      <c r="B21" t="s">
        <v>31</v>
      </c>
      <c r="C21" s="26">
        <v>2.8436091865179383</v>
      </c>
      <c r="D21" s="26">
        <v>1.2748260803026423</v>
      </c>
      <c r="E21" s="26">
        <v>3.1278594919305993</v>
      </c>
      <c r="F21" s="26">
        <v>2.1874770699362296</v>
      </c>
      <c r="G21" s="26">
        <v>1.8895170970962973</v>
      </c>
      <c r="H21" s="26">
        <v>-3.476381779885795</v>
      </c>
      <c r="I21" s="26">
        <v>-1.2410598555711694</v>
      </c>
      <c r="J21" s="26">
        <v>-0.28498363953497857</v>
      </c>
      <c r="K21" s="26">
        <v>-9.5541750576618796</v>
      </c>
      <c r="L21" s="26">
        <v>1.4583880230204083</v>
      </c>
      <c r="M21" s="26">
        <v>2.5692268904958611</v>
      </c>
      <c r="N21" s="26">
        <v>-0.79430350664661975</v>
      </c>
    </row>
    <row r="22" spans="1:14" x14ac:dyDescent="0.2">
      <c r="A22">
        <v>18</v>
      </c>
      <c r="B22" t="s">
        <v>32</v>
      </c>
      <c r="C22" s="26">
        <v>3.1587580115664009</v>
      </c>
      <c r="D22" s="26">
        <v>1.4353514035505719</v>
      </c>
      <c r="E22" s="26">
        <v>3.4554411497080597</v>
      </c>
      <c r="F22" s="26">
        <v>2.4217964891287593</v>
      </c>
      <c r="G22" s="26">
        <v>2.1380179353435675</v>
      </c>
      <c r="H22" s="26">
        <v>-4.0358645888513642</v>
      </c>
      <c r="I22" s="26">
        <v>-1.2411294003467388</v>
      </c>
      <c r="J22" s="26">
        <v>-0.22767476403967712</v>
      </c>
      <c r="K22" s="26">
        <v>-10.799790951187946</v>
      </c>
      <c r="L22" s="26">
        <v>1.706029546330744</v>
      </c>
      <c r="M22" s="26">
        <v>2.8054094614010769</v>
      </c>
      <c r="N22" s="26">
        <v>-0.81634429260386654</v>
      </c>
    </row>
    <row r="23" spans="1:14" x14ac:dyDescent="0.2">
      <c r="A23">
        <v>19</v>
      </c>
      <c r="B23" t="s">
        <v>33</v>
      </c>
      <c r="C23" s="26">
        <v>3.4986162410839712</v>
      </c>
      <c r="D23" s="26">
        <v>1.5982831245771574</v>
      </c>
      <c r="E23" s="26">
        <v>3.790913288016251</v>
      </c>
      <c r="F23" s="26">
        <v>2.6710517792217821</v>
      </c>
      <c r="G23" s="26">
        <v>2.402313536045884</v>
      </c>
      <c r="H23" s="26">
        <v>-4.6377195093699175</v>
      </c>
      <c r="I23" s="26">
        <v>-1.2261614298216437</v>
      </c>
      <c r="J23" s="26">
        <v>-0.16014991544571602</v>
      </c>
      <c r="K23" s="26">
        <v>-12.121533526676721</v>
      </c>
      <c r="L23" s="26">
        <v>1.9688638524780764</v>
      </c>
      <c r="M23" s="26">
        <v>3.0556032208479977</v>
      </c>
      <c r="N23" s="26">
        <v>-0.84008066095677481</v>
      </c>
    </row>
    <row r="24" spans="1:14" x14ac:dyDescent="0.2">
      <c r="A24">
        <v>20</v>
      </c>
      <c r="B24" t="s">
        <v>34</v>
      </c>
      <c r="C24" s="26">
        <v>3.8621907972707588</v>
      </c>
      <c r="D24" s="26">
        <v>1.7692973546708313</v>
      </c>
      <c r="E24" s="26">
        <v>4.1426059887865572</v>
      </c>
      <c r="F24" s="26">
        <v>2.9352976531151</v>
      </c>
      <c r="G24" s="26">
        <v>2.6819086290069967</v>
      </c>
      <c r="H24" s="26">
        <v>-5.2826670113534293</v>
      </c>
      <c r="I24" s="26">
        <v>-1.1995757471411281</v>
      </c>
      <c r="J24" s="26">
        <v>-8.4360190595018009E-2</v>
      </c>
      <c r="K24" s="26">
        <v>-13.525717295994379</v>
      </c>
      <c r="L24" s="26">
        <v>2.2480254703999365</v>
      </c>
      <c r="M24" s="26">
        <v>3.3213606952061734</v>
      </c>
      <c r="N24" s="26">
        <v>-0.86836634337167706</v>
      </c>
    </row>
    <row r="25" spans="1:14" x14ac:dyDescent="0.2">
      <c r="A25">
        <v>21</v>
      </c>
      <c r="B25" t="s">
        <v>35</v>
      </c>
      <c r="C25" s="26">
        <v>4.2497083711727175</v>
      </c>
      <c r="D25" s="26">
        <v>1.9508700021461607</v>
      </c>
      <c r="E25" s="26">
        <v>4.5145519617752434</v>
      </c>
      <c r="F25" s="26">
        <v>3.2152508159191457</v>
      </c>
      <c r="G25" s="26">
        <v>2.9771330916683372</v>
      </c>
      <c r="H25" s="26">
        <v>-5.9706098025294621</v>
      </c>
      <c r="I25" s="26">
        <v>-1.1637395469808474</v>
      </c>
      <c r="J25" s="26">
        <v>-1.3148366237059747E-3</v>
      </c>
      <c r="K25" s="26">
        <v>-15.016534339413944</v>
      </c>
      <c r="L25" s="26">
        <v>2.544102727433196</v>
      </c>
      <c r="M25" s="26">
        <v>3.6040430035825661</v>
      </c>
      <c r="N25" s="26">
        <v>-0.90346144814999707</v>
      </c>
    </row>
    <row r="26" spans="1:14" x14ac:dyDescent="0.2">
      <c r="A26">
        <v>22</v>
      </c>
      <c r="B26" t="s">
        <v>36</v>
      </c>
      <c r="C26" s="26">
        <v>4.6583966591129906</v>
      </c>
      <c r="D26" s="26">
        <v>2.1422642755742527</v>
      </c>
      <c r="E26" s="26">
        <v>4.9069886832296428</v>
      </c>
      <c r="F26" s="26">
        <v>3.5114208189300631</v>
      </c>
      <c r="G26" s="26">
        <v>3.2902436464212141</v>
      </c>
      <c r="H26" s="26">
        <v>-6.7009696507004772</v>
      </c>
      <c r="I26" s="26">
        <v>-1.1181035904704166</v>
      </c>
      <c r="J26" s="26">
        <v>8.8574674730663494E-2</v>
      </c>
      <c r="K26" s="26">
        <v>-16.595088794573943</v>
      </c>
      <c r="L26" s="26">
        <v>2.8585874795858772</v>
      </c>
      <c r="M26" s="26">
        <v>3.9020879421080612</v>
      </c>
      <c r="N26" s="26">
        <v>-0.94440214394839539</v>
      </c>
    </row>
    <row r="27" spans="1:14" x14ac:dyDescent="0.2">
      <c r="A27">
        <v>23</v>
      </c>
      <c r="B27" t="s">
        <v>37</v>
      </c>
      <c r="C27" s="26">
        <v>5.0549539242466173</v>
      </c>
      <c r="D27" s="26">
        <v>2.3244184135901147</v>
      </c>
      <c r="E27" s="26">
        <v>5.3014148724118675</v>
      </c>
      <c r="F27" s="26">
        <v>3.8217921763701712</v>
      </c>
      <c r="G27" s="26">
        <v>3.6397809535615755</v>
      </c>
      <c r="H27" s="26">
        <v>-7.4706333705480858</v>
      </c>
      <c r="I27" s="26">
        <v>-1.0406447868023649</v>
      </c>
      <c r="J27" s="26">
        <v>0.18640682654335061</v>
      </c>
      <c r="K27" s="26">
        <v>-18.246428433443153</v>
      </c>
      <c r="L27" s="26">
        <v>3.2034063975119986</v>
      </c>
      <c r="M27" s="26">
        <v>4.1896225817664137</v>
      </c>
      <c r="N27" s="26">
        <v>-0.96408955520857886</v>
      </c>
    </row>
    <row r="28" spans="1:14" x14ac:dyDescent="0.2">
      <c r="A28">
        <v>24</v>
      </c>
      <c r="B28" t="s">
        <v>38</v>
      </c>
      <c r="C28" s="26">
        <v>5.193089241724179</v>
      </c>
      <c r="D28" s="26">
        <v>2.354328494587079</v>
      </c>
      <c r="E28" s="26">
        <v>5.5543461578485571</v>
      </c>
      <c r="F28" s="26">
        <v>4.1274143195340764</v>
      </c>
      <c r="G28" s="26">
        <v>4.1578833613913595</v>
      </c>
      <c r="H28" s="26">
        <v>-8.2582643757964274</v>
      </c>
      <c r="I28" s="26">
        <v>-0.76267160301068782</v>
      </c>
      <c r="J28" s="26">
        <v>0.30224030911485616</v>
      </c>
      <c r="K28" s="26">
        <v>-19.85003885680479</v>
      </c>
      <c r="L28" s="26">
        <v>3.663794350837744</v>
      </c>
      <c r="M28" s="26">
        <v>4.2734026729662702</v>
      </c>
      <c r="N28" s="26">
        <v>-0.75552407239081543</v>
      </c>
    </row>
    <row r="29" spans="1:14" x14ac:dyDescent="0.2">
      <c r="A29">
        <v>25</v>
      </c>
      <c r="B29" t="s">
        <v>39</v>
      </c>
      <c r="C29" s="26">
        <v>3.8959774331471499</v>
      </c>
      <c r="D29" s="26">
        <v>1.5495167318903986</v>
      </c>
      <c r="E29" s="26">
        <v>4.9780045804132556</v>
      </c>
      <c r="F29" s="26">
        <v>4.3357411614076771</v>
      </c>
      <c r="G29" s="26">
        <v>5.472361821154081</v>
      </c>
      <c r="H29" s="26">
        <v>-8.9604108966901652</v>
      </c>
      <c r="I29" s="26">
        <v>0.52269423864960074</v>
      </c>
      <c r="J29" s="26">
        <v>0.48489572134431552</v>
      </c>
      <c r="K29" s="26">
        <v>-20.826923476108043</v>
      </c>
      <c r="L29" s="26">
        <v>4.6448863998298737</v>
      </c>
      <c r="M29" s="26">
        <v>3.2311108732636011</v>
      </c>
      <c r="N29" s="26">
        <v>0.67214541169914244</v>
      </c>
    </row>
    <row r="30" spans="1:14" x14ac:dyDescent="0.2">
      <c r="A30">
        <v>26</v>
      </c>
      <c r="B30" t="s">
        <v>40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</row>
    <row r="31" spans="1:14" x14ac:dyDescent="0.2">
      <c r="A31">
        <v>27</v>
      </c>
      <c r="B31" t="s">
        <v>41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</row>
    <row r="32" spans="1:14" x14ac:dyDescent="0.2">
      <c r="A32">
        <v>28</v>
      </c>
      <c r="B32" t="s">
        <v>42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</row>
    <row r="33" spans="1:14" x14ac:dyDescent="0.2">
      <c r="A33">
        <v>29</v>
      </c>
      <c r="B33" t="s">
        <v>43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4" x14ac:dyDescent="0.2">
      <c r="A34">
        <v>30</v>
      </c>
      <c r="B34" t="s">
        <v>44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</row>
    <row r="35" spans="1:14" x14ac:dyDescent="0.2">
      <c r="A35">
        <v>31</v>
      </c>
      <c r="B35" t="s">
        <v>45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</row>
    <row r="36" spans="1:14" x14ac:dyDescent="0.2">
      <c r="A36">
        <v>32</v>
      </c>
      <c r="B36" t="s">
        <v>46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</row>
    <row r="37" spans="1:14" x14ac:dyDescent="0.2">
      <c r="A37">
        <v>33</v>
      </c>
      <c r="B37" t="s">
        <v>47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</row>
    <row r="38" spans="1:14" x14ac:dyDescent="0.2">
      <c r="A38">
        <v>34</v>
      </c>
      <c r="B38" t="s">
        <v>48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</row>
    <row r="39" spans="1:14" x14ac:dyDescent="0.2">
      <c r="A39">
        <v>35</v>
      </c>
      <c r="B39" t="s">
        <v>49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</row>
    <row r="40" spans="1:14" x14ac:dyDescent="0.2">
      <c r="A40">
        <v>36</v>
      </c>
      <c r="B40" t="s">
        <v>50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</row>
    <row r="41" spans="1:14" x14ac:dyDescent="0.2">
      <c r="A41">
        <v>37</v>
      </c>
      <c r="B41" t="s">
        <v>51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</row>
    <row r="42" spans="1:14" x14ac:dyDescent="0.2">
      <c r="A42">
        <v>38</v>
      </c>
      <c r="B42" t="s">
        <v>52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</row>
    <row r="43" spans="1:14" x14ac:dyDescent="0.2">
      <c r="A43">
        <v>39</v>
      </c>
      <c r="B43" t="s">
        <v>53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</row>
    <row r="44" spans="1:14" x14ac:dyDescent="0.2">
      <c r="A44">
        <v>40</v>
      </c>
      <c r="B44" t="s">
        <v>54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</row>
    <row r="45" spans="1:14" x14ac:dyDescent="0.2">
      <c r="A45">
        <v>41</v>
      </c>
      <c r="B45" t="s">
        <v>55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</row>
    <row r="46" spans="1:14" x14ac:dyDescent="0.2">
      <c r="A46">
        <v>42</v>
      </c>
      <c r="B46" t="s">
        <v>56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</row>
    <row r="47" spans="1:14" x14ac:dyDescent="0.2">
      <c r="A47">
        <v>43</v>
      </c>
      <c r="B47" t="s">
        <v>57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</row>
    <row r="48" spans="1:14" x14ac:dyDescent="0.2">
      <c r="A48">
        <v>44</v>
      </c>
      <c r="B48" t="s">
        <v>58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</row>
    <row r="49" spans="1:14" x14ac:dyDescent="0.2">
      <c r="A49">
        <v>45</v>
      </c>
      <c r="B49" t="s">
        <v>59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</row>
    <row r="50" spans="1:14" x14ac:dyDescent="0.2">
      <c r="A50">
        <v>46</v>
      </c>
      <c r="B50" t="s">
        <v>60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</row>
    <row r="51" spans="1:14" x14ac:dyDescent="0.2">
      <c r="A51">
        <v>47</v>
      </c>
      <c r="B51" t="s">
        <v>61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</row>
    <row r="52" spans="1:14" x14ac:dyDescent="0.2">
      <c r="A52">
        <v>48</v>
      </c>
      <c r="B52" t="s">
        <v>62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</row>
    <row r="53" spans="1:14" x14ac:dyDescent="0.2">
      <c r="A53">
        <v>49</v>
      </c>
      <c r="B53" t="s">
        <v>63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</row>
    <row r="54" spans="1:14" x14ac:dyDescent="0.2">
      <c r="A54">
        <v>50</v>
      </c>
      <c r="B54" t="s">
        <v>64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</row>
    <row r="55" spans="1:14" x14ac:dyDescent="0.2">
      <c r="A55">
        <v>51</v>
      </c>
      <c r="B55" t="s">
        <v>65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</row>
    <row r="56" spans="1:14" x14ac:dyDescent="0.2">
      <c r="A56">
        <v>52</v>
      </c>
      <c r="B56" t="s">
        <v>66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</row>
    <row r="57" spans="1:14" x14ac:dyDescent="0.2">
      <c r="A57">
        <v>53</v>
      </c>
      <c r="B57" t="s">
        <v>67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</row>
    <row r="58" spans="1:14" x14ac:dyDescent="0.2">
      <c r="A58">
        <v>54</v>
      </c>
      <c r="B58" t="s">
        <v>68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</row>
    <row r="59" spans="1:14" x14ac:dyDescent="0.2">
      <c r="A59">
        <v>55</v>
      </c>
      <c r="B59" t="s">
        <v>69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</row>
    <row r="60" spans="1:14" x14ac:dyDescent="0.2">
      <c r="A60">
        <v>56</v>
      </c>
      <c r="B60" t="s">
        <v>70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</row>
    <row r="61" spans="1:14" x14ac:dyDescent="0.2">
      <c r="A61">
        <v>57</v>
      </c>
      <c r="B61" t="s">
        <v>71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</row>
    <row r="62" spans="1:14" x14ac:dyDescent="0.2">
      <c r="A62">
        <v>58</v>
      </c>
      <c r="B62" t="s">
        <v>72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</row>
    <row r="63" spans="1:14" x14ac:dyDescent="0.2">
      <c r="A63">
        <v>59</v>
      </c>
      <c r="B63" t="s">
        <v>73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</row>
    <row r="64" spans="1:14" x14ac:dyDescent="0.2">
      <c r="A64">
        <v>60</v>
      </c>
      <c r="B64" t="s">
        <v>74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F853-AAB3-B947-89F4-F09191AF27E8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</row>
    <row r="6" spans="1:14" x14ac:dyDescent="0.2">
      <c r="A6">
        <v>2</v>
      </c>
      <c r="B6" t="s">
        <v>16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</row>
    <row r="7" spans="1:14" x14ac:dyDescent="0.2">
      <c r="A7">
        <v>3</v>
      </c>
      <c r="B7" t="s">
        <v>17</v>
      </c>
      <c r="C7" s="26">
        <v>8.4725802421567117E-2</v>
      </c>
      <c r="D7" s="26">
        <v>-3.0709024250958998E-2</v>
      </c>
      <c r="E7" s="26">
        <v>8.5013956049618963E-2</v>
      </c>
      <c r="F7" s="26">
        <v>4.202288577994516E-2</v>
      </c>
      <c r="G7" s="26">
        <v>1.7146827173352606E-2</v>
      </c>
      <c r="H7" s="26">
        <v>-0.11143551583615553</v>
      </c>
      <c r="I7" s="26">
        <v>-5.2346556850921551E-2</v>
      </c>
      <c r="J7" s="26">
        <v>-3.0335383784602498E-2</v>
      </c>
      <c r="K7" s="26">
        <v>-4.3836250203200887E-2</v>
      </c>
      <c r="L7" s="26">
        <v>6.2601720064077893E-4</v>
      </c>
      <c r="M7" s="26">
        <v>6.4424698823430659E-2</v>
      </c>
      <c r="N7" s="26">
        <v>-2.5297456522715762E-2</v>
      </c>
    </row>
    <row r="8" spans="1:14" x14ac:dyDescent="0.2">
      <c r="A8">
        <v>4</v>
      </c>
      <c r="B8" t="s">
        <v>18</v>
      </c>
      <c r="C8" s="26">
        <v>0.20841244271795822</v>
      </c>
      <c r="D8" s="26">
        <v>3.5094449652240664E-2</v>
      </c>
      <c r="E8" s="26">
        <v>0.22412417146191602</v>
      </c>
      <c r="F8" s="26">
        <v>7.9469043698619179E-2</v>
      </c>
      <c r="G8" s="26">
        <v>-5.4018627551206113E-3</v>
      </c>
      <c r="H8" s="26">
        <v>-0.16464775486642072</v>
      </c>
      <c r="I8" s="26">
        <v>-0.13222376302785108</v>
      </c>
      <c r="J8" s="26">
        <v>-7.4648813002554298E-2</v>
      </c>
      <c r="K8" s="26">
        <v>-0.22758447379241736</v>
      </c>
      <c r="L8" s="26">
        <v>-1.1900907191321869E-2</v>
      </c>
      <c r="M8" s="26">
        <v>0.17854388084197645</v>
      </c>
      <c r="N8" s="26">
        <v>-0.10923641373702608</v>
      </c>
    </row>
    <row r="9" spans="1:14" x14ac:dyDescent="0.2">
      <c r="A9">
        <v>5</v>
      </c>
      <c r="B9" t="s">
        <v>19</v>
      </c>
      <c r="C9" s="26">
        <v>0.3726329476463533</v>
      </c>
      <c r="D9" s="26">
        <v>9.9017559121530152E-2</v>
      </c>
      <c r="E9" s="26">
        <v>0.30726982986698143</v>
      </c>
      <c r="F9" s="26">
        <v>0.11959677304881823</v>
      </c>
      <c r="G9" s="26">
        <v>-1.6825376098474457E-2</v>
      </c>
      <c r="H9" s="26">
        <v>-0.24882216691669032</v>
      </c>
      <c r="I9" s="26">
        <v>-0.22745373960979448</v>
      </c>
      <c r="J9" s="26">
        <v>-0.10355391165764578</v>
      </c>
      <c r="K9" s="26">
        <v>-0.41483448849689064</v>
      </c>
      <c r="L9" s="26">
        <v>-6.9762869994158287E-3</v>
      </c>
      <c r="M9" s="26">
        <v>0.31832280798811941</v>
      </c>
      <c r="N9" s="26">
        <v>-0.19837394789289542</v>
      </c>
    </row>
    <row r="10" spans="1:14" x14ac:dyDescent="0.2">
      <c r="A10">
        <v>6</v>
      </c>
      <c r="B10" t="s">
        <v>20</v>
      </c>
      <c r="C10" s="26">
        <v>0.5872115900363617</v>
      </c>
      <c r="D10" s="26">
        <v>0.15440422076475724</v>
      </c>
      <c r="E10" s="26">
        <v>0.41693121537929445</v>
      </c>
      <c r="F10" s="26">
        <v>0.1679302258665723</v>
      </c>
      <c r="G10" s="26">
        <v>-2.072006048439513E-2</v>
      </c>
      <c r="H10" s="26">
        <v>-0.37357344495347888</v>
      </c>
      <c r="I10" s="26">
        <v>-0.34749779784447749</v>
      </c>
      <c r="J10" s="26">
        <v>-0.12509521685454697</v>
      </c>
      <c r="K10" s="26">
        <v>-0.63605310522168601</v>
      </c>
      <c r="L10" s="26">
        <v>3.6628013379639097E-3</v>
      </c>
      <c r="M10" s="26">
        <v>0.47459359605909257</v>
      </c>
      <c r="N10" s="26">
        <v>-0.30179402408546124</v>
      </c>
    </row>
    <row r="11" spans="1:14" x14ac:dyDescent="0.2">
      <c r="A11">
        <v>7</v>
      </c>
      <c r="B11" t="s">
        <v>21</v>
      </c>
      <c r="C11" s="26">
        <v>0.88677143215588272</v>
      </c>
      <c r="D11" s="26">
        <v>0.22429790941490516</v>
      </c>
      <c r="E11" s="26">
        <v>0.50632494047772625</v>
      </c>
      <c r="F11" s="26">
        <v>0.24086662705907302</v>
      </c>
      <c r="G11" s="26">
        <v>-1.6645750547119285E-2</v>
      </c>
      <c r="H11" s="26">
        <v>-0.54428164839141313</v>
      </c>
      <c r="I11" s="26">
        <v>-0.49699576786995037</v>
      </c>
      <c r="J11" s="26">
        <v>-0.14073424293246287</v>
      </c>
      <c r="K11" s="26">
        <v>-0.91966238165097525</v>
      </c>
      <c r="L11" s="26">
        <v>1.1598477452442782E-2</v>
      </c>
      <c r="M11" s="26">
        <v>0.6721024272143139</v>
      </c>
      <c r="N11" s="26">
        <v>-0.42364202238240367</v>
      </c>
    </row>
    <row r="12" spans="1:14" x14ac:dyDescent="0.2">
      <c r="A12">
        <v>8</v>
      </c>
      <c r="B12" t="s">
        <v>22</v>
      </c>
      <c r="C12" s="26">
        <v>1.2640725153375216</v>
      </c>
      <c r="D12" s="26">
        <v>0.33242841156072056</v>
      </c>
      <c r="E12" s="26">
        <v>0.59353607854093515</v>
      </c>
      <c r="F12" s="26">
        <v>0.36070415529118388</v>
      </c>
      <c r="G12" s="26">
        <v>-3.576189877146575E-3</v>
      </c>
      <c r="H12" s="26">
        <v>-0.76329552737573214</v>
      </c>
      <c r="I12" s="26">
        <v>-0.68399605428957333</v>
      </c>
      <c r="J12" s="26">
        <v>-0.1539235373498539</v>
      </c>
      <c r="K12" s="26">
        <v>-1.2997493409452923</v>
      </c>
      <c r="L12" s="26">
        <v>-2.5009068755762103E-3</v>
      </c>
      <c r="M12" s="26">
        <v>0.92733316821998635</v>
      </c>
      <c r="N12" s="26">
        <v>-0.57103277223717253</v>
      </c>
    </row>
    <row r="13" spans="1:14" x14ac:dyDescent="0.2">
      <c r="A13">
        <v>9</v>
      </c>
      <c r="B13" t="s">
        <v>23</v>
      </c>
      <c r="C13" s="26">
        <v>1.6785850207097668</v>
      </c>
      <c r="D13" s="26">
        <v>0.48964067182747467</v>
      </c>
      <c r="E13" s="26">
        <v>0.74027140431876015</v>
      </c>
      <c r="F13" s="26">
        <v>0.53950375353110847</v>
      </c>
      <c r="G13" s="26">
        <v>2.2436703823823803E-2</v>
      </c>
      <c r="H13" s="26">
        <v>-1.0171002210407323</v>
      </c>
      <c r="I13" s="26">
        <v>-0.90947839307442024</v>
      </c>
      <c r="J13" s="26">
        <v>-0.17226253421314502</v>
      </c>
      <c r="K13" s="26">
        <v>-1.820674567548372</v>
      </c>
      <c r="L13" s="26">
        <v>-4.6003491874877948E-2</v>
      </c>
      <c r="M13" s="26">
        <v>1.242533930275191</v>
      </c>
      <c r="N13" s="26">
        <v>-0.74745227673447101</v>
      </c>
    </row>
    <row r="14" spans="1:14" x14ac:dyDescent="0.2">
      <c r="A14">
        <v>10</v>
      </c>
      <c r="B14" t="s">
        <v>24</v>
      </c>
      <c r="C14" s="26">
        <v>1.5103884306959661</v>
      </c>
      <c r="D14" s="26">
        <v>0.4168249186649689</v>
      </c>
      <c r="E14" s="26">
        <v>0.67484958575641041</v>
      </c>
      <c r="F14" s="26">
        <v>0.73782807075241519</v>
      </c>
      <c r="G14" s="26">
        <v>0.3400949914898404</v>
      </c>
      <c r="H14" s="26">
        <v>-1.1337666516510931</v>
      </c>
      <c r="I14" s="26">
        <v>-0.85260452561279176</v>
      </c>
      <c r="J14" s="26">
        <v>-0.15399488642406153</v>
      </c>
      <c r="K14" s="26">
        <v>-2.2963538574743221</v>
      </c>
      <c r="L14" s="26">
        <v>0.11344708123973495</v>
      </c>
      <c r="M14" s="26">
        <v>1.2093777978689975</v>
      </c>
      <c r="N14" s="26">
        <v>-0.56609095530608911</v>
      </c>
    </row>
    <row r="15" spans="1:14" x14ac:dyDescent="0.2">
      <c r="A15">
        <v>11</v>
      </c>
      <c r="B15" t="s">
        <v>25</v>
      </c>
      <c r="C15" s="26">
        <v>3.9422197900337061E-2</v>
      </c>
      <c r="D15" s="26">
        <v>-0.21213845546206667</v>
      </c>
      <c r="E15" s="26">
        <v>0.14176598636672039</v>
      </c>
      <c r="F15" s="26">
        <v>0.87180444602718021</v>
      </c>
      <c r="G15" s="26">
        <v>1.2637372965093592</v>
      </c>
      <c r="H15" s="26">
        <v>-0.94320893098717828</v>
      </c>
      <c r="I15" s="26">
        <v>-0.13531240149023177</v>
      </c>
      <c r="J15" s="26">
        <v>-0.10356307489462814</v>
      </c>
      <c r="K15" s="26">
        <v>-2.4367036372519086</v>
      </c>
      <c r="L15" s="26">
        <v>0.75806640349258958</v>
      </c>
      <c r="M15" s="26">
        <v>0.33176363630365407</v>
      </c>
      <c r="N15" s="26">
        <v>0.42436653348610098</v>
      </c>
    </row>
    <row r="16" spans="1:14" x14ac:dyDescent="0.2">
      <c r="A16">
        <v>12</v>
      </c>
      <c r="B16" t="s">
        <v>26</v>
      </c>
      <c r="C16" s="26">
        <v>-0.40134612914175138</v>
      </c>
      <c r="D16" s="26">
        <v>-0.27401039327043741</v>
      </c>
      <c r="E16" s="26">
        <v>0.46069984606724373</v>
      </c>
      <c r="F16" s="26">
        <v>1.1347426740369815</v>
      </c>
      <c r="G16" s="26">
        <v>1.7118283227397451</v>
      </c>
      <c r="H16" s="26">
        <v>-0.99307358654445421</v>
      </c>
      <c r="I16" s="26">
        <v>-1.2666719953063281E-2</v>
      </c>
      <c r="J16" s="26">
        <v>-0.19819387205019529</v>
      </c>
      <c r="K16" s="26">
        <v>-3.3402006080832103</v>
      </c>
      <c r="L16" s="26">
        <v>1.1164683352490845</v>
      </c>
      <c r="M16" s="26">
        <v>0.17881428535637156</v>
      </c>
      <c r="N16" s="26">
        <v>0.61693784559371623</v>
      </c>
    </row>
    <row r="17" spans="1:14" x14ac:dyDescent="0.2">
      <c r="A17">
        <v>13</v>
      </c>
      <c r="B17" t="s">
        <v>27</v>
      </c>
      <c r="C17" s="26">
        <v>-0.66479407629395204</v>
      </c>
      <c r="D17" s="26">
        <v>-0.34498976589607488</v>
      </c>
      <c r="E17" s="26">
        <v>0.62395160495911894</v>
      </c>
      <c r="F17" s="26">
        <v>1.362846269508927</v>
      </c>
      <c r="G17" s="26">
        <v>2.1386303436149698</v>
      </c>
      <c r="H17" s="26">
        <v>-1.0935303209453686</v>
      </c>
      <c r="I17" s="26">
        <v>0.10379753832397906</v>
      </c>
      <c r="J17" s="26">
        <v>-0.2474684965281391</v>
      </c>
      <c r="K17" s="26">
        <v>-4.2023612009506834</v>
      </c>
      <c r="L17" s="26">
        <v>1.4222143365246853</v>
      </c>
      <c r="M17" s="26">
        <v>8.3689198987072722E-2</v>
      </c>
      <c r="N17" s="26">
        <v>0.81801456869549127</v>
      </c>
    </row>
    <row r="18" spans="1:14" x14ac:dyDescent="0.2">
      <c r="A18">
        <v>14</v>
      </c>
      <c r="B18" t="s">
        <v>28</v>
      </c>
      <c r="C18" s="26">
        <v>-0.61468077356116624</v>
      </c>
      <c r="D18" s="26">
        <v>-0.44976024578190099</v>
      </c>
      <c r="E18" s="26">
        <v>0.69860067284430283</v>
      </c>
      <c r="F18" s="26">
        <v>1.5596283175401342</v>
      </c>
      <c r="G18" s="26">
        <v>2.5480807795462357</v>
      </c>
      <c r="H18" s="26">
        <v>-1.3443514413471764</v>
      </c>
      <c r="I18" s="26">
        <v>0.22504564219428716</v>
      </c>
      <c r="J18" s="26">
        <v>-0.22912021045290784</v>
      </c>
      <c r="K18" s="26">
        <v>-5.0818596593592522</v>
      </c>
      <c r="L18" s="26">
        <v>1.6938676053666759</v>
      </c>
      <c r="M18" s="26">
        <v>-2.3846676202344531E-2</v>
      </c>
      <c r="N18" s="26">
        <v>1.0183959892130909</v>
      </c>
    </row>
    <row r="19" spans="1:14" x14ac:dyDescent="0.2">
      <c r="A19">
        <v>15</v>
      </c>
      <c r="B19" t="s">
        <v>29</v>
      </c>
      <c r="C19" s="26">
        <v>-0.65582222394415746</v>
      </c>
      <c r="D19" s="26">
        <v>-0.60067294256940484</v>
      </c>
      <c r="E19" s="26">
        <v>0.70574590105545343</v>
      </c>
      <c r="F19" s="26">
        <v>1.7192450909085193</v>
      </c>
      <c r="G19" s="26">
        <v>2.9307485875009651</v>
      </c>
      <c r="H19" s="26">
        <v>-1.7122872529900006</v>
      </c>
      <c r="I19" s="26">
        <v>0.44291959542578291</v>
      </c>
      <c r="J19" s="26">
        <v>-0.11686954835878563</v>
      </c>
      <c r="K19" s="26">
        <v>-5.9584584502968276</v>
      </c>
      <c r="L19" s="26">
        <v>1.9289326547460706</v>
      </c>
      <c r="M19" s="26">
        <v>6.4957987559886451E-2</v>
      </c>
      <c r="N19" s="26">
        <v>1.2515606009624192</v>
      </c>
    </row>
    <row r="20" spans="1:14" x14ac:dyDescent="0.2">
      <c r="A20">
        <v>16</v>
      </c>
      <c r="B20" t="s">
        <v>30</v>
      </c>
      <c r="C20" s="26">
        <v>-0.73225288149422862</v>
      </c>
      <c r="D20" s="26">
        <v>-0.69141410485933796</v>
      </c>
      <c r="E20" s="26">
        <v>0.78128127081158616</v>
      </c>
      <c r="F20" s="26">
        <v>1.8589722539722422</v>
      </c>
      <c r="G20" s="26">
        <v>3.2928765803895383</v>
      </c>
      <c r="H20" s="26">
        <v>-2.1707451420687387</v>
      </c>
      <c r="I20" s="26">
        <v>0.65427981962427517</v>
      </c>
      <c r="J20" s="26">
        <v>-6.7727058916155769E-2</v>
      </c>
      <c r="K20" s="26">
        <v>-6.9001257248927494</v>
      </c>
      <c r="L20" s="26">
        <v>2.297719397450019</v>
      </c>
      <c r="M20" s="26">
        <v>9.0996253575535715E-2</v>
      </c>
      <c r="N20" s="26">
        <v>1.5861393364081722</v>
      </c>
    </row>
    <row r="21" spans="1:14" x14ac:dyDescent="0.2">
      <c r="A21">
        <v>17</v>
      </c>
      <c r="B21" t="s">
        <v>31</v>
      </c>
      <c r="C21" s="26">
        <v>-0.78301218725376154</v>
      </c>
      <c r="D21" s="26">
        <v>-0.62348834885326987</v>
      </c>
      <c r="E21" s="26">
        <v>1.0407004580160775</v>
      </c>
      <c r="F21" s="26">
        <v>2.0000824951688645</v>
      </c>
      <c r="G21" s="26">
        <v>3.6458462597021195</v>
      </c>
      <c r="H21" s="26">
        <v>-2.7002143088034707</v>
      </c>
      <c r="I21" s="26">
        <v>0.84410443065278096</v>
      </c>
      <c r="J21" s="26">
        <v>-3.7850575761219127E-2</v>
      </c>
      <c r="K21" s="26">
        <v>-7.9277023254497001</v>
      </c>
      <c r="L21" s="26">
        <v>2.6395277409585454</v>
      </c>
      <c r="M21" s="26">
        <v>6.1009225148967304E-2</v>
      </c>
      <c r="N21" s="26">
        <v>1.8409971364739786</v>
      </c>
    </row>
    <row r="22" spans="1:14" x14ac:dyDescent="0.2">
      <c r="A22">
        <v>18</v>
      </c>
      <c r="B22" t="s">
        <v>32</v>
      </c>
      <c r="C22" s="26">
        <v>-0.73039016761140929</v>
      </c>
      <c r="D22" s="26">
        <v>-0.59810437680715645</v>
      </c>
      <c r="E22" s="26">
        <v>1.2471700238213514</v>
      </c>
      <c r="F22" s="26">
        <v>2.1831727350317287</v>
      </c>
      <c r="G22" s="26">
        <v>4.0202121585923543</v>
      </c>
      <c r="H22" s="26">
        <v>-3.2678953494477505</v>
      </c>
      <c r="I22" s="26">
        <v>1.042168694731727</v>
      </c>
      <c r="J22" s="26">
        <v>1.3187853879848273E-2</v>
      </c>
      <c r="K22" s="26">
        <v>-9.0314691234853548</v>
      </c>
      <c r="L22" s="26">
        <v>2.9707851305772426</v>
      </c>
      <c r="M22" s="26">
        <v>8.041284788419735E-2</v>
      </c>
      <c r="N22" s="26">
        <v>2.0707495728335643</v>
      </c>
    </row>
    <row r="23" spans="1:14" x14ac:dyDescent="0.2">
      <c r="A23">
        <v>19</v>
      </c>
      <c r="B23" t="s">
        <v>33</v>
      </c>
      <c r="C23" s="26">
        <v>-0.60420037355854272</v>
      </c>
      <c r="D23" s="26">
        <v>-0.572273566988729</v>
      </c>
      <c r="E23" s="26">
        <v>1.4589795157771983</v>
      </c>
      <c r="F23" s="26">
        <v>2.3935782479321754</v>
      </c>
      <c r="G23" s="26">
        <v>4.4034022649625726</v>
      </c>
      <c r="H23" s="26">
        <v>-3.8855372850808876</v>
      </c>
      <c r="I23" s="26">
        <v>1.2395403313270754</v>
      </c>
      <c r="J23" s="26">
        <v>7.5496150363686926E-2</v>
      </c>
      <c r="K23" s="26">
        <v>-10.225851200427179</v>
      </c>
      <c r="L23" s="26">
        <v>3.3035172611315802</v>
      </c>
      <c r="M23" s="26">
        <v>0.14019935505457171</v>
      </c>
      <c r="N23" s="26">
        <v>2.2731492995065121</v>
      </c>
    </row>
    <row r="24" spans="1:14" x14ac:dyDescent="0.2">
      <c r="A24">
        <v>20</v>
      </c>
      <c r="B24" t="s">
        <v>34</v>
      </c>
      <c r="C24" s="26">
        <v>-0.41514632909244353</v>
      </c>
      <c r="D24" s="26">
        <v>-0.52895816718634903</v>
      </c>
      <c r="E24" s="26">
        <v>1.6991734704273089</v>
      </c>
      <c r="F24" s="26">
        <v>2.6271249236139558</v>
      </c>
      <c r="G24" s="26">
        <v>4.7914365494577806</v>
      </c>
      <c r="H24" s="26">
        <v>-4.5568073882370292</v>
      </c>
      <c r="I24" s="26">
        <v>1.4310135651372824</v>
      </c>
      <c r="J24" s="26">
        <v>0.1454536688568295</v>
      </c>
      <c r="K24" s="26">
        <v>-11.519443884342476</v>
      </c>
      <c r="L24" s="26">
        <v>3.6429743786858233</v>
      </c>
      <c r="M24" s="26">
        <v>0.23799863730661353</v>
      </c>
      <c r="N24" s="26">
        <v>2.4451805753736333</v>
      </c>
    </row>
    <row r="25" spans="1:14" x14ac:dyDescent="0.2">
      <c r="A25">
        <v>21</v>
      </c>
      <c r="B25" t="s">
        <v>35</v>
      </c>
      <c r="C25" s="26">
        <v>-0.16732194507566009</v>
      </c>
      <c r="D25" s="26">
        <v>-0.46170805551520355</v>
      </c>
      <c r="E25" s="26">
        <v>1.9770266786583115</v>
      </c>
      <c r="F25" s="26">
        <v>2.8832287253045674</v>
      </c>
      <c r="G25" s="26">
        <v>5.183667469371211</v>
      </c>
      <c r="H25" s="26">
        <v>-5.2823748866847993</v>
      </c>
      <c r="I25" s="26">
        <v>1.6135265584312963</v>
      </c>
      <c r="J25" s="26">
        <v>0.22192729080127599</v>
      </c>
      <c r="K25" s="26">
        <v>-12.917359556397541</v>
      </c>
      <c r="L25" s="26">
        <v>3.9918176965179439</v>
      </c>
      <c r="M25" s="26">
        <v>0.37330140494529507</v>
      </c>
      <c r="N25" s="26">
        <v>2.5842686196435833</v>
      </c>
    </row>
    <row r="26" spans="1:14" x14ac:dyDescent="0.2">
      <c r="A26">
        <v>22</v>
      </c>
      <c r="B26" t="s">
        <v>36</v>
      </c>
      <c r="C26" s="26">
        <v>0.13728115162656268</v>
      </c>
      <c r="D26" s="26">
        <v>-0.36822172326739244</v>
      </c>
      <c r="E26" s="26">
        <v>2.2963257045616645</v>
      </c>
      <c r="F26" s="26">
        <v>3.1623294599176721</v>
      </c>
      <c r="G26" s="26">
        <v>5.5806441815783607</v>
      </c>
      <c r="H26" s="26">
        <v>-6.0619602046812568</v>
      </c>
      <c r="I26" s="26">
        <v>1.7853324942658122</v>
      </c>
      <c r="J26" s="26">
        <v>0.3047356444321877</v>
      </c>
      <c r="K26" s="26">
        <v>-14.422525552434161</v>
      </c>
      <c r="L26" s="26">
        <v>4.351690634012618</v>
      </c>
      <c r="M26" s="26">
        <v>0.5458277044127684</v>
      </c>
      <c r="N26" s="26">
        <v>2.6885405055749887</v>
      </c>
    </row>
    <row r="27" spans="1:14" x14ac:dyDescent="0.2">
      <c r="A27">
        <v>23</v>
      </c>
      <c r="B27" t="s">
        <v>37</v>
      </c>
      <c r="C27" s="26">
        <v>0.49735299878213118</v>
      </c>
      <c r="D27" s="26">
        <v>-0.24785179615362041</v>
      </c>
      <c r="E27" s="26">
        <v>2.6586188351430975</v>
      </c>
      <c r="F27" s="26">
        <v>3.465032638789924</v>
      </c>
      <c r="G27" s="26">
        <v>5.9832598877468719</v>
      </c>
      <c r="H27" s="26">
        <v>-6.8951295827570513</v>
      </c>
      <c r="I27" s="26">
        <v>1.9455043620237371</v>
      </c>
      <c r="J27" s="26">
        <v>0.39404571680510914</v>
      </c>
      <c r="K27" s="26">
        <v>-16.036497856466777</v>
      </c>
      <c r="L27" s="26">
        <v>4.7237911026988506</v>
      </c>
      <c r="M27" s="26">
        <v>0.7551497997447757</v>
      </c>
      <c r="N27" s="26">
        <v>2.7567238936428131</v>
      </c>
    </row>
    <row r="28" spans="1:14" x14ac:dyDescent="0.2">
      <c r="A28">
        <v>24</v>
      </c>
      <c r="B28" t="s">
        <v>38</v>
      </c>
      <c r="C28" s="26">
        <v>0.91237407338209697</v>
      </c>
      <c r="D28" s="26">
        <v>-0.10033630650697471</v>
      </c>
      <c r="E28" s="26">
        <v>3.0648128906118415</v>
      </c>
      <c r="F28" s="26">
        <v>3.7919072406076015</v>
      </c>
      <c r="G28" s="26">
        <v>6.3921697289445749</v>
      </c>
      <c r="H28" s="26">
        <v>-7.7816446704870774</v>
      </c>
      <c r="I28" s="26">
        <v>2.0932974909248898</v>
      </c>
      <c r="J28" s="26">
        <v>0.49011526545334505</v>
      </c>
      <c r="K28" s="26">
        <v>-17.760248874035959</v>
      </c>
      <c r="L28" s="26">
        <v>5.1089129187421403</v>
      </c>
      <c r="M28" s="26">
        <v>1.0010773148654848</v>
      </c>
      <c r="N28" s="26">
        <v>2.7875629274975791</v>
      </c>
    </row>
    <row r="29" spans="1:14" x14ac:dyDescent="0.2">
      <c r="A29">
        <v>25</v>
      </c>
      <c r="B29" t="s">
        <v>39</v>
      </c>
      <c r="C29" s="26">
        <v>1.3853432993705805</v>
      </c>
      <c r="D29" s="26">
        <v>7.6243038296929119E-2</v>
      </c>
      <c r="E29" s="26">
        <v>3.5173659540024671</v>
      </c>
      <c r="F29" s="26">
        <v>4.1436730932385801</v>
      </c>
      <c r="G29" s="26">
        <v>6.8061830666420624</v>
      </c>
      <c r="H29" s="26">
        <v>-8.7217949607374514</v>
      </c>
      <c r="I29" s="26">
        <v>2.2260236974129781</v>
      </c>
      <c r="J29" s="26">
        <v>0.59308709895696132</v>
      </c>
      <c r="K29" s="26">
        <v>-19.595932509147964</v>
      </c>
      <c r="L29" s="26">
        <v>5.506562830397626</v>
      </c>
      <c r="M29" s="26">
        <v>1.2859516965864646</v>
      </c>
      <c r="N29" s="26">
        <v>2.777293694981398</v>
      </c>
    </row>
    <row r="30" spans="1:14" x14ac:dyDescent="0.2">
      <c r="A30">
        <v>26</v>
      </c>
      <c r="B30" t="s">
        <v>40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</row>
    <row r="31" spans="1:14" x14ac:dyDescent="0.2">
      <c r="A31">
        <v>27</v>
      </c>
      <c r="B31" t="s">
        <v>41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</row>
    <row r="32" spans="1:14" x14ac:dyDescent="0.2">
      <c r="A32">
        <v>28</v>
      </c>
      <c r="B32" t="s">
        <v>42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</row>
    <row r="33" spans="1:14" x14ac:dyDescent="0.2">
      <c r="A33">
        <v>29</v>
      </c>
      <c r="B33" t="s">
        <v>43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4" x14ac:dyDescent="0.2">
      <c r="A34">
        <v>30</v>
      </c>
      <c r="B34" t="s">
        <v>44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</row>
    <row r="35" spans="1:14" x14ac:dyDescent="0.2">
      <c r="A35">
        <v>31</v>
      </c>
      <c r="B35" t="s">
        <v>45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</row>
    <row r="36" spans="1:14" x14ac:dyDescent="0.2">
      <c r="A36">
        <v>32</v>
      </c>
      <c r="B36" t="s">
        <v>46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</row>
    <row r="37" spans="1:14" x14ac:dyDescent="0.2">
      <c r="A37">
        <v>33</v>
      </c>
      <c r="B37" t="s">
        <v>47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</row>
    <row r="38" spans="1:14" x14ac:dyDescent="0.2">
      <c r="A38">
        <v>34</v>
      </c>
      <c r="B38" t="s">
        <v>48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</row>
    <row r="39" spans="1:14" x14ac:dyDescent="0.2">
      <c r="A39">
        <v>35</v>
      </c>
      <c r="B39" t="s">
        <v>49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</row>
    <row r="40" spans="1:14" x14ac:dyDescent="0.2">
      <c r="A40">
        <v>36</v>
      </c>
      <c r="B40" t="s">
        <v>50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</row>
    <row r="41" spans="1:14" x14ac:dyDescent="0.2">
      <c r="A41">
        <v>37</v>
      </c>
      <c r="B41" t="s">
        <v>51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</row>
    <row r="42" spans="1:14" x14ac:dyDescent="0.2">
      <c r="A42">
        <v>38</v>
      </c>
      <c r="B42" t="s">
        <v>52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</row>
    <row r="43" spans="1:14" x14ac:dyDescent="0.2">
      <c r="A43">
        <v>39</v>
      </c>
      <c r="B43" t="s">
        <v>53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</row>
    <row r="44" spans="1:14" x14ac:dyDescent="0.2">
      <c r="A44">
        <v>40</v>
      </c>
      <c r="B44" t="s">
        <v>54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</row>
    <row r="45" spans="1:14" x14ac:dyDescent="0.2">
      <c r="A45">
        <v>41</v>
      </c>
      <c r="B45" t="s">
        <v>55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</row>
    <row r="46" spans="1:14" x14ac:dyDescent="0.2">
      <c r="A46">
        <v>42</v>
      </c>
      <c r="B46" t="s">
        <v>56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</row>
    <row r="47" spans="1:14" x14ac:dyDescent="0.2">
      <c r="A47">
        <v>43</v>
      </c>
      <c r="B47" t="s">
        <v>57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</row>
    <row r="48" spans="1:14" x14ac:dyDescent="0.2">
      <c r="A48">
        <v>44</v>
      </c>
      <c r="B48" t="s">
        <v>58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</row>
    <row r="49" spans="1:14" x14ac:dyDescent="0.2">
      <c r="A49">
        <v>45</v>
      </c>
      <c r="B49" t="s">
        <v>59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</row>
    <row r="50" spans="1:14" x14ac:dyDescent="0.2">
      <c r="A50">
        <v>46</v>
      </c>
      <c r="B50" t="s">
        <v>60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</row>
    <row r="51" spans="1:14" x14ac:dyDescent="0.2">
      <c r="A51">
        <v>47</v>
      </c>
      <c r="B51" t="s">
        <v>61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</row>
    <row r="52" spans="1:14" x14ac:dyDescent="0.2">
      <c r="A52">
        <v>48</v>
      </c>
      <c r="B52" t="s">
        <v>62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</row>
    <row r="53" spans="1:14" x14ac:dyDescent="0.2">
      <c r="A53">
        <v>49</v>
      </c>
      <c r="B53" t="s">
        <v>63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</row>
    <row r="54" spans="1:14" x14ac:dyDescent="0.2">
      <c r="A54">
        <v>50</v>
      </c>
      <c r="B54" t="s">
        <v>64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</row>
    <row r="55" spans="1:14" x14ac:dyDescent="0.2">
      <c r="A55">
        <v>51</v>
      </c>
      <c r="B55" t="s">
        <v>65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</row>
    <row r="56" spans="1:14" x14ac:dyDescent="0.2">
      <c r="A56">
        <v>52</v>
      </c>
      <c r="B56" t="s">
        <v>66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</row>
    <row r="57" spans="1:14" x14ac:dyDescent="0.2">
      <c r="A57">
        <v>53</v>
      </c>
      <c r="B57" t="s">
        <v>67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</row>
    <row r="58" spans="1:14" x14ac:dyDescent="0.2">
      <c r="A58">
        <v>54</v>
      </c>
      <c r="B58" t="s">
        <v>68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</row>
    <row r="59" spans="1:14" x14ac:dyDescent="0.2">
      <c r="A59">
        <v>55</v>
      </c>
      <c r="B59" t="s">
        <v>69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</row>
    <row r="60" spans="1:14" x14ac:dyDescent="0.2">
      <c r="A60">
        <v>56</v>
      </c>
      <c r="B60" t="s">
        <v>70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</row>
    <row r="61" spans="1:14" x14ac:dyDescent="0.2">
      <c r="A61">
        <v>57</v>
      </c>
      <c r="B61" t="s">
        <v>71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</row>
    <row r="62" spans="1:14" x14ac:dyDescent="0.2">
      <c r="A62">
        <v>58</v>
      </c>
      <c r="B62" t="s">
        <v>72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</row>
    <row r="63" spans="1:14" x14ac:dyDescent="0.2">
      <c r="A63">
        <v>59</v>
      </c>
      <c r="B63" t="s">
        <v>73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</row>
    <row r="64" spans="1:14" x14ac:dyDescent="0.2">
      <c r="A64">
        <v>60</v>
      </c>
      <c r="B64" t="s">
        <v>74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00B-A341-2643-92B9-24FDCEC5BFE0}">
  <dimension ref="A1:M62"/>
  <sheetViews>
    <sheetView workbookViewId="0">
      <selection activeCell="P22" sqref="P22"/>
    </sheetView>
  </sheetViews>
  <sheetFormatPr baseColWidth="10" defaultRowHeight="16" x14ac:dyDescent="0.2"/>
  <sheetData>
    <row r="1" spans="1:13" x14ac:dyDescent="0.2">
      <c r="A1" t="s">
        <v>93</v>
      </c>
    </row>
    <row r="2" spans="1:13" x14ac:dyDescent="0.2">
      <c r="A2" t="s">
        <v>94</v>
      </c>
      <c r="B2" t="s">
        <v>90</v>
      </c>
      <c r="C2" t="s">
        <v>89</v>
      </c>
      <c r="D2" t="s">
        <v>88</v>
      </c>
      <c r="E2" t="s">
        <v>91</v>
      </c>
      <c r="G2" t="str">
        <f>OptimalCarbonTax!G2</f>
        <v>Victim Pays (No Transfers)</v>
      </c>
      <c r="H2" t="str">
        <f>OptimalCarbonTax!H2</f>
        <v>Polluter Pays Prospective Damages</v>
      </c>
      <c r="I2" t="str">
        <f>OptimalCarbonTax!I2</f>
        <v>Polluter Pays Retrospective Damages</v>
      </c>
      <c r="J2" t="str">
        <f>OptimalCarbonTax!J2</f>
        <v>Beneficiary Pays Prospective Damages</v>
      </c>
      <c r="K2" t="str">
        <f>OptimalCarbonTax!K2</f>
        <v>Beneficiary Pays Retrospective Damages</v>
      </c>
      <c r="L2" t="s">
        <v>129</v>
      </c>
      <c r="M2" t="s">
        <v>130</v>
      </c>
    </row>
    <row r="3" spans="1:13" x14ac:dyDescent="0.2">
      <c r="A3">
        <v>2005</v>
      </c>
      <c r="B3" s="2">
        <v>0</v>
      </c>
      <c r="C3" s="2">
        <v>0</v>
      </c>
      <c r="D3" s="2">
        <f>SUMIFS('PP-regionalLandDpayment-pros'!$C5:$N5,'PP-regionalLandDpayment-pros'!$C5:$N5,"&gt;"&amp;0)</f>
        <v>0</v>
      </c>
      <c r="E3" s="2">
        <f>SUMIFS('BP-regionalLandDpaymentretro'!$C5:$N5,'BP-regionalLandDpaymentretro'!$C5:$N5,"&gt;"&amp;0)</f>
        <v>0</v>
      </c>
      <c r="H3">
        <f>SUMIFS('PP-regionalLandDpayment-pros'!$C5:$N5,'PP-regionalLandDpayment-pros'!$C5:$N5,"&gt;"&amp;0)</f>
        <v>0</v>
      </c>
      <c r="I3">
        <f>SUMIFS('PP-regionalLandDpaymentretro'!$C5:$N5,'PP-regionalLandDpaymentretro'!$C5:$N5,"&gt;"&amp;0)</f>
        <v>0</v>
      </c>
      <c r="J3">
        <f>SUMIFS('BP-regionalLandDpayment-prosp'!$C5:$N5,'BP-regionalLandDpayment-prosp'!$C5:$N5,"&gt;"&amp;0)</f>
        <v>0</v>
      </c>
      <c r="K3">
        <f>SUMIFS('BP-regionalLandDpaymentretro'!$C5:$N5,'BP-regionalLandDpayment-prosp'!$C5:$N5,"&gt;"&amp;0)</f>
        <v>0</v>
      </c>
      <c r="L3">
        <f>SUMIFS('ProspATP-regionalLandDpayment'!$C5:$N5,'ProspATP-regionalLandDpayment'!$C5:$N5,"&gt;"&amp;0)</f>
        <v>0</v>
      </c>
      <c r="M3">
        <f>SUMIFS(RetrospATP_LandDpayment!$C5:$N5,RetrospATP_LandDpayment!$C5:$N5,"&gt;"&amp;0)</f>
        <v>0</v>
      </c>
    </row>
    <row r="4" spans="1:13" x14ac:dyDescent="0.2">
      <c r="A4">
        <v>2015</v>
      </c>
      <c r="B4" s="2">
        <v>0</v>
      </c>
      <c r="C4" s="2">
        <v>0</v>
      </c>
      <c r="D4" s="2">
        <f>SUMIFS('PP-regionalLandDpayment-pros'!$C6:$N6,'PP-regionalLandDpayment-pros'!$C6:$N6,"&gt;"&amp;0)</f>
        <v>0</v>
      </c>
      <c r="E4" s="2">
        <f>SUMIFS('BP-regionalLandDpaymentretro'!$C6:$N6,'BP-regionalLandDpaymentretro'!$C6:$N6,"&gt;"&amp;0)</f>
        <v>0</v>
      </c>
      <c r="H4">
        <f>SUMIFS('PP-regionalLandDpayment-pros'!$C6:$N6,'PP-regionalLandDpayment-pros'!$C6:$N6,"&gt;"&amp;0)</f>
        <v>0</v>
      </c>
      <c r="I4">
        <f>SUMIFS('PP-regionalLandDpaymentretro'!$C6:$N6,'PP-regionalLandDpaymentretro'!$C6:$N6,"&gt;"&amp;0)</f>
        <v>0</v>
      </c>
      <c r="J4">
        <f>SUMIFS('BP-regionalLandDpayment-prosp'!$C6:$N6,'BP-regionalLandDpayment-prosp'!$C6:$N6,"&gt;"&amp;0)</f>
        <v>0</v>
      </c>
      <c r="K4">
        <f>SUMIFS('BP-regionalLandDpaymentretro'!$C6:$N6,'BP-regionalLandDpayment-prosp'!$C6:$N6,"&gt;"&amp;0)</f>
        <v>0</v>
      </c>
      <c r="L4">
        <f>SUMIFS('ProspATP-regionalLandDpayment'!$C6:$N6,'ProspATP-regionalLandDpayment'!$C6:$N6,"&gt;"&amp;0)</f>
        <v>0</v>
      </c>
      <c r="M4">
        <f>SUMIFS(RetrospATP_LandDpayment!$C6:$N6,RetrospATP_LandDpayment!$C6:$N6,"&gt;"&amp;0)</f>
        <v>0</v>
      </c>
    </row>
    <row r="5" spans="1:13" x14ac:dyDescent="0.2">
      <c r="A5">
        <v>2025</v>
      </c>
      <c r="B5" s="2">
        <v>0</v>
      </c>
      <c r="C5" s="2">
        <v>0</v>
      </c>
      <c r="D5" s="2">
        <f>SUMIFS('PP-regionalLandDpayment-pros'!$C7:$N7,'PP-regionalLandDpayment-pros'!$C7:$N7,"&gt;"&amp;0)</f>
        <v>9.764820443135433E-2</v>
      </c>
      <c r="E5" s="2">
        <f>SUMIFS('BP-regionalLandDpaymentretro'!$C7:$N7,'BP-regionalLandDpaymentretro'!$C7:$N7,"&gt;"&amp;0)</f>
        <v>0.17950629641300889</v>
      </c>
      <c r="H5">
        <f>SUMIFS('PP-regionalLandDpayment-pros'!$C7:$N7,'PP-regionalLandDpayment-pros'!$C7:$N7,"&gt;"&amp;0)</f>
        <v>9.764820443135433E-2</v>
      </c>
      <c r="I5">
        <f>SUMIFS('PP-regionalLandDpaymentretro'!$C7:$N7,'PP-regionalLandDpaymentretro'!$C7:$N7,"&gt;"&amp;0)</f>
        <v>0.134350328331449</v>
      </c>
      <c r="J5">
        <f>SUMIFS('BP-regionalLandDpayment-prosp'!$C7:$N7,'BP-regionalLandDpayment-prosp'!$C7:$N7,"&gt;"&amp;0)</f>
        <v>0.15308201317011189</v>
      </c>
      <c r="K5">
        <f>SUMIFS('BP-regionalLandDpaymentretro'!$C7:$N7,'BP-regionalLandDpayment-prosp'!$C7:$N7,"&gt;"&amp;0)</f>
        <v>0.17950629641300889</v>
      </c>
      <c r="L5">
        <f>SUMIFS('ProspATP-regionalLandDpayment'!$C7:$N7,'ProspATP-regionalLandDpayment'!$C7:$N7,"&gt;"&amp;0)</f>
        <v>0.22547421049476393</v>
      </c>
      <c r="M5">
        <f>SUMIFS(RetrospATP_LandDpayment!$C7:$N7,RetrospATP_LandDpayment!$C7:$N7,"&gt;"&amp;0)</f>
        <v>0.29396018744855529</v>
      </c>
    </row>
    <row r="6" spans="1:13" x14ac:dyDescent="0.2">
      <c r="A6">
        <v>2035</v>
      </c>
      <c r="B6" s="2">
        <v>0</v>
      </c>
      <c r="C6" s="2">
        <v>0</v>
      </c>
      <c r="D6" s="2">
        <f>SUMIFS('PP-regionalLandDpayment-pros'!$C8:$N8,'PP-regionalLandDpayment-pros'!$C8:$N8,"&gt;"&amp;0)</f>
        <v>0.15758937652071167</v>
      </c>
      <c r="E6" s="2">
        <f>SUMIFS('BP-regionalLandDpaymentretro'!$C8:$N8,'BP-regionalLandDpaymentretro'!$C8:$N8,"&gt;"&amp;0)</f>
        <v>0.25391758329633823</v>
      </c>
      <c r="H6">
        <f>SUMIFS('PP-regionalLandDpayment-pros'!$C8:$N8,'PP-regionalLandDpayment-pros'!$C8:$N8,"&gt;"&amp;0)</f>
        <v>0.15758937652071167</v>
      </c>
      <c r="I6">
        <f>SUMIFS('PP-regionalLandDpaymentretro'!$C8:$N8,'PP-regionalLandDpaymentretro'!$C8:$N8,"&gt;"&amp;0)</f>
        <v>0.19006080260181552</v>
      </c>
      <c r="J6">
        <f>SUMIFS('BP-regionalLandDpayment-prosp'!$C8:$N8,'BP-regionalLandDpayment-prosp'!$C8:$N8,"&gt;"&amp;0)</f>
        <v>0.23902001558165864</v>
      </c>
      <c r="K6">
        <f>SUMIFS('BP-regionalLandDpaymentretro'!$C8:$N8,'BP-regionalLandDpayment-prosp'!$C8:$N8,"&gt;"&amp;0)</f>
        <v>0.25391758329633823</v>
      </c>
      <c r="L6">
        <f>SUMIFS('ProspATP-regionalLandDpayment'!$C8:$N8,'ProspATP-regionalLandDpayment'!$C8:$N8,"&gt;"&amp;0)</f>
        <v>0.42832500201269896</v>
      </c>
      <c r="M6">
        <f>SUMIFS(RetrospATP_LandDpayment!$C8:$N8,RetrospATP_LandDpayment!$C8:$N8,"&gt;"&amp;0)</f>
        <v>0.7256439883727106</v>
      </c>
    </row>
    <row r="7" spans="1:13" x14ac:dyDescent="0.2">
      <c r="A7">
        <v>2045</v>
      </c>
      <c r="B7" s="2">
        <v>0</v>
      </c>
      <c r="C7" s="2">
        <v>0</v>
      </c>
      <c r="D7" s="2">
        <f>SUMIFS('PP-regionalLandDpayment-pros'!$C9:$N9,'PP-regionalLandDpayment-pros'!$C9:$N9,"&gt;"&amp;0)</f>
        <v>0.25469727207546283</v>
      </c>
      <c r="E7" s="2">
        <f>SUMIFS('BP-regionalLandDpaymentretro'!$C9:$N9,'BP-regionalLandDpaymentretro'!$C9:$N9,"&gt;"&amp;0)</f>
        <v>0.37667816673581739</v>
      </c>
      <c r="H7">
        <f>SUMIFS('PP-regionalLandDpayment-pros'!$C9:$N9,'PP-regionalLandDpayment-pros'!$C9:$N9,"&gt;"&amp;0)</f>
        <v>0.25469727207546283</v>
      </c>
      <c r="I7">
        <f>SUMIFS('PP-regionalLandDpaymentretro'!$C9:$N9,'PP-regionalLandDpaymentretro'!$C9:$N9,"&gt;"&amp;0)</f>
        <v>0.28428609686940343</v>
      </c>
      <c r="J7">
        <f>SUMIFS('BP-regionalLandDpayment-prosp'!$C9:$N9,'BP-regionalLandDpayment-prosp'!$C9:$N9,"&gt;"&amp;0)</f>
        <v>0.37108398375369256</v>
      </c>
      <c r="K7">
        <f>SUMIFS('BP-regionalLandDpaymentretro'!$C9:$N9,'BP-regionalLandDpayment-prosp'!$C9:$N9,"&gt;"&amp;0)</f>
        <v>0.37206016770523842</v>
      </c>
      <c r="L7">
        <f>SUMIFS('ProspATP-regionalLandDpayment'!$C9:$N9,'ProspATP-regionalLandDpayment'!$C9:$N9,"&gt;"&amp;0)</f>
        <v>0.73569325938767072</v>
      </c>
      <c r="M7">
        <f>SUMIFS(RetrospATP_LandDpayment!$C9:$N9,RetrospATP_LandDpayment!$C9:$N9,"&gt;"&amp;0)</f>
        <v>1.2168399176718026</v>
      </c>
    </row>
    <row r="8" spans="1:13" x14ac:dyDescent="0.2">
      <c r="A8">
        <v>2055</v>
      </c>
      <c r="B8" s="2">
        <v>0</v>
      </c>
      <c r="C8" s="2">
        <v>0</v>
      </c>
      <c r="D8" s="2">
        <f>SUMIFS('PP-regionalLandDpayment-pros'!$C10:$N10,'PP-regionalLandDpayment-pros'!$C10:$N10,"&gt;"&amp;0)</f>
        <v>0.4055468367141335</v>
      </c>
      <c r="E8" s="2">
        <f>SUMIFS('BP-regionalLandDpaymentretro'!$C10:$N10,'BP-regionalLandDpaymentretro'!$C10:$N10,"&gt;"&amp;0)</f>
        <v>0.56306084232219733</v>
      </c>
      <c r="H8">
        <f>SUMIFS('PP-regionalLandDpayment-pros'!$C10:$N10,'PP-regionalLandDpayment-pros'!$C10:$N10,"&gt;"&amp;0)</f>
        <v>0.4055468367141335</v>
      </c>
      <c r="I8">
        <f>SUMIFS('PP-regionalLandDpaymentretro'!$C10:$N10,'PP-regionalLandDpaymentretro'!$C10:$N10,"&gt;"&amp;0)</f>
        <v>0.44146843267432451</v>
      </c>
      <c r="J8">
        <f>SUMIFS('BP-regionalLandDpayment-prosp'!$C10:$N10,'BP-regionalLandDpayment-prosp'!$C10:$N10,"&gt;"&amp;0)</f>
        <v>0.56737293433939617</v>
      </c>
      <c r="K8">
        <f>SUMIFS('BP-regionalLandDpaymentretro'!$C10:$N10,'BP-regionalLandDpayment-prosp'!$C10:$N10,"&gt;"&amp;0)</f>
        <v>0.56202013866930334</v>
      </c>
      <c r="L8">
        <f>SUMIFS('ProspATP-regionalLandDpayment'!$C10:$N10,'ProspATP-regionalLandDpayment'!$C10:$N10,"&gt;"&amp;0)</f>
        <v>1.1762998486469378</v>
      </c>
      <c r="M8">
        <f>SUMIFS(RetrospATP_LandDpayment!$C10:$N10,RetrospATP_LandDpayment!$C10:$N10,"&gt;"&amp;0)</f>
        <v>1.804733649444042</v>
      </c>
    </row>
    <row r="9" spans="1:13" x14ac:dyDescent="0.2">
      <c r="A9">
        <v>2065</v>
      </c>
      <c r="B9" s="2">
        <v>0</v>
      </c>
      <c r="C9" s="2">
        <v>0</v>
      </c>
      <c r="D9" s="2">
        <f>SUMIFS('PP-regionalLandDpayment-pros'!$C11:$N11,'PP-regionalLandDpayment-pros'!$C11:$N11,"&gt;"&amp;0)</f>
        <v>0.63006274780613813</v>
      </c>
      <c r="E9" s="2">
        <f>SUMIFS('BP-regionalLandDpaymentretro'!$C11:$N11,'BP-regionalLandDpaymentretro'!$C11:$N11,"&gt;"&amp;0)</f>
        <v>0.84249155954270516</v>
      </c>
      <c r="H9">
        <f>SUMIFS('PP-regionalLandDpayment-pros'!$C11:$N11,'PP-regionalLandDpayment-pros'!$C11:$N11,"&gt;"&amp;0)</f>
        <v>0.63006274780613813</v>
      </c>
      <c r="I9">
        <f>SUMIFS('PP-regionalLandDpaymentretro'!$C11:$N11,'PP-regionalLandDpaymentretro'!$C11:$N11,"&gt;"&amp;0)</f>
        <v>0.67059007618057143</v>
      </c>
      <c r="J9">
        <f>SUMIFS('BP-regionalLandDpayment-prosp'!$C11:$N11,'BP-regionalLandDpayment-prosp'!$C11:$N11,"&gt;"&amp;0)</f>
        <v>0.84848626258586213</v>
      </c>
      <c r="K9">
        <f>SUMIFS('BP-regionalLandDpaymentretro'!$C11:$N11,'BP-regionalLandDpayment-prosp'!$C11:$N11,"&gt;"&amp;0)</f>
        <v>0.84249155954270516</v>
      </c>
      <c r="L9">
        <f>SUMIFS('ProspATP-regionalLandDpayment'!$C11:$N11,'ProspATP-regionalLandDpayment'!$C11:$N11,"&gt;"&amp;0)</f>
        <v>1.773366252818567</v>
      </c>
      <c r="M9">
        <f>SUMIFS(RetrospATP_LandDpayment!$C11:$N11,RetrospATP_LandDpayment!$C11:$N11,"&gt;"&amp;0)</f>
        <v>2.541961813774344</v>
      </c>
    </row>
    <row r="10" spans="1:13" x14ac:dyDescent="0.2">
      <c r="A10">
        <v>2075</v>
      </c>
      <c r="B10" s="2">
        <v>0</v>
      </c>
      <c r="C10" s="2">
        <v>0</v>
      </c>
      <c r="D10" s="2">
        <f>SUMIFS('PP-regionalLandDpayment-pros'!$C12:$N12,'PP-regionalLandDpayment-pros'!$C12:$N12,"&gt;"&amp;0)</f>
        <v>0.9593150127106943</v>
      </c>
      <c r="E10" s="2">
        <f>SUMIFS('BP-regionalLandDpaymentretro'!$C12:$N12,'BP-regionalLandDpaymentretro'!$C12:$N12,"&gt;"&amp;0)</f>
        <v>1.2241852379146585</v>
      </c>
      <c r="H10">
        <f>SUMIFS('PP-regionalLandDpayment-pros'!$C12:$N12,'PP-regionalLandDpayment-pros'!$C12:$N12,"&gt;"&amp;0)</f>
        <v>0.9593150127106943</v>
      </c>
      <c r="I10">
        <f>SUMIFS('PP-regionalLandDpaymentretro'!$C12:$N12,'PP-regionalLandDpaymentretro'!$C12:$N12,"&gt;"&amp;0)</f>
        <v>0.98875128280674141</v>
      </c>
      <c r="J10">
        <f>SUMIFS('BP-regionalLandDpayment-prosp'!$C12:$N12,'BP-regionalLandDpayment-prosp'!$C12:$N12,"&gt;"&amp;0)</f>
        <v>1.2329412167075859</v>
      </c>
      <c r="K10">
        <f>SUMIFS('BP-regionalLandDpaymentretro'!$C12:$N12,'BP-regionalLandDpayment-prosp'!$C12:$N12,"&gt;"&amp;0)</f>
        <v>1.2241852379146585</v>
      </c>
      <c r="L10">
        <f>SUMIFS('ProspATP-regionalLandDpayment'!$C12:$N12,'ProspATP-regionalLandDpayment'!$C12:$N12,"&gt;"&amp;0)</f>
        <v>2.5406884618753214</v>
      </c>
      <c r="M10">
        <f>SUMIFS(RetrospATP_LandDpayment!$C12:$N12,RetrospATP_LandDpayment!$C12:$N12,"&gt;"&amp;0)</f>
        <v>3.4780743289503477</v>
      </c>
    </row>
    <row r="11" spans="1:13" x14ac:dyDescent="0.2">
      <c r="A11">
        <v>2085</v>
      </c>
      <c r="B11" s="2">
        <v>0</v>
      </c>
      <c r="C11" s="2">
        <v>0</v>
      </c>
      <c r="D11" s="2">
        <f>SUMIFS('PP-regionalLandDpayment-pros'!$C13:$N13,'PP-regionalLandDpayment-pros'!$C13:$N13,"&gt;"&amp;0)</f>
        <v>1.4262961909049341</v>
      </c>
      <c r="E11" s="2">
        <f>SUMIFS('BP-regionalLandDpaymentretro'!$C13:$N13,'BP-regionalLandDpaymentretro'!$C13:$N13,"&gt;"&amp;0)</f>
        <v>1.7261490830803092</v>
      </c>
      <c r="H11">
        <f>SUMIFS('PP-regionalLandDpayment-pros'!$C13:$N13,'PP-regionalLandDpayment-pros'!$C13:$N13,"&gt;"&amp;0)</f>
        <v>1.4262961909049341</v>
      </c>
      <c r="I11">
        <f>SUMIFS('PP-regionalLandDpaymentretro'!$C13:$N13,'PP-regionalLandDpaymentretro'!$C13:$N13,"&gt;"&amp;0)</f>
        <v>1.4431641149217875</v>
      </c>
      <c r="J11">
        <f>SUMIFS('BP-regionalLandDpayment-prosp'!$C13:$N13,'BP-regionalLandDpayment-prosp'!$C13:$N13,"&gt;"&amp;0)</f>
        <v>1.7426771699446331</v>
      </c>
      <c r="K11">
        <f>SUMIFS('BP-regionalLandDpaymentretro'!$C13:$N13,'BP-regionalLandDpayment-prosp'!$C13:$N13,"&gt;"&amp;0)</f>
        <v>1.7246318106380356</v>
      </c>
      <c r="L11">
        <f>SUMIFS('ProspATP-regionalLandDpayment'!$C13:$N13,'ProspATP-regionalLandDpayment'!$C13:$N13,"&gt;"&amp;0)</f>
        <v>3.4876259247347274</v>
      </c>
      <c r="M11">
        <f>SUMIFS(RetrospATP_LandDpayment!$C13:$N13,RetrospATP_LandDpayment!$C13:$N13,"&gt;"&amp;0)</f>
        <v>4.7129714844861255</v>
      </c>
    </row>
    <row r="12" spans="1:13" x14ac:dyDescent="0.2">
      <c r="A12">
        <v>2095</v>
      </c>
      <c r="B12" s="2">
        <v>0</v>
      </c>
      <c r="C12" s="2">
        <v>0</v>
      </c>
      <c r="D12" s="2">
        <f>SUMIFS('PP-regionalLandDpayment-pros'!$C14:$N14,'PP-regionalLandDpayment-pros'!$C14:$N14,"&gt;"&amp;0)</f>
        <v>2.0564709190201529</v>
      </c>
      <c r="E12" s="2">
        <f>SUMIFS('BP-regionalLandDpaymentretro'!$C14:$N14,'BP-regionalLandDpaymentretro'!$C14:$N14,"&gt;"&amp;0)</f>
        <v>2.39591014748444</v>
      </c>
      <c r="H12">
        <f>SUMIFS('PP-regionalLandDpayment-pros'!$C14:$N14,'PP-regionalLandDpayment-pros'!$C14:$N14,"&gt;"&amp;0)</f>
        <v>2.0564709190201529</v>
      </c>
      <c r="I12">
        <f>SUMIFS('PP-regionalLandDpaymentretro'!$C14:$N14,'PP-regionalLandDpaymentretro'!$C14:$N14,"&gt;"&amp;0)</f>
        <v>2.0716973092837851</v>
      </c>
      <c r="J12">
        <f>SUMIFS('BP-regionalLandDpayment-prosp'!$C14:$N14,'BP-regionalLandDpayment-prosp'!$C14:$N14,"&gt;"&amp;0)</f>
        <v>2.4085793106463078</v>
      </c>
      <c r="K12">
        <f>SUMIFS('BP-regionalLandDpaymentretro'!$C14:$N14,'BP-regionalLandDpayment-prosp'!$C14:$N14,"&gt;"&amp;0)</f>
        <v>2.39591014748444</v>
      </c>
      <c r="L12">
        <f>SUMIFS('ProspATP-regionalLandDpayment'!$C14:$N14,'ProspATP-regionalLandDpayment'!$C14:$N14,"&gt;"&amp;0)</f>
        <v>4.6300817322884287</v>
      </c>
      <c r="M12">
        <f>SUMIFS(RetrospATP_LandDpayment!$C14:$N14,RetrospATP_LandDpayment!$C14:$N14,"&gt;"&amp;0)</f>
        <v>5.0028108764683328</v>
      </c>
    </row>
    <row r="13" spans="1:13" x14ac:dyDescent="0.2">
      <c r="A13">
        <v>2105</v>
      </c>
      <c r="B13" s="2">
        <v>0</v>
      </c>
      <c r="C13" s="2">
        <v>0</v>
      </c>
      <c r="D13" s="2">
        <f>SUMIFS('PP-regionalLandDpayment-pros'!$C15:$N15,'PP-regionalLandDpayment-pros'!$C15:$N15,"&gt;"&amp;0)</f>
        <v>2.7684676716440149</v>
      </c>
      <c r="E13" s="2">
        <f>SUMIFS('BP-regionalLandDpaymentretro'!$C15:$N15,'BP-regionalLandDpaymentretro'!$C15:$N15,"&gt;"&amp;0)</f>
        <v>3.1811618919767524</v>
      </c>
      <c r="H13">
        <f>SUMIFS('PP-regionalLandDpayment-pros'!$C15:$N15,'PP-regionalLandDpayment-pros'!$C15:$N15,"&gt;"&amp;0)</f>
        <v>2.7684676716440149</v>
      </c>
      <c r="I13">
        <f>SUMIFS('PP-regionalLandDpaymentretro'!$C15:$N15,'PP-regionalLandDpaymentretro'!$C15:$N15,"&gt;"&amp;0)</f>
        <v>2.7707992599450337</v>
      </c>
      <c r="J13">
        <f>SUMIFS('BP-regionalLandDpayment-prosp'!$C15:$N15,'BP-regionalLandDpayment-prosp'!$C15:$N15,"&gt;"&amp;0)</f>
        <v>3.1834356591411552</v>
      </c>
      <c r="K13">
        <f>SUMIFS('BP-regionalLandDpaymentretro'!$C15:$N15,'BP-regionalLandDpayment-prosp'!$C15:$N15,"&gt;"&amp;0)</f>
        <v>3.1811618919767524</v>
      </c>
      <c r="L13">
        <f>SUMIFS('ProspATP-regionalLandDpayment'!$C15:$N15,'ProspATP-regionalLandDpayment'!$C15:$N15,"&gt;"&amp;0)</f>
        <v>6.0182575009008978</v>
      </c>
      <c r="M13">
        <f>SUMIFS(RetrospATP_LandDpayment!$C15:$N15,RetrospATP_LandDpayment!$C15:$N15,"&gt;"&amp;0)</f>
        <v>3.8309265000859418</v>
      </c>
    </row>
    <row r="14" spans="1:13" x14ac:dyDescent="0.2">
      <c r="A14">
        <v>2115</v>
      </c>
      <c r="B14" s="2">
        <v>0</v>
      </c>
      <c r="C14" s="2">
        <v>0</v>
      </c>
      <c r="D14" s="2">
        <f>SUMIFS('PP-regionalLandDpayment-pros'!$C16:$N16,'PP-regionalLandDpayment-pros'!$C16:$N16,"&gt;"&amp;0)</f>
        <v>3.5485568066954687</v>
      </c>
      <c r="E14" s="2">
        <f>SUMIFS('BP-regionalLandDpaymentretro'!$C16:$N16,'BP-regionalLandDpaymentretro'!$C16:$N16,"&gt;"&amp;0)</f>
        <v>4.1214172122010257</v>
      </c>
      <c r="H14">
        <f>SUMIFS('PP-regionalLandDpayment-pros'!$C16:$N16,'PP-regionalLandDpayment-pros'!$C16:$N16,"&gt;"&amp;0)</f>
        <v>3.5485568066954687</v>
      </c>
      <c r="I14">
        <f>SUMIFS('PP-regionalLandDpaymentretro'!$C16:$N16,'PP-regionalLandDpaymentretro'!$C16:$N16,"&gt;"&amp;0)</f>
        <v>3.5417674370617185</v>
      </c>
      <c r="J14">
        <f>SUMIFS('BP-regionalLandDpayment-prosp'!$C16:$N16,'BP-regionalLandDpayment-prosp'!$C16:$N16,"&gt;"&amp;0)</f>
        <v>4.1216719257336587</v>
      </c>
      <c r="K14">
        <f>SUMIFS('BP-regionalLandDpaymentretro'!$C16:$N16,'BP-regionalLandDpayment-prosp'!$C16:$N16,"&gt;"&amp;0)</f>
        <v>4.1214172122010257</v>
      </c>
      <c r="L14">
        <f>SUMIFS('ProspATP-regionalLandDpayment'!$C16:$N16,'ProspATP-regionalLandDpayment'!$C16:$N16,"&gt;"&amp;0)</f>
        <v>7.4712284137582738</v>
      </c>
      <c r="M14">
        <f>SUMIFS(RetrospATP_LandDpayment!$C16:$N16,RetrospATP_LandDpayment!$C16:$N16,"&gt;"&amp;0)</f>
        <v>5.2194913090431427</v>
      </c>
    </row>
    <row r="15" spans="1:13" x14ac:dyDescent="0.2">
      <c r="A15">
        <v>2125</v>
      </c>
      <c r="B15" s="2">
        <v>0</v>
      </c>
      <c r="C15" s="2">
        <v>0</v>
      </c>
      <c r="D15" s="2">
        <f>SUMIFS('PP-regionalLandDpayment-pros'!$C17:$N17,'PP-regionalLandDpayment-pros'!$C17:$N17,"&gt;"&amp;0)</f>
        <v>4.4387480338449716</v>
      </c>
      <c r="E15" s="2">
        <f>SUMIFS('BP-regionalLandDpaymentretro'!$C17:$N17,'BP-regionalLandDpaymentretro'!$C17:$N17,"&gt;"&amp;0)</f>
        <v>5.1391744921805751</v>
      </c>
      <c r="H15">
        <f>SUMIFS('PP-regionalLandDpayment-pros'!$C17:$N17,'PP-regionalLandDpayment-pros'!$C17:$N17,"&gt;"&amp;0)</f>
        <v>4.4387480338449716</v>
      </c>
      <c r="I15">
        <f>SUMIFS('PP-regionalLandDpaymentretro'!$C17:$N17,'PP-regionalLandDpaymentretro'!$C17:$N17,"&gt;"&amp;0)</f>
        <v>4.4289794653274477</v>
      </c>
      <c r="J15">
        <f>SUMIFS('BP-regionalLandDpayment-prosp'!$C17:$N17,'BP-regionalLandDpayment-prosp'!$C17:$N17,"&gt;"&amp;0)</f>
        <v>5.1381452162967793</v>
      </c>
      <c r="K15">
        <f>SUMIFS('BP-regionalLandDpaymentretro'!$C17:$N17,'BP-regionalLandDpayment-prosp'!$C17:$N17,"&gt;"&amp;0)</f>
        <v>5.1391744921805751</v>
      </c>
      <c r="L15">
        <f>SUMIFS('ProspATP-regionalLandDpayment'!$C17:$N17,'ProspATP-regionalLandDpayment'!$C17:$N17,"&gt;"&amp;0)</f>
        <v>8.9555228315070465</v>
      </c>
      <c r="M15">
        <f>SUMIFS(RetrospATP_LandDpayment!$C17:$N17,RetrospATP_LandDpayment!$C17:$N17,"&gt;"&amp;0)</f>
        <v>6.5531438606142451</v>
      </c>
    </row>
    <row r="16" spans="1:13" x14ac:dyDescent="0.2">
      <c r="A16">
        <v>2135</v>
      </c>
      <c r="B16" s="2">
        <v>0</v>
      </c>
      <c r="C16" s="2">
        <v>0</v>
      </c>
      <c r="D16" s="2">
        <f>SUMIFS('PP-regionalLandDpayment-pros'!$C18:$N18,'PP-regionalLandDpayment-pros'!$C18:$N18,"&gt;"&amp;0)</f>
        <v>5.5146724463757533</v>
      </c>
      <c r="E16" s="2">
        <f>SUMIFS('BP-regionalLandDpaymentretro'!$C18:$N18,'BP-regionalLandDpaymentretro'!$C18:$N18,"&gt;"&amp;0)</f>
        <v>6.319059548245213</v>
      </c>
      <c r="H16">
        <f>SUMIFS('PP-regionalLandDpayment-pros'!$C18:$N18,'PP-regionalLandDpayment-pros'!$C18:$N18,"&gt;"&amp;0)</f>
        <v>5.5146724463757533</v>
      </c>
      <c r="I16">
        <f>SUMIFS('PP-regionalLandDpaymentretro'!$C18:$N18,'PP-regionalLandDpaymentretro'!$C18:$N18,"&gt;"&amp;0)</f>
        <v>5.5112372008400614</v>
      </c>
      <c r="J16">
        <f>SUMIFS('BP-regionalLandDpayment-prosp'!$C18:$N18,'BP-regionalLandDpayment-prosp'!$C18:$N18,"&gt;"&amp;0)</f>
        <v>6.3156281439198603</v>
      </c>
      <c r="K16">
        <f>SUMIFS('BP-regionalLandDpaymentretro'!$C18:$N18,'BP-regionalLandDpayment-prosp'!$C18:$N18,"&gt;"&amp;0)</f>
        <v>6.319059548245213</v>
      </c>
      <c r="L16">
        <f>SUMIFS('ProspATP-regionalLandDpayment'!$C18:$N18,'ProspATP-regionalLandDpayment'!$C18:$N18,"&gt;"&amp;0)</f>
        <v>10.537971397432573</v>
      </c>
      <c r="M16">
        <f>SUMIFS(RetrospATP_LandDpayment!$C18:$N18,RetrospATP_LandDpayment!$C18:$N18,"&gt;"&amp;0)</f>
        <v>7.7436190067047264</v>
      </c>
    </row>
    <row r="17" spans="1:13" x14ac:dyDescent="0.2">
      <c r="A17">
        <v>2145</v>
      </c>
      <c r="B17" s="2">
        <v>0</v>
      </c>
      <c r="C17" s="2">
        <v>0</v>
      </c>
      <c r="D17" s="2">
        <f>SUMIFS('PP-regionalLandDpayment-pros'!$C19:$N19,'PP-regionalLandDpayment-pros'!$C19:$N19,"&gt;"&amp;0)</f>
        <v>6.4765030900542602</v>
      </c>
      <c r="E17" s="2">
        <f>SUMIFS('BP-regionalLandDpaymentretro'!$C19:$N19,'BP-regionalLandDpaymentretro'!$C19:$N19,"&gt;"&amp;0)</f>
        <v>7.5035098753947969</v>
      </c>
      <c r="H17">
        <f>SUMIFS('PP-regionalLandDpayment-pros'!$C19:$N19,'PP-regionalLandDpayment-pros'!$C19:$N19,"&gt;"&amp;0)</f>
        <v>6.4765030900542602</v>
      </c>
      <c r="I17">
        <f>SUMIFS('PP-regionalLandDpaymentretro'!$C19:$N19,'PP-regionalLandDpaymentretro'!$C19:$N19,"&gt;"&amp;0)</f>
        <v>6.4733302382464419</v>
      </c>
      <c r="J17">
        <f>SUMIFS('BP-regionalLandDpayment-prosp'!$C19:$N19,'BP-regionalLandDpayment-prosp'!$C19:$N19,"&gt;"&amp;0)</f>
        <v>7.5021001433692875</v>
      </c>
      <c r="K17">
        <f>SUMIFS('BP-regionalLandDpaymentretro'!$C19:$N19,'BP-regionalLandDpayment-prosp'!$C19:$N19,"&gt;"&amp;0)</f>
        <v>7.5035098753947969</v>
      </c>
      <c r="L17">
        <f>SUMIFS('ProspATP-regionalLandDpayment'!$C19:$N19,'ProspATP-regionalLandDpayment'!$C19:$N19,"&gt;"&amp;0)</f>
        <v>12.082029919253225</v>
      </c>
      <c r="M17">
        <f>SUMIFS(RetrospATP_LandDpayment!$C19:$N19,RetrospATP_LandDpayment!$C19:$N19,"&gt;"&amp;0)</f>
        <v>9.0441104181590966</v>
      </c>
    </row>
    <row r="18" spans="1:13" x14ac:dyDescent="0.2">
      <c r="A18">
        <v>2155</v>
      </c>
      <c r="B18" s="2">
        <v>0</v>
      </c>
      <c r="C18" s="2">
        <v>0</v>
      </c>
      <c r="D18" s="2">
        <f>SUMIFS('PP-regionalLandDpayment-pros'!$C20:$N20,'PP-regionalLandDpayment-pros'!$C20:$N20,"&gt;"&amp;0)</f>
        <v>7.5583830757770114</v>
      </c>
      <c r="E18" s="2">
        <f>SUMIFS('BP-regionalLandDpaymentretro'!$C20:$N20,'BP-regionalLandDpaymentretro'!$C20:$N20,"&gt;"&amp;0)</f>
        <v>8.7506794562792294</v>
      </c>
      <c r="H18">
        <f>SUMIFS('PP-regionalLandDpayment-pros'!$C20:$N20,'PP-regionalLandDpayment-pros'!$C20:$N20,"&gt;"&amp;0)</f>
        <v>7.5583830757770114</v>
      </c>
      <c r="I18">
        <f>SUMIFS('PP-regionalLandDpaymentretro'!$C20:$N20,'PP-regionalLandDpaymentretro'!$C20:$N20,"&gt;"&amp;0)</f>
        <v>7.5580887116773336</v>
      </c>
      <c r="J18">
        <f>SUMIFS('BP-regionalLandDpayment-prosp'!$C20:$N20,'BP-regionalLandDpayment-prosp'!$C20:$N20,"&gt;"&amp;0)</f>
        <v>8.7499139568358348</v>
      </c>
      <c r="K18">
        <f>SUMIFS('BP-regionalLandDpaymentretro'!$C20:$N20,'BP-regionalLandDpayment-prosp'!$C20:$N20,"&gt;"&amp;0)</f>
        <v>8.7506794562792294</v>
      </c>
      <c r="L18">
        <f>SUMIFS('ProspATP-regionalLandDpayment'!$C20:$N20,'ProspATP-regionalLandDpayment'!$C20:$N20,"&gt;"&amp;0)</f>
        <v>13.652442220296551</v>
      </c>
      <c r="M18">
        <f>SUMIFS(RetrospATP_LandDpayment!$C20:$N20,RetrospATP_LandDpayment!$C20:$N20,"&gt;"&amp;0)</f>
        <v>10.562264912231369</v>
      </c>
    </row>
    <row r="19" spans="1:13" x14ac:dyDescent="0.2">
      <c r="A19">
        <v>2165</v>
      </c>
      <c r="B19" s="2">
        <v>0</v>
      </c>
      <c r="C19" s="2">
        <v>0</v>
      </c>
      <c r="D19" s="2">
        <f>SUMIFS('PP-regionalLandDpayment-pros'!$C21:$N21,'PP-regionalLandDpayment-pros'!$C21:$N21,"&gt;"&amp;0)</f>
        <v>8.7773408588499233</v>
      </c>
      <c r="E19" s="2">
        <f>SUMIFS('BP-regionalLandDpaymentretro'!$C21:$N21,'BP-regionalLandDpaymentretro'!$C21:$N21,"&gt;"&amp;0)</f>
        <v>10.111329386639929</v>
      </c>
      <c r="H19">
        <f>SUMIFS('PP-regionalLandDpayment-pros'!$C21:$N21,'PP-regionalLandDpayment-pros'!$C21:$N21,"&gt;"&amp;0)</f>
        <v>8.7773408588499233</v>
      </c>
      <c r="I19">
        <f>SUMIFS('PP-regionalLandDpaymentretro'!$C21:$N21,'PP-regionalLandDpaymentretro'!$C21:$N21,"&gt;"&amp;0)</f>
        <v>8.7770464947502465</v>
      </c>
      <c r="J19">
        <f>SUMIFS('BP-regionalLandDpayment-prosp'!$C21:$N21,'BP-regionalLandDpayment-prosp'!$C21:$N21,"&gt;"&amp;0)</f>
        <v>10.110563887196143</v>
      </c>
      <c r="K19">
        <f>SUMIFS('BP-regionalLandDpaymentretro'!$C21:$N21,'BP-regionalLandDpayment-prosp'!$C21:$N21,"&gt;"&amp;0)</f>
        <v>10.111329386639929</v>
      </c>
      <c r="L19">
        <f>SUMIFS('ProspATP-regionalLandDpayment'!$C21:$N21,'ProspATP-regionalLandDpayment'!$C21:$N21,"&gt;"&amp;0)</f>
        <v>15.350903839299974</v>
      </c>
      <c r="M19">
        <f>SUMIFS(RetrospATP_LandDpayment!$C21:$N21,RetrospATP_LandDpayment!$C21:$N21,"&gt;"&amp;0)</f>
        <v>12.072267746121332</v>
      </c>
    </row>
    <row r="20" spans="1:13" x14ac:dyDescent="0.2">
      <c r="A20">
        <v>2175</v>
      </c>
      <c r="B20" s="2">
        <v>0</v>
      </c>
      <c r="C20" s="2">
        <v>0</v>
      </c>
      <c r="D20" s="2">
        <f>SUMIFS('PP-regionalLandDpayment-pros'!$C22:$N22,'PP-regionalLandDpayment-pros'!$C22:$N22,"&gt;"&amp;0)</f>
        <v>10.098045188640636</v>
      </c>
      <c r="E20" s="2">
        <f>SUMIFS('BP-regionalLandDpaymentretro'!$C22:$N22,'BP-regionalLandDpaymentretro'!$C22:$N22,"&gt;"&amp;0)</f>
        <v>11.556608892531736</v>
      </c>
      <c r="H20">
        <f>SUMIFS('PP-regionalLandDpayment-pros'!$C22:$N22,'PP-regionalLandDpayment-pros'!$C22:$N22,"&gt;"&amp;0)</f>
        <v>10.098045188640636</v>
      </c>
      <c r="I20">
        <f>SUMIFS('PP-regionalLandDpaymentretro'!$C22:$N22,'PP-regionalLandDpaymentretro'!$C22:$N22,"&gt;"&amp;0)</f>
        <v>10.103044145340544</v>
      </c>
      <c r="J20">
        <f>SUMIFS('BP-regionalLandDpayment-prosp'!$C22:$N22,'BP-regionalLandDpayment-prosp'!$C22:$N22,"&gt;"&amp;0)</f>
        <v>11.555843393088146</v>
      </c>
      <c r="K20">
        <f>SUMIFS('BP-regionalLandDpaymentretro'!$C22:$N22,'BP-regionalLandDpayment-prosp'!$C22:$N22,"&gt;"&amp;0)</f>
        <v>11.556608892531736</v>
      </c>
      <c r="L20">
        <f>SUMIFS('ProspATP-regionalLandDpayment'!$C22:$N22,'ProspATP-regionalLandDpayment'!$C22:$N22,"&gt;"&amp;0)</f>
        <v>17.120803997029181</v>
      </c>
      <c r="M20">
        <f>SUMIFS(RetrospATP_LandDpayment!$C22:$N22,RetrospATP_LandDpayment!$C22:$N22,"&gt;"&amp;0)</f>
        <v>13.627859017352016</v>
      </c>
    </row>
    <row r="21" spans="1:13" x14ac:dyDescent="0.2">
      <c r="A21">
        <v>2185</v>
      </c>
      <c r="B21" s="2">
        <v>0</v>
      </c>
      <c r="C21" s="2">
        <v>0</v>
      </c>
      <c r="D21" s="2">
        <f>SUMIFS('PP-regionalLandDpayment-pros'!$C23:$N23,'PP-regionalLandDpayment-pros'!$C23:$N23,"&gt;"&amp;0)</f>
        <v>11.574826257247404</v>
      </c>
      <c r="E21" s="2">
        <f>SUMIFS('BP-regionalLandDpaymentretro'!$C23:$N23,'BP-regionalLandDpaymentretro'!$C23:$N23,"&gt;"&amp;0)</f>
        <v>13.09204124936165</v>
      </c>
      <c r="H21">
        <f>SUMIFS('PP-regionalLandDpayment-pros'!$C23:$N23,'PP-regionalLandDpayment-pros'!$C23:$N23,"&gt;"&amp;0)</f>
        <v>11.574826257247404</v>
      </c>
      <c r="I21">
        <f>SUMIFS('PP-regionalLandDpaymentretro'!$C23:$N23,'PP-regionalLandDpaymentretro'!$C23:$N23,"&gt;"&amp;0)</f>
        <v>11.579825213947721</v>
      </c>
      <c r="J21">
        <f>SUMIFS('BP-regionalLandDpayment-prosp'!$C23:$N23,'BP-regionalLandDpayment-prosp'!$C23:$N23,"&gt;"&amp;0)</f>
        <v>13.091275749918211</v>
      </c>
      <c r="K21">
        <f>SUMIFS('BP-regionalLandDpaymentretro'!$C23:$N23,'BP-regionalLandDpayment-prosp'!$C23:$N23,"&gt;"&amp;0)</f>
        <v>13.09204124936165</v>
      </c>
      <c r="L21">
        <f>SUMIFS('ProspATP-regionalLandDpayment'!$C23:$N23,'ProspATP-regionalLandDpayment'!$C23:$N23,"&gt;"&amp;0)</f>
        <v>18.98564504227112</v>
      </c>
      <c r="M21">
        <f>SUMIFS(RetrospATP_LandDpayment!$C23:$N23,RetrospATP_LandDpayment!$C23:$N23,"&gt;"&amp;0)</f>
        <v>15.287862426055373</v>
      </c>
    </row>
    <row r="22" spans="1:13" x14ac:dyDescent="0.2">
      <c r="A22">
        <v>2195</v>
      </c>
      <c r="B22" s="2">
        <v>0</v>
      </c>
      <c r="C22" s="2">
        <v>0</v>
      </c>
      <c r="D22" s="2">
        <f>SUMIFS('PP-regionalLandDpayment-pros'!$C24:$N24,'PP-regionalLandDpayment-pros'!$C24:$N24,"&gt;"&amp;0)</f>
        <v>13.151529595604099</v>
      </c>
      <c r="E22" s="2">
        <f>SUMIFS('BP-regionalLandDpaymentretro'!$C24:$N24,'BP-regionalLandDpaymentretro'!$C24:$N24,"&gt;"&amp;0)</f>
        <v>14.722269753321799</v>
      </c>
      <c r="H22">
        <f>SUMIFS('PP-regionalLandDpayment-pros'!$C24:$N24,'PP-regionalLandDpayment-pros'!$C24:$N24,"&gt;"&amp;0)</f>
        <v>13.151529595604099</v>
      </c>
      <c r="I22">
        <f>SUMIFS('PP-regionalLandDpaymentretro'!$C24:$N24,'PP-regionalLandDpaymentretro'!$C24:$N24,"&gt;"&amp;0)</f>
        <v>13.156528552304682</v>
      </c>
      <c r="J22">
        <f>SUMIFS('BP-regionalLandDpayment-prosp'!$C24:$N24,'BP-regionalLandDpayment-prosp'!$C24:$N24,"&gt;"&amp;0)</f>
        <v>14.721504253878093</v>
      </c>
      <c r="K22">
        <f>SUMIFS('BP-regionalLandDpaymentretro'!$C24:$N24,'BP-regionalLandDpayment-prosp'!$C24:$N24,"&gt;"&amp;0)</f>
        <v>14.722269753321799</v>
      </c>
      <c r="L22">
        <f>SUMIFS('ProspATP-regionalLandDpayment'!$C24:$N24,'ProspATP-regionalLandDpayment'!$C24:$N24,"&gt;"&amp;0)</f>
        <v>20.960686588456355</v>
      </c>
      <c r="M22">
        <f>SUMIFS(RetrospATP_LandDpayment!$C24:$N24,RetrospATP_LandDpayment!$C24:$N24,"&gt;"&amp;0)</f>
        <v>17.020355768859226</v>
      </c>
    </row>
    <row r="23" spans="1:13" x14ac:dyDescent="0.2">
      <c r="A23">
        <v>2205</v>
      </c>
      <c r="B23" s="2">
        <v>0</v>
      </c>
      <c r="C23" s="2">
        <v>0</v>
      </c>
      <c r="D23" s="2">
        <f>SUMIFS('PP-regionalLandDpayment-pros'!$C25:$N25,'PP-regionalLandDpayment-pros'!$C25:$N25,"&gt;"&amp;0)</f>
        <v>14.828460136584345</v>
      </c>
      <c r="E23" s="2">
        <f>SUMIFS('BP-regionalLandDpaymentretro'!$C25:$N25,'BP-regionalLandDpaymentretro'!$C25:$N25,"&gt;"&amp;0)</f>
        <v>16.450913825965372</v>
      </c>
      <c r="H23">
        <f>SUMIFS('PP-regionalLandDpayment-pros'!$C25:$N25,'PP-regionalLandDpayment-pros'!$C25:$N25,"&gt;"&amp;0)</f>
        <v>14.828460136584345</v>
      </c>
      <c r="I23">
        <f>SUMIFS('PP-regionalLandDpaymentretro'!$C25:$N25,'PP-regionalLandDpaymentretro'!$C25:$N25,"&gt;"&amp;0)</f>
        <v>14.83345909328475</v>
      </c>
      <c r="J23">
        <f>SUMIFS('BP-regionalLandDpayment-prosp'!$C25:$N25,'BP-regionalLandDpayment-prosp'!$C25:$N25,"&gt;"&amp;0)</f>
        <v>16.450148326521393</v>
      </c>
      <c r="K23">
        <f>SUMIFS('BP-regionalLandDpaymentretro'!$C25:$N25,'BP-regionalLandDpayment-prosp'!$C25:$N25,"&gt;"&amp;0)</f>
        <v>16.450913825965372</v>
      </c>
      <c r="L23">
        <f>SUMIFS('ProspATP-regionalLandDpayment'!$C25:$N25,'ProspATP-regionalLandDpayment'!$C25:$N25,"&gt;"&amp;0)</f>
        <v>23.055659973697367</v>
      </c>
      <c r="M23">
        <f>SUMIFS(RetrospATP_LandDpayment!$C25:$N25,RetrospATP_LandDpayment!$C25:$N25,"&gt;"&amp;0)</f>
        <v>18.828764443673485</v>
      </c>
    </row>
    <row r="24" spans="1:13" x14ac:dyDescent="0.2">
      <c r="A24">
        <v>2215</v>
      </c>
      <c r="B24" s="2">
        <v>0</v>
      </c>
      <c r="C24" s="2">
        <v>0</v>
      </c>
      <c r="D24" s="2">
        <f>SUMIFS('PP-regionalLandDpayment-pros'!$C26:$N26,'PP-regionalLandDpayment-pros'!$C26:$N26,"&gt;"&amp;0)</f>
        <v>16.605618051734147</v>
      </c>
      <c r="E24" s="2">
        <f>SUMIFS('BP-regionalLandDpaymentretro'!$C26:$N26,'BP-regionalLandDpaymentretro'!$C26:$N26,"&gt;"&amp;0)</f>
        <v>18.280691443136401</v>
      </c>
      <c r="H24">
        <f>SUMIFS('PP-regionalLandDpayment-pros'!$C26:$N26,'PP-regionalLandDpayment-pros'!$C26:$N26,"&gt;"&amp;0)</f>
        <v>16.605618051734147</v>
      </c>
      <c r="I24">
        <f>SUMIFS('PP-regionalLandDpaymentretro'!$C26:$N26,'PP-regionalLandDpaymentretro'!$C26:$N26,"&gt;"&amp;0)</f>
        <v>16.610617008434687</v>
      </c>
      <c r="J24">
        <f>SUMIFS('BP-regionalLandDpayment-prosp'!$C26:$N26,'BP-regionalLandDpayment-prosp'!$C26:$N26,"&gt;"&amp;0)</f>
        <v>18.279925943692387</v>
      </c>
      <c r="K24">
        <f>SUMIFS('BP-regionalLandDpaymentretro'!$C26:$N26,'BP-regionalLandDpayment-prosp'!$C26:$N26,"&gt;"&amp;0)</f>
        <v>18.280691443136401</v>
      </c>
      <c r="L24">
        <f>SUMIFS('ProspATP-regionalLandDpayment'!$C26:$N26,'ProspATP-regionalLandDpayment'!$C26:$N26,"&gt;"&amp;0)</f>
        <v>25.358564179692763</v>
      </c>
      <c r="M24">
        <f>SUMIFS(RetrospATP_LandDpayment!$C26:$N26,RetrospATP_LandDpayment!$C26:$N26,"&gt;"&amp;0)</f>
        <v>20.852707480382634</v>
      </c>
    </row>
    <row r="25" spans="1:13" x14ac:dyDescent="0.2">
      <c r="A25">
        <v>2225</v>
      </c>
      <c r="B25" s="2">
        <v>0</v>
      </c>
      <c r="C25" s="2">
        <v>0</v>
      </c>
      <c r="D25" s="2">
        <f>SUMIFS('PP-regionalLandDpayment-pros'!$C27:$N27,'PP-regionalLandDpayment-pros'!$C27:$N27,"&gt;"&amp;0)</f>
        <v>18.482848993326986</v>
      </c>
      <c r="E25" s="2">
        <f>SUMIFS('BP-regionalLandDpaymentretro'!$C27:$N27,'BP-regionalLandDpaymentretro'!$C27:$N27,"&gt;"&amp;0)</f>
        <v>20.213616170171498</v>
      </c>
      <c r="H25">
        <f>SUMIFS('PP-regionalLandDpayment-pros'!$C27:$N27,'PP-regionalLandDpayment-pros'!$C27:$N27,"&gt;"&amp;0)</f>
        <v>18.482848993326986</v>
      </c>
      <c r="I25">
        <f>SUMIFS('PP-regionalLandDpaymentretro'!$C27:$N27,'PP-regionalLandDpaymentretro'!$C27:$N27,"&gt;"&amp;0)</f>
        <v>18.487847950027348</v>
      </c>
      <c r="J25">
        <f>SUMIFS('BP-regionalLandDpayment-prosp'!$C27:$N27,'BP-regionalLandDpayment-prosp'!$C27:$N27,"&gt;"&amp;0)</f>
        <v>20.212850670727541</v>
      </c>
      <c r="K25">
        <f>SUMIFS('BP-regionalLandDpaymentretro'!$C27:$N27,'BP-regionalLandDpayment-prosp'!$C27:$N27,"&gt;"&amp;0)</f>
        <v>20.213616170171498</v>
      </c>
      <c r="L25">
        <f>SUMIFS('ProspATP-regionalLandDpayment'!$C27:$N27,'ProspATP-regionalLandDpayment'!$C27:$N27,"&gt;"&amp;0)</f>
        <v>27.721796146002109</v>
      </c>
      <c r="M25">
        <f>SUMIFS(RetrospATP_LandDpayment!$C27:$N27,RetrospATP_LandDpayment!$C27:$N27,"&gt;"&amp;0)</f>
        <v>23.179479235377311</v>
      </c>
    </row>
    <row r="26" spans="1:13" x14ac:dyDescent="0.2">
      <c r="A26">
        <v>2235</v>
      </c>
      <c r="B26" s="2">
        <v>0</v>
      </c>
      <c r="C26" s="2">
        <v>0</v>
      </c>
      <c r="D26" s="2">
        <f>SUMIFS('PP-regionalLandDpayment-pros'!$C28:$N28,'PP-regionalLandDpayment-pros'!$C28:$N28,"&gt;"&amp;0)</f>
        <v>20.459985112203714</v>
      </c>
      <c r="E26" s="2">
        <f>SUMIFS('BP-regionalLandDpaymentretro'!$C28:$N28,'BP-regionalLandDpaymentretro'!$C28:$N28,"&gt;"&amp;0)</f>
        <v>22.331581267776162</v>
      </c>
      <c r="H26">
        <f>SUMIFS('PP-regionalLandDpayment-pros'!$C28:$N28,'PP-regionalLandDpayment-pros'!$C28:$N28,"&gt;"&amp;0)</f>
        <v>20.459985112203714</v>
      </c>
      <c r="I26">
        <f>SUMIFS('PP-regionalLandDpaymentretro'!$C28:$N28,'PP-regionalLandDpaymentretro'!$C28:$N28,"&gt;"&amp;0)</f>
        <v>20.464984068903608</v>
      </c>
      <c r="J26">
        <f>SUMIFS('BP-regionalLandDpayment-prosp'!$C28:$N28,'BP-regionalLandDpayment-prosp'!$C28:$N28,"&gt;"&amp;0)</f>
        <v>22.327453678491231</v>
      </c>
      <c r="K26">
        <f>SUMIFS('BP-regionalLandDpaymentretro'!$C28:$N28,'BP-regionalLandDpayment-prosp'!$C28:$N28,"&gt;"&amp;0)</f>
        <v>22.331581267776162</v>
      </c>
      <c r="L26">
        <f>SUMIFS('ProspATP-regionalLandDpayment'!$C28:$N28,'ProspATP-regionalLandDpayment'!$C28:$N28,"&gt;"&amp;0)</f>
        <v>29.626498908004123</v>
      </c>
      <c r="M26">
        <f>SUMIFS(RetrospATP_LandDpayment!$C28:$N28,RetrospATP_LandDpayment!$C28:$N28,"&gt;"&amp;0)</f>
        <v>25.642229851029551</v>
      </c>
    </row>
    <row r="27" spans="1:13" x14ac:dyDescent="0.2">
      <c r="A27">
        <v>2245</v>
      </c>
      <c r="B27" s="2">
        <v>0</v>
      </c>
      <c r="C27" s="2">
        <v>0</v>
      </c>
      <c r="D27" s="2">
        <f>SUMIFS('PP-regionalLandDpayment-pros'!$C29:$N29,'PP-regionalLandDpayment-pros'!$C29:$N29,"&gt;"&amp;0)</f>
        <v>22.536967791964308</v>
      </c>
      <c r="E27" s="2">
        <f>SUMIFS('BP-regionalLandDpaymentretro'!$C29:$N29,'BP-regionalLandDpaymentretro'!$C29:$N29,"&gt;"&amp;0)</f>
        <v>24.592292900116522</v>
      </c>
      <c r="H27">
        <f>SUMIFS('PP-regionalLandDpayment-pros'!$C29:$N29,'PP-regionalLandDpayment-pros'!$C29:$N29,"&gt;"&amp;0)</f>
        <v>22.536967791964308</v>
      </c>
      <c r="I27">
        <f>SUMIFS('PP-regionalLandDpaymentretro'!$C29:$N29,'PP-regionalLandDpaymentretro'!$C29:$N29,"&gt;"&amp;0)</f>
        <v>22.541966748663807</v>
      </c>
      <c r="J27">
        <f>SUMIFS('BP-regionalLandDpayment-prosp'!$C29:$N29,'BP-regionalLandDpayment-prosp'!$C29:$N29,"&gt;"&amp;0)</f>
        <v>24.588165310831222</v>
      </c>
      <c r="K27">
        <f>SUMIFS('BP-regionalLandDpaymentretro'!$C29:$N29,'BP-regionalLandDpayment-prosp'!$C29:$N29,"&gt;"&amp;0)</f>
        <v>24.592292900116522</v>
      </c>
      <c r="L27">
        <f>SUMIFS('ProspATP-regionalLandDpayment'!$C29:$N29,'ProspATP-regionalLandDpayment'!$C29:$N29,"&gt;"&amp;0)</f>
        <v>29.787334372799094</v>
      </c>
      <c r="M27">
        <f>SUMIFS(RetrospATP_LandDpayment!$C29:$N29,RetrospATP_LandDpayment!$C29:$N29,"&gt;"&amp;0)</f>
        <v>28.317727469886048</v>
      </c>
    </row>
    <row r="28" spans="1:13" x14ac:dyDescent="0.2">
      <c r="A28">
        <v>2255</v>
      </c>
      <c r="B28" s="2">
        <v>0</v>
      </c>
      <c r="C28" s="2">
        <v>0</v>
      </c>
      <c r="D28" s="2">
        <f>SUMIFS('PP-regionalLandDpayment-pros'!$C30:$N30,'PP-regionalLandDpayment-pros'!$C30:$N30,"&gt;"&amp;0)</f>
        <v>0</v>
      </c>
      <c r="E28" s="2">
        <f>SUMIFS('BP-regionalLandDpaymentretro'!$C30:$N30,'BP-regionalLandDpaymentretro'!$C30:$N30,"&gt;"&amp;0)</f>
        <v>0</v>
      </c>
      <c r="H28">
        <f>SUMIFS('PP-regionalLandDpayment-pros'!$C30:$N30,'PP-regionalLandDpayment-pros'!$C30:$N30,"&gt;"&amp;0)</f>
        <v>0</v>
      </c>
      <c r="I28">
        <f>SUMIFS('PP-regionalLandDpaymentretro'!$C30:$N30,'PP-regionalLandDpaymentretro'!$C30:$N30,"&gt;"&amp;0)</f>
        <v>0</v>
      </c>
      <c r="J28">
        <f>SUMIFS('BP-regionalLandDpayment-prosp'!$C30:$N30,'BP-regionalLandDpayment-prosp'!$C30:$N30,"&gt;"&amp;0)</f>
        <v>0</v>
      </c>
      <c r="K28">
        <f>SUMIFS('BP-regionalLandDpaymentretro'!$C30:$N30,'BP-regionalLandDpayment-prosp'!$C30:$N30,"&gt;"&amp;0)</f>
        <v>0</v>
      </c>
      <c r="L28">
        <f>SUMIFS('ProspATP-regionalLandDpayment'!$C30:$N30,'ProspATP-regionalLandDpayment'!$C30:$N30,"&gt;"&amp;0)</f>
        <v>0</v>
      </c>
      <c r="M28">
        <f>SUMIFS(RetrospATP_LandDpayment!$C30:$N30,RetrospATP_LandDpayment!$C30:$N30,"&gt;"&amp;0)</f>
        <v>0</v>
      </c>
    </row>
    <row r="29" spans="1:13" x14ac:dyDescent="0.2">
      <c r="A29">
        <v>2265</v>
      </c>
      <c r="B29" s="2">
        <v>0</v>
      </c>
      <c r="C29" s="2">
        <v>0</v>
      </c>
      <c r="D29" s="2">
        <f>SUMIFS('PP-regionalLandDpayment-pros'!$C31:$N31,'PP-regionalLandDpayment-pros'!$C31:$N31,"&gt;"&amp;0)</f>
        <v>0</v>
      </c>
      <c r="E29" s="2">
        <f>SUMIFS('BP-regionalLandDpaymentretro'!$C31:$N31,'BP-regionalLandDpaymentretro'!$C31:$N31,"&gt;"&amp;0)</f>
        <v>0</v>
      </c>
      <c r="H29">
        <f>SUMIFS('PP-regionalLandDpayment-pros'!$C31:$N31,'PP-regionalLandDpayment-pros'!$C31:$N31,"&gt;"&amp;0)</f>
        <v>0</v>
      </c>
      <c r="I29">
        <f>SUMIFS('PP-regionalLandDpaymentretro'!$C31:$N31,'PP-regionalLandDpaymentretro'!$C31:$N31,"&gt;"&amp;0)</f>
        <v>0</v>
      </c>
      <c r="J29">
        <f>SUMIFS('BP-regionalLandDpayment-prosp'!$C31:$N31,'BP-regionalLandDpayment-prosp'!$C31:$N31,"&gt;"&amp;0)</f>
        <v>0</v>
      </c>
      <c r="K29">
        <f>SUMIFS('BP-regionalLandDpaymentretro'!$C31:$N31,'BP-regionalLandDpayment-prosp'!$C31:$N31,"&gt;"&amp;0)</f>
        <v>0</v>
      </c>
      <c r="L29">
        <f>SUMIFS('ProspATP-regionalLandDpayment'!$C31:$N31,'ProspATP-regionalLandDpayment'!$C31:$N31,"&gt;"&amp;0)</f>
        <v>0</v>
      </c>
      <c r="M29">
        <f>SUMIFS(RetrospATP_LandDpayment!$C31:$N31,RetrospATP_LandDpayment!$C31:$N31,"&gt;"&amp;0)</f>
        <v>0</v>
      </c>
    </row>
    <row r="30" spans="1:13" x14ac:dyDescent="0.2">
      <c r="A30">
        <v>2275</v>
      </c>
      <c r="B30" s="2">
        <v>0</v>
      </c>
      <c r="C30" s="2">
        <v>0</v>
      </c>
      <c r="D30" s="2">
        <f>SUMIFS('PP-regionalLandDpayment-pros'!$C32:$N32,'PP-regionalLandDpayment-pros'!$C32:$N32,"&gt;"&amp;0)</f>
        <v>0</v>
      </c>
      <c r="E30" s="2">
        <f>SUMIFS('BP-regionalLandDpaymentretro'!$C32:$N32,'BP-regionalLandDpaymentretro'!$C32:$N32,"&gt;"&amp;0)</f>
        <v>0</v>
      </c>
      <c r="H30">
        <f>SUMIFS('PP-regionalLandDpayment-pros'!$C32:$N32,'PP-regionalLandDpayment-pros'!$C32:$N32,"&gt;"&amp;0)</f>
        <v>0</v>
      </c>
      <c r="I30">
        <f>SUMIFS('PP-regionalLandDpaymentretro'!$C32:$N32,'PP-regionalLandDpaymentretro'!$C32:$N32,"&gt;"&amp;0)</f>
        <v>0</v>
      </c>
      <c r="J30">
        <f>SUMIFS('BP-regionalLandDpayment-prosp'!$C32:$N32,'BP-regionalLandDpayment-prosp'!$C32:$N32,"&gt;"&amp;0)</f>
        <v>0</v>
      </c>
      <c r="K30">
        <f>SUMIFS('BP-regionalLandDpaymentretro'!$C32:$N32,'BP-regionalLandDpayment-prosp'!$C32:$N32,"&gt;"&amp;0)</f>
        <v>0</v>
      </c>
      <c r="L30">
        <f>SUMIFS('ProspATP-regionalLandDpayment'!$C32:$N32,'ProspATP-regionalLandDpayment'!$C32:$N32,"&gt;"&amp;0)</f>
        <v>0</v>
      </c>
      <c r="M30">
        <f>SUMIFS(RetrospATP_LandDpayment!$C32:$N32,RetrospATP_LandDpayment!$C32:$N32,"&gt;"&amp;0)</f>
        <v>0</v>
      </c>
    </row>
    <row r="31" spans="1:13" x14ac:dyDescent="0.2">
      <c r="A31">
        <v>2285</v>
      </c>
      <c r="B31" s="2">
        <v>0</v>
      </c>
      <c r="C31" s="2">
        <v>0</v>
      </c>
      <c r="D31" s="2">
        <f>SUMIFS('PP-regionalLandDpayment-pros'!$C33:$N33,'PP-regionalLandDpayment-pros'!$C33:$N33,"&gt;"&amp;0)</f>
        <v>0</v>
      </c>
      <c r="E31" s="2">
        <f>SUMIFS('BP-regionalLandDpaymentretro'!$C33:$N33,'BP-regionalLandDpaymentretro'!$C33:$N33,"&gt;"&amp;0)</f>
        <v>0</v>
      </c>
      <c r="H31">
        <f>SUMIFS('PP-regionalLandDpayment-pros'!$C33:$N33,'PP-regionalLandDpayment-pros'!$C33:$N33,"&gt;"&amp;0)</f>
        <v>0</v>
      </c>
      <c r="I31">
        <f>SUMIFS('PP-regionalLandDpaymentretro'!$C33:$N33,'PP-regionalLandDpaymentretro'!$C33:$N33,"&gt;"&amp;0)</f>
        <v>0</v>
      </c>
      <c r="J31">
        <f>SUMIFS('BP-regionalLandDpayment-prosp'!$C33:$N33,'BP-regionalLandDpayment-prosp'!$C33:$N33,"&gt;"&amp;0)</f>
        <v>0</v>
      </c>
      <c r="K31">
        <f>SUMIFS('BP-regionalLandDpaymentretro'!$C33:$N33,'BP-regionalLandDpayment-prosp'!$C33:$N33,"&gt;"&amp;0)</f>
        <v>0</v>
      </c>
      <c r="L31">
        <f>SUMIFS('ProspATP-regionalLandDpayment'!$C33:$N33,'ProspATP-regionalLandDpayment'!$C33:$N33,"&gt;"&amp;0)</f>
        <v>0</v>
      </c>
      <c r="M31">
        <f>SUMIFS(RetrospATP_LandDpayment!$C33:$N33,RetrospATP_LandDpayment!$C33:$N33,"&gt;"&amp;0)</f>
        <v>0</v>
      </c>
    </row>
    <row r="32" spans="1:13" x14ac:dyDescent="0.2">
      <c r="A32">
        <v>2295</v>
      </c>
      <c r="B32" s="2">
        <v>0</v>
      </c>
      <c r="C32" s="2">
        <v>0</v>
      </c>
      <c r="D32" s="2">
        <f>SUMIFS('PP-regionalLandDpayment-pros'!$C34:$N34,'PP-regionalLandDpayment-pros'!$C34:$N34,"&gt;"&amp;0)</f>
        <v>0</v>
      </c>
      <c r="E32" s="2">
        <f>SUMIFS('BP-regionalLandDpaymentretro'!$C34:$N34,'BP-regionalLandDpaymentretro'!$C34:$N34,"&gt;"&amp;0)</f>
        <v>0</v>
      </c>
      <c r="H32">
        <f>SUMIFS('PP-regionalLandDpayment-pros'!$C34:$N34,'PP-regionalLandDpayment-pros'!$C34:$N34,"&gt;"&amp;0)</f>
        <v>0</v>
      </c>
      <c r="I32">
        <f>SUMIFS('PP-regionalLandDpaymentretro'!$C34:$N34,'PP-regionalLandDpaymentretro'!$C34:$N34,"&gt;"&amp;0)</f>
        <v>0</v>
      </c>
      <c r="J32">
        <f>SUMIFS('BP-regionalLandDpayment-prosp'!$C34:$N34,'BP-regionalLandDpayment-prosp'!$C34:$N34,"&gt;"&amp;0)</f>
        <v>0</v>
      </c>
      <c r="K32">
        <f>SUMIFS('BP-regionalLandDpaymentretro'!$C34:$N34,'BP-regionalLandDpayment-prosp'!$C34:$N34,"&gt;"&amp;0)</f>
        <v>0</v>
      </c>
      <c r="L32">
        <f>SUMIFS('ProspATP-regionalLandDpayment'!$C34:$N34,'ProspATP-regionalLandDpayment'!$C34:$N34,"&gt;"&amp;0)</f>
        <v>0</v>
      </c>
      <c r="M32">
        <f>SUMIFS(RetrospATP_LandDpayment!$C34:$N34,RetrospATP_LandDpayment!$C34:$N34,"&gt;"&amp;0)</f>
        <v>0</v>
      </c>
    </row>
    <row r="33" spans="1:13" x14ac:dyDescent="0.2">
      <c r="A33">
        <v>2305</v>
      </c>
      <c r="B33" s="2">
        <v>0</v>
      </c>
      <c r="C33" s="2">
        <v>0</v>
      </c>
      <c r="D33" s="2">
        <f>SUMIFS('PP-regionalLandDpayment-pros'!$C35:$N35,'PP-regionalLandDpayment-pros'!$C35:$N35,"&gt;"&amp;0)</f>
        <v>0</v>
      </c>
      <c r="E33" s="2">
        <f>SUMIFS('BP-regionalLandDpaymentretro'!$C35:$N35,'BP-regionalLandDpaymentretro'!$C35:$N35,"&gt;"&amp;0)</f>
        <v>0</v>
      </c>
      <c r="H33">
        <f>SUMIFS('PP-regionalLandDpayment-pros'!$C35:$N35,'PP-regionalLandDpayment-pros'!$C35:$N35,"&gt;"&amp;0)</f>
        <v>0</v>
      </c>
      <c r="I33">
        <f>SUMIFS('PP-regionalLandDpaymentretro'!$C35:$N35,'PP-regionalLandDpaymentretro'!$C35:$N35,"&gt;"&amp;0)</f>
        <v>0</v>
      </c>
      <c r="J33">
        <f>SUMIFS('BP-regionalLandDpayment-prosp'!$C35:$N35,'BP-regionalLandDpayment-prosp'!$C35:$N35,"&gt;"&amp;0)</f>
        <v>0</v>
      </c>
      <c r="K33">
        <f>SUMIFS('BP-regionalLandDpaymentretro'!$C35:$N35,'BP-regionalLandDpayment-prosp'!$C35:$N35,"&gt;"&amp;0)</f>
        <v>0</v>
      </c>
      <c r="L33">
        <f>SUMIFS('ProspATP-regionalLandDpayment'!$C35:$N35,'ProspATP-regionalLandDpayment'!$C35:$N35,"&gt;"&amp;0)</f>
        <v>0</v>
      </c>
      <c r="M33">
        <f>SUMIFS(RetrospATP_LandDpayment!$C35:$N35,RetrospATP_LandDpayment!$C35:$N35,"&gt;"&amp;0)</f>
        <v>0</v>
      </c>
    </row>
    <row r="34" spans="1:13" x14ac:dyDescent="0.2">
      <c r="A34">
        <v>2315</v>
      </c>
      <c r="B34" s="2">
        <v>0</v>
      </c>
      <c r="C34" s="2">
        <v>0</v>
      </c>
      <c r="D34" s="2">
        <f>SUMIFS('PP-regionalLandDpayment-pros'!$C36:$N36,'PP-regionalLandDpayment-pros'!$C36:$N36,"&gt;"&amp;0)</f>
        <v>0</v>
      </c>
      <c r="E34" s="2">
        <f>SUMIFS('BP-regionalLandDpaymentretro'!$C36:$N36,'BP-regionalLandDpaymentretro'!$C36:$N36,"&gt;"&amp;0)</f>
        <v>0</v>
      </c>
      <c r="H34">
        <f>SUMIFS('PP-regionalLandDpayment-pros'!$C36:$N36,'PP-regionalLandDpayment-pros'!$C36:$N36,"&gt;"&amp;0)</f>
        <v>0</v>
      </c>
      <c r="I34">
        <f>SUMIFS('PP-regionalLandDpaymentretro'!$C36:$N36,'PP-regionalLandDpaymentretro'!$C36:$N36,"&gt;"&amp;0)</f>
        <v>0</v>
      </c>
      <c r="J34">
        <f>SUMIFS('BP-regionalLandDpayment-prosp'!$C36:$N36,'BP-regionalLandDpayment-prosp'!$C36:$N36,"&gt;"&amp;0)</f>
        <v>0</v>
      </c>
      <c r="K34">
        <f>SUMIFS('BP-regionalLandDpaymentretro'!$C36:$N36,'BP-regionalLandDpayment-prosp'!$C36:$N36,"&gt;"&amp;0)</f>
        <v>0</v>
      </c>
      <c r="L34">
        <f>SUMIFS('ProspATP-regionalLandDpayment'!$C36:$N36,'ProspATP-regionalLandDpayment'!$C36:$N36,"&gt;"&amp;0)</f>
        <v>0</v>
      </c>
      <c r="M34">
        <f>SUMIFS(RetrospATP_LandDpayment!$C36:$N36,RetrospATP_LandDpayment!$C36:$N36,"&gt;"&amp;0)</f>
        <v>0</v>
      </c>
    </row>
    <row r="35" spans="1:13" x14ac:dyDescent="0.2">
      <c r="A35">
        <v>2325</v>
      </c>
      <c r="B35" s="2">
        <v>0</v>
      </c>
      <c r="C35" s="2">
        <v>0</v>
      </c>
      <c r="D35" s="2">
        <f>SUMIFS('PP-regionalLandDpayment-pros'!$C37:$N37,'PP-regionalLandDpayment-pros'!$C37:$N37,"&gt;"&amp;0)</f>
        <v>0</v>
      </c>
      <c r="E35" s="2">
        <f>SUMIFS('BP-regionalLandDpaymentretro'!$C37:$N37,'BP-regionalLandDpaymentretro'!$C37:$N37,"&gt;"&amp;0)</f>
        <v>0</v>
      </c>
      <c r="H35">
        <f>SUMIFS('PP-regionalLandDpayment-pros'!$C37:$N37,'PP-regionalLandDpayment-pros'!$C37:$N37,"&gt;"&amp;0)</f>
        <v>0</v>
      </c>
      <c r="I35">
        <f>SUMIFS('PP-regionalLandDpaymentretro'!$C37:$N37,'PP-regionalLandDpaymentretro'!$C37:$N37,"&gt;"&amp;0)</f>
        <v>0</v>
      </c>
      <c r="J35">
        <f>SUMIFS('BP-regionalLandDpayment-prosp'!$C37:$N37,'BP-regionalLandDpayment-prosp'!$C37:$N37,"&gt;"&amp;0)</f>
        <v>0</v>
      </c>
      <c r="K35">
        <f>SUMIFS('BP-regionalLandDpaymentretro'!$C37:$N37,'BP-regionalLandDpayment-prosp'!$C37:$N37,"&gt;"&amp;0)</f>
        <v>0</v>
      </c>
      <c r="L35">
        <f>SUMIFS('ProspATP-regionalLandDpayment'!$C37:$N37,'ProspATP-regionalLandDpayment'!$C37:$N37,"&gt;"&amp;0)</f>
        <v>0</v>
      </c>
      <c r="M35">
        <f>SUMIFS(RetrospATP_LandDpayment!$C37:$N37,RetrospATP_LandDpayment!$C37:$N37,"&gt;"&amp;0)</f>
        <v>0</v>
      </c>
    </row>
    <row r="36" spans="1:13" x14ac:dyDescent="0.2">
      <c r="A36">
        <v>2335</v>
      </c>
      <c r="B36" s="2">
        <v>0</v>
      </c>
      <c r="C36" s="2">
        <v>0</v>
      </c>
      <c r="D36" s="2">
        <f>SUMIFS('PP-regionalLandDpayment-pros'!$C38:$N38,'PP-regionalLandDpayment-pros'!$C38:$N38,"&gt;"&amp;0)</f>
        <v>0</v>
      </c>
      <c r="E36" s="2">
        <f>SUMIFS('BP-regionalLandDpaymentretro'!$C38:$N38,'BP-regionalLandDpaymentretro'!$C38:$N38,"&gt;"&amp;0)</f>
        <v>0</v>
      </c>
      <c r="H36">
        <f>SUMIFS('PP-regionalLandDpayment-pros'!$C38:$N38,'PP-regionalLandDpayment-pros'!$C38:$N38,"&gt;"&amp;0)</f>
        <v>0</v>
      </c>
      <c r="I36">
        <f>SUMIFS('PP-regionalLandDpaymentretro'!$C38:$N38,'PP-regionalLandDpaymentretro'!$C38:$N38,"&gt;"&amp;0)</f>
        <v>0</v>
      </c>
      <c r="J36">
        <f>SUMIFS('BP-regionalLandDpayment-prosp'!$C38:$N38,'BP-regionalLandDpayment-prosp'!$C38:$N38,"&gt;"&amp;0)</f>
        <v>0</v>
      </c>
      <c r="K36">
        <f>SUMIFS('BP-regionalLandDpaymentretro'!$C38:$N38,'BP-regionalLandDpayment-prosp'!$C38:$N38,"&gt;"&amp;0)</f>
        <v>0</v>
      </c>
      <c r="L36">
        <f>SUMIFS('ProspATP-regionalLandDpayment'!$C38:$N38,'ProspATP-regionalLandDpayment'!$C38:$N38,"&gt;"&amp;0)</f>
        <v>0</v>
      </c>
      <c r="M36">
        <f>SUMIFS(RetrospATP_LandDpayment!$C38:$N38,RetrospATP_LandDpayment!$C38:$N38,"&gt;"&amp;0)</f>
        <v>0</v>
      </c>
    </row>
    <row r="37" spans="1:13" x14ac:dyDescent="0.2">
      <c r="A37">
        <v>2345</v>
      </c>
      <c r="B37" s="2">
        <v>0</v>
      </c>
      <c r="C37" s="2">
        <v>0</v>
      </c>
      <c r="D37" s="2">
        <f>SUMIFS('PP-regionalLandDpayment-pros'!$C39:$N39,'PP-regionalLandDpayment-pros'!$C39:$N39,"&gt;"&amp;0)</f>
        <v>0</v>
      </c>
      <c r="E37" s="2">
        <f>SUMIFS('BP-regionalLandDpaymentretro'!$C39:$N39,'BP-regionalLandDpaymentretro'!$C39:$N39,"&gt;"&amp;0)</f>
        <v>0</v>
      </c>
      <c r="H37">
        <f>SUMIFS('PP-regionalLandDpayment-pros'!$C39:$N39,'PP-regionalLandDpayment-pros'!$C39:$N39,"&gt;"&amp;0)</f>
        <v>0</v>
      </c>
      <c r="I37">
        <f>SUMIFS('PP-regionalLandDpaymentretro'!$C39:$N39,'PP-regionalLandDpaymentretro'!$C39:$N39,"&gt;"&amp;0)</f>
        <v>0</v>
      </c>
      <c r="J37">
        <f>SUMIFS('BP-regionalLandDpayment-prosp'!$C39:$N39,'BP-regionalLandDpayment-prosp'!$C39:$N39,"&gt;"&amp;0)</f>
        <v>0</v>
      </c>
      <c r="K37">
        <f>SUMIFS('BP-regionalLandDpaymentretro'!$C39:$N39,'BP-regionalLandDpayment-prosp'!$C39:$N39,"&gt;"&amp;0)</f>
        <v>0</v>
      </c>
      <c r="L37">
        <f>SUMIFS('ProspATP-regionalLandDpayment'!$C39:$N39,'ProspATP-regionalLandDpayment'!$C39:$N39,"&gt;"&amp;0)</f>
        <v>0</v>
      </c>
      <c r="M37">
        <f>SUMIFS(RetrospATP_LandDpayment!$C39:$N39,RetrospATP_LandDpayment!$C39:$N39,"&gt;"&amp;0)</f>
        <v>0</v>
      </c>
    </row>
    <row r="38" spans="1:13" x14ac:dyDescent="0.2">
      <c r="A38">
        <v>2355</v>
      </c>
      <c r="B38" s="2">
        <v>0</v>
      </c>
      <c r="C38" s="2">
        <v>0</v>
      </c>
      <c r="D38" s="2">
        <f>SUMIFS('PP-regionalLandDpayment-pros'!$C40:$N40,'PP-regionalLandDpayment-pros'!$C40:$N40,"&gt;"&amp;0)</f>
        <v>0</v>
      </c>
      <c r="E38" s="2">
        <f>SUMIFS('BP-regionalLandDpaymentretro'!$C40:$N40,'BP-regionalLandDpaymentretro'!$C40:$N40,"&gt;"&amp;0)</f>
        <v>0</v>
      </c>
      <c r="H38">
        <f>SUMIFS('PP-regionalLandDpayment-pros'!$C40:$N40,'PP-regionalLandDpayment-pros'!$C40:$N40,"&gt;"&amp;0)</f>
        <v>0</v>
      </c>
      <c r="I38">
        <f>SUMIFS('PP-regionalLandDpaymentretro'!$C40:$N40,'PP-regionalLandDpaymentretro'!$C40:$N40,"&gt;"&amp;0)</f>
        <v>0</v>
      </c>
      <c r="J38">
        <f>SUMIFS('BP-regionalLandDpayment-prosp'!$C40:$N40,'BP-regionalLandDpayment-prosp'!$C40:$N40,"&gt;"&amp;0)</f>
        <v>0</v>
      </c>
      <c r="K38">
        <f>SUMIFS('BP-regionalLandDpaymentretro'!$C40:$N40,'BP-regionalLandDpayment-prosp'!$C40:$N40,"&gt;"&amp;0)</f>
        <v>0</v>
      </c>
      <c r="L38">
        <f>SUMIFS('ProspATP-regionalLandDpayment'!$C40:$N40,'ProspATP-regionalLandDpayment'!$C40:$N40,"&gt;"&amp;0)</f>
        <v>0</v>
      </c>
      <c r="M38">
        <f>SUMIFS(RetrospATP_LandDpayment!$C40:$N40,RetrospATP_LandDpayment!$C40:$N40,"&gt;"&amp;0)</f>
        <v>0</v>
      </c>
    </row>
    <row r="39" spans="1:13" x14ac:dyDescent="0.2">
      <c r="A39">
        <v>2365</v>
      </c>
      <c r="B39" s="2">
        <v>0</v>
      </c>
      <c r="C39" s="2">
        <v>0</v>
      </c>
      <c r="D39" s="2">
        <f>SUMIFS('PP-regionalLandDpayment-pros'!$C41:$N41,'PP-regionalLandDpayment-pros'!$C41:$N41,"&gt;"&amp;0)</f>
        <v>0</v>
      </c>
      <c r="E39" s="2">
        <f>SUMIFS('BP-regionalLandDpaymentretro'!$C41:$N41,'BP-regionalLandDpaymentretro'!$C41:$N41,"&gt;"&amp;0)</f>
        <v>0</v>
      </c>
      <c r="H39">
        <f>SUMIFS('PP-regionalLandDpayment-pros'!$C41:$N41,'PP-regionalLandDpayment-pros'!$C41:$N41,"&gt;"&amp;0)</f>
        <v>0</v>
      </c>
      <c r="I39">
        <f>SUMIFS('PP-regionalLandDpaymentretro'!$C41:$N41,'PP-regionalLandDpaymentretro'!$C41:$N41,"&gt;"&amp;0)</f>
        <v>0</v>
      </c>
      <c r="J39">
        <f>SUMIFS('BP-regionalLandDpayment-prosp'!$C41:$N41,'BP-regionalLandDpayment-prosp'!$C41:$N41,"&gt;"&amp;0)</f>
        <v>0</v>
      </c>
      <c r="K39">
        <f>SUMIFS('BP-regionalLandDpaymentretro'!$C41:$N41,'BP-regionalLandDpayment-prosp'!$C41:$N41,"&gt;"&amp;0)</f>
        <v>0</v>
      </c>
      <c r="L39">
        <f>SUMIFS('ProspATP-regionalLandDpayment'!$C41:$N41,'ProspATP-regionalLandDpayment'!$C41:$N41,"&gt;"&amp;0)</f>
        <v>0</v>
      </c>
      <c r="M39">
        <f>SUMIFS(RetrospATP_LandDpayment!$C41:$N41,RetrospATP_LandDpayment!$C41:$N41,"&gt;"&amp;0)</f>
        <v>0</v>
      </c>
    </row>
    <row r="40" spans="1:13" x14ac:dyDescent="0.2">
      <c r="A40">
        <v>2375</v>
      </c>
      <c r="B40" s="2">
        <v>0</v>
      </c>
      <c r="C40" s="2">
        <v>0</v>
      </c>
      <c r="D40" s="2">
        <f>SUMIFS('PP-regionalLandDpayment-pros'!$C42:$N42,'PP-regionalLandDpayment-pros'!$C42:$N42,"&gt;"&amp;0)</f>
        <v>0</v>
      </c>
      <c r="E40" s="2">
        <f>SUMIFS('BP-regionalLandDpaymentretro'!$C42:$N42,'BP-regionalLandDpaymentretro'!$C42:$N42,"&gt;"&amp;0)</f>
        <v>0</v>
      </c>
      <c r="H40">
        <f>SUMIFS('PP-regionalLandDpayment-pros'!$C42:$N42,'PP-regionalLandDpayment-pros'!$C42:$N42,"&gt;"&amp;0)</f>
        <v>0</v>
      </c>
      <c r="I40">
        <f>SUMIFS('PP-regionalLandDpaymentretro'!$C42:$N42,'PP-regionalLandDpaymentretro'!$C42:$N42,"&gt;"&amp;0)</f>
        <v>0</v>
      </c>
      <c r="J40">
        <f>SUMIFS('BP-regionalLandDpayment-prosp'!$C42:$N42,'BP-regionalLandDpayment-prosp'!$C42:$N42,"&gt;"&amp;0)</f>
        <v>0</v>
      </c>
      <c r="K40">
        <f>SUMIFS('BP-regionalLandDpaymentretro'!$C42:$N42,'BP-regionalLandDpayment-prosp'!$C42:$N42,"&gt;"&amp;0)</f>
        <v>0</v>
      </c>
      <c r="L40">
        <f>SUMIFS('ProspATP-regionalLandDpayment'!$C42:$N42,'ProspATP-regionalLandDpayment'!$C42:$N42,"&gt;"&amp;0)</f>
        <v>0</v>
      </c>
      <c r="M40">
        <f>SUMIFS(RetrospATP_LandDpayment!$C42:$N42,RetrospATP_LandDpayment!$C42:$N42,"&gt;"&amp;0)</f>
        <v>0</v>
      </c>
    </row>
    <row r="41" spans="1:13" x14ac:dyDescent="0.2">
      <c r="A41">
        <v>2385</v>
      </c>
      <c r="B41" s="2">
        <v>0</v>
      </c>
      <c r="C41" s="2">
        <v>0</v>
      </c>
      <c r="D41" s="2">
        <f>SUMIFS('PP-regionalLandDpayment-pros'!$C43:$N43,'PP-regionalLandDpayment-pros'!$C43:$N43,"&gt;"&amp;0)</f>
        <v>0</v>
      </c>
      <c r="E41" s="2">
        <f>SUMIFS('BP-regionalLandDpaymentretro'!$C43:$N43,'BP-regionalLandDpaymentretro'!$C43:$N43,"&gt;"&amp;0)</f>
        <v>0</v>
      </c>
      <c r="H41">
        <f>SUMIFS('PP-regionalLandDpayment-pros'!$C43:$N43,'PP-regionalLandDpayment-pros'!$C43:$N43,"&gt;"&amp;0)</f>
        <v>0</v>
      </c>
      <c r="I41">
        <f>SUMIFS('PP-regionalLandDpaymentretro'!$C43:$N43,'PP-regionalLandDpaymentretro'!$C43:$N43,"&gt;"&amp;0)</f>
        <v>0</v>
      </c>
      <c r="J41">
        <f>SUMIFS('BP-regionalLandDpayment-prosp'!$C43:$N43,'BP-regionalLandDpayment-prosp'!$C43:$N43,"&gt;"&amp;0)</f>
        <v>0</v>
      </c>
      <c r="K41">
        <f>SUMIFS('BP-regionalLandDpaymentretro'!$C43:$N43,'BP-regionalLandDpayment-prosp'!$C43:$N43,"&gt;"&amp;0)</f>
        <v>0</v>
      </c>
      <c r="L41">
        <f>SUMIFS('ProspATP-regionalLandDpayment'!$C43:$N43,'ProspATP-regionalLandDpayment'!$C43:$N43,"&gt;"&amp;0)</f>
        <v>0</v>
      </c>
      <c r="M41">
        <f>SUMIFS(RetrospATP_LandDpayment!$C43:$N43,RetrospATP_LandDpayment!$C43:$N43,"&gt;"&amp;0)</f>
        <v>0</v>
      </c>
    </row>
    <row r="42" spans="1:13" x14ac:dyDescent="0.2">
      <c r="A42">
        <v>2395</v>
      </c>
      <c r="B42" s="2">
        <v>0</v>
      </c>
      <c r="C42" s="2">
        <v>0</v>
      </c>
      <c r="D42" s="2">
        <f>SUMIFS('PP-regionalLandDpayment-pros'!$C44:$N44,'PP-regionalLandDpayment-pros'!$C44:$N44,"&gt;"&amp;0)</f>
        <v>0</v>
      </c>
      <c r="E42" s="2">
        <f>SUMIFS('BP-regionalLandDpaymentretro'!$C44:$N44,'BP-regionalLandDpaymentretro'!$C44:$N44,"&gt;"&amp;0)</f>
        <v>0</v>
      </c>
      <c r="H42">
        <f>SUMIFS('PP-regionalLandDpayment-pros'!$C44:$N44,'PP-regionalLandDpayment-pros'!$C44:$N44,"&gt;"&amp;0)</f>
        <v>0</v>
      </c>
      <c r="I42">
        <f>SUMIFS('PP-regionalLandDpaymentretro'!$C44:$N44,'PP-regionalLandDpaymentretro'!$C44:$N44,"&gt;"&amp;0)</f>
        <v>0</v>
      </c>
      <c r="J42">
        <f>SUMIFS('BP-regionalLandDpayment-prosp'!$C44:$N44,'BP-regionalLandDpayment-prosp'!$C44:$N44,"&gt;"&amp;0)</f>
        <v>0</v>
      </c>
      <c r="K42">
        <f>SUMIFS('BP-regionalLandDpaymentretro'!$C44:$N44,'BP-regionalLandDpayment-prosp'!$C44:$N44,"&gt;"&amp;0)</f>
        <v>0</v>
      </c>
      <c r="L42">
        <f>SUMIFS('ProspATP-regionalLandDpayment'!$C44:$N44,'ProspATP-regionalLandDpayment'!$C44:$N44,"&gt;"&amp;0)</f>
        <v>0</v>
      </c>
      <c r="M42">
        <f>SUMIFS(RetrospATP_LandDpayment!$C44:$N44,RetrospATP_LandDpayment!$C44:$N44,"&gt;"&amp;0)</f>
        <v>0</v>
      </c>
    </row>
    <row r="43" spans="1:13" x14ac:dyDescent="0.2">
      <c r="A43">
        <v>2405</v>
      </c>
      <c r="B43" s="2">
        <v>0</v>
      </c>
      <c r="C43" s="2">
        <v>0</v>
      </c>
      <c r="D43" s="2">
        <f>SUMIFS('PP-regionalLandDpayment-pros'!$C45:$N45,'PP-regionalLandDpayment-pros'!$C45:$N45,"&gt;"&amp;0)</f>
        <v>0</v>
      </c>
      <c r="E43" s="2">
        <f>SUMIFS('BP-regionalLandDpaymentretro'!$C45:$N45,'BP-regionalLandDpaymentretro'!$C45:$N45,"&gt;"&amp;0)</f>
        <v>0</v>
      </c>
      <c r="H43">
        <f>SUMIFS('PP-regionalLandDpayment-pros'!$C45:$N45,'PP-regionalLandDpayment-pros'!$C45:$N45,"&gt;"&amp;0)</f>
        <v>0</v>
      </c>
      <c r="I43">
        <f>SUMIFS('PP-regionalLandDpaymentretro'!$C45:$N45,'PP-regionalLandDpaymentretro'!$C45:$N45,"&gt;"&amp;0)</f>
        <v>0</v>
      </c>
      <c r="J43">
        <f>SUMIFS('BP-regionalLandDpayment-prosp'!$C45:$N45,'BP-regionalLandDpayment-prosp'!$C45:$N45,"&gt;"&amp;0)</f>
        <v>0</v>
      </c>
      <c r="K43">
        <f>SUMIFS('BP-regionalLandDpaymentretro'!$C45:$N45,'BP-regionalLandDpayment-prosp'!$C45:$N45,"&gt;"&amp;0)</f>
        <v>0</v>
      </c>
      <c r="L43">
        <f>SUMIFS('ProspATP-regionalLandDpayment'!$C45:$N45,'ProspATP-regionalLandDpayment'!$C45:$N45,"&gt;"&amp;0)</f>
        <v>0</v>
      </c>
      <c r="M43">
        <f>SUMIFS(RetrospATP_LandDpayment!$C45:$N45,RetrospATP_LandDpayment!$C45:$N45,"&gt;"&amp;0)</f>
        <v>0</v>
      </c>
    </row>
    <row r="44" spans="1:13" x14ac:dyDescent="0.2">
      <c r="A44">
        <v>2415</v>
      </c>
      <c r="B44" s="2">
        <v>0</v>
      </c>
      <c r="C44" s="2">
        <v>0</v>
      </c>
      <c r="D44" s="2">
        <f>SUMIFS('PP-regionalLandDpayment-pros'!$C46:$N46,'PP-regionalLandDpayment-pros'!$C46:$N46,"&gt;"&amp;0)</f>
        <v>0</v>
      </c>
      <c r="E44" s="2">
        <f>SUMIFS('BP-regionalLandDpaymentretro'!$C46:$N46,'BP-regionalLandDpaymentretro'!$C46:$N46,"&gt;"&amp;0)</f>
        <v>0</v>
      </c>
      <c r="H44">
        <f>SUMIFS('PP-regionalLandDpayment-pros'!$C46:$N46,'PP-regionalLandDpayment-pros'!$C46:$N46,"&gt;"&amp;0)</f>
        <v>0</v>
      </c>
      <c r="I44">
        <f>SUMIFS('PP-regionalLandDpaymentretro'!$C46:$N46,'PP-regionalLandDpaymentretro'!$C46:$N46,"&gt;"&amp;0)</f>
        <v>0</v>
      </c>
      <c r="J44">
        <f>SUMIFS('BP-regionalLandDpayment-prosp'!$C46:$N46,'BP-regionalLandDpayment-prosp'!$C46:$N46,"&gt;"&amp;0)</f>
        <v>0</v>
      </c>
      <c r="K44">
        <f>SUMIFS('BP-regionalLandDpaymentretro'!$C46:$N46,'BP-regionalLandDpayment-prosp'!$C46:$N46,"&gt;"&amp;0)</f>
        <v>0</v>
      </c>
      <c r="L44">
        <f>SUMIFS('ProspATP-regionalLandDpayment'!$C46:$N46,'ProspATP-regionalLandDpayment'!$C46:$N46,"&gt;"&amp;0)</f>
        <v>0</v>
      </c>
      <c r="M44">
        <f>SUMIFS(RetrospATP_LandDpayment!$C46:$N46,RetrospATP_LandDpayment!$C46:$N46,"&gt;"&amp;0)</f>
        <v>0</v>
      </c>
    </row>
    <row r="45" spans="1:13" x14ac:dyDescent="0.2">
      <c r="A45">
        <v>2425</v>
      </c>
      <c r="B45" s="2">
        <v>0</v>
      </c>
      <c r="C45" s="2">
        <v>0</v>
      </c>
      <c r="D45" s="2">
        <f>SUMIFS('PP-regionalLandDpayment-pros'!$C47:$N47,'PP-regionalLandDpayment-pros'!$C47:$N47,"&gt;"&amp;0)</f>
        <v>0</v>
      </c>
      <c r="E45" s="2">
        <f>SUMIFS('BP-regionalLandDpaymentretro'!$C47:$N47,'BP-regionalLandDpaymentretro'!$C47:$N47,"&gt;"&amp;0)</f>
        <v>0</v>
      </c>
      <c r="H45">
        <f>SUMIFS('PP-regionalLandDpayment-pros'!$C47:$N47,'PP-regionalLandDpayment-pros'!$C47:$N47,"&gt;"&amp;0)</f>
        <v>0</v>
      </c>
      <c r="I45">
        <f>SUMIFS('PP-regionalLandDpaymentretro'!$C47:$N47,'PP-regionalLandDpaymentretro'!$C47:$N47,"&gt;"&amp;0)</f>
        <v>0</v>
      </c>
      <c r="J45">
        <f>SUMIFS('BP-regionalLandDpayment-prosp'!$C47:$N47,'BP-regionalLandDpayment-prosp'!$C47:$N47,"&gt;"&amp;0)</f>
        <v>0</v>
      </c>
      <c r="K45">
        <f>SUMIFS('BP-regionalLandDpaymentretro'!$C47:$N47,'BP-regionalLandDpayment-prosp'!$C47:$N47,"&gt;"&amp;0)</f>
        <v>0</v>
      </c>
      <c r="L45">
        <f>SUMIFS('ProspATP-regionalLandDpayment'!$C47:$N47,'ProspATP-regionalLandDpayment'!$C47:$N47,"&gt;"&amp;0)</f>
        <v>0</v>
      </c>
      <c r="M45">
        <f>SUMIFS(RetrospATP_LandDpayment!$C47:$N47,RetrospATP_LandDpayment!$C47:$N47,"&gt;"&amp;0)</f>
        <v>0</v>
      </c>
    </row>
    <row r="46" spans="1:13" x14ac:dyDescent="0.2">
      <c r="A46">
        <v>2435</v>
      </c>
      <c r="B46" s="2">
        <v>0</v>
      </c>
      <c r="C46" s="2">
        <v>0</v>
      </c>
      <c r="D46" s="2">
        <f>SUMIFS('PP-regionalLandDpayment-pros'!$C48:$N48,'PP-regionalLandDpayment-pros'!$C48:$N48,"&gt;"&amp;0)</f>
        <v>0</v>
      </c>
      <c r="E46" s="2">
        <f>SUMIFS('BP-regionalLandDpaymentretro'!$C48:$N48,'BP-regionalLandDpaymentretro'!$C48:$N48,"&gt;"&amp;0)</f>
        <v>0</v>
      </c>
      <c r="H46">
        <f>SUMIFS('PP-regionalLandDpayment-pros'!$C48:$N48,'PP-regionalLandDpayment-pros'!$C48:$N48,"&gt;"&amp;0)</f>
        <v>0</v>
      </c>
      <c r="I46">
        <f>SUMIFS('PP-regionalLandDpaymentretro'!$C48:$N48,'PP-regionalLandDpaymentretro'!$C48:$N48,"&gt;"&amp;0)</f>
        <v>0</v>
      </c>
      <c r="J46">
        <f>SUMIFS('BP-regionalLandDpayment-prosp'!$C48:$N48,'BP-regionalLandDpayment-prosp'!$C48:$N48,"&gt;"&amp;0)</f>
        <v>0</v>
      </c>
      <c r="K46">
        <f>SUMIFS('BP-regionalLandDpaymentretro'!$C48:$N48,'BP-regionalLandDpayment-prosp'!$C48:$N48,"&gt;"&amp;0)</f>
        <v>0</v>
      </c>
      <c r="L46">
        <f>SUMIFS('ProspATP-regionalLandDpayment'!$C48:$N48,'ProspATP-regionalLandDpayment'!$C48:$N48,"&gt;"&amp;0)</f>
        <v>0</v>
      </c>
      <c r="M46">
        <f>SUMIFS(RetrospATP_LandDpayment!$C48:$N48,RetrospATP_LandDpayment!$C48:$N48,"&gt;"&amp;0)</f>
        <v>0</v>
      </c>
    </row>
    <row r="47" spans="1:13" x14ac:dyDescent="0.2">
      <c r="A47">
        <v>2445</v>
      </c>
      <c r="B47" s="2">
        <v>0</v>
      </c>
      <c r="C47" s="2">
        <v>0</v>
      </c>
      <c r="D47" s="2">
        <f>SUMIFS('PP-regionalLandDpayment-pros'!$C49:$N49,'PP-regionalLandDpayment-pros'!$C49:$N49,"&gt;"&amp;0)</f>
        <v>0</v>
      </c>
      <c r="E47" s="2">
        <f>SUMIFS('BP-regionalLandDpaymentretro'!$C49:$N49,'BP-regionalLandDpaymentretro'!$C49:$N49,"&gt;"&amp;0)</f>
        <v>0</v>
      </c>
      <c r="H47">
        <f>SUMIFS('PP-regionalLandDpayment-pros'!$C49:$N49,'PP-regionalLandDpayment-pros'!$C49:$N49,"&gt;"&amp;0)</f>
        <v>0</v>
      </c>
      <c r="I47">
        <f>SUMIFS('PP-regionalLandDpaymentretro'!$C49:$N49,'PP-regionalLandDpaymentretro'!$C49:$N49,"&gt;"&amp;0)</f>
        <v>0</v>
      </c>
      <c r="J47">
        <f>SUMIFS('BP-regionalLandDpayment-prosp'!$C49:$N49,'BP-regionalLandDpayment-prosp'!$C49:$N49,"&gt;"&amp;0)</f>
        <v>0</v>
      </c>
      <c r="K47">
        <f>SUMIFS('BP-regionalLandDpaymentretro'!$C49:$N49,'BP-regionalLandDpayment-prosp'!$C49:$N49,"&gt;"&amp;0)</f>
        <v>0</v>
      </c>
      <c r="L47">
        <f>SUMIFS('ProspATP-regionalLandDpayment'!$C49:$N49,'ProspATP-regionalLandDpayment'!$C49:$N49,"&gt;"&amp;0)</f>
        <v>0</v>
      </c>
      <c r="M47">
        <f>SUMIFS(RetrospATP_LandDpayment!$C49:$N49,RetrospATP_LandDpayment!$C49:$N49,"&gt;"&amp;0)</f>
        <v>0</v>
      </c>
    </row>
    <row r="48" spans="1:13" x14ac:dyDescent="0.2">
      <c r="A48">
        <v>2455</v>
      </c>
      <c r="B48" s="2">
        <v>0</v>
      </c>
      <c r="C48" s="2">
        <v>0</v>
      </c>
      <c r="D48" s="2">
        <f>SUMIFS('PP-regionalLandDpayment-pros'!$C50:$N50,'PP-regionalLandDpayment-pros'!$C50:$N50,"&gt;"&amp;0)</f>
        <v>0</v>
      </c>
      <c r="E48" s="2">
        <f>SUMIFS('BP-regionalLandDpaymentretro'!$C50:$N50,'BP-regionalLandDpaymentretro'!$C50:$N50,"&gt;"&amp;0)</f>
        <v>0</v>
      </c>
      <c r="H48">
        <f>SUMIFS('PP-regionalLandDpayment-pros'!$C50:$N50,'PP-regionalLandDpayment-pros'!$C50:$N50,"&gt;"&amp;0)</f>
        <v>0</v>
      </c>
      <c r="I48">
        <f>SUMIFS('PP-regionalLandDpaymentretro'!$C50:$N50,'PP-regionalLandDpaymentretro'!$C50:$N50,"&gt;"&amp;0)</f>
        <v>0</v>
      </c>
      <c r="J48">
        <f>SUMIFS('BP-regionalLandDpayment-prosp'!$C50:$N50,'BP-regionalLandDpayment-prosp'!$C50:$N50,"&gt;"&amp;0)</f>
        <v>0</v>
      </c>
      <c r="K48">
        <f>SUMIFS('BP-regionalLandDpaymentretro'!$C50:$N50,'BP-regionalLandDpayment-prosp'!$C50:$N50,"&gt;"&amp;0)</f>
        <v>0</v>
      </c>
      <c r="L48">
        <f>SUMIFS('ProspATP-regionalLandDpayment'!$C50:$N50,'ProspATP-regionalLandDpayment'!$C50:$N50,"&gt;"&amp;0)</f>
        <v>0</v>
      </c>
      <c r="M48">
        <f>SUMIFS(RetrospATP_LandDpayment!$C50:$N50,RetrospATP_LandDpayment!$C50:$N50,"&gt;"&amp;0)</f>
        <v>0</v>
      </c>
    </row>
    <row r="49" spans="1:13" x14ac:dyDescent="0.2">
      <c r="A49">
        <v>2465</v>
      </c>
      <c r="B49" s="2">
        <v>0</v>
      </c>
      <c r="C49" s="2">
        <v>0</v>
      </c>
      <c r="D49" s="2">
        <f>SUMIFS('PP-regionalLandDpayment-pros'!$C51:$N51,'PP-regionalLandDpayment-pros'!$C51:$N51,"&gt;"&amp;0)</f>
        <v>0</v>
      </c>
      <c r="E49" s="2">
        <f>SUMIFS('BP-regionalLandDpaymentretro'!$C51:$N51,'BP-regionalLandDpaymentretro'!$C51:$N51,"&gt;"&amp;0)</f>
        <v>0</v>
      </c>
      <c r="H49">
        <f>SUMIFS('PP-regionalLandDpayment-pros'!$C51:$N51,'PP-regionalLandDpayment-pros'!$C51:$N51,"&gt;"&amp;0)</f>
        <v>0</v>
      </c>
      <c r="I49">
        <f>SUMIFS('PP-regionalLandDpaymentretro'!$C51:$N51,'PP-regionalLandDpaymentretro'!$C51:$N51,"&gt;"&amp;0)</f>
        <v>0</v>
      </c>
      <c r="J49">
        <f>SUMIFS('BP-regionalLandDpayment-prosp'!$C51:$N51,'BP-regionalLandDpayment-prosp'!$C51:$N51,"&gt;"&amp;0)</f>
        <v>0</v>
      </c>
      <c r="K49">
        <f>SUMIFS('BP-regionalLandDpaymentretro'!$C51:$N51,'BP-regionalLandDpayment-prosp'!$C51:$N51,"&gt;"&amp;0)</f>
        <v>0</v>
      </c>
      <c r="L49">
        <f>SUMIFS('ProspATP-regionalLandDpayment'!$C51:$N51,'ProspATP-regionalLandDpayment'!$C51:$N51,"&gt;"&amp;0)</f>
        <v>0</v>
      </c>
      <c r="M49">
        <f>SUMIFS(RetrospATP_LandDpayment!$C51:$N51,RetrospATP_LandDpayment!$C51:$N51,"&gt;"&amp;0)</f>
        <v>0</v>
      </c>
    </row>
    <row r="50" spans="1:13" x14ac:dyDescent="0.2">
      <c r="A50">
        <v>2475</v>
      </c>
      <c r="B50" s="3">
        <v>0</v>
      </c>
      <c r="C50" s="3">
        <v>0</v>
      </c>
      <c r="D50" s="2">
        <f>SUMIFS('PP-regionalLandDpayment-pros'!$C52:$N52,'PP-regionalLandDpayment-pros'!$C52:$N52,"&gt;"&amp;0)</f>
        <v>0</v>
      </c>
      <c r="E50" s="2">
        <f>SUMIFS('BP-regionalLandDpaymentretro'!$C52:$N52,'BP-regionalLandDpaymentretro'!$C52:$N52,"&gt;"&amp;0)</f>
        <v>0</v>
      </c>
      <c r="H50">
        <f>SUMIFS('PP-regionalLandDpayment-pros'!$C52:$N52,'PP-regionalLandDpayment-pros'!$C52:$N52,"&gt;"&amp;0)</f>
        <v>0</v>
      </c>
      <c r="I50">
        <f>SUMIFS('PP-regionalLandDpaymentretro'!$C52:$N52,'PP-regionalLandDpaymentretro'!$C52:$N52,"&gt;"&amp;0)</f>
        <v>0</v>
      </c>
      <c r="J50">
        <f>SUMIFS('BP-regionalLandDpayment-prosp'!$C52:$N52,'BP-regionalLandDpayment-prosp'!$C52:$N52,"&gt;"&amp;0)</f>
        <v>0</v>
      </c>
      <c r="K50">
        <f>SUMIFS('BP-regionalLandDpaymentretro'!$C52:$N52,'BP-regionalLandDpayment-prosp'!$C52:$N52,"&gt;"&amp;0)</f>
        <v>0</v>
      </c>
      <c r="L50">
        <f>SUMIFS('ProspATP-regionalLandDpayment'!$C52:$N52,'ProspATP-regionalLandDpayment'!$C52:$N52,"&gt;"&amp;0)</f>
        <v>0</v>
      </c>
      <c r="M50">
        <f>SUMIFS(RetrospATP_LandDpayment!$C52:$N52,RetrospATP_LandDpayment!$C52:$N52,"&gt;"&amp;0)</f>
        <v>0</v>
      </c>
    </row>
    <row r="51" spans="1:13" x14ac:dyDescent="0.2">
      <c r="A51">
        <v>2485</v>
      </c>
      <c r="B51" s="3">
        <v>0</v>
      </c>
      <c r="C51" s="3">
        <v>0</v>
      </c>
      <c r="D51" s="2">
        <f>SUMIFS('PP-regionalLandDpayment-pros'!$C53:$N53,'PP-regionalLandDpayment-pros'!$C53:$N53,"&gt;"&amp;0)</f>
        <v>0</v>
      </c>
      <c r="E51" s="2">
        <f>SUMIFS('BP-regionalLandDpaymentretro'!$C53:$N53,'BP-regionalLandDpaymentretro'!$C53:$N53,"&gt;"&amp;0)</f>
        <v>0</v>
      </c>
      <c r="H51">
        <f>SUMIFS('PP-regionalLandDpayment-pros'!$C53:$N53,'PP-regionalLandDpayment-pros'!$C53:$N53,"&gt;"&amp;0)</f>
        <v>0</v>
      </c>
      <c r="I51">
        <f>SUMIFS('PP-regionalLandDpaymentretro'!$C53:$N53,'PP-regionalLandDpaymentretro'!$C53:$N53,"&gt;"&amp;0)</f>
        <v>0</v>
      </c>
      <c r="J51">
        <f>SUMIFS('BP-regionalLandDpayment-prosp'!$C53:$N53,'BP-regionalLandDpayment-prosp'!$C53:$N53,"&gt;"&amp;0)</f>
        <v>0</v>
      </c>
      <c r="K51">
        <f>SUMIFS('BP-regionalLandDpaymentretro'!$C53:$N53,'BP-regionalLandDpayment-prosp'!$C53:$N53,"&gt;"&amp;0)</f>
        <v>0</v>
      </c>
      <c r="L51">
        <f>SUMIFS('ProspATP-regionalLandDpayment'!$C53:$N53,'ProspATP-regionalLandDpayment'!$C53:$N53,"&gt;"&amp;0)</f>
        <v>0</v>
      </c>
      <c r="M51">
        <f>SUMIFS(RetrospATP_LandDpayment!$C53:$N53,RetrospATP_LandDpayment!$C53:$N53,"&gt;"&amp;0)</f>
        <v>0</v>
      </c>
    </row>
    <row r="52" spans="1:13" x14ac:dyDescent="0.2">
      <c r="A52">
        <v>2495</v>
      </c>
      <c r="B52" s="3">
        <v>0</v>
      </c>
      <c r="C52" s="3">
        <v>0</v>
      </c>
      <c r="D52" s="2">
        <f>SUMIFS('PP-regionalLandDpayment-pros'!$C54:$N54,'PP-regionalLandDpayment-pros'!$C54:$N54,"&gt;"&amp;0)</f>
        <v>0</v>
      </c>
      <c r="E52" s="2">
        <f>SUMIFS('BP-regionalLandDpaymentretro'!$C54:$N54,'BP-regionalLandDpaymentretro'!$C54:$N54,"&gt;"&amp;0)</f>
        <v>0</v>
      </c>
      <c r="H52">
        <f>SUMIFS('PP-regionalLandDpayment-pros'!$C54:$N54,'PP-regionalLandDpayment-pros'!$C54:$N54,"&gt;"&amp;0)</f>
        <v>0</v>
      </c>
      <c r="I52">
        <f>SUMIFS('PP-regionalLandDpaymentretro'!$C54:$N54,'PP-regionalLandDpaymentretro'!$C54:$N54,"&gt;"&amp;0)</f>
        <v>0</v>
      </c>
      <c r="J52">
        <f>SUMIFS('BP-regionalLandDpayment-prosp'!$C54:$N54,'BP-regionalLandDpayment-prosp'!$C54:$N54,"&gt;"&amp;0)</f>
        <v>0</v>
      </c>
      <c r="K52">
        <f>SUMIFS('BP-regionalLandDpaymentretro'!$C54:$N54,'BP-regionalLandDpayment-prosp'!$C54:$N54,"&gt;"&amp;0)</f>
        <v>0</v>
      </c>
      <c r="L52">
        <f>SUMIFS('ProspATP-regionalLandDpayment'!$C54:$N54,'ProspATP-regionalLandDpayment'!$C54:$N54,"&gt;"&amp;0)</f>
        <v>0</v>
      </c>
      <c r="M52">
        <f>SUMIFS(RetrospATP_LandDpayment!$C54:$N54,RetrospATP_LandDpayment!$C54:$N54,"&gt;"&amp;0)</f>
        <v>0</v>
      </c>
    </row>
    <row r="53" spans="1:13" x14ac:dyDescent="0.2">
      <c r="A53">
        <v>2505</v>
      </c>
      <c r="B53" s="3">
        <v>0</v>
      </c>
      <c r="C53" s="3">
        <v>0</v>
      </c>
      <c r="D53" s="2">
        <f>SUMIFS('PP-regionalLandDpayment-pros'!$C55:$N55,'PP-regionalLandDpayment-pros'!$C55:$N55,"&gt;"&amp;0)</f>
        <v>0</v>
      </c>
      <c r="E53" s="2">
        <f>SUMIFS('BP-regionalLandDpaymentretro'!$C55:$N55,'BP-regionalLandDpaymentretro'!$C55:$N55,"&gt;"&amp;0)</f>
        <v>0</v>
      </c>
      <c r="H53">
        <f>SUMIFS('PP-regionalLandDpayment-pros'!$C55:$N55,'PP-regionalLandDpayment-pros'!$C55:$N55,"&gt;"&amp;0)</f>
        <v>0</v>
      </c>
      <c r="I53">
        <f>SUMIFS('PP-regionalLandDpaymentretro'!$C55:$N55,'PP-regionalLandDpaymentretro'!$C55:$N55,"&gt;"&amp;0)</f>
        <v>0</v>
      </c>
      <c r="J53">
        <f>SUMIFS('BP-regionalLandDpayment-prosp'!$C55:$N55,'BP-regionalLandDpayment-prosp'!$C55:$N55,"&gt;"&amp;0)</f>
        <v>0</v>
      </c>
      <c r="K53">
        <f>SUMIFS('BP-regionalLandDpaymentretro'!$C55:$N55,'BP-regionalLandDpayment-prosp'!$C55:$N55,"&gt;"&amp;0)</f>
        <v>0</v>
      </c>
      <c r="L53">
        <f>SUMIFS('ProspATP-regionalLandDpayment'!$C55:$N55,'ProspATP-regionalLandDpayment'!$C55:$N55,"&gt;"&amp;0)</f>
        <v>0</v>
      </c>
      <c r="M53">
        <f>SUMIFS(RetrospATP_LandDpayment!$C55:$N55,RetrospATP_LandDpayment!$C55:$N55,"&gt;"&amp;0)</f>
        <v>0</v>
      </c>
    </row>
    <row r="54" spans="1:13" x14ac:dyDescent="0.2">
      <c r="A54">
        <v>2515</v>
      </c>
      <c r="B54" s="3">
        <v>0</v>
      </c>
      <c r="C54" s="3">
        <v>0</v>
      </c>
      <c r="D54" s="2">
        <f>SUMIFS('PP-regionalLandDpayment-pros'!$C56:$N56,'PP-regionalLandDpayment-pros'!$C56:$N56,"&gt;"&amp;0)</f>
        <v>0</v>
      </c>
      <c r="E54" s="2">
        <f>SUMIFS('BP-regionalLandDpaymentretro'!$C56:$N56,'BP-regionalLandDpaymentretro'!$C56:$N56,"&gt;"&amp;0)</f>
        <v>0</v>
      </c>
      <c r="H54">
        <f>SUMIFS('PP-regionalLandDpayment-pros'!$C56:$N56,'PP-regionalLandDpayment-pros'!$C56:$N56,"&gt;"&amp;0)</f>
        <v>0</v>
      </c>
      <c r="I54">
        <f>SUMIFS('PP-regionalLandDpaymentretro'!$C56:$N56,'PP-regionalLandDpaymentretro'!$C56:$N56,"&gt;"&amp;0)</f>
        <v>0</v>
      </c>
      <c r="J54">
        <f>SUMIFS('BP-regionalLandDpayment-prosp'!$C56:$N56,'BP-regionalLandDpayment-prosp'!$C56:$N56,"&gt;"&amp;0)</f>
        <v>0</v>
      </c>
      <c r="K54">
        <f>SUMIFS('BP-regionalLandDpaymentretro'!$C56:$N56,'BP-regionalLandDpayment-prosp'!$C56:$N56,"&gt;"&amp;0)</f>
        <v>0</v>
      </c>
      <c r="L54">
        <f>SUMIFS('ProspATP-regionalLandDpayment'!$C56:$N56,'ProspATP-regionalLandDpayment'!$C56:$N56,"&gt;"&amp;0)</f>
        <v>0</v>
      </c>
      <c r="M54">
        <f>SUMIFS(RetrospATP_LandDpayment!$C56:$N56,RetrospATP_LandDpayment!$C56:$N56,"&gt;"&amp;0)</f>
        <v>0</v>
      </c>
    </row>
    <row r="55" spans="1:13" x14ac:dyDescent="0.2">
      <c r="A55">
        <v>2525</v>
      </c>
      <c r="B55" s="3">
        <v>0</v>
      </c>
      <c r="C55" s="3">
        <v>0</v>
      </c>
      <c r="D55" s="2">
        <f>SUMIFS('PP-regionalLandDpayment-pros'!$C57:$N57,'PP-regionalLandDpayment-pros'!$C57:$N57,"&gt;"&amp;0)</f>
        <v>0</v>
      </c>
      <c r="E55" s="2">
        <f>SUMIFS('BP-regionalLandDpaymentretro'!$C57:$N57,'BP-regionalLandDpaymentretro'!$C57:$N57,"&gt;"&amp;0)</f>
        <v>0</v>
      </c>
      <c r="H55">
        <f>SUMIFS('PP-regionalLandDpayment-pros'!$C57:$N57,'PP-regionalLandDpayment-pros'!$C57:$N57,"&gt;"&amp;0)</f>
        <v>0</v>
      </c>
      <c r="I55">
        <f>SUMIFS('PP-regionalLandDpaymentretro'!$C57:$N57,'PP-regionalLandDpaymentretro'!$C57:$N57,"&gt;"&amp;0)</f>
        <v>0</v>
      </c>
      <c r="J55">
        <f>SUMIFS('BP-regionalLandDpayment-prosp'!$C57:$N57,'BP-regionalLandDpayment-prosp'!$C57:$N57,"&gt;"&amp;0)</f>
        <v>0</v>
      </c>
      <c r="K55">
        <f>SUMIFS('BP-regionalLandDpaymentretro'!$C57:$N57,'BP-regionalLandDpayment-prosp'!$C57:$N57,"&gt;"&amp;0)</f>
        <v>0</v>
      </c>
      <c r="L55">
        <f>SUMIFS('ProspATP-regionalLandDpayment'!$C57:$N57,'ProspATP-regionalLandDpayment'!$C57:$N57,"&gt;"&amp;0)</f>
        <v>0</v>
      </c>
      <c r="M55">
        <f>SUMIFS(RetrospATP_LandDpayment!$C57:$N57,RetrospATP_LandDpayment!$C57:$N57,"&gt;"&amp;0)</f>
        <v>0</v>
      </c>
    </row>
    <row r="56" spans="1:13" x14ac:dyDescent="0.2">
      <c r="A56">
        <v>2535</v>
      </c>
      <c r="B56" s="3">
        <v>0</v>
      </c>
      <c r="C56" s="3">
        <v>0</v>
      </c>
      <c r="D56" s="2">
        <f>SUMIFS('PP-regionalLandDpayment-pros'!$C58:$N58,'PP-regionalLandDpayment-pros'!$C58:$N58,"&gt;"&amp;0)</f>
        <v>0</v>
      </c>
      <c r="E56" s="2">
        <f>SUMIFS('BP-regionalLandDpaymentretro'!$C58:$N58,'BP-regionalLandDpaymentretro'!$C58:$N58,"&gt;"&amp;0)</f>
        <v>0</v>
      </c>
      <c r="H56">
        <f>SUMIFS('PP-regionalLandDpayment-pros'!$C58:$N58,'PP-regionalLandDpayment-pros'!$C58:$N58,"&gt;"&amp;0)</f>
        <v>0</v>
      </c>
      <c r="I56">
        <f>SUMIFS('PP-regionalLandDpaymentretro'!$C58:$N58,'PP-regionalLandDpaymentretro'!$C58:$N58,"&gt;"&amp;0)</f>
        <v>0</v>
      </c>
      <c r="J56">
        <f>SUMIFS('BP-regionalLandDpayment-prosp'!$C58:$N58,'BP-regionalLandDpayment-prosp'!$C58:$N58,"&gt;"&amp;0)</f>
        <v>0</v>
      </c>
      <c r="K56">
        <f>SUMIFS('BP-regionalLandDpaymentretro'!$C58:$N58,'BP-regionalLandDpayment-prosp'!$C58:$N58,"&gt;"&amp;0)</f>
        <v>0</v>
      </c>
      <c r="L56">
        <f>SUMIFS('ProspATP-regionalLandDpayment'!$C58:$N58,'ProspATP-regionalLandDpayment'!$C58:$N58,"&gt;"&amp;0)</f>
        <v>0</v>
      </c>
      <c r="M56">
        <f>SUMIFS(RetrospATP_LandDpayment!$C58:$N58,RetrospATP_LandDpayment!$C58:$N58,"&gt;"&amp;0)</f>
        <v>0</v>
      </c>
    </row>
    <row r="57" spans="1:13" x14ac:dyDescent="0.2">
      <c r="A57">
        <v>2545</v>
      </c>
      <c r="B57" s="3">
        <v>0</v>
      </c>
      <c r="C57" s="3">
        <v>0</v>
      </c>
      <c r="D57" s="2">
        <f>SUMIFS('PP-regionalLandDpayment-pros'!$C59:$N59,'PP-regionalLandDpayment-pros'!$C59:$N59,"&gt;"&amp;0)</f>
        <v>0</v>
      </c>
      <c r="E57" s="2">
        <f>SUMIFS('BP-regionalLandDpaymentretro'!$C59:$N59,'BP-regionalLandDpaymentretro'!$C59:$N59,"&gt;"&amp;0)</f>
        <v>0</v>
      </c>
      <c r="H57">
        <f>SUMIFS('PP-regionalLandDpayment-pros'!$C59:$N59,'PP-regionalLandDpayment-pros'!$C59:$N59,"&gt;"&amp;0)</f>
        <v>0</v>
      </c>
      <c r="I57">
        <f>SUMIFS('PP-regionalLandDpaymentretro'!$C59:$N59,'PP-regionalLandDpaymentretro'!$C59:$N59,"&gt;"&amp;0)</f>
        <v>0</v>
      </c>
      <c r="J57">
        <f>SUMIFS('BP-regionalLandDpayment-prosp'!$C59:$N59,'BP-regionalLandDpayment-prosp'!$C59:$N59,"&gt;"&amp;0)</f>
        <v>0</v>
      </c>
      <c r="K57">
        <f>SUMIFS('BP-regionalLandDpaymentretro'!$C59:$N59,'BP-regionalLandDpayment-prosp'!$C59:$N59,"&gt;"&amp;0)</f>
        <v>0</v>
      </c>
      <c r="L57">
        <f>SUMIFS('ProspATP-regionalLandDpayment'!$C59:$N59,'ProspATP-regionalLandDpayment'!$C59:$N59,"&gt;"&amp;0)</f>
        <v>0</v>
      </c>
      <c r="M57">
        <f>SUMIFS(RetrospATP_LandDpayment!$C59:$N59,RetrospATP_LandDpayment!$C59:$N59,"&gt;"&amp;0)</f>
        <v>0</v>
      </c>
    </row>
    <row r="58" spans="1:13" x14ac:dyDescent="0.2">
      <c r="A58">
        <v>2555</v>
      </c>
      <c r="B58" s="3">
        <v>0</v>
      </c>
      <c r="C58" s="3">
        <v>0</v>
      </c>
      <c r="D58" s="2">
        <f>SUMIFS('PP-regionalLandDpayment-pros'!$C60:$N60,'PP-regionalLandDpayment-pros'!$C60:$N60,"&gt;"&amp;0)</f>
        <v>0</v>
      </c>
      <c r="E58" s="2">
        <f>SUMIFS('BP-regionalLandDpaymentretro'!$C60:$N60,'BP-regionalLandDpaymentretro'!$C60:$N60,"&gt;"&amp;0)</f>
        <v>0</v>
      </c>
      <c r="H58">
        <f>SUMIFS('PP-regionalLandDpayment-pros'!$C60:$N60,'PP-regionalLandDpayment-pros'!$C60:$N60,"&gt;"&amp;0)</f>
        <v>0</v>
      </c>
      <c r="I58">
        <f>SUMIFS('PP-regionalLandDpaymentretro'!$C60:$N60,'PP-regionalLandDpaymentretro'!$C60:$N60,"&gt;"&amp;0)</f>
        <v>0</v>
      </c>
      <c r="J58">
        <f>SUMIFS('BP-regionalLandDpayment-prosp'!$C60:$N60,'BP-regionalLandDpayment-prosp'!$C60:$N60,"&gt;"&amp;0)</f>
        <v>0</v>
      </c>
      <c r="K58">
        <f>SUMIFS('BP-regionalLandDpaymentretro'!$C60:$N60,'BP-regionalLandDpayment-prosp'!$C60:$N60,"&gt;"&amp;0)</f>
        <v>0</v>
      </c>
      <c r="L58">
        <f>SUMIFS('ProspATP-regionalLandDpayment'!$C60:$N60,'ProspATP-regionalLandDpayment'!$C60:$N60,"&gt;"&amp;0)</f>
        <v>0</v>
      </c>
      <c r="M58">
        <f>SUMIFS(RetrospATP_LandDpayment!$C60:$N60,RetrospATP_LandDpayment!$C60:$N60,"&gt;"&amp;0)</f>
        <v>0</v>
      </c>
    </row>
    <row r="59" spans="1:13" x14ac:dyDescent="0.2">
      <c r="A59">
        <v>2565</v>
      </c>
      <c r="B59" s="3">
        <v>0</v>
      </c>
      <c r="C59" s="3">
        <v>0</v>
      </c>
      <c r="D59" s="2">
        <f>SUMIFS('PP-regionalLandDpayment-pros'!$C61:$N61,'PP-regionalLandDpayment-pros'!$C61:$N61,"&gt;"&amp;0)</f>
        <v>0</v>
      </c>
      <c r="E59" s="2">
        <f>SUMIFS('BP-regionalLandDpaymentretro'!$C61:$N61,'BP-regionalLandDpaymentretro'!$C61:$N61,"&gt;"&amp;0)</f>
        <v>0</v>
      </c>
      <c r="H59">
        <f>SUMIFS('PP-regionalLandDpayment-pros'!$C61:$N61,'PP-regionalLandDpayment-pros'!$C61:$N61,"&gt;"&amp;0)</f>
        <v>0</v>
      </c>
      <c r="I59">
        <f>SUMIFS('PP-regionalLandDpaymentretro'!$C61:$N61,'PP-regionalLandDpaymentretro'!$C61:$N61,"&gt;"&amp;0)</f>
        <v>0</v>
      </c>
      <c r="J59">
        <f>SUMIFS('BP-regionalLandDpayment-prosp'!$C61:$N61,'BP-regionalLandDpayment-prosp'!$C61:$N61,"&gt;"&amp;0)</f>
        <v>0</v>
      </c>
      <c r="K59">
        <f>SUMIFS('BP-regionalLandDpaymentretro'!$C61:$N61,'BP-regionalLandDpayment-prosp'!$C61:$N61,"&gt;"&amp;0)</f>
        <v>0</v>
      </c>
      <c r="L59">
        <f>SUMIFS('ProspATP-regionalLandDpayment'!$C61:$N61,'ProspATP-regionalLandDpayment'!$C61:$N61,"&gt;"&amp;0)</f>
        <v>0</v>
      </c>
      <c r="M59">
        <f>SUMIFS(RetrospATP_LandDpayment!$C61:$N61,RetrospATP_LandDpayment!$C61:$N61,"&gt;"&amp;0)</f>
        <v>0</v>
      </c>
    </row>
    <row r="60" spans="1:13" x14ac:dyDescent="0.2">
      <c r="A60">
        <v>2575</v>
      </c>
      <c r="B60" s="3">
        <v>0</v>
      </c>
      <c r="C60" s="3">
        <v>0</v>
      </c>
      <c r="D60" s="2">
        <f>SUMIFS('PP-regionalLandDpayment-pros'!$C62:$N62,'PP-regionalLandDpayment-pros'!$C62:$N62,"&gt;"&amp;0)</f>
        <v>0</v>
      </c>
      <c r="E60" s="2">
        <f>SUMIFS('BP-regionalLandDpaymentretro'!$C62:$N62,'BP-regionalLandDpaymentretro'!$C62:$N62,"&gt;"&amp;0)</f>
        <v>0</v>
      </c>
      <c r="H60">
        <f>SUMIFS('PP-regionalLandDpayment-pros'!$C62:$N62,'PP-regionalLandDpayment-pros'!$C62:$N62,"&gt;"&amp;0)</f>
        <v>0</v>
      </c>
      <c r="I60">
        <f>SUMIFS('PP-regionalLandDpaymentretro'!$C62:$N62,'PP-regionalLandDpaymentretro'!$C62:$N62,"&gt;"&amp;0)</f>
        <v>0</v>
      </c>
      <c r="J60">
        <f>SUMIFS('BP-regionalLandDpayment-prosp'!$C62:$N62,'BP-regionalLandDpayment-prosp'!$C62:$N62,"&gt;"&amp;0)</f>
        <v>0</v>
      </c>
      <c r="K60">
        <f>SUMIFS('BP-regionalLandDpaymentretro'!$C62:$N62,'BP-regionalLandDpayment-prosp'!$C62:$N62,"&gt;"&amp;0)</f>
        <v>0</v>
      </c>
      <c r="L60">
        <f>SUMIFS('ProspATP-regionalLandDpayment'!$C62:$N62,'ProspATP-regionalLandDpayment'!$C62:$N62,"&gt;"&amp;0)</f>
        <v>0</v>
      </c>
      <c r="M60">
        <f>SUMIFS(RetrospATP_LandDpayment!$C62:$N62,RetrospATP_LandDpayment!$C62:$N62,"&gt;"&amp;0)</f>
        <v>0</v>
      </c>
    </row>
    <row r="61" spans="1:13" x14ac:dyDescent="0.2">
      <c r="A61">
        <v>2585</v>
      </c>
      <c r="B61" s="3">
        <v>0</v>
      </c>
      <c r="C61" s="3">
        <v>0</v>
      </c>
      <c r="D61" s="2">
        <f>SUMIFS('PP-regionalLandDpayment-pros'!$C63:$N63,'PP-regionalLandDpayment-pros'!$C63:$N63,"&gt;"&amp;0)</f>
        <v>0</v>
      </c>
      <c r="E61" s="2">
        <f>SUMIFS('BP-regionalLandDpaymentretro'!$C63:$N63,'BP-regionalLandDpaymentretro'!$C63:$N63,"&gt;"&amp;0)</f>
        <v>0</v>
      </c>
      <c r="H61">
        <f>SUMIFS('PP-regionalLandDpayment-pros'!$C63:$N63,'PP-regionalLandDpayment-pros'!$C63:$N63,"&gt;"&amp;0)</f>
        <v>0</v>
      </c>
      <c r="I61">
        <f>SUMIFS('PP-regionalLandDpaymentretro'!$C63:$N63,'PP-regionalLandDpaymentretro'!$C63:$N63,"&gt;"&amp;0)</f>
        <v>0</v>
      </c>
      <c r="J61">
        <f>SUMIFS('BP-regionalLandDpayment-prosp'!$C63:$N63,'BP-regionalLandDpayment-prosp'!$C63:$N63,"&gt;"&amp;0)</f>
        <v>0</v>
      </c>
      <c r="K61">
        <f>SUMIFS('BP-regionalLandDpaymentretro'!$C63:$N63,'BP-regionalLandDpayment-prosp'!$C63:$N63,"&gt;"&amp;0)</f>
        <v>0</v>
      </c>
      <c r="L61">
        <f>SUMIFS('ProspATP-regionalLandDpayment'!$C63:$N63,'ProspATP-regionalLandDpayment'!$C63:$N63,"&gt;"&amp;0)</f>
        <v>0</v>
      </c>
      <c r="M61">
        <f>SUMIFS(RetrospATP_LandDpayment!$C63:$N63,RetrospATP_LandDpayment!$C63:$N63,"&gt;"&amp;0)</f>
        <v>0</v>
      </c>
    </row>
    <row r="62" spans="1:13" x14ac:dyDescent="0.2">
      <c r="A62">
        <v>2595</v>
      </c>
      <c r="B62" s="3">
        <v>0</v>
      </c>
      <c r="C62" s="3">
        <v>0</v>
      </c>
      <c r="D62" s="2">
        <f>SUMIFS('PP-regionalLandDpayment-pros'!$C64:$N64,'PP-regionalLandDpayment-pros'!$C64:$N64,"&gt;"&amp;0)</f>
        <v>0</v>
      </c>
      <c r="E62" s="2">
        <f>SUMIFS('BP-regionalLandDpaymentretro'!$C64:$N64,'BP-regionalLandDpaymentretro'!$C64:$N64,"&gt;"&amp;0)</f>
        <v>0</v>
      </c>
      <c r="H62">
        <f>SUMIFS('PP-regionalLandDpayment-pros'!$C64:$N64,'PP-regionalLandDpayment-pros'!$C64:$N64,"&gt;"&amp;0)</f>
        <v>0</v>
      </c>
      <c r="I62">
        <f>SUMIFS('PP-regionalLandDpaymentretro'!$C64:$N64,'PP-regionalLandDpaymentretro'!$C64:$N64,"&gt;"&amp;0)</f>
        <v>0</v>
      </c>
      <c r="J62">
        <f>SUMIFS('BP-regionalLandDpayment-prosp'!$C64:$N64,'BP-regionalLandDpayment-prosp'!$C64:$N64,"&gt;"&amp;0)</f>
        <v>0</v>
      </c>
      <c r="K62">
        <f>SUMIFS('BP-regionalLandDpaymentretro'!$C64:$N64,'BP-regionalLandDpayment-prosp'!$C64:$N64,"&gt;"&amp;0)</f>
        <v>0</v>
      </c>
      <c r="L62">
        <f>SUMIFS('ProspATP-regionalLandDpayment'!$C64:$N64,'ProspATP-regionalLandDpayment'!$C64:$N64,"&gt;"&amp;0)</f>
        <v>0</v>
      </c>
      <c r="M62">
        <f>SUMIFS(RetrospATP_LandDpayment!$C64:$N64,RetrospATP_LandDpayment!$C64:$N64,"&gt;"&amp;0)</f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2C20-F167-AE4B-A9E8-6BCCB5D7BA7F}">
  <dimension ref="A1:E7"/>
  <sheetViews>
    <sheetView workbookViewId="0">
      <selection activeCell="E3" sqref="E3:E7"/>
    </sheetView>
  </sheetViews>
  <sheetFormatPr baseColWidth="10" defaultRowHeight="16" x14ac:dyDescent="0.2"/>
  <sheetData>
    <row r="1" spans="1:5" x14ac:dyDescent="0.2">
      <c r="A1" t="s">
        <v>128</v>
      </c>
    </row>
    <row r="3" spans="1:5" x14ac:dyDescent="0.2">
      <c r="A3">
        <v>100</v>
      </c>
      <c r="B3">
        <f>A3/AVERAGE($A$3:$A$7)</f>
        <v>0.96153846153846156</v>
      </c>
      <c r="D3">
        <v>1000</v>
      </c>
      <c r="E3">
        <f>B3*$D$3</f>
        <v>961.53846153846155</v>
      </c>
    </row>
    <row r="4" spans="1:5" x14ac:dyDescent="0.2">
      <c r="A4">
        <v>120</v>
      </c>
      <c r="B4">
        <f t="shared" ref="B4:B7" si="0">A4/AVERAGE($A$3:$A$7)</f>
        <v>1.1538461538461537</v>
      </c>
      <c r="E4">
        <f t="shared" ref="E4:E7" si="1">B4*$D$3</f>
        <v>1153.8461538461538</v>
      </c>
    </row>
    <row r="5" spans="1:5" x14ac:dyDescent="0.2">
      <c r="A5">
        <v>90</v>
      </c>
      <c r="B5">
        <f t="shared" si="0"/>
        <v>0.86538461538461542</v>
      </c>
      <c r="E5">
        <f t="shared" si="1"/>
        <v>865.38461538461547</v>
      </c>
    </row>
    <row r="6" spans="1:5" x14ac:dyDescent="0.2">
      <c r="A6">
        <v>10</v>
      </c>
      <c r="B6">
        <f t="shared" si="0"/>
        <v>9.6153846153846159E-2</v>
      </c>
      <c r="E6">
        <f t="shared" si="1"/>
        <v>96.15384615384616</v>
      </c>
    </row>
    <row r="7" spans="1:5" x14ac:dyDescent="0.2">
      <c r="A7">
        <v>200</v>
      </c>
      <c r="B7">
        <f t="shared" si="0"/>
        <v>1.9230769230769231</v>
      </c>
      <c r="E7">
        <f t="shared" si="1"/>
        <v>1923.0769230769231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D75A-FA0A-7F41-818A-F733D2E6EE7E}">
  <dimension ref="A1:BC62"/>
  <sheetViews>
    <sheetView topLeftCell="M1" zoomScale="70" zoomScaleNormal="70" workbookViewId="0">
      <selection activeCell="B5" sqref="B5"/>
    </sheetView>
  </sheetViews>
  <sheetFormatPr baseColWidth="10" defaultRowHeight="16" x14ac:dyDescent="0.2"/>
  <sheetData>
    <row r="1" spans="1:55" x14ac:dyDescent="0.2">
      <c r="A1" t="s">
        <v>99</v>
      </c>
      <c r="B1" t="s">
        <v>95</v>
      </c>
      <c r="O1" t="s">
        <v>100</v>
      </c>
      <c r="AC1" t="s">
        <v>101</v>
      </c>
      <c r="AD1" t="s">
        <v>95</v>
      </c>
      <c r="AQ1" t="s">
        <v>102</v>
      </c>
    </row>
    <row r="2" spans="1:55" x14ac:dyDescent="0.2">
      <c r="A2" t="str">
        <f>'PP-regionalLandDpayment-pros'!B4</f>
        <v>Year</v>
      </c>
      <c r="B2" t="str">
        <f>'PP-regionalLandDpayment-pros'!C4</f>
        <v>US</v>
      </c>
      <c r="C2" t="str">
        <f>'PP-regionalLandDpayment-pros'!D4</f>
        <v>EU</v>
      </c>
      <c r="D2" t="str">
        <f>'PP-regionalLandDpayment-pros'!E4</f>
        <v>Japan</v>
      </c>
      <c r="E2" t="str">
        <f>'PP-regionalLandDpayment-pros'!F4</f>
        <v>Russia</v>
      </c>
      <c r="F2" t="str">
        <f>'PP-regionalLandDpayment-pros'!G4</f>
        <v>Eurasia</v>
      </c>
      <c r="G2" t="str">
        <f>'PP-regionalLandDpayment-pros'!H4</f>
        <v>China</v>
      </c>
      <c r="H2" t="str">
        <f>'PP-regionalLandDpayment-pros'!I4</f>
        <v>India</v>
      </c>
      <c r="I2" t="str">
        <f>'PP-regionalLandDpayment-pros'!J4</f>
        <v>MidEast</v>
      </c>
      <c r="J2" t="str">
        <f>'PP-regionalLandDpayment-pros'!K4</f>
        <v>Africa</v>
      </c>
      <c r="K2" t="str">
        <f>'PP-regionalLandDpayment-pros'!L4</f>
        <v>LatAm</v>
      </c>
      <c r="L2" t="str">
        <f>'PP-regionalLandDpayment-pros'!M4</f>
        <v>OHI</v>
      </c>
      <c r="M2" t="str">
        <f>'PP-regionalLandDpayment-pros'!N4</f>
        <v>Oasia</v>
      </c>
      <c r="O2" t="str">
        <f>'BP-regionalLandDpaymentretro'!B4</f>
        <v>Year</v>
      </c>
      <c r="P2" t="str">
        <f>'BP-regionalLandDpaymentretro'!C4</f>
        <v>US</v>
      </c>
      <c r="Q2" t="str">
        <f>'BP-regionalLandDpaymentretro'!D4</f>
        <v>EU</v>
      </c>
      <c r="R2" t="str">
        <f>'BP-regionalLandDpaymentretro'!E4</f>
        <v>Japan</v>
      </c>
      <c r="S2" t="str">
        <f>'BP-regionalLandDpaymentretro'!F4</f>
        <v>Russia</v>
      </c>
      <c r="T2" t="str">
        <f>'BP-regionalLandDpaymentretro'!G4</f>
        <v>Eurasia</v>
      </c>
      <c r="U2" t="str">
        <f>'BP-regionalLandDpaymentretro'!H4</f>
        <v>China</v>
      </c>
      <c r="V2" t="str">
        <f>'BP-regionalLandDpaymentretro'!I4</f>
        <v>India</v>
      </c>
      <c r="W2" t="str">
        <f>'BP-regionalLandDpaymentretro'!J4</f>
        <v>MidEast</v>
      </c>
      <c r="X2" t="str">
        <f>'BP-regionalLandDpaymentretro'!K4</f>
        <v>Africa</v>
      </c>
      <c r="Y2" t="str">
        <f>'BP-regionalLandDpaymentretro'!L4</f>
        <v>LatAm</v>
      </c>
      <c r="Z2" t="str">
        <f>'BP-regionalLandDpaymentretro'!M4</f>
        <v>OHI</v>
      </c>
      <c r="AA2" t="str">
        <f>'BP-regionalLandDpaymentretro'!N4</f>
        <v>Oasia</v>
      </c>
      <c r="AC2" t="str">
        <f>'PP-regionalLandDpaymentretro'!B4</f>
        <v>Year</v>
      </c>
      <c r="AD2" t="str">
        <f>'PP-regionalLandDpaymentretro'!C4</f>
        <v>US</v>
      </c>
      <c r="AE2" t="str">
        <f>'PP-regionalLandDpaymentretro'!D4</f>
        <v>EU</v>
      </c>
      <c r="AF2" t="str">
        <f>'PP-regionalLandDpaymentretro'!E4</f>
        <v>Japan</v>
      </c>
      <c r="AG2" t="str">
        <f>'PP-regionalLandDpaymentretro'!F4</f>
        <v>Russia</v>
      </c>
      <c r="AH2" t="str">
        <f>'PP-regionalLandDpaymentretro'!G4</f>
        <v>Eurasia</v>
      </c>
      <c r="AI2" t="str">
        <f>'PP-regionalLandDpaymentretro'!H4</f>
        <v>China</v>
      </c>
      <c r="AJ2" t="str">
        <f>'PP-regionalLandDpaymentretro'!I4</f>
        <v>India</v>
      </c>
      <c r="AK2" t="str">
        <f>'PP-regionalLandDpaymentretro'!J4</f>
        <v>MidEast</v>
      </c>
      <c r="AL2" t="str">
        <f>'PP-regionalLandDpaymentretro'!K4</f>
        <v>Africa</v>
      </c>
      <c r="AM2" t="str">
        <f>'PP-regionalLandDpaymentretro'!L4</f>
        <v>LatAm</v>
      </c>
      <c r="AN2" t="str">
        <f>'PP-regionalLandDpaymentretro'!M4</f>
        <v>OHI</v>
      </c>
      <c r="AO2" t="str">
        <f>'PP-regionalLandDpaymentretro'!N4</f>
        <v>Oasia</v>
      </c>
      <c r="AQ2" t="str">
        <f>'BP-regionalLandDpaymentretro'!B4</f>
        <v>Year</v>
      </c>
      <c r="AR2" t="str">
        <f>'BP-regionalLandDpaymentretro'!C4</f>
        <v>US</v>
      </c>
      <c r="AS2" t="str">
        <f>'BP-regionalLandDpaymentretro'!D4</f>
        <v>EU</v>
      </c>
      <c r="AT2" t="str">
        <f>'BP-regionalLandDpaymentretro'!E4</f>
        <v>Japan</v>
      </c>
      <c r="AU2" t="str">
        <f>'BP-regionalLandDpaymentretro'!F4</f>
        <v>Russia</v>
      </c>
      <c r="AV2" t="str">
        <f>'BP-regionalLandDpaymentretro'!G4</f>
        <v>Eurasia</v>
      </c>
      <c r="AW2" t="str">
        <f>'BP-regionalLandDpaymentretro'!H4</f>
        <v>China</v>
      </c>
      <c r="AX2" t="str">
        <f>'BP-regionalLandDpaymentretro'!I4</f>
        <v>India</v>
      </c>
      <c r="AY2" t="str">
        <f>'BP-regionalLandDpaymentretro'!J4</f>
        <v>MidEast</v>
      </c>
      <c r="AZ2" t="str">
        <f>'BP-regionalLandDpaymentretro'!K4</f>
        <v>Africa</v>
      </c>
      <c r="BA2" t="str">
        <f>'BP-regionalLandDpaymentretro'!L4</f>
        <v>LatAm</v>
      </c>
      <c r="BB2" t="str">
        <f>'BP-regionalLandDpaymentretro'!M4</f>
        <v>OHI</v>
      </c>
      <c r="BC2" t="str">
        <f>'BP-regionalLandDpaymentretro'!N4</f>
        <v>Oasia</v>
      </c>
    </row>
    <row r="3" spans="1:55" x14ac:dyDescent="0.2">
      <c r="A3" t="str">
        <f>'PP-regionalLandDpayment-pros'!B5</f>
        <v>2005-2015</v>
      </c>
      <c r="B3">
        <f>'PP-regionalLandDpayment-pros'!C5</f>
        <v>0</v>
      </c>
      <c r="C3">
        <f>'PP-regionalLandDpayment-pros'!D5</f>
        <v>0</v>
      </c>
      <c r="D3">
        <f>'PP-regionalLandDpayment-pros'!E5</f>
        <v>0</v>
      </c>
      <c r="E3">
        <f>'PP-regionalLandDpayment-pros'!F5</f>
        <v>0</v>
      </c>
      <c r="F3">
        <f>'PP-regionalLandDpayment-pros'!G5</f>
        <v>0</v>
      </c>
      <c r="G3">
        <f>'PP-regionalLandDpayment-pros'!H5</f>
        <v>0</v>
      </c>
      <c r="H3">
        <f>'PP-regionalLandDpayment-pros'!I5</f>
        <v>0</v>
      </c>
      <c r="I3">
        <f>'PP-regionalLandDpayment-pros'!J5</f>
        <v>0</v>
      </c>
      <c r="J3">
        <f>'PP-regionalLandDpayment-pros'!K5</f>
        <v>0</v>
      </c>
      <c r="K3">
        <f>'PP-regionalLandDpayment-pros'!L5</f>
        <v>0</v>
      </c>
      <c r="L3">
        <f>'PP-regionalLandDpayment-pros'!M5</f>
        <v>0</v>
      </c>
      <c r="M3">
        <f>'PP-regionalLandDpayment-pros'!N5</f>
        <v>0</v>
      </c>
      <c r="O3" t="str">
        <f>'BP-regionalLandDpaymentretro'!B5</f>
        <v>2005-2015</v>
      </c>
      <c r="P3">
        <f>'BP-regionalLandDpayment-prosp'!C5</f>
        <v>0</v>
      </c>
      <c r="Q3">
        <f>'BP-regionalLandDpayment-prosp'!D5</f>
        <v>0</v>
      </c>
      <c r="R3">
        <f>'BP-regionalLandDpayment-prosp'!E5</f>
        <v>0</v>
      </c>
      <c r="S3">
        <f>'BP-regionalLandDpayment-prosp'!F5</f>
        <v>0</v>
      </c>
      <c r="T3">
        <f>'BP-regionalLandDpayment-prosp'!G5</f>
        <v>0</v>
      </c>
      <c r="U3">
        <f>'BP-regionalLandDpayment-prosp'!H5</f>
        <v>0</v>
      </c>
      <c r="V3">
        <f>'BP-regionalLandDpayment-prosp'!I5</f>
        <v>0</v>
      </c>
      <c r="W3">
        <f>'BP-regionalLandDpayment-prosp'!J5</f>
        <v>0</v>
      </c>
      <c r="X3">
        <f>'BP-regionalLandDpayment-prosp'!K5</f>
        <v>0</v>
      </c>
      <c r="Y3">
        <f>'BP-regionalLandDpayment-prosp'!L5</f>
        <v>0</v>
      </c>
      <c r="Z3">
        <f>'BP-regionalLandDpayment-prosp'!M5</f>
        <v>0</v>
      </c>
      <c r="AA3">
        <f>'BP-regionalLandDpayment-prosp'!N5</f>
        <v>0</v>
      </c>
      <c r="AC3" t="str">
        <f>'PP-regionalLandDpaymentretro'!B5</f>
        <v>2005-2015</v>
      </c>
      <c r="AD3">
        <f>'PP-regionalLandDpaymentretro'!C5</f>
        <v>0</v>
      </c>
      <c r="AE3">
        <f>'PP-regionalLandDpaymentretro'!D5</f>
        <v>0</v>
      </c>
      <c r="AF3">
        <f>'PP-regionalLandDpaymentretro'!E5</f>
        <v>0</v>
      </c>
      <c r="AG3">
        <f>'PP-regionalLandDpaymentretro'!F5</f>
        <v>0</v>
      </c>
      <c r="AH3">
        <f>'PP-regionalLandDpaymentretro'!G5</f>
        <v>0</v>
      </c>
      <c r="AI3">
        <f>'PP-regionalLandDpaymentretro'!H5</f>
        <v>0</v>
      </c>
      <c r="AJ3">
        <f>'PP-regionalLandDpaymentretro'!I5</f>
        <v>0</v>
      </c>
      <c r="AK3">
        <f>'PP-regionalLandDpaymentretro'!J5</f>
        <v>0</v>
      </c>
      <c r="AL3">
        <f>'PP-regionalLandDpaymentretro'!K5</f>
        <v>0</v>
      </c>
      <c r="AM3">
        <f>'PP-regionalLandDpaymentretro'!L5</f>
        <v>0</v>
      </c>
      <c r="AN3">
        <f>'PP-regionalLandDpaymentretro'!M5</f>
        <v>0</v>
      </c>
      <c r="AO3">
        <f>'PP-regionalLandDpaymentretro'!N5</f>
        <v>0</v>
      </c>
      <c r="AQ3" t="str">
        <f>'BP-regionalLandDpaymentretro'!B5</f>
        <v>2005-2015</v>
      </c>
      <c r="AR3">
        <f>'BP-regionalLandDpaymentretro'!C5</f>
        <v>0</v>
      </c>
      <c r="AS3">
        <f>'BP-regionalLandDpaymentretro'!D5</f>
        <v>0</v>
      </c>
      <c r="AT3">
        <f>'BP-regionalLandDpaymentretro'!E5</f>
        <v>0</v>
      </c>
      <c r="AU3">
        <f>'BP-regionalLandDpaymentretro'!F5</f>
        <v>0</v>
      </c>
      <c r="AV3">
        <f>'BP-regionalLandDpaymentretro'!G5</f>
        <v>0</v>
      </c>
      <c r="AW3">
        <f>'BP-regionalLandDpaymentretro'!H5</f>
        <v>0</v>
      </c>
      <c r="AX3">
        <f>'BP-regionalLandDpaymentretro'!I5</f>
        <v>0</v>
      </c>
      <c r="AY3">
        <f>'BP-regionalLandDpaymentretro'!J5</f>
        <v>0</v>
      </c>
      <c r="AZ3">
        <f>'BP-regionalLandDpaymentretro'!K5</f>
        <v>0</v>
      </c>
      <c r="BA3">
        <f>'BP-regionalLandDpaymentretro'!L5</f>
        <v>0</v>
      </c>
      <c r="BB3">
        <f>'BP-regionalLandDpaymentretro'!M5</f>
        <v>0</v>
      </c>
      <c r="BC3">
        <f>'BP-regionalLandDpaymentretro'!N5</f>
        <v>0</v>
      </c>
    </row>
    <row r="4" spans="1:55" x14ac:dyDescent="0.2">
      <c r="A4" t="str">
        <f>'PP-regionalLandDpayment-pros'!B6</f>
        <v>2015-2025</v>
      </c>
      <c r="B4">
        <f>'PP-regionalLandDpayment-pros'!C6</f>
        <v>0</v>
      </c>
      <c r="C4">
        <f>'PP-regionalLandDpayment-pros'!D6</f>
        <v>0</v>
      </c>
      <c r="D4">
        <f>'PP-regionalLandDpayment-pros'!E6</f>
        <v>0</v>
      </c>
      <c r="E4">
        <f>'PP-regionalLandDpayment-pros'!F6</f>
        <v>0</v>
      </c>
      <c r="F4">
        <f>'PP-regionalLandDpayment-pros'!G6</f>
        <v>0</v>
      </c>
      <c r="G4">
        <f>'PP-regionalLandDpayment-pros'!H6</f>
        <v>0</v>
      </c>
      <c r="H4">
        <f>'PP-regionalLandDpayment-pros'!I6</f>
        <v>0</v>
      </c>
      <c r="I4">
        <f>'PP-regionalLandDpayment-pros'!J6</f>
        <v>0</v>
      </c>
      <c r="J4">
        <f>'PP-regionalLandDpayment-pros'!K6</f>
        <v>0</v>
      </c>
      <c r="K4">
        <f>'PP-regionalLandDpayment-pros'!L6</f>
        <v>0</v>
      </c>
      <c r="L4">
        <f>'PP-regionalLandDpayment-pros'!M6</f>
        <v>0</v>
      </c>
      <c r="M4">
        <f>'PP-regionalLandDpayment-pros'!N6</f>
        <v>0</v>
      </c>
      <c r="O4" t="str">
        <f>'BP-regionalLandDpaymentretro'!B6</f>
        <v>2015-2025</v>
      </c>
      <c r="P4">
        <f>'BP-regionalLandDpayment-prosp'!C6</f>
        <v>0</v>
      </c>
      <c r="Q4">
        <f>'BP-regionalLandDpayment-prosp'!D6</f>
        <v>0</v>
      </c>
      <c r="R4">
        <f>'BP-regionalLandDpayment-prosp'!E6</f>
        <v>0</v>
      </c>
      <c r="S4">
        <f>'BP-regionalLandDpayment-prosp'!F6</f>
        <v>0</v>
      </c>
      <c r="T4">
        <f>'BP-regionalLandDpayment-prosp'!G6</f>
        <v>0</v>
      </c>
      <c r="U4">
        <f>'BP-regionalLandDpayment-prosp'!H6</f>
        <v>0</v>
      </c>
      <c r="V4">
        <f>'BP-regionalLandDpayment-prosp'!I6</f>
        <v>0</v>
      </c>
      <c r="W4">
        <f>'BP-regionalLandDpayment-prosp'!J6</f>
        <v>0</v>
      </c>
      <c r="X4">
        <f>'BP-regionalLandDpayment-prosp'!K6</f>
        <v>0</v>
      </c>
      <c r="Y4">
        <f>'BP-regionalLandDpayment-prosp'!L6</f>
        <v>0</v>
      </c>
      <c r="Z4">
        <f>'BP-regionalLandDpayment-prosp'!M6</f>
        <v>0</v>
      </c>
      <c r="AA4">
        <f>'BP-regionalLandDpayment-prosp'!N6</f>
        <v>0</v>
      </c>
      <c r="AC4" t="str">
        <f>'PP-regionalLandDpaymentretro'!B6</f>
        <v>2015-2025</v>
      </c>
      <c r="AD4">
        <f>'PP-regionalLandDpaymentretro'!C6</f>
        <v>0</v>
      </c>
      <c r="AE4">
        <f>'PP-regionalLandDpaymentretro'!D6</f>
        <v>0</v>
      </c>
      <c r="AF4">
        <f>'PP-regionalLandDpaymentretro'!E6</f>
        <v>0</v>
      </c>
      <c r="AG4">
        <f>'PP-regionalLandDpaymentretro'!F6</f>
        <v>0</v>
      </c>
      <c r="AH4">
        <f>'PP-regionalLandDpaymentretro'!G6</f>
        <v>0</v>
      </c>
      <c r="AI4">
        <f>'PP-regionalLandDpaymentretro'!H6</f>
        <v>0</v>
      </c>
      <c r="AJ4">
        <f>'PP-regionalLandDpaymentretro'!I6</f>
        <v>0</v>
      </c>
      <c r="AK4">
        <f>'PP-regionalLandDpaymentretro'!J6</f>
        <v>0</v>
      </c>
      <c r="AL4">
        <f>'PP-regionalLandDpaymentretro'!K6</f>
        <v>0</v>
      </c>
      <c r="AM4">
        <f>'PP-regionalLandDpaymentretro'!L6</f>
        <v>0</v>
      </c>
      <c r="AN4">
        <f>'PP-regionalLandDpaymentretro'!M6</f>
        <v>0</v>
      </c>
      <c r="AO4">
        <f>'PP-regionalLandDpaymentretro'!N6</f>
        <v>0</v>
      </c>
      <c r="AQ4" t="str">
        <f>'BP-regionalLandDpaymentretro'!B6</f>
        <v>2015-2025</v>
      </c>
      <c r="AR4">
        <f>'BP-regionalLandDpaymentretro'!C6</f>
        <v>0</v>
      </c>
      <c r="AS4">
        <f>'BP-regionalLandDpaymentretro'!D6</f>
        <v>0</v>
      </c>
      <c r="AT4">
        <f>'BP-regionalLandDpaymentretro'!E6</f>
        <v>0</v>
      </c>
      <c r="AU4">
        <f>'BP-regionalLandDpaymentretro'!F6</f>
        <v>0</v>
      </c>
      <c r="AV4">
        <f>'BP-regionalLandDpaymentretro'!G6</f>
        <v>0</v>
      </c>
      <c r="AW4">
        <f>'BP-regionalLandDpaymentretro'!H6</f>
        <v>0</v>
      </c>
      <c r="AX4">
        <f>'BP-regionalLandDpaymentretro'!I6</f>
        <v>0</v>
      </c>
      <c r="AY4">
        <f>'BP-regionalLandDpaymentretro'!J6</f>
        <v>0</v>
      </c>
      <c r="AZ4">
        <f>'BP-regionalLandDpaymentretro'!K6</f>
        <v>0</v>
      </c>
      <c r="BA4">
        <f>'BP-regionalLandDpaymentretro'!L6</f>
        <v>0</v>
      </c>
      <c r="BB4">
        <f>'BP-regionalLandDpaymentretro'!M6</f>
        <v>0</v>
      </c>
      <c r="BC4">
        <f>'BP-regionalLandDpaymentretro'!N6</f>
        <v>0</v>
      </c>
    </row>
    <row r="5" spans="1:55" x14ac:dyDescent="0.2">
      <c r="A5" t="str">
        <f>'PP-regionalLandDpayment-pros'!B7</f>
        <v>2025-2035</v>
      </c>
      <c r="B5">
        <f>'PP-regionalLandDpayment-pros'!C7</f>
        <v>4.8289190304579434E-2</v>
      </c>
      <c r="C5">
        <f>'PP-regionalLandDpayment-pros'!D7</f>
        <v>-1.0098324193807654E-2</v>
      </c>
      <c r="D5">
        <f>'PP-regionalLandDpayment-pros'!E7</f>
        <v>6.5543632607354763E-3</v>
      </c>
      <c r="E5">
        <f>'PP-regionalLandDpayment-pros'!F7</f>
        <v>2.2241683742380267E-2</v>
      </c>
      <c r="F5">
        <f>'PP-regionalLandDpayment-pros'!G7</f>
        <v>1.5324771251359205E-2</v>
      </c>
      <c r="G5">
        <f>'PP-regionalLandDpayment-pros'!H7</f>
        <v>5.2381958722999547E-3</v>
      </c>
      <c r="H5">
        <f>'PP-regionalLandDpayment-pros'!I7</f>
        <v>-2.8959297020246258E-2</v>
      </c>
      <c r="I5">
        <f>'PP-regionalLandDpayment-pros'!J7</f>
        <v>-2.799736534601719E-2</v>
      </c>
      <c r="J5">
        <f>'PP-regionalLandDpayment-pros'!K7</f>
        <v>-2.0791039763652899E-2</v>
      </c>
      <c r="K5">
        <f>'PP-regionalLandDpayment-pros'!L7</f>
        <v>-2.5336210846766201E-3</v>
      </c>
      <c r="L5">
        <f>'PP-regionalLandDpayment-pros'!M7</f>
        <v>-6.6821274387696085E-4</v>
      </c>
      <c r="M5">
        <f>'PP-regionalLandDpayment-pros'!N7</f>
        <v>-6.6003442790766786E-3</v>
      </c>
      <c r="O5" t="str">
        <f>'BP-regionalLandDpaymentretro'!B7</f>
        <v>2025-2035</v>
      </c>
      <c r="P5">
        <f>'BP-regionalLandDpayment-prosp'!C7</f>
        <v>7.4464751051418199E-2</v>
      </c>
      <c r="Q5">
        <f>'BP-regionalLandDpayment-prosp'!D7</f>
        <v>2.4427838067224678E-2</v>
      </c>
      <c r="R5">
        <f>'BP-regionalLandDpayment-prosp'!E7</f>
        <v>5.4704038531580724E-3</v>
      </c>
      <c r="S5">
        <f>'BP-regionalLandDpayment-prosp'!F7</f>
        <v>2.766172973402567E-2</v>
      </c>
      <c r="T5">
        <f>'BP-regionalLandDpayment-prosp'!G7</f>
        <v>2.1057290464285287E-2</v>
      </c>
      <c r="U5">
        <f>'BP-regionalLandDpayment-prosp'!H7</f>
        <v>-3.1439069084759706E-2</v>
      </c>
      <c r="V5">
        <f>'BP-regionalLandDpayment-prosp'!I7</f>
        <v>-3.7254601200891226E-2</v>
      </c>
      <c r="W5">
        <f>'BP-regionalLandDpayment-prosp'!J7</f>
        <v>-3.6065872352954303E-2</v>
      </c>
      <c r="X5">
        <f>'BP-regionalLandDpayment-prosp'!K7</f>
        <v>-2.4350016830027962E-2</v>
      </c>
      <c r="Y5">
        <f>'BP-regionalLandDpayment-prosp'!L7</f>
        <v>-6.6806865123006706E-3</v>
      </c>
      <c r="Z5">
        <f>'BP-regionalLandDpayment-prosp'!M7</f>
        <v>-3.8269058863335506E-3</v>
      </c>
      <c r="AA5">
        <f>'BP-regionalLandDpayment-prosp'!N7</f>
        <v>-1.3464861302844439E-2</v>
      </c>
      <c r="AC5" t="str">
        <f>'PP-regionalLandDpaymentretro'!B7</f>
        <v>2025-2035</v>
      </c>
      <c r="AD5">
        <f>'PP-regionalLandDpaymentretro'!C7</f>
        <v>6.7049161046711991E-2</v>
      </c>
      <c r="AE5">
        <f>'PP-regionalLandDpaymentretro'!D7</f>
        <v>-3.7038817943809456E-2</v>
      </c>
      <c r="AF5">
        <f>'PP-regionalLandDpaymentretro'!E7</f>
        <v>8.2611262713024568E-3</v>
      </c>
      <c r="AG5">
        <f>'PP-regionalLandDpaymentretro'!F7</f>
        <v>2.9206221601516844E-2</v>
      </c>
      <c r="AH5">
        <f>'PP-regionalLandDpaymentretro'!G7</f>
        <v>1.9876195378159447E-2</v>
      </c>
      <c r="AI5">
        <f>'PP-regionalLandDpaymentretro'!H7</f>
        <v>9.9576240337582653E-3</v>
      </c>
      <c r="AJ5">
        <f>'PP-regionalLandDpaymentretro'!I7</f>
        <v>-2.9286368262845374E-2</v>
      </c>
      <c r="AK5">
        <f>'PP-regionalLandDpaymentretro'!J7</f>
        <v>-2.7329203973295718E-2</v>
      </c>
      <c r="AL5">
        <f>'PP-regionalLandDpaymentretro'!K7</f>
        <v>-2.7996169348836159E-2</v>
      </c>
      <c r="AM5">
        <f>'PP-regionalLandDpaymentretro'!L7</f>
        <v>-4.4716021409696086E-4</v>
      </c>
      <c r="AN5">
        <f>'PP-regionalLandDpaymentretro'!M7</f>
        <v>-5.1959801217146143E-3</v>
      </c>
      <c r="AO5">
        <f>'PP-regionalLandDpaymentretro'!N7</f>
        <v>-7.0566284668506516E-3</v>
      </c>
      <c r="AQ5" t="str">
        <f>'BP-regionalLandDpaymentretro'!B7</f>
        <v>2025-2035</v>
      </c>
      <c r="AR5">
        <f>'BP-regionalLandDpaymentretro'!C7</f>
        <v>0.10113323340027247</v>
      </c>
      <c r="AS5">
        <f>'BP-regionalLandDpaymentretro'!D7</f>
        <v>7.9188516922810547E-3</v>
      </c>
      <c r="AT5">
        <f>'BP-regionalLandDpaymentretro'!E7</f>
        <v>6.849666504173962E-3</v>
      </c>
      <c r="AU5">
        <f>'BP-regionalLandDpaymentretro'!F7</f>
        <v>3.626384460816736E-2</v>
      </c>
      <c r="AV5">
        <f>'BP-regionalLandDpaymentretro'!G7</f>
        <v>2.7340700208114053E-2</v>
      </c>
      <c r="AW5">
        <f>'BP-regionalLandDpaymentretro'!H7</f>
        <v>-3.7801068305931419E-2</v>
      </c>
      <c r="AX5">
        <f>'BP-regionalLandDpaymentretro'!I7</f>
        <v>-4.0087961039498382E-2</v>
      </c>
      <c r="AY5">
        <f>'BP-regionalLandDpaymentretro'!J7</f>
        <v>-3.7835476571213875E-2</v>
      </c>
      <c r="AZ5">
        <f>'BP-regionalLandDpaymentretro'!K7</f>
        <v>-3.2630432316808677E-2</v>
      </c>
      <c r="BA5">
        <f>'BP-regionalLandDpaymentretro'!L7</f>
        <v>-5.8471926893194125E-3</v>
      </c>
      <c r="BB5">
        <f>'BP-regionalLandDpaymentretro'!M7</f>
        <v>-9.30902001612024E-3</v>
      </c>
      <c r="BC5">
        <f>'BP-regionalLandDpaymentretro'!N7</f>
        <v>-1.5995145474116863E-2</v>
      </c>
    </row>
    <row r="6" spans="1:55" x14ac:dyDescent="0.2">
      <c r="A6" t="str">
        <f>'PP-regionalLandDpayment-pros'!B8</f>
        <v>2035-2045</v>
      </c>
      <c r="B6">
        <f>'PP-regionalLandDpayment-pros'!C8</f>
        <v>7.7804155556118429E-2</v>
      </c>
      <c r="C6">
        <f>'PP-regionalLandDpayment-pros'!D8</f>
        <v>-1.8132513843628233E-2</v>
      </c>
      <c r="D6">
        <f>'PP-regionalLandDpayment-pros'!E8</f>
        <v>1.2388466650232523E-2</v>
      </c>
      <c r="E6">
        <f>'PP-regionalLandDpayment-pros'!F8</f>
        <v>3.3508646268126663E-2</v>
      </c>
      <c r="F6">
        <f>'PP-regionalLandDpayment-pros'!G8</f>
        <v>2.180159586184155E-2</v>
      </c>
      <c r="G6">
        <f>'PP-regionalLandDpayment-pros'!H8</f>
        <v>1.0604268546476035E-2</v>
      </c>
      <c r="H6">
        <f>'PP-regionalLandDpayment-pros'!I8</f>
        <v>-4.40049766822177E-2</v>
      </c>
      <c r="I6">
        <f>'PP-regionalLandDpayment-pros'!J8</f>
        <v>-3.5382677668140655E-2</v>
      </c>
      <c r="J6">
        <f>'PP-regionalLandDpayment-pros'!K8</f>
        <v>-5.4647632593146298E-2</v>
      </c>
      <c r="K6">
        <f>'PP-regionalLandDpayment-pros'!L8</f>
        <v>-4.9175829753170773E-4</v>
      </c>
      <c r="L6">
        <f>'PP-regionalLandDpayment-pros'!M8</f>
        <v>1.4822436379164953E-3</v>
      </c>
      <c r="M6">
        <f>'PP-regionalLandDpayment-pros'!N8</f>
        <v>-4.9298174360463912E-3</v>
      </c>
      <c r="O6" t="str">
        <f>'BP-regionalLandDpaymentretro'!B8</f>
        <v>2035-2045</v>
      </c>
      <c r="P6">
        <f>'BP-regionalLandDpayment-prosp'!C8</f>
        <v>0.11837919809249509</v>
      </c>
      <c r="Q6">
        <f>'BP-regionalLandDpayment-prosp'!D8</f>
        <v>3.3475709542481032E-2</v>
      </c>
      <c r="R6">
        <f>'BP-regionalLandDpayment-prosp'!E8</f>
        <v>1.1920694397112568E-2</v>
      </c>
      <c r="S6">
        <f>'BP-regionalLandDpayment-prosp'!F8</f>
        <v>4.3583981963736987E-2</v>
      </c>
      <c r="T6">
        <f>'BP-regionalLandDpayment-prosp'!G8</f>
        <v>3.1660431585832968E-2</v>
      </c>
      <c r="U6">
        <f>'BP-regionalLandDpayment-prosp'!H8</f>
        <v>-3.9017512205355397E-2</v>
      </c>
      <c r="V6">
        <f>'BP-regionalLandDpayment-prosp'!I8</f>
        <v>-5.9449996701995383E-2</v>
      </c>
      <c r="W6">
        <f>'BP-regionalLandDpayment-prosp'!J8</f>
        <v>-5.1720142128644883E-2</v>
      </c>
      <c r="X6">
        <f>'BP-regionalLandDpayment-prosp'!K8</f>
        <v>-6.0197797339989194E-2</v>
      </c>
      <c r="Y6">
        <f>'BP-regionalLandDpayment-prosp'!L8</f>
        <v>-7.8105658983953774E-3</v>
      </c>
      <c r="Z6">
        <f>'BP-regionalLandDpayment-prosp'!M8</f>
        <v>-2.4818969210165325E-3</v>
      </c>
      <c r="AA6">
        <f>'BP-regionalLandDpayment-prosp'!N8</f>
        <v>-1.8342104386261087E-2</v>
      </c>
      <c r="AC6" t="str">
        <f>'PP-regionalLandDpaymentretro'!B8</f>
        <v>2035-2045</v>
      </c>
      <c r="AD6">
        <f>'PP-regionalLandDpaymentretro'!C8</f>
        <v>9.4224649774750008E-2</v>
      </c>
      <c r="AE6">
        <f>'PP-regionalLandDpaymentretro'!D8</f>
        <v>-4.7274171495238958E-2</v>
      </c>
      <c r="AF6">
        <f>'PP-regionalLandDpaymentretro'!E8</f>
        <v>1.3630296178956825E-2</v>
      </c>
      <c r="AG6">
        <f>'PP-regionalLandDpaymentretro'!F8</f>
        <v>3.9202444159002897E-2</v>
      </c>
      <c r="AH6">
        <f>'PP-regionalLandDpaymentretro'!G8</f>
        <v>2.537867748580409E-2</v>
      </c>
      <c r="AI6">
        <f>'PP-regionalLandDpaymentretro'!H8</f>
        <v>1.5246302104624684E-2</v>
      </c>
      <c r="AJ6">
        <f>'PP-regionalLandDpaymentretro'!I8</f>
        <v>-4.238127716846922E-2</v>
      </c>
      <c r="AK6">
        <f>'PP-regionalLandDpaymentretro'!J8</f>
        <v>-3.2194060287447666E-2</v>
      </c>
      <c r="AL6">
        <f>'PP-regionalLandDpaymentretro'!K8</f>
        <v>-6.1537296323809575E-2</v>
      </c>
      <c r="AM6">
        <f>'PP-regionalLandDpaymentretro'!L8</f>
        <v>2.3784328986770206E-3</v>
      </c>
      <c r="AN6">
        <f>'PP-regionalLandDpaymentretro'!M8</f>
        <v>-3.1935516332476854E-3</v>
      </c>
      <c r="AO6">
        <f>'PP-regionalLandDpaymentretro'!N8</f>
        <v>-3.480445693601516E-3</v>
      </c>
      <c r="AQ6" t="str">
        <f>'BP-regionalLandDpaymentretro'!B8</f>
        <v>2035-2045</v>
      </c>
      <c r="AR6">
        <f>'BP-regionalLandDpaymentretro'!C8</f>
        <v>0.14103735778046597</v>
      </c>
      <c r="AS6">
        <f>'BP-regionalLandDpaymentretro'!D8</f>
        <v>1.2340685442093106E-2</v>
      </c>
      <c r="AT6">
        <f>'BP-regionalLandDpaymentretro'!E8</f>
        <v>1.3044801542495032E-2</v>
      </c>
      <c r="AU6">
        <f>'BP-regionalLandDpaymentretro'!F8</f>
        <v>5.0770759181672925E-2</v>
      </c>
      <c r="AV6">
        <f>'BP-regionalLandDpaymentretro'!G8</f>
        <v>3.672397934961117E-2</v>
      </c>
      <c r="AW6">
        <f>'BP-regionalLandDpaymentretro'!H8</f>
        <v>-4.2274155275173954E-2</v>
      </c>
      <c r="AX6">
        <f>'BP-regionalLandDpaymentretro'!I8</f>
        <v>-6.011037564027339E-2</v>
      </c>
      <c r="AY6">
        <f>'BP-regionalLandDpaymentretro'!J8</f>
        <v>-5.0914957886896463E-2</v>
      </c>
      <c r="AZ6">
        <f>'BP-regionalLandDpaymentretro'!K8</f>
        <v>-6.7927204915410905E-2</v>
      </c>
      <c r="BA6">
        <f>'BP-regionalLandDpaymentretro'!L8</f>
        <v>-6.0322107529162099E-3</v>
      </c>
      <c r="BB6">
        <f>'BP-regionalLandDpaymentretro'!M8</f>
        <v>-7.803405433384843E-3</v>
      </c>
      <c r="BC6">
        <f>'BP-regionalLandDpaymentretro'!N8</f>
        <v>-1.8855273392280138E-2</v>
      </c>
    </row>
    <row r="7" spans="1:55" x14ac:dyDescent="0.2">
      <c r="A7" t="str">
        <f>'PP-regionalLandDpayment-pros'!B9</f>
        <v>2045-2055</v>
      </c>
      <c r="B7">
        <f>'PP-regionalLandDpayment-pros'!C9</f>
        <v>0.12172227663316297</v>
      </c>
      <c r="C7">
        <f>'PP-regionalLandDpayment-pros'!D9</f>
        <v>-2.4021917258349998E-2</v>
      </c>
      <c r="D7">
        <f>'PP-regionalLandDpayment-pros'!E9</f>
        <v>2.1322342244070144E-2</v>
      </c>
      <c r="E7">
        <f>'PP-regionalLandDpayment-pros'!F9</f>
        <v>4.9735633430004055E-2</v>
      </c>
      <c r="F7">
        <f>'PP-regionalLandDpayment-pros'!G9</f>
        <v>3.1462399796846861E-2</v>
      </c>
      <c r="G7">
        <f>'PP-regionalLandDpayment-pros'!H9</f>
        <v>1.994135187985269E-2</v>
      </c>
      <c r="H7">
        <f>'PP-regionalLandDpayment-pros'!I9</f>
        <v>-6.4169532902684595E-2</v>
      </c>
      <c r="I7">
        <f>'PP-regionalLandDpayment-pros'!J9</f>
        <v>-4.3518790114315677E-2</v>
      </c>
      <c r="J7">
        <f>'PP-regionalLandDpayment-pros'!K9</f>
        <v>-0.12213797421135143</v>
      </c>
      <c r="K7">
        <f>'PP-regionalLandDpayment-pros'!L9</f>
        <v>5.1578574966885827E-3</v>
      </c>
      <c r="L7">
        <f>'PP-regionalLandDpayment-pros'!M9</f>
        <v>5.355410594837514E-3</v>
      </c>
      <c r="M7">
        <f>'PP-regionalLandDpayment-pros'!N9</f>
        <v>-8.4905758875974404E-4</v>
      </c>
      <c r="O7" t="str">
        <f>'BP-regionalLandDpaymentretro'!B9</f>
        <v>2045-2055</v>
      </c>
      <c r="P7">
        <f>'BP-regionalLandDpayment-prosp'!C9</f>
        <v>0.18329100018028921</v>
      </c>
      <c r="Q7">
        <f>'BP-regionalLandDpayment-prosp'!D9</f>
        <v>5.1537826727721933E-2</v>
      </c>
      <c r="R7">
        <f>'BP-regionalLandDpayment-prosp'!E9</f>
        <v>2.2277704640142226E-2</v>
      </c>
      <c r="S7">
        <f>'BP-regionalLandDpayment-prosp'!F9</f>
        <v>6.6388894106357343E-2</v>
      </c>
      <c r="T7">
        <f>'BP-regionalLandDpayment-prosp'!G9</f>
        <v>4.682716692915901E-2</v>
      </c>
      <c r="U7">
        <f>'BP-regionalLandDpayment-prosp'!H9</f>
        <v>-4.4146969402041818E-2</v>
      </c>
      <c r="V7">
        <f>'BP-regionalLandDpayment-prosp'!I9</f>
        <v>-9.0274518779863575E-2</v>
      </c>
      <c r="W7">
        <f>'BP-regionalLandDpayment-prosp'!J9</f>
        <v>-7.1564668604583312E-2</v>
      </c>
      <c r="X7">
        <f>'BP-regionalLandDpayment-prosp'!K9</f>
        <v>-0.13304522502718613</v>
      </c>
      <c r="Y7">
        <f>'BP-regionalLandDpayment-prosp'!L9</f>
        <v>-7.2191329562798084E-3</v>
      </c>
      <c r="Z7">
        <f>'BP-regionalLandDpayment-prosp'!M9</f>
        <v>7.6139117002283212E-4</v>
      </c>
      <c r="AA7">
        <f>'BP-regionalLandDpayment-prosp'!N9</f>
        <v>-2.4833468983735483E-2</v>
      </c>
      <c r="AC7" t="str">
        <f>'PP-regionalLandDpaymentretro'!B9</f>
        <v>2045-2055</v>
      </c>
      <c r="AD7">
        <f>'PP-regionalLandDpaymentretro'!C9</f>
        <v>0.13772603921213958</v>
      </c>
      <c r="AE7">
        <f>'PP-regionalLandDpaymentretro'!D9</f>
        <v>-5.3462868990293032E-2</v>
      </c>
      <c r="AF7">
        <f>'PP-regionalLandDpaymentretro'!E9</f>
        <v>2.2430857640928746E-2</v>
      </c>
      <c r="AG7">
        <f>'PP-regionalLandDpaymentretro'!F9</f>
        <v>5.5229383647772516E-2</v>
      </c>
      <c r="AH7">
        <f>'PP-regionalLandDpaymentretro'!G9</f>
        <v>3.4920957754095316E-2</v>
      </c>
      <c r="AI7">
        <f>'PP-regionalLandDpaymentretro'!H9</f>
        <v>2.4128843681517454E-2</v>
      </c>
      <c r="AJ7">
        <f>'PP-regionalLandDpaymentretro'!I9</f>
        <v>-6.2181156584492941E-2</v>
      </c>
      <c r="AK7">
        <f>'PP-regionalLandDpaymentretro'!J9</f>
        <v>-3.9927333727753346E-2</v>
      </c>
      <c r="AL7">
        <f>'PP-regionalLandDpaymentretro'!K9</f>
        <v>-0.1287147375668645</v>
      </c>
      <c r="AM7">
        <f>'PP-regionalLandDpaymentretro'!L9</f>
        <v>8.2102000517669631E-3</v>
      </c>
      <c r="AN7">
        <f>'PP-regionalLandDpaymentretro'!M9</f>
        <v>5.999113992236362E-4</v>
      </c>
      <c r="AO7">
        <f>'PP-regionalLandDpaymentretro'!N9</f>
        <v>1.0399034819591581E-3</v>
      </c>
      <c r="AQ7" t="str">
        <f>'BP-regionalLandDpaymentretro'!B9</f>
        <v>2045-2055</v>
      </c>
      <c r="AR7">
        <f>'BP-regionalLandDpaymentretro'!C9</f>
        <v>0.2029079115632729</v>
      </c>
      <c r="AS7">
        <f>'BP-regionalLandDpaymentretro'!D9</f>
        <v>2.7221872910610161E-2</v>
      </c>
      <c r="AT7">
        <f>'BP-regionalLandDpaymentretro'!E9</f>
        <v>2.3020715125219159E-2</v>
      </c>
      <c r="AU7">
        <f>'BP-regionalLandDpaymentretro'!F9</f>
        <v>7.2478228231666303E-2</v>
      </c>
      <c r="AV7">
        <f>'BP-regionalLandDpaymentretro'!G9</f>
        <v>5.104943890504892E-2</v>
      </c>
      <c r="AW7">
        <f>'BP-regionalLandDpaymentretro'!H9</f>
        <v>-4.6483007268879502E-2</v>
      </c>
      <c r="AX7">
        <f>'BP-regionalLandDpaymentretro'!I9</f>
        <v>-8.9109236181103862E-2</v>
      </c>
      <c r="AY7">
        <f>'BP-regionalLandDpaymentretro'!J9</f>
        <v>-6.8718955509672192E-2</v>
      </c>
      <c r="AZ7">
        <f>'BP-regionalLandDpaymentretro'!K9</f>
        <v>-0.139740883352897</v>
      </c>
      <c r="BA7">
        <f>'BP-regionalLandDpaymentretro'!L9</f>
        <v>-4.5745610632850339E-3</v>
      </c>
      <c r="BB7">
        <f>'BP-regionalLandDpaymentretro'!M9</f>
        <v>-4.6179990305789459E-3</v>
      </c>
      <c r="BC7">
        <f>'BP-regionalLandDpaymentretro'!N9</f>
        <v>-2.3433524329402666E-2</v>
      </c>
    </row>
    <row r="8" spans="1:55" x14ac:dyDescent="0.2">
      <c r="A8" t="str">
        <f>'PP-regionalLandDpayment-pros'!B10</f>
        <v>2055-2065</v>
      </c>
      <c r="B8">
        <f>'PP-regionalLandDpayment-pros'!C10</f>
        <v>0.18287117020894469</v>
      </c>
      <c r="C8">
        <f>'PP-regionalLandDpayment-pros'!D10</f>
        <v>-2.4805187878909649E-2</v>
      </c>
      <c r="D8">
        <f>'PP-regionalLandDpayment-pros'!E10</f>
        <v>3.4053276710161784E-2</v>
      </c>
      <c r="E8">
        <f>'PP-regionalLandDpayment-pros'!F10</f>
        <v>7.0980252929034968E-2</v>
      </c>
      <c r="F8">
        <f>'PP-regionalLandDpayment-pros'!G10</f>
        <v>4.4052672077983843E-2</v>
      </c>
      <c r="G8">
        <f>'PP-regionalLandDpayment-pros'!H10</f>
        <v>3.4274427115249181E-2</v>
      </c>
      <c r="H8">
        <f>'PP-regionalLandDpayment-pros'!I10</f>
        <v>-8.6954391674732415E-2</v>
      </c>
      <c r="I8">
        <f>'PP-regionalLandDpayment-pros'!J10</f>
        <v>-4.813331445412021E-2</v>
      </c>
      <c r="J8">
        <f>'PP-regionalLandDpayment-pros'!K10</f>
        <v>-0.24565394270638483</v>
      </c>
      <c r="K8">
        <f>'PP-regionalLandDpayment-pros'!L10</f>
        <v>1.7946282351219114E-2</v>
      </c>
      <c r="L8">
        <f>'PP-regionalLandDpayment-pros'!M10</f>
        <v>1.2139110306419659E-2</v>
      </c>
      <c r="M8">
        <f>'PP-regionalLandDpayment-pros'!N10</f>
        <v>9.2296450151202261E-3</v>
      </c>
      <c r="O8" t="str">
        <f>'BP-regionalLandDpaymentretro'!B10</f>
        <v>2055-2065</v>
      </c>
      <c r="P8">
        <f>'BP-regionalLandDpayment-prosp'!C10</f>
        <v>0.27433525819087473</v>
      </c>
      <c r="Q8">
        <f>'BP-regionalLandDpayment-prosp'!D10</f>
        <v>8.3543029116541323E-2</v>
      </c>
      <c r="R8">
        <f>'BP-regionalLandDpayment-prosp'!E10</f>
        <v>3.7631392324029407E-2</v>
      </c>
      <c r="S8">
        <f>'BP-regionalLandDpayment-prosp'!F10</f>
        <v>9.7298774291906157E-2</v>
      </c>
      <c r="T8">
        <f>'BP-regionalLandDpayment-prosp'!G10</f>
        <v>6.7168544805854907E-2</v>
      </c>
      <c r="U8">
        <f>'BP-regionalLandDpayment-prosp'!H10</f>
        <v>-4.2370730244146296E-2</v>
      </c>
      <c r="V8">
        <f>'BP-regionalLandDpayment-prosp'!I10</f>
        <v>-0.12906801093347287</v>
      </c>
      <c r="W8">
        <f>'BP-regionalLandDpayment-prosp'!J10</f>
        <v>-9.3335759427515527E-2</v>
      </c>
      <c r="X8">
        <f>'BP-regionalLandDpayment-prosp'!K10</f>
        <v>-0.2681737584444478</v>
      </c>
      <c r="Y8">
        <f>'BP-regionalLandDpayment-prosp'!L10</f>
        <v>-2.3413148772009704E-3</v>
      </c>
      <c r="Z8">
        <f>'BP-regionalLandDpayment-prosp'!M10</f>
        <v>7.3959356101896707E-3</v>
      </c>
      <c r="AA8">
        <f>'BP-regionalLandDpayment-prosp'!N10</f>
        <v>-3.208336041261789E-2</v>
      </c>
      <c r="AC8" t="str">
        <f>'PP-regionalLandDpaymentretro'!B10</f>
        <v>2055-2065</v>
      </c>
      <c r="AD8">
        <f>'PP-regionalLandDpaymentretro'!C10</f>
        <v>0.20163737958618119</v>
      </c>
      <c r="AE8">
        <f>'PP-regionalLandDpaymentretro'!D10</f>
        <v>-5.2242328014343128E-2</v>
      </c>
      <c r="AF8">
        <f>'PP-regionalLandDpaymentretro'!E10</f>
        <v>3.5994756023818679E-2</v>
      </c>
      <c r="AG8">
        <f>'PP-regionalLandDpaymentretro'!F10</f>
        <v>7.7841635963583608E-2</v>
      </c>
      <c r="AH8">
        <f>'PP-regionalLandDpaymentretro'!G10</f>
        <v>4.835404417147194E-2</v>
      </c>
      <c r="AI8">
        <f>'PP-regionalLandDpaymentretro'!H10</f>
        <v>4.1879879759439458E-2</v>
      </c>
      <c r="AJ8">
        <f>'PP-regionalLandDpaymentretro'!I10</f>
        <v>-8.7390750374211817E-2</v>
      </c>
      <c r="AK8">
        <f>'PP-regionalLandDpaymentretro'!J10</f>
        <v>-4.7216499788877077E-2</v>
      </c>
      <c r="AL8">
        <f>'PP-regionalLandDpaymentretro'!K10</f>
        <v>-0.25461885449689819</v>
      </c>
      <c r="AM8">
        <f>'PP-regionalLandDpaymentretro'!L10</f>
        <v>1.977813729872694E-2</v>
      </c>
      <c r="AN8">
        <f>'PP-regionalLandDpaymentretro'!M10</f>
        <v>7.9090324004187692E-3</v>
      </c>
      <c r="AO8">
        <f>'PP-regionalLandDpaymentretro'!N10</f>
        <v>8.0735674706838914E-3</v>
      </c>
      <c r="AQ8" t="str">
        <f>'BP-regionalLandDpaymentretro'!B10</f>
        <v>2055-2065</v>
      </c>
      <c r="AR8">
        <f>'BP-regionalLandDpaymentretro'!C10</f>
        <v>0.29171974847958393</v>
      </c>
      <c r="AS8">
        <f>'BP-regionalLandDpaymentretro'!D10</f>
        <v>5.707846104877088E-2</v>
      </c>
      <c r="AT8">
        <f>'BP-regionalLandDpaymentretro'!E10</f>
        <v>3.8013879114412244E-2</v>
      </c>
      <c r="AU8">
        <f>'BP-regionalLandDpaymentretro'!F10</f>
        <v>0.10254833550539093</v>
      </c>
      <c r="AV8">
        <f>'BP-regionalLandDpaymentretro'!G10</f>
        <v>7.0792525653791044E-2</v>
      </c>
      <c r="AW8">
        <f>'BP-regionalLandDpaymentretro'!H10</f>
        <v>-4.5213411516577651E-2</v>
      </c>
      <c r="AX8">
        <f>'BP-regionalLandDpaymentretro'!I10</f>
        <v>-0.12645497254265792</v>
      </c>
      <c r="AY8">
        <f>'BP-regionalLandDpaymentretro'!J10</f>
        <v>-8.8945885105534347E-2</v>
      </c>
      <c r="AZ8">
        <f>'BP-regionalLandDpaymentretro'!K10</f>
        <v>-0.27349693307129258</v>
      </c>
      <c r="BA8">
        <f>'BP-regionalLandDpaymentretro'!L10</f>
        <v>1.0407036528940023E-3</v>
      </c>
      <c r="BB8">
        <f>'BP-regionalLandDpaymentretro'!M10</f>
        <v>1.8671888673543128E-3</v>
      </c>
      <c r="BC8">
        <f>'BP-regionalLandDpaymentretro'!N10</f>
        <v>-2.8949640086138609E-2</v>
      </c>
    </row>
    <row r="9" spans="1:55" x14ac:dyDescent="0.2">
      <c r="A9" t="str">
        <f>'PP-regionalLandDpayment-pros'!B11</f>
        <v>2065-2075</v>
      </c>
      <c r="B9">
        <f>'PP-regionalLandDpayment-pros'!C11</f>
        <v>0.26899371205931188</v>
      </c>
      <c r="C9">
        <f>'PP-regionalLandDpayment-pros'!D11</f>
        <v>-1.3284861333069921E-2</v>
      </c>
      <c r="D9">
        <f>'PP-regionalLandDpayment-pros'!E11</f>
        <v>5.3326113138988752E-2</v>
      </c>
      <c r="E9">
        <f>'PP-regionalLandDpayment-pros'!F11</f>
        <v>9.9331614466044466E-2</v>
      </c>
      <c r="F9">
        <f>'PP-regionalLandDpayment-pros'!G11</f>
        <v>6.0659320655597759E-2</v>
      </c>
      <c r="G9">
        <f>'PP-regionalLandDpayment-pros'!H11</f>
        <v>5.8151915327206045E-2</v>
      </c>
      <c r="H9">
        <f>'PP-regionalLandDpayment-pros'!I11</f>
        <v>-0.11147712789893685</v>
      </c>
      <c r="I9">
        <f>'PP-regionalLandDpayment-pros'!J11</f>
        <v>-4.8623317775505125E-2</v>
      </c>
      <c r="J9">
        <f>'PP-regionalLandDpayment-pros'!K11</f>
        <v>-0.45667744079863282</v>
      </c>
      <c r="K9">
        <f>'PP-regionalLandDpayment-pros'!L11</f>
        <v>4.0743604589035226E-2</v>
      </c>
      <c r="L9">
        <f>'PP-regionalLandDpayment-pros'!M11</f>
        <v>2.3744108886196793E-2</v>
      </c>
      <c r="M9">
        <f>'PP-regionalLandDpayment-pros'!N11</f>
        <v>2.5112358683757018E-2</v>
      </c>
      <c r="O9" t="str">
        <f>'BP-regionalLandDpaymentretro'!B11</f>
        <v>2065-2075</v>
      </c>
      <c r="P9">
        <f>'BP-regionalLandDpayment-prosp'!C11</f>
        <v>0.39559158000066619</v>
      </c>
      <c r="Q9">
        <f>'BP-regionalLandDpayment-prosp'!D11</f>
        <v>0.13386112905974065</v>
      </c>
      <c r="R9">
        <f>'BP-regionalLandDpayment-prosp'!E11</f>
        <v>5.9505810584399625E-2</v>
      </c>
      <c r="S9">
        <f>'BP-regionalLandDpayment-prosp'!F11</f>
        <v>0.13676241584502002</v>
      </c>
      <c r="T9">
        <f>'BP-regionalLandDpayment-prosp'!G11</f>
        <v>9.286473046362749E-2</v>
      </c>
      <c r="U9">
        <f>'BP-regionalLandDpayment-prosp'!H11</f>
        <v>-3.2311690610084577E-2</v>
      </c>
      <c r="V9">
        <f>'BP-regionalLandDpayment-prosp'!I11</f>
        <v>-0.17138616601310913</v>
      </c>
      <c r="W9">
        <f>'BP-regionalLandDpayment-prosp'!J11</f>
        <v>-0.11237031604249798</v>
      </c>
      <c r="X9">
        <f>'BP-regionalLandDpayment-prosp'!K11</f>
        <v>-0.49577999077961882</v>
      </c>
      <c r="Y9">
        <f>'BP-regionalLandDpayment-prosp'!L11</f>
        <v>1.1340304088207884E-2</v>
      </c>
      <c r="Z9">
        <f>'BP-regionalLandDpayment-prosp'!M11</f>
        <v>1.8560292544200257E-2</v>
      </c>
      <c r="AA9">
        <f>'BP-regionalLandDpayment-prosp'!N11</f>
        <v>-3.6638099140562506E-2</v>
      </c>
      <c r="AC9" t="str">
        <f>'PP-regionalLandDpaymentretro'!B11</f>
        <v>2065-2075</v>
      </c>
      <c r="AD9">
        <f>'PP-regionalLandDpaymentretro'!C11</f>
        <v>0.28916994639655391</v>
      </c>
      <c r="AE9">
        <f>'PP-regionalLandDpaymentretro'!D11</f>
        <v>-4.0015699675720204E-2</v>
      </c>
      <c r="AF9">
        <f>'PP-regionalLandDpaymentretro'!E11</f>
        <v>5.5754446492979802E-2</v>
      </c>
      <c r="AG9">
        <f>'PP-regionalLandDpaymentretro'!F11</f>
        <v>0.10695092904682482</v>
      </c>
      <c r="AH9">
        <f>'PP-regionalLandDpaymentretro'!G11</f>
        <v>6.5393338623958366E-2</v>
      </c>
      <c r="AI9">
        <f>'PP-regionalLandDpaymentretro'!H11</f>
        <v>6.9817819086850738E-2</v>
      </c>
      <c r="AJ9">
        <f>'PP-regionalLandDpaymentretro'!I11</f>
        <v>-0.11314647816585469</v>
      </c>
      <c r="AK9">
        <f>'PP-regionalLandDpaymentretro'!J11</f>
        <v>-4.8863962914422354E-2</v>
      </c>
      <c r="AL9">
        <f>'PP-regionalLandDpaymentretro'!K11</f>
        <v>-0.46856393542457253</v>
      </c>
      <c r="AM9">
        <f>'PP-regionalLandDpaymentretro'!L11</f>
        <v>4.1810115111688917E-2</v>
      </c>
      <c r="AN9">
        <f>'PP-regionalLandDpaymentretro'!M11</f>
        <v>1.9915965308327524E-2</v>
      </c>
      <c r="AO9">
        <f>'PP-regionalLandDpaymentretro'!N11</f>
        <v>2.1777516113387418E-2</v>
      </c>
      <c r="AQ9" t="str">
        <f>'BP-regionalLandDpaymentretro'!B11</f>
        <v>2065-2075</v>
      </c>
      <c r="AR9">
        <f>'BP-regionalLandDpaymentretro'!C11</f>
        <v>0.41135550515958652</v>
      </c>
      <c r="AS9">
        <f>'BP-regionalLandDpaymentretro'!D11</f>
        <v>0.10599359139998862</v>
      </c>
      <c r="AT9">
        <f>'BP-regionalLandDpaymentretro'!E11</f>
        <v>5.9580003720211744E-2</v>
      </c>
      <c r="AU9">
        <f>'BP-regionalLandDpaymentretro'!F11</f>
        <v>0.14134640780472188</v>
      </c>
      <c r="AV9">
        <f>'BP-regionalLandDpaymentretro'!G11</f>
        <v>9.603336990219874E-2</v>
      </c>
      <c r="AW9">
        <f>'BP-regionalLandDpaymentretro'!H11</f>
        <v>-3.6502732529042896E-2</v>
      </c>
      <c r="AX9">
        <f>'BP-regionalLandDpaymentretro'!I11</f>
        <v>-0.16768063005483938</v>
      </c>
      <c r="AY9">
        <f>'BP-regionalLandDpaymentretro'!J11</f>
        <v>-0.1068707451768484</v>
      </c>
      <c r="AZ9">
        <f>'BP-regionalLandDpaymentretro'!K11</f>
        <v>-0.49947120476950313</v>
      </c>
      <c r="BA9">
        <f>'BP-regionalLandDpaymentretro'!L11</f>
        <v>1.5325131876256349E-2</v>
      </c>
      <c r="BB9">
        <f>'BP-regionalLandDpaymentretro'!M11</f>
        <v>1.2857549679741162E-2</v>
      </c>
      <c r="BC9">
        <f>'BP-regionalLandDpaymentretro'!N11</f>
        <v>-3.1966247012483726E-2</v>
      </c>
    </row>
    <row r="10" spans="1:55" x14ac:dyDescent="0.2">
      <c r="A10" t="str">
        <f>'PP-regionalLandDpayment-pros'!B12</f>
        <v>2075-2085</v>
      </c>
      <c r="B10">
        <f>'PP-regionalLandDpayment-pros'!C12</f>
        <v>0.38433847559204182</v>
      </c>
      <c r="C10">
        <f>'PP-regionalLandDpayment-pros'!D12</f>
        <v>1.4115996165278802E-2</v>
      </c>
      <c r="D10">
        <f>'PP-regionalLandDpayment-pros'!E12</f>
        <v>8.0492931764288816E-2</v>
      </c>
      <c r="E10">
        <f>'PP-regionalLandDpayment-pros'!F12</f>
        <v>0.13434615483244849</v>
      </c>
      <c r="F10">
        <f>'PP-regionalLandDpayment-pros'!G12</f>
        <v>8.0709201504051101E-2</v>
      </c>
      <c r="G10">
        <f>'PP-regionalLandDpayment-pros'!H12</f>
        <v>9.2943376868711874E-2</v>
      </c>
      <c r="H10">
        <f>'PP-regionalLandDpayment-pros'!I12</f>
        <v>-0.13105216436396599</v>
      </c>
      <c r="I10">
        <f>'PP-regionalLandDpayment-pros'!J12</f>
        <v>-3.9635741690474471E-2</v>
      </c>
      <c r="J10">
        <f>'PP-regionalLandDpayment-pros'!K12</f>
        <v>-0.788627106656278</v>
      </c>
      <c r="K10">
        <f>'PP-regionalLandDpayment-pros'!L12</f>
        <v>7.9130275593961324E-2</v>
      </c>
      <c r="L10">
        <f>'PP-regionalLandDpayment-pros'!M12</f>
        <v>4.1877666973591209E-2</v>
      </c>
      <c r="M10">
        <f>'PP-regionalLandDpayment-pros'!N12</f>
        <v>5.1360933416320795E-2</v>
      </c>
      <c r="O10" t="str">
        <f>'BP-regionalLandDpaymentretro'!B12</f>
        <v>2075-2085</v>
      </c>
      <c r="P10">
        <f>'BP-regionalLandDpayment-prosp'!C12</f>
        <v>0.55283830394066114</v>
      </c>
      <c r="Q10">
        <f>'BP-regionalLandDpayment-prosp'!D12</f>
        <v>0.20707455223015306</v>
      </c>
      <c r="R10">
        <f>'BP-regionalLandDpayment-prosp'!E12</f>
        <v>8.9166291917007354E-2</v>
      </c>
      <c r="S10">
        <f>'BP-regionalLandDpayment-prosp'!F12</f>
        <v>0.18492469177569518</v>
      </c>
      <c r="T10">
        <f>'BP-regionalLandDpayment-prosp'!G12</f>
        <v>0.12394547729462542</v>
      </c>
      <c r="U10">
        <f>'BP-regionalLandDpayment-prosp'!H12</f>
        <v>-1.4772913388249603E-2</v>
      </c>
      <c r="V10">
        <f>'BP-regionalLandDpayment-prosp'!I12</f>
        <v>-0.21094309019919302</v>
      </c>
      <c r="W10">
        <f>'BP-regionalLandDpayment-prosp'!J12</f>
        <v>-0.12402199931242917</v>
      </c>
      <c r="X10">
        <f>'BP-regionalLandDpayment-prosp'!K12</f>
        <v>-0.8489750225552245</v>
      </c>
      <c r="Y10">
        <f>'BP-regionalLandDpayment-prosp'!L12</f>
        <v>3.9234433914948776E-2</v>
      </c>
      <c r="Z10">
        <f>'BP-regionalLandDpayment-prosp'!M12</f>
        <v>3.575746563449507E-2</v>
      </c>
      <c r="AA10">
        <f>'BP-regionalLandDpayment-prosp'!N12</f>
        <v>-3.4228191252520745E-2</v>
      </c>
      <c r="AC10" t="str">
        <f>'PP-regionalLandDpaymentretro'!B12</f>
        <v>2075-2085</v>
      </c>
      <c r="AD10">
        <f>'PP-regionalLandDpaymentretro'!C12</f>
        <v>0.40498418017504073</v>
      </c>
      <c r="AE10">
        <f>'PP-regionalLandDpaymentretro'!D12</f>
        <v>-1.287375851242414E-2</v>
      </c>
      <c r="AF10">
        <f>'PP-regionalLandDpaymentretro'!E12</f>
        <v>8.3031932134303155E-2</v>
      </c>
      <c r="AG10">
        <f>'PP-regionalLandDpaymentretro'!F12</f>
        <v>0.14229882554725329</v>
      </c>
      <c r="AH10">
        <f>'PP-regionalLandDpaymentretro'!G12</f>
        <v>8.5667724399726725E-2</v>
      </c>
      <c r="AI10">
        <f>'PP-regionalLandDpaymentretro'!H12</f>
        <v>0.10776975107571253</v>
      </c>
      <c r="AJ10">
        <f>'PP-regionalLandDpaymentretro'!I12</f>
        <v>-0.13291129816281941</v>
      </c>
      <c r="AK10">
        <f>'PP-regionalLandDpaymentretro'!J12</f>
        <v>-3.9883522156213692E-2</v>
      </c>
      <c r="AL10">
        <f>'PP-regionalLandDpaymentretro'!K12</f>
        <v>-0.80308270397531156</v>
      </c>
      <c r="AM10">
        <f>'PP-regionalLandDpaymentretro'!L12</f>
        <v>7.9896607954438648E-2</v>
      </c>
      <c r="AN10">
        <f>'PP-regionalLandDpaymentretro'!M12</f>
        <v>3.8223389986603899E-2</v>
      </c>
      <c r="AO10">
        <f>'PP-regionalLandDpaymentretro'!N12</f>
        <v>4.6878871533662408E-2</v>
      </c>
      <c r="AQ10" t="str">
        <f>'BP-regionalLandDpaymentretro'!B12</f>
        <v>2075-2085</v>
      </c>
      <c r="AR10">
        <f>'BP-regionalLandDpaymentretro'!C12</f>
        <v>0.56744047436302936</v>
      </c>
      <c r="AS10">
        <f>'BP-regionalLandDpaymentretro'!D12</f>
        <v>0.17841217926728573</v>
      </c>
      <c r="AT10">
        <f>'BP-regionalLandDpaymentretro'!E12</f>
        <v>8.9017643416032396E-2</v>
      </c>
      <c r="AU10">
        <f>'BP-regionalLandDpaymentretro'!F12</f>
        <v>0.18898343944400098</v>
      </c>
      <c r="AV10">
        <f>'BP-regionalLandDpaymentretro'!G12</f>
        <v>0.12675088933450057</v>
      </c>
      <c r="AW10">
        <f>'BP-regionalLandDpaymentretro'!H12</f>
        <v>-2.065058666314917E-2</v>
      </c>
      <c r="AX10">
        <f>'BP-regionalLandDpaymentretro'!I12</f>
        <v>-0.20649651843802519</v>
      </c>
      <c r="AY10">
        <f>'BP-regionalLandDpaymentretro'!J12</f>
        <v>-0.1178072249224973</v>
      </c>
      <c r="AZ10">
        <f>'BP-regionalLandDpaymentretro'!K12</f>
        <v>-0.85095566414563861</v>
      </c>
      <c r="BA10">
        <f>'BP-regionalLandDpaymentretro'!L12</f>
        <v>4.3679620421370038E-2</v>
      </c>
      <c r="BB10">
        <f>'BP-regionalLandDpaymentretro'!M12</f>
        <v>2.9900991668439292E-2</v>
      </c>
      <c r="BC10">
        <f>'BP-regionalLandDpaymentretro'!N12</f>
        <v>-2.8275243745337048E-2</v>
      </c>
    </row>
    <row r="11" spans="1:55" x14ac:dyDescent="0.2">
      <c r="A11" t="str">
        <f>'PP-regionalLandDpayment-pros'!B13</f>
        <v>2085-2095</v>
      </c>
      <c r="B11">
        <f>'PP-regionalLandDpayment-pros'!C13</f>
        <v>0.532808261173632</v>
      </c>
      <c r="C11">
        <f>'PP-regionalLandDpayment-pros'!D13</f>
        <v>6.223021230842888E-2</v>
      </c>
      <c r="D11">
        <f>'PP-regionalLandDpayment-pros'!E13</f>
        <v>0.11671147839892411</v>
      </c>
      <c r="E11">
        <f>'PP-regionalLandDpayment-pros'!F13</f>
        <v>0.17481313649324248</v>
      </c>
      <c r="F11">
        <f>'PP-regionalLandDpayment-pros'!G13</f>
        <v>0.10327652398338084</v>
      </c>
      <c r="G11">
        <f>'PP-regionalLandDpayment-pros'!H13</f>
        <v>0.13560161987243624</v>
      </c>
      <c r="H11">
        <f>'PP-regionalLandDpayment-pros'!I13</f>
        <v>-0.138325609089574</v>
      </c>
      <c r="I11">
        <f>'PP-regionalLandDpayment-pros'!J13</f>
        <v>-1.6152169668311778E-2</v>
      </c>
      <c r="J11">
        <f>'PP-regionalLandDpayment-pros'!K13</f>
        <v>-1.2718184121471365</v>
      </c>
      <c r="K11">
        <f>'PP-regionalLandDpayment-pros'!L13</f>
        <v>0.13918706181054352</v>
      </c>
      <c r="L11">
        <f>'PP-regionalLandDpayment-pros'!M13</f>
        <v>6.8022570736909399E-2</v>
      </c>
      <c r="M11">
        <f>'PP-regionalLandDpayment-pros'!N13</f>
        <v>9.3645326127436895E-2</v>
      </c>
      <c r="O11" t="str">
        <f>'BP-regionalLandDpaymentretro'!B13</f>
        <v>2085-2095</v>
      </c>
      <c r="P11">
        <f>'BP-regionalLandDpayment-prosp'!C13</f>
        <v>0.75148822250903513</v>
      </c>
      <c r="Q11">
        <f>'BP-regionalLandDpayment-prosp'!D13</f>
        <v>0.30894555200955298</v>
      </c>
      <c r="R11">
        <f>'BP-regionalLandDpayment-prosp'!E13</f>
        <v>0.12767252012883348</v>
      </c>
      <c r="S11">
        <f>'BP-regionalLandDpayment-prosp'!F13</f>
        <v>0.24123513233466762</v>
      </c>
      <c r="T11">
        <f>'BP-regionalLandDpayment-prosp'!G13</f>
        <v>0.16002475837367047</v>
      </c>
      <c r="U11">
        <f>'BP-regionalLandDpayment-prosp'!H13</f>
        <v>6.0933204173150585E-3</v>
      </c>
      <c r="V11">
        <f>'BP-regionalLandDpayment-prosp'!I13</f>
        <v>-0.2411281866804082</v>
      </c>
      <c r="W11">
        <f>'BP-regionalLandDpayment-prosp'!J13</f>
        <v>-0.12399298301832647</v>
      </c>
      <c r="X11">
        <f>'BP-regionalLandDpayment-prosp'!K13</f>
        <v>-1.357791499958106</v>
      </c>
      <c r="Y11">
        <f>'BP-regionalLandDpayment-prosp'!L13</f>
        <v>8.6930929451270553E-2</v>
      </c>
      <c r="Z11">
        <f>'BP-regionalLandDpayment-prosp'!M13</f>
        <v>6.0286734720287831E-2</v>
      </c>
      <c r="AA11">
        <f>'BP-regionalLandDpayment-prosp'!N13</f>
        <v>-1.9764500287783794E-2</v>
      </c>
      <c r="AC11" t="str">
        <f>'PP-regionalLandDpaymentretro'!B13</f>
        <v>2085-2095</v>
      </c>
      <c r="AD11">
        <f>'PP-regionalLandDpaymentretro'!C13</f>
        <v>0.55330058358745615</v>
      </c>
      <c r="AE11">
        <f>'PP-regionalLandDpaymentretro'!D13</f>
        <v>3.4280930548722277E-2</v>
      </c>
      <c r="AF11">
        <f>'PP-regionalLandDpaymentretro'!E13</f>
        <v>0.11902101156084784</v>
      </c>
      <c r="AG11">
        <f>'PP-regionalLandDpaymentretro'!F13</f>
        <v>0.18282939976924553</v>
      </c>
      <c r="AH11">
        <f>'PP-regionalLandDpaymentretro'!G13</f>
        <v>0.10834712646082643</v>
      </c>
      <c r="AI11">
        <f>'PP-regionalLandDpaymentretro'!H13</f>
        <v>0.1521312927419361</v>
      </c>
      <c r="AJ11">
        <f>'PP-regionalLandDpaymentretro'!I13</f>
        <v>-0.13965902482079445</v>
      </c>
      <c r="AK11">
        <f>'PP-regionalLandDpaymentretro'!J13</f>
        <v>-1.5637963621548841E-2</v>
      </c>
      <c r="AL11">
        <f>'PP-regionalLandDpaymentretro'!K13</f>
        <v>-1.2878671264794352</v>
      </c>
      <c r="AM11">
        <f>'PP-regionalLandDpaymentretro'!L13</f>
        <v>0.13997779257305401</v>
      </c>
      <c r="AN11">
        <f>'PP-regionalLandDpaymentretro'!M13</f>
        <v>6.4296416732728331E-2</v>
      </c>
      <c r="AO11">
        <f>'PP-regionalLandDpaymentretro'!N13</f>
        <v>8.8979560946970904E-2</v>
      </c>
      <c r="AQ11" t="str">
        <f>'BP-regionalLandDpaymentretro'!B13</f>
        <v>2085-2095</v>
      </c>
      <c r="AR11">
        <f>'BP-regionalLandDpaymentretro'!C13</f>
        <v>0.76528663834500688</v>
      </c>
      <c r="AS11">
        <f>'BP-regionalLandDpaymentretro'!D13</f>
        <v>0.28000863351399358</v>
      </c>
      <c r="AT11">
        <f>'BP-regionalLandDpaymentretro'!E13</f>
        <v>0.12740696256993542</v>
      </c>
      <c r="AU11">
        <f>'BP-regionalLandDpaymentretro'!F13</f>
        <v>0.2448722955789607</v>
      </c>
      <c r="AV11">
        <f>'BP-regionalLandDpaymentretro'!G13</f>
        <v>0.16252667064056914</v>
      </c>
      <c r="AW11">
        <f>'BP-regionalLandDpaymentretro'!H13</f>
        <v>-1.517272442273667E-3</v>
      </c>
      <c r="AX11">
        <f>'BP-regionalLandDpaymentretro'!I13</f>
        <v>-0.23624094764516756</v>
      </c>
      <c r="AY11">
        <f>'BP-regionalLandDpaymentretro'!J13</f>
        <v>-0.11740375470883412</v>
      </c>
      <c r="AZ11">
        <f>'BP-regionalLandDpaymentretro'!K13</f>
        <v>-1.358174737549509</v>
      </c>
      <c r="BA11">
        <f>'BP-regionalLandDpaymentretro'!L13</f>
        <v>9.172121401822908E-2</v>
      </c>
      <c r="BB11">
        <f>'BP-regionalLandDpaymentretro'!M13</f>
        <v>5.4326668413614318E-2</v>
      </c>
      <c r="BC11">
        <f>'BP-regionalLandDpaymentretro'!N13</f>
        <v>-1.2812370734461965E-2</v>
      </c>
    </row>
    <row r="12" spans="1:55" x14ac:dyDescent="0.2">
      <c r="A12" t="str">
        <f>'PP-regionalLandDpayment-pros'!B14</f>
        <v>2095-2105</v>
      </c>
      <c r="B12">
        <f>'PP-regionalLandDpayment-pros'!C14</f>
        <v>0.7170997784844807</v>
      </c>
      <c r="C12">
        <f>'PP-regionalLandDpayment-pros'!D14</f>
        <v>0.13814231013361969</v>
      </c>
      <c r="D12">
        <f>'PP-regionalLandDpayment-pros'!E14</f>
        <v>0.16381344460245445</v>
      </c>
      <c r="E12">
        <f>'PP-regionalLandDpayment-pros'!F14</f>
        <v>0.21892203068415889</v>
      </c>
      <c r="F12">
        <f>'PP-regionalLandDpayment-pros'!G14</f>
        <v>0.12709920484095139</v>
      </c>
      <c r="G12">
        <f>'PP-regionalLandDpayment-pros'!H14</f>
        <v>0.17930454504116064</v>
      </c>
      <c r="H12">
        <f>'PP-regionalLandDpayment-pros'!I14</f>
        <v>-0.12688334680845931</v>
      </c>
      <c r="I12">
        <f>'PP-regionalLandDpayment-pros'!J14</f>
        <v>2.5870547698287706E-2</v>
      </c>
      <c r="J12">
        <f>'PP-regionalLandDpayment-pros'!K14</f>
        <v>-1.9295875722117253</v>
      </c>
      <c r="K12">
        <f>'PP-regionalLandDpayment-pros'!L14</f>
        <v>0.22631735246110585</v>
      </c>
      <c r="L12">
        <f>'PP-regionalLandDpayment-pros'!M14</f>
        <v>0.10336885386988588</v>
      </c>
      <c r="M12">
        <f>'PP-regionalLandDpayment-pros'!N14</f>
        <v>0.15653285120404761</v>
      </c>
      <c r="O12" t="str">
        <f>'BP-regionalLandDpaymentretro'!B14</f>
        <v>2095-2105</v>
      </c>
      <c r="P12">
        <f>'BP-regionalLandDpayment-prosp'!C14</f>
        <v>0.99498388533627979</v>
      </c>
      <c r="Q12">
        <f>'BP-regionalLandDpayment-prosp'!D14</f>
        <v>0.4473074806115106</v>
      </c>
      <c r="R12">
        <f>'BP-regionalLandDpayment-prosp'!E14</f>
        <v>0.17665674642618573</v>
      </c>
      <c r="S12">
        <f>'BP-regionalLandDpayment-prosp'!F14</f>
        <v>0.30445054479343736</v>
      </c>
      <c r="T12">
        <f>'BP-regionalLandDpayment-prosp'!G14</f>
        <v>0.20025127105481616</v>
      </c>
      <c r="U12">
        <f>'BP-regionalLandDpayment-prosp'!H14</f>
        <v>2.1458997594439415E-2</v>
      </c>
      <c r="V12">
        <f>'BP-regionalLandDpayment-prosp'!I14</f>
        <v>-0.25609712245262456</v>
      </c>
      <c r="W12">
        <f>'BP-regionalLandDpayment-prosp'!J14</f>
        <v>-0.10845892148099057</v>
      </c>
      <c r="X12">
        <f>'BP-regionalLandDpayment-prosp'!K14</f>
        <v>-2.0440232667127218</v>
      </c>
      <c r="Y12">
        <f>'BP-regionalLandDpayment-prosp'!L14</f>
        <v>0.15929818595408618</v>
      </c>
      <c r="Z12">
        <f>'BP-regionalLandDpayment-prosp'!M14</f>
        <v>9.2963636614258105E-2</v>
      </c>
      <c r="AA12">
        <f>'BP-regionalLandDpayment-prosp'!N14</f>
        <v>1.1208562261294724E-2</v>
      </c>
      <c r="AC12" t="str">
        <f>'PP-regionalLandDpaymentretro'!B14</f>
        <v>2095-2105</v>
      </c>
      <c r="AD12">
        <f>'PP-regionalLandDpaymentretro'!C14</f>
        <v>0.73638067326725931</v>
      </c>
      <c r="AE12">
        <f>'PP-regionalLandDpaymentretro'!D14</f>
        <v>0.10858840285780033</v>
      </c>
      <c r="AF12">
        <f>'PP-regionalLandDpaymentretro'!E14</f>
        <v>0.16551269723953635</v>
      </c>
      <c r="AG12">
        <f>'PP-regionalLandDpaymentretro'!F14</f>
        <v>0.22655002457767853</v>
      </c>
      <c r="AH12">
        <f>'PP-regionalLandDpaymentretro'!G14</f>
        <v>0.13200589311400515</v>
      </c>
      <c r="AI12">
        <f>'PP-regionalLandDpaymentretro'!H14</f>
        <v>0.19465294134347869</v>
      </c>
      <c r="AJ12">
        <f>'PP-regionalLandDpaymentretro'!I14</f>
        <v>-0.12690983424907873</v>
      </c>
      <c r="AK12">
        <f>'PP-regionalLandDpaymentretro'!J14</f>
        <v>2.7997765476147667E-2</v>
      </c>
      <c r="AL12">
        <f>'PP-regionalLandDpaymentretro'!K14</f>
        <v>-1.9447874750347445</v>
      </c>
      <c r="AM12">
        <f>'PP-regionalLandDpaymentretro'!L14</f>
        <v>0.22754957894583488</v>
      </c>
      <c r="AN12">
        <f>'PP-regionalLandDpaymentretro'!M14</f>
        <v>9.9232138106077034E-2</v>
      </c>
      <c r="AO12">
        <f>'PP-regionalLandDpaymentretro'!N14</f>
        <v>0.15322719435596693</v>
      </c>
      <c r="AQ12" t="str">
        <f>'BP-regionalLandDpaymentretro'!B14</f>
        <v>2095-2105</v>
      </c>
      <c r="AR12">
        <f>'BP-regionalLandDpaymentretro'!C14</f>
        <v>1.0083065240102063</v>
      </c>
      <c r="AS12">
        <f>'BP-regionalLandDpaymentretro'!D14</f>
        <v>0.41857097772923813</v>
      </c>
      <c r="AT12">
        <f>'BP-regionalLandDpaymentretro'!E14</f>
        <v>0.17638291334734757</v>
      </c>
      <c r="AU12">
        <f>'BP-regionalLandDpaymentretro'!F14</f>
        <v>0.30772434986427677</v>
      </c>
      <c r="AV12">
        <f>'BP-regionalLandDpaymentretro'!G14</f>
        <v>0.2024853800587178</v>
      </c>
      <c r="AW12">
        <f>'BP-regionalLandDpaymentretro'!H14</f>
        <v>1.220930277676641E-2</v>
      </c>
      <c r="AX12">
        <f>'BP-regionalLandDpaymentretro'!I14</f>
        <v>-0.25100045917283487</v>
      </c>
      <c r="AY12">
        <f>'BP-regionalLandDpaymentretro'!J14</f>
        <v>-0.101796171277343</v>
      </c>
      <c r="AZ12">
        <f>'BP-regionalLandDpaymentretro'!K14</f>
        <v>-2.0431135170342585</v>
      </c>
      <c r="BA12">
        <f>'BP-regionalLandDpaymentretro'!L14</f>
        <v>0.16437048294543519</v>
      </c>
      <c r="BB12">
        <f>'BP-regionalLandDpaymentretro'!M14</f>
        <v>8.6972851253448502E-2</v>
      </c>
      <c r="BC12">
        <f>'BP-regionalLandDpaymentretro'!N14</f>
        <v>1.8887365499003706E-2</v>
      </c>
    </row>
    <row r="13" spans="1:55" x14ac:dyDescent="0.2">
      <c r="A13" t="str">
        <f>'PP-regionalLandDpayment-pros'!B15</f>
        <v>2105-2115</v>
      </c>
      <c r="B13">
        <f>'PP-regionalLandDpayment-pros'!C15</f>
        <v>0.94059738759686284</v>
      </c>
      <c r="C13">
        <f>'PP-regionalLandDpayment-pros'!D15</f>
        <v>0.2432890947142288</v>
      </c>
      <c r="D13">
        <f>'PP-regionalLandDpayment-pros'!E15</f>
        <v>0.22208741826223927</v>
      </c>
      <c r="E13">
        <f>'PP-regionalLandDpayment-pros'!F15</f>
        <v>0.26368429008645439</v>
      </c>
      <c r="F13">
        <f>'PP-regionalLandDpayment-pros'!G15</f>
        <v>0.14909992882846762</v>
      </c>
      <c r="G13">
        <f>'PP-regionalLandDpayment-pros'!H15</f>
        <v>0.16231550451064558</v>
      </c>
      <c r="H13">
        <f>'PP-regionalLandDpayment-pros'!I15</f>
        <v>-0.12355156768833961</v>
      </c>
      <c r="I13">
        <f>'PP-regionalLandDpayment-pros'!J15</f>
        <v>8.1401166388815491E-2</v>
      </c>
      <c r="J13">
        <f>'PP-regionalLandDpayment-pros'!K15</f>
        <v>-2.6449161039556586</v>
      </c>
      <c r="K13">
        <f>'PP-regionalLandDpayment-pros'!L15</f>
        <v>0.33281420313274784</v>
      </c>
      <c r="L13">
        <f>'PP-regionalLandDpayment-pros'!M15</f>
        <v>0.14947621618331319</v>
      </c>
      <c r="M13">
        <f>'PP-regionalLandDpayment-pros'!N15</f>
        <v>0.22370246194023966</v>
      </c>
      <c r="O13" t="str">
        <f>'BP-regionalLandDpaymentretro'!B15</f>
        <v>2105-2115</v>
      </c>
      <c r="P13">
        <f>'BP-regionalLandDpayment-prosp'!C15</f>
        <v>1.2856262050979799</v>
      </c>
      <c r="Q13">
        <f>'BP-regionalLandDpayment-prosp'!D15</f>
        <v>0.62364562321761541</v>
      </c>
      <c r="R13">
        <f>'BP-regionalLandDpayment-prosp'!E15</f>
        <v>0.23558121539210283</v>
      </c>
      <c r="S13">
        <f>'BP-regionalLandDpayment-prosp'!F15</f>
        <v>0.37052040910201256</v>
      </c>
      <c r="T13">
        <f>'BP-regionalLandDpayment-prosp'!G15</f>
        <v>0.24086331701254482</v>
      </c>
      <c r="U13">
        <f>'BP-regionalLandDpayment-prosp'!H15</f>
        <v>-3.8436967393173926E-2</v>
      </c>
      <c r="V13">
        <f>'BP-regionalLandDpayment-prosp'!I15</f>
        <v>-0.2831425979299626</v>
      </c>
      <c r="W13">
        <f>'BP-regionalLandDpayment-prosp'!J15</f>
        <v>-8.1395814148012807E-2</v>
      </c>
      <c r="X13">
        <f>'BP-regionalLandDpayment-prosp'!K15</f>
        <v>-2.7804602796699207</v>
      </c>
      <c r="Y13">
        <f>'BP-regionalLandDpayment-prosp'!L15</f>
        <v>0.24811790268875633</v>
      </c>
      <c r="Z13">
        <f>'BP-regionalLandDpayment-prosp'!M15</f>
        <v>0.13478472584439116</v>
      </c>
      <c r="AA13">
        <f>'BP-regionalLandDpayment-prosp'!N15</f>
        <v>4.429626078575271E-2</v>
      </c>
      <c r="AC13" t="str">
        <f>'PP-regionalLandDpaymentretro'!B15</f>
        <v>2105-2115</v>
      </c>
      <c r="AD13">
        <f>'PP-regionalLandDpaymentretro'!C15</f>
        <v>0.95506820578089935</v>
      </c>
      <c r="AE13">
        <f>'PP-regionalLandDpaymentretro'!D15</f>
        <v>0.21188094500617888</v>
      </c>
      <c r="AF13">
        <f>'PP-regionalLandDpaymentretro'!E15</f>
        <v>0.22251463222205467</v>
      </c>
      <c r="AG13">
        <f>'PP-regionalLandDpaymentretro'!F15</f>
        <v>0.26860566607566316</v>
      </c>
      <c r="AH13">
        <f>'PP-regionalLandDpaymentretro'!G15</f>
        <v>0.15225402166282115</v>
      </c>
      <c r="AI13">
        <f>'PP-regionalLandDpaymentretro'!H15</f>
        <v>0.16586028919568493</v>
      </c>
      <c r="AJ13">
        <f>'PP-regionalLandDpaymentretro'!I15</f>
        <v>-0.12008490008155812</v>
      </c>
      <c r="AK13">
        <f>'PP-regionalLandDpaymentretro'!J15</f>
        <v>8.7001105659408509E-2</v>
      </c>
      <c r="AL13">
        <f>'PP-regionalLandDpaymentretro'!K15</f>
        <v>-2.6507143598635006</v>
      </c>
      <c r="AM13">
        <f>'PP-regionalLandDpaymentretro'!L15</f>
        <v>0.33630799183464172</v>
      </c>
      <c r="AN13">
        <f>'PP-regionalLandDpaymentretro'!M15</f>
        <v>0.14433058628678899</v>
      </c>
      <c r="AO13">
        <f>'PP-regionalLandDpaymentretro'!N15</f>
        <v>0.22697581622089255</v>
      </c>
      <c r="AQ13" t="str">
        <f>'BP-regionalLandDpaymentretro'!B15</f>
        <v>2105-2115</v>
      </c>
      <c r="AR13">
        <f>'BP-regionalLandDpaymentretro'!C15</f>
        <v>1.2987454446426718</v>
      </c>
      <c r="AS13">
        <f>'BP-regionalLandDpaymentretro'!D15</f>
        <v>0.59565080348822652</v>
      </c>
      <c r="AT13">
        <f>'BP-regionalLandDpaymentretro'!E15</f>
        <v>0.23544396266208412</v>
      </c>
      <c r="AU13">
        <f>'BP-regionalLandDpaymentretro'!F15</f>
        <v>0.37346564663653276</v>
      </c>
      <c r="AV13">
        <f>'BP-regionalLandDpaymentretro'!G15</f>
        <v>0.24285358570506696</v>
      </c>
      <c r="AW13">
        <f>'BP-regionalLandDpaymentretro'!H15</f>
        <v>-4.9184127735620628E-2</v>
      </c>
      <c r="AX13">
        <f>'BP-regionalLandDpaymentretro'!I15</f>
        <v>-0.27786574907340811</v>
      </c>
      <c r="AY13">
        <f>'BP-regionalLandDpaymentretro'!J15</f>
        <v>-7.4957259284433614E-2</v>
      </c>
      <c r="AZ13">
        <f>'BP-regionalLandDpaymentretro'!K15</f>
        <v>-2.7791547558833076</v>
      </c>
      <c r="BA13">
        <f>'BP-regionalLandDpaymentretro'!L15</f>
        <v>0.25359109487687059</v>
      </c>
      <c r="BB13">
        <f>'BP-regionalLandDpaymentretro'!M15</f>
        <v>0.12884165824970464</v>
      </c>
      <c r="BC13">
        <f>'BP-regionalLandDpaymentretro'!N15</f>
        <v>5.2569695715595124E-2</v>
      </c>
    </row>
    <row r="14" spans="1:55" x14ac:dyDescent="0.2">
      <c r="A14" t="str">
        <f>'PP-regionalLandDpayment-pros'!B16</f>
        <v>2115-2025</v>
      </c>
      <c r="B14">
        <f>'PP-regionalLandDpayment-pros'!C16</f>
        <v>1.1817490335922884</v>
      </c>
      <c r="C14">
        <f>'PP-regionalLandDpayment-pros'!D16</f>
        <v>0.37622618212966369</v>
      </c>
      <c r="D14">
        <f>'PP-regionalLandDpayment-pros'!E16</f>
        <v>0.2901533536023212</v>
      </c>
      <c r="E14">
        <f>'PP-regionalLandDpayment-pros'!F16</f>
        <v>0.33205057602160343</v>
      </c>
      <c r="F14">
        <f>'PP-regionalLandDpayment-pros'!G16</f>
        <v>0.18711924862788609</v>
      </c>
      <c r="G14">
        <f>'PP-regionalLandDpayment-pros'!H16</f>
        <v>8.0353149857104997E-2</v>
      </c>
      <c r="H14">
        <f>'PP-regionalLandDpayment-pros'!I16</f>
        <v>-0.12233468936049591</v>
      </c>
      <c r="I14">
        <f>'PP-regionalLandDpayment-pros'!J16</f>
        <v>0.14157210694493777</v>
      </c>
      <c r="J14">
        <f>'PP-regionalLandDpayment-pros'!K16</f>
        <v>-3.4262221173348641</v>
      </c>
      <c r="K14">
        <f>'PP-regionalLandDpayment-pros'!L16</f>
        <v>0.46192673138402807</v>
      </c>
      <c r="L14">
        <f>'PP-regionalLandDpayment-pros'!M16</f>
        <v>0.20219022937369399</v>
      </c>
      <c r="M14">
        <f>'PP-regionalLandDpayment-pros'!N16</f>
        <v>0.2952161951619407</v>
      </c>
      <c r="O14" t="str">
        <f>'BP-regionalLandDpaymentretro'!B16</f>
        <v>2115-2025</v>
      </c>
      <c r="P14">
        <f>'BP-regionalLandDpayment-prosp'!C16</f>
        <v>1.6071108264295957</v>
      </c>
      <c r="Q14">
        <f>'BP-regionalLandDpayment-prosp'!D16</f>
        <v>0.83791626376272377</v>
      </c>
      <c r="R14">
        <f>'BP-regionalLandDpayment-prosp'!E16</f>
        <v>0.30476386674778444</v>
      </c>
      <c r="S14">
        <f>'BP-regionalLandDpayment-prosp'!F16</f>
        <v>0.45938540968960778</v>
      </c>
      <c r="T14">
        <f>'BP-regionalLandDpayment-prosp'!G16</f>
        <v>0.29719764232120643</v>
      </c>
      <c r="U14">
        <f>'BP-regionalLandDpayment-prosp'!H16</f>
        <v>-0.16677812148855523</v>
      </c>
      <c r="V14">
        <f>'BP-regionalLandDpayment-prosp'!I16</f>
        <v>-0.31645340820169432</v>
      </c>
      <c r="W14">
        <f>'BP-regionalLandDpayment-prosp'!J16</f>
        <v>-5.2774684397768369E-2</v>
      </c>
      <c r="X14">
        <f>'BP-regionalLandDpayment-prosp'!K16</f>
        <v>-3.5856657116457629</v>
      </c>
      <c r="Y14">
        <f>'BP-regionalLandDpayment-prosp'!L16</f>
        <v>0.35624039753704057</v>
      </c>
      <c r="Z14">
        <f>'BP-regionalLandDpayment-prosp'!M16</f>
        <v>0.18324654894331371</v>
      </c>
      <c r="AA14">
        <f>'BP-regionalLandDpayment-prosp'!N16</f>
        <v>7.5810970302385913E-2</v>
      </c>
      <c r="AC14" t="str">
        <f>'PP-regionalLandDpaymentretro'!B16</f>
        <v>2115-2025</v>
      </c>
      <c r="AD14">
        <f>'PP-regionalLandDpaymentretro'!C16</f>
        <v>1.192267588182865</v>
      </c>
      <c r="AE14">
        <f>'PP-regionalLandDpaymentretro'!D16</f>
        <v>0.34513897099741286</v>
      </c>
      <c r="AF14">
        <f>'PP-regionalLandDpaymentretro'!E16</f>
        <v>0.29015041508232375</v>
      </c>
      <c r="AG14">
        <f>'PP-regionalLandDpaymentretro'!F16</f>
        <v>0.33477227861101044</v>
      </c>
      <c r="AH14">
        <f>'PP-regionalLandDpaymentretro'!G16</f>
        <v>0.18877871164310014</v>
      </c>
      <c r="AI14">
        <f>'PP-regionalLandDpaymentretro'!H16</f>
        <v>7.3483655531786443E-2</v>
      </c>
      <c r="AJ14">
        <f>'PP-regionalLandDpaymentretro'!I16</f>
        <v>-0.11624402143966285</v>
      </c>
      <c r="AK14">
        <f>'PP-regionalLandDpaymentretro'!J16</f>
        <v>0.14871997311664292</v>
      </c>
      <c r="AL14">
        <f>'PP-regionalLandDpaymentretro'!K16</f>
        <v>-3.4255234156219667</v>
      </c>
      <c r="AM14">
        <f>'PP-regionalLandDpaymentretro'!L16</f>
        <v>0.46787406862140202</v>
      </c>
      <c r="AN14">
        <f>'PP-regionalLandDpaymentretro'!M16</f>
        <v>0.19655713622498336</v>
      </c>
      <c r="AO14">
        <f>'PP-regionalLandDpaymentretro'!N16</f>
        <v>0.30402463905019134</v>
      </c>
      <c r="AQ14" t="str">
        <f>'BP-regionalLandDpaymentretro'!B16</f>
        <v>2115-2025</v>
      </c>
      <c r="AR14">
        <f>'BP-regionalLandDpaymentretro'!C16</f>
        <v>1.6199783106206613</v>
      </c>
      <c r="AS14">
        <f>'BP-regionalLandDpaymentretro'!D16</f>
        <v>0.81084418514398515</v>
      </c>
      <c r="AT14">
        <f>'BP-regionalLandDpaymentretro'!E16</f>
        <v>0.30481434833086607</v>
      </c>
      <c r="AU14">
        <f>'BP-regionalLandDpaymentretro'!F16</f>
        <v>0.46264636003893284</v>
      </c>
      <c r="AV14">
        <f>'BP-regionalLandDpaymentretro'!G16</f>
        <v>0.29941607764411793</v>
      </c>
      <c r="AW14">
        <f>'BP-regionalLandDpaymentretro'!H16</f>
        <v>-0.17853097807647569</v>
      </c>
      <c r="AX14">
        <f>'BP-regionalLandDpaymentretro'!I16</f>
        <v>-0.31127837428513155</v>
      </c>
      <c r="AY14">
        <f>'BP-regionalLandDpaymentretro'!J16</f>
        <v>-4.6940704784668323E-2</v>
      </c>
      <c r="AZ14">
        <f>'BP-regionalLandDpaymentretro'!K16</f>
        <v>-3.5846671550548188</v>
      </c>
      <c r="BA14">
        <f>'BP-regionalLandDpaymentretro'!L16</f>
        <v>0.36204424795818718</v>
      </c>
      <c r="BB14">
        <f>'BP-regionalLandDpaymentretro'!M16</f>
        <v>0.17734785844585127</v>
      </c>
      <c r="BC14">
        <f>'BP-regionalLandDpaymentretro'!N16</f>
        <v>8.4325824018423909E-2</v>
      </c>
    </row>
    <row r="15" spans="1:55" x14ac:dyDescent="0.2">
      <c r="A15" t="str">
        <f>'PP-regionalLandDpayment-pros'!B17</f>
        <v>2125-2135</v>
      </c>
      <c r="B15">
        <f>'PP-regionalLandDpayment-pros'!C17</f>
        <v>1.4165704580925276</v>
      </c>
      <c r="C15">
        <f>'PP-regionalLandDpayment-pros'!D17</f>
        <v>0.53890877891675293</v>
      </c>
      <c r="D15">
        <f>'PP-regionalLandDpayment-pros'!E17</f>
        <v>0.36780945955355654</v>
      </c>
      <c r="E15">
        <f>'PP-regionalLandDpayment-pros'!F17</f>
        <v>0.4109689367586864</v>
      </c>
      <c r="F15">
        <f>'PP-regionalLandDpayment-pros'!G17</f>
        <v>0.23201799044887722</v>
      </c>
      <c r="G15">
        <f>'PP-regionalLandDpayment-pros'!H17</f>
        <v>7.4982206359524642E-2</v>
      </c>
      <c r="H15">
        <f>'PP-regionalLandDpayment-pros'!I17</f>
        <v>-0.13763910785370986</v>
      </c>
      <c r="I15">
        <f>'PP-regionalLandDpayment-pros'!J17</f>
        <v>0.18135992453067054</v>
      </c>
      <c r="J15">
        <f>'PP-regionalLandDpayment-pros'!K17</f>
        <v>-4.3011089259914286</v>
      </c>
      <c r="K15">
        <f>'PP-regionalLandDpayment-pros'!L17</f>
        <v>0.60650857589643115</v>
      </c>
      <c r="L15">
        <f>'PP-regionalLandDpayment-pros'!M17</f>
        <v>0.25885698952547997</v>
      </c>
      <c r="M15">
        <f>'PP-regionalLandDpayment-pros'!N17</f>
        <v>0.35076471376246432</v>
      </c>
      <c r="O15" t="str">
        <f>'BP-regionalLandDpaymentretro'!B17</f>
        <v>2125-2135</v>
      </c>
      <c r="P15">
        <f>'BP-regionalLandDpayment-prosp'!C17</f>
        <v>1.9373071307077459</v>
      </c>
      <c r="Q15">
        <f>'BP-regionalLandDpayment-prosp'!D17</f>
        <v>1.0915426388531257</v>
      </c>
      <c r="R15">
        <f>'BP-regionalLandDpayment-prosp'!E17</f>
        <v>0.38364245946801967</v>
      </c>
      <c r="S15">
        <f>'BP-regionalLandDpayment-prosp'!F17</f>
        <v>0.56188124648048676</v>
      </c>
      <c r="T15">
        <f>'BP-regionalLandDpayment-prosp'!G17</f>
        <v>0.36304669633123005</v>
      </c>
      <c r="U15">
        <f>'BP-regionalLandDpayment-prosp'!H17</f>
        <v>-0.24139359945339078</v>
      </c>
      <c r="V15">
        <f>'BP-regionalLandDpayment-prosp'!I17</f>
        <v>-0.36803728477108139</v>
      </c>
      <c r="W15">
        <f>'BP-regionalLandDpayment-prosp'!J17</f>
        <v>-4.4641940558403308E-2</v>
      </c>
      <c r="X15">
        <f>'BP-regionalLandDpayment-prosp'!K17</f>
        <v>-4.4840723915139558</v>
      </c>
      <c r="Y15">
        <f>'BP-regionalLandDpayment-prosp'!L17</f>
        <v>0.47710410209068699</v>
      </c>
      <c r="Z15">
        <f>'BP-regionalLandDpayment-prosp'!M17</f>
        <v>0.23575172111897147</v>
      </c>
      <c r="AA15">
        <f>'BP-regionalLandDpayment-prosp'!N17</f>
        <v>8.7869221246513238E-2</v>
      </c>
      <c r="AC15" t="str">
        <f>'PP-regionalLandDpaymentretro'!B17</f>
        <v>2125-2135</v>
      </c>
      <c r="AD15">
        <f>'PP-regionalLandDpaymentretro'!C17</f>
        <v>1.4229291990551227</v>
      </c>
      <c r="AE15">
        <f>'PP-regionalLandDpaymentretro'!D17</f>
        <v>0.50957503775796087</v>
      </c>
      <c r="AF15">
        <f>'PP-regionalLandDpaymentretro'!E17</f>
        <v>0.36800497752485989</v>
      </c>
      <c r="AG15">
        <f>'PP-regionalLandDpaymentretro'!F17</f>
        <v>0.41302158728058858</v>
      </c>
      <c r="AH15">
        <f>'PP-regionalLandDpaymentretro'!G17</f>
        <v>0.23322284726176484</v>
      </c>
      <c r="AI15">
        <f>'PP-regionalLandDpaymentretro'!H17</f>
        <v>6.4293923234075651E-2</v>
      </c>
      <c r="AJ15">
        <f>'PP-regionalLandDpaymentretro'!I17</f>
        <v>-0.13070062966481183</v>
      </c>
      <c r="AK15">
        <f>'PP-regionalLandDpaymentretro'!J17</f>
        <v>0.18740581617792526</v>
      </c>
      <c r="AL15">
        <f>'PP-regionalLandDpaymentretro'!K17</f>
        <v>-4.2982788356626997</v>
      </c>
      <c r="AM15">
        <f>'PP-regionalLandDpaymentretro'!L17</f>
        <v>0.61462007298222487</v>
      </c>
      <c r="AN15">
        <f>'PP-regionalLandDpaymentretro'!M17</f>
        <v>0.25297994889163244</v>
      </c>
      <c r="AO15">
        <f>'PP-regionalLandDpaymentretro'!N17</f>
        <v>0.36292605516129267</v>
      </c>
      <c r="AQ15" t="str">
        <f>'BP-regionalLandDpaymentretro'!B17</f>
        <v>2125-2135</v>
      </c>
      <c r="AR15">
        <f>'BP-regionalLandDpaymentretro'!C17</f>
        <v>1.9497199162023564</v>
      </c>
      <c r="AS15">
        <f>'BP-regionalLandDpaymentretro'!D17</f>
        <v>1.0654907966945781</v>
      </c>
      <c r="AT15">
        <f>'BP-regionalLandDpaymentretro'!E17</f>
        <v>0.38391056824041114</v>
      </c>
      <c r="AU15">
        <f>'BP-regionalLandDpaymentretro'!F17</f>
        <v>0.56556589525237111</v>
      </c>
      <c r="AV15">
        <f>'BP-regionalLandDpaymentretro'!G17</f>
        <v>0.3655713398181516</v>
      </c>
      <c r="AW15">
        <f>'BP-regionalLandDpaymentretro'!H17</f>
        <v>-0.25148526157720597</v>
      </c>
      <c r="AX15">
        <f>'BP-regionalLandDpaymentretro'!I17</f>
        <v>-0.36347463460408624</v>
      </c>
      <c r="AY15">
        <f>'BP-regionalLandDpaymentretro'!J17</f>
        <v>-3.9975141653713769E-2</v>
      </c>
      <c r="AZ15">
        <f>'BP-regionalLandDpaymentretro'!K17</f>
        <v>-4.4842394543454969</v>
      </c>
      <c r="BA15">
        <f>'BP-regionalLandDpaymentretro'!L17</f>
        <v>0.48304632150335863</v>
      </c>
      <c r="BB15">
        <f>'BP-regionalLandDpaymentretro'!M17</f>
        <v>0.22985504894478326</v>
      </c>
      <c r="BC15">
        <f>'BP-regionalLandDpaymentretro'!N17</f>
        <v>9.6014605524564797E-2</v>
      </c>
    </row>
    <row r="16" spans="1:55" x14ac:dyDescent="0.2">
      <c r="A16" t="str">
        <f>'PP-regionalLandDpayment-pros'!B18</f>
        <v>2135-2145</v>
      </c>
      <c r="B16">
        <f>'PP-regionalLandDpayment-pros'!C18</f>
        <v>1.7969780687361121</v>
      </c>
      <c r="C16">
        <f>'PP-regionalLandDpayment-pros'!D18</f>
        <v>0.72389088526712564</v>
      </c>
      <c r="D16">
        <f>'PP-regionalLandDpayment-pros'!E18</f>
        <v>0.45471675553817137</v>
      </c>
      <c r="E16">
        <f>'PP-regionalLandDpayment-pros'!F18</f>
        <v>0.50332227800608997</v>
      </c>
      <c r="F16">
        <f>'PP-regionalLandDpayment-pros'!G18</f>
        <v>0.2862913697721392</v>
      </c>
      <c r="G16">
        <f>'PP-regionalLandDpayment-pros'!H18</f>
        <v>8.0906368075492091E-2</v>
      </c>
      <c r="H16">
        <f>'PP-regionalLandDpayment-pros'!I18</f>
        <v>-0.19282042727903217</v>
      </c>
      <c r="I16">
        <f>'PP-regionalLandDpayment-pros'!J18</f>
        <v>0.24394088418009741</v>
      </c>
      <c r="J16">
        <f>'PP-regionalLandDpayment-pros'!K18</f>
        <v>-5.3218520190965553</v>
      </c>
      <c r="K16">
        <f>'PP-regionalLandDpayment-pros'!L18</f>
        <v>0.75559972158267974</v>
      </c>
      <c r="L16">
        <f>'PP-regionalLandDpayment-pros'!M18</f>
        <v>0.31268227741584947</v>
      </c>
      <c r="M16">
        <f>'PP-regionalLandDpayment-pros'!N18</f>
        <v>0.35634383780199552</v>
      </c>
      <c r="O16" t="str">
        <f>'BP-regionalLandDpaymentretro'!B18</f>
        <v>2135-2145</v>
      </c>
      <c r="P16">
        <f>'BP-regionalLandDpayment-prosp'!C18</f>
        <v>2.4064565804451026</v>
      </c>
      <c r="Q16">
        <f>'BP-regionalLandDpayment-prosp'!D18</f>
        <v>1.378746789433571</v>
      </c>
      <c r="R16">
        <f>'BP-regionalLandDpayment-prosp'!E18</f>
        <v>0.47176999155583638</v>
      </c>
      <c r="S16">
        <f>'BP-regionalLandDpayment-prosp'!F18</f>
        <v>0.68053564116695753</v>
      </c>
      <c r="T16">
        <f>'BP-regionalLandDpayment-prosp'!G18</f>
        <v>0.44074564641638608</v>
      </c>
      <c r="U16">
        <f>'BP-regionalLandDpayment-prosp'!H18</f>
        <v>-0.31499335242270476</v>
      </c>
      <c r="V16">
        <f>'BP-regionalLandDpayment-prosp'!I18</f>
        <v>-0.45765494214127095</v>
      </c>
      <c r="W16">
        <f>'BP-regionalLandDpayment-prosp'!J18</f>
        <v>-2.0963823514187473E-2</v>
      </c>
      <c r="X16">
        <f>'BP-regionalLandDpayment-prosp'!K18</f>
        <v>-5.5220160258416211</v>
      </c>
      <c r="Y16">
        <f>'BP-regionalLandDpayment-prosp'!L18</f>
        <v>0.60092918453253263</v>
      </c>
      <c r="Z16">
        <f>'BP-regionalLandDpayment-prosp'!M18</f>
        <v>0.28599168273315956</v>
      </c>
      <c r="AA16">
        <f>'BP-regionalLandDpayment-prosp'!N18</f>
        <v>5.0452627636313571E-2</v>
      </c>
      <c r="AC16" t="str">
        <f>'PP-regionalLandDpaymentretro'!B18</f>
        <v>2135-2145</v>
      </c>
      <c r="AD16">
        <f>'PP-regionalLandDpaymentretro'!C18</f>
        <v>1.8051192075500955</v>
      </c>
      <c r="AE16">
        <f>'PP-regionalLandDpaymentretro'!D18</f>
        <v>0.69684601322245165</v>
      </c>
      <c r="AF16">
        <f>'PP-regionalLandDpaymentretro'!E18</f>
        <v>0.45548757917831045</v>
      </c>
      <c r="AG16">
        <f>'PP-regionalLandDpaymentretro'!F18</f>
        <v>0.50582942351107518</v>
      </c>
      <c r="AH16">
        <f>'PP-regionalLandDpaymentretro'!G18</f>
        <v>0.28780504595540457</v>
      </c>
      <c r="AI16">
        <f>'PP-regionalLandDpaymentretro'!H18</f>
        <v>7.2812233351060976E-2</v>
      </c>
      <c r="AJ16">
        <f>'PP-regionalLandDpaymentretro'!I18</f>
        <v>-0.18831966989810367</v>
      </c>
      <c r="AK16">
        <f>'PP-regionalLandDpaymentretro'!J18</f>
        <v>0.24824835953832627</v>
      </c>
      <c r="AL16">
        <f>'PP-regionalLandDpaymentretro'!K18</f>
        <v>-5.3229175309418064</v>
      </c>
      <c r="AM16">
        <f>'PP-regionalLandDpaymentretro'!L18</f>
        <v>0.76476561871060422</v>
      </c>
      <c r="AN16">
        <f>'PP-regionalLandDpaymentretro'!M18</f>
        <v>0.30641016657948961</v>
      </c>
      <c r="AO16">
        <f>'PP-regionalLandDpaymentretro'!N18</f>
        <v>0.36791355324324304</v>
      </c>
      <c r="AQ16" t="str">
        <f>'BP-regionalLandDpaymentretro'!B18</f>
        <v>2135-2145</v>
      </c>
      <c r="AR16">
        <f>'BP-regionalLandDpaymentretro'!C18</f>
        <v>2.4208246294450384</v>
      </c>
      <c r="AS16">
        <f>'BP-regionalLandDpaymentretro'!D18</f>
        <v>1.353640614014882</v>
      </c>
      <c r="AT16">
        <f>'BP-regionalLandDpaymentretro'!E18</f>
        <v>0.47224823114283865</v>
      </c>
      <c r="AU16">
        <f>'BP-regionalLandDpaymentretro'!F18</f>
        <v>0.68471374964649656</v>
      </c>
      <c r="AV16">
        <f>'BP-regionalLandDpaymentretro'!G18</f>
        <v>0.44362691476441518</v>
      </c>
      <c r="AW16">
        <f>'BP-regionalLandDpaymentretro'!H18</f>
        <v>-0.32315030700221065</v>
      </c>
      <c r="AX16">
        <f>'BP-regionalLandDpaymentretro'!I18</f>
        <v>-0.45445459264499272</v>
      </c>
      <c r="AY16">
        <f>'BP-regionalLandDpaymentretro'!J18</f>
        <v>-1.7000643514412748E-2</v>
      </c>
      <c r="AZ16">
        <f>'BP-regionalLandDpaymentretro'!K18</f>
        <v>-5.5244540050834718</v>
      </c>
      <c r="BA16">
        <f>'BP-regionalLandDpaymentretro'!L18</f>
        <v>0.60667830024566838</v>
      </c>
      <c r="BB16">
        <f>'BP-regionalLandDpaymentretro'!M18</f>
        <v>0.27999069121005249</v>
      </c>
      <c r="BC16">
        <f>'BP-regionalLandDpaymentretro'!N18</f>
        <v>5.7336417775821352E-2</v>
      </c>
    </row>
    <row r="17" spans="1:55" x14ac:dyDescent="0.2">
      <c r="A17" t="str">
        <f>'PP-regionalLandDpayment-pros'!B19</f>
        <v>2145-2155</v>
      </c>
      <c r="B17">
        <f>'PP-regionalLandDpayment-pros'!C19</f>
        <v>2.1913698889325364</v>
      </c>
      <c r="C17">
        <f>'PP-regionalLandDpayment-pros'!D19</f>
        <v>0.86369712921219466</v>
      </c>
      <c r="D17">
        <f>'PP-regionalLandDpayment-pros'!E19</f>
        <v>0.53347738174419801</v>
      </c>
      <c r="E17">
        <f>'PP-regionalLandDpayment-pros'!F19</f>
        <v>0.59574859395316815</v>
      </c>
      <c r="F17">
        <f>'PP-regionalLandDpayment-pros'!G19</f>
        <v>0.34123921694032372</v>
      </c>
      <c r="G17">
        <f>'PP-regionalLandDpayment-pros'!H19</f>
        <v>2.5834120003015916E-2</v>
      </c>
      <c r="H17">
        <f>'PP-regionalLandDpayment-pros'!I19</f>
        <v>-0.16803728517327829</v>
      </c>
      <c r="I17">
        <f>'PP-regionalLandDpayment-pros'!J19</f>
        <v>0.39224968974553903</v>
      </c>
      <c r="J17">
        <f>'PP-regionalLandDpayment-pros'!K19</f>
        <v>-6.3084658048811058</v>
      </c>
      <c r="K17">
        <f>'PP-regionalLandDpayment-pros'!L19</f>
        <v>0.84982522499261193</v>
      </c>
      <c r="L17">
        <f>'PP-regionalLandDpayment-pros'!M19</f>
        <v>0.38470180225960293</v>
      </c>
      <c r="M17">
        <f>'PP-regionalLandDpayment-pros'!N19</f>
        <v>0.29836004227106905</v>
      </c>
      <c r="O17" t="str">
        <f>'BP-regionalLandDpaymentretro'!B19</f>
        <v>2145-2155</v>
      </c>
      <c r="P17">
        <f>'BP-regionalLandDpayment-prosp'!C19</f>
        <v>2.8915891985092839</v>
      </c>
      <c r="Q17">
        <f>'BP-regionalLandDpayment-prosp'!D19</f>
        <v>1.6271402179083636</v>
      </c>
      <c r="R17">
        <f>'BP-regionalLandDpayment-prosp'!E19</f>
        <v>0.5534594101958108</v>
      </c>
      <c r="S17">
        <f>'BP-regionalLandDpayment-prosp'!F19</f>
        <v>0.79986592801484124</v>
      </c>
      <c r="T17">
        <f>'BP-regionalLandDpayment-prosp'!G19</f>
        <v>0.51947293519429694</v>
      </c>
      <c r="U17">
        <f>'BP-regionalLandDpayment-prosp'!H19</f>
        <v>-0.44384132659944758</v>
      </c>
      <c r="V17">
        <f>'BP-regionalLandDpayment-prosp'!I19</f>
        <v>-0.47645781173635265</v>
      </c>
      <c r="W17">
        <f>'BP-regionalLandDpayment-prosp'!J19</f>
        <v>7.9106049840440118E-2</v>
      </c>
      <c r="X17">
        <f>'BP-regionalLandDpayment-prosp'!K19</f>
        <v>-6.5394952063509892</v>
      </c>
      <c r="Y17">
        <f>'BP-regionalLandDpayment-prosp'!L19</f>
        <v>0.67917089924305807</v>
      </c>
      <c r="Z17">
        <f>'BP-regionalLandDpayment-prosp'!M19</f>
        <v>0.35229550446319385</v>
      </c>
      <c r="AA17">
        <f>'BP-regionalLandDpayment-prosp'!N19</f>
        <v>-4.2305798682577091E-2</v>
      </c>
      <c r="AC17" t="str">
        <f>'PP-regionalLandDpaymentretro'!B19</f>
        <v>2145-2155</v>
      </c>
      <c r="AD17">
        <f>'PP-regionalLandDpaymentretro'!C19</f>
        <v>2.2019782929662997</v>
      </c>
      <c r="AE17">
        <f>'PP-regionalLandDpaymentretro'!D19</f>
        <v>0.83588767099143357</v>
      </c>
      <c r="AF17">
        <f>'PP-regionalLandDpaymentretro'!E19</f>
        <v>0.53421981852060008</v>
      </c>
      <c r="AG17">
        <f>'PP-regionalLandDpaymentretro'!F19</f>
        <v>0.5988067068294487</v>
      </c>
      <c r="AH17">
        <f>'PP-regionalLandDpaymentretro'!G19</f>
        <v>0.34312726336536337</v>
      </c>
      <c r="AI17">
        <f>'PP-regionalLandDpaymentretro'!H19</f>
        <v>2.0884774942846681E-2</v>
      </c>
      <c r="AJ17">
        <f>'PP-regionalLandDpaymentretro'!I19</f>
        <v>-0.16330008866366252</v>
      </c>
      <c r="AK17">
        <f>'PP-regionalLandDpaymentretro'!J19</f>
        <v>0.3983010446702423</v>
      </c>
      <c r="AL17">
        <f>'PP-regionalLandDpaymentretro'!K19</f>
        <v>-6.3100301495826496</v>
      </c>
      <c r="AM17">
        <f>'PP-regionalLandDpaymentretro'!L19</f>
        <v>0.85610639940364719</v>
      </c>
      <c r="AN17">
        <f>'PP-regionalLandDpaymentretro'!M19</f>
        <v>0.37887340909443157</v>
      </c>
      <c r="AO17">
        <f>'PP-regionalLandDpaymentretro'!N19</f>
        <v>0.30514485746212827</v>
      </c>
      <c r="AQ17" t="str">
        <f>'BP-regionalLandDpaymentretro'!B19</f>
        <v>2145-2155</v>
      </c>
      <c r="AR17">
        <f>'BP-regionalLandDpaymentretro'!C19</f>
        <v>2.9070953051181636</v>
      </c>
      <c r="AS17">
        <f>'BP-regionalLandDpaymentretro'!D19</f>
        <v>1.601777683133075</v>
      </c>
      <c r="AT17">
        <f>'BP-regionalLandDpaymentretro'!E19</f>
        <v>0.55389377995708866</v>
      </c>
      <c r="AU17">
        <f>'BP-regionalLandDpaymentretro'!F19</f>
        <v>0.8043121741050544</v>
      </c>
      <c r="AV17">
        <f>'BP-regionalLandDpaymentretro'!G19</f>
        <v>0.52254798742513531</v>
      </c>
      <c r="AW17">
        <f>'BP-regionalLandDpaymentretro'!H19</f>
        <v>-0.45094699401159821</v>
      </c>
      <c r="AX17">
        <f>'BP-regionalLandDpaymentretro'!I19</f>
        <v>-0.47322730917140154</v>
      </c>
      <c r="AY17">
        <f>'BP-regionalLandDpaymentretro'!J19</f>
        <v>8.363675384375871E-2</v>
      </c>
      <c r="AZ17">
        <f>'BP-regionalLandDpaymentretro'!K19</f>
        <v>-6.5421478512893856</v>
      </c>
      <c r="BA17">
        <f>'BP-regionalLandDpaymentretro'!L19</f>
        <v>0.68378521731806718</v>
      </c>
      <c r="BB17">
        <f>'BP-regionalLandDpaymentretro'!M19</f>
        <v>0.34646097449445451</v>
      </c>
      <c r="BC17">
        <f>'BP-regionalLandDpaymentretro'!N19</f>
        <v>-3.7187720922497669E-2</v>
      </c>
    </row>
    <row r="18" spans="1:55" x14ac:dyDescent="0.2">
      <c r="A18" t="str">
        <f>'PP-regionalLandDpayment-pros'!B20</f>
        <v>2155-2165</v>
      </c>
      <c r="B18">
        <f>'PP-regionalLandDpayment-pros'!C20</f>
        <v>2.5747170467199596</v>
      </c>
      <c r="C18">
        <f>'PP-regionalLandDpayment-pros'!D20</f>
        <v>0.96820281266323349</v>
      </c>
      <c r="D18">
        <f>'PP-regionalLandDpayment-pros'!E20</f>
        <v>0.60534678816910459</v>
      </c>
      <c r="E18">
        <f>'PP-regionalLandDpayment-pros'!F20</f>
        <v>0.68447755060150217</v>
      </c>
      <c r="F18">
        <f>'PP-regionalLandDpayment-pros'!G20</f>
        <v>0.39437382377289909</v>
      </c>
      <c r="G18">
        <f>'PP-regionalLandDpayment-pros'!H20</f>
        <v>-0.10917118983493619</v>
      </c>
      <c r="H18">
        <f>'PP-regionalLandDpayment-pros'!I20</f>
        <v>-0.11766214066112046</v>
      </c>
      <c r="I18">
        <f>'PP-regionalLandDpayment-pros'!J20</f>
        <v>0.53470476827096169</v>
      </c>
      <c r="J18">
        <f>'PP-regionalLandDpayment-pros'!K20</f>
        <v>-7.3315497452808236</v>
      </c>
      <c r="K18">
        <f>'PP-regionalLandDpayment-pros'!L20</f>
        <v>0.9964542869446511</v>
      </c>
      <c r="L18">
        <f>'PP-regionalLandDpayment-pros'!M20</f>
        <v>0.45566855569079817</v>
      </c>
      <c r="M18">
        <f>'PP-regionalLandDpayment-pros'!N20</f>
        <v>0.34443744294390066</v>
      </c>
      <c r="O18" t="str">
        <f>'BP-regionalLandDpaymentretro'!B20</f>
        <v>2155-2165</v>
      </c>
      <c r="P18">
        <f>'BP-regionalLandDpayment-prosp'!C20</f>
        <v>3.3659523564078473</v>
      </c>
      <c r="Q18">
        <f>'BP-regionalLandDpayment-prosp'!D20</f>
        <v>1.8411465405749696</v>
      </c>
      <c r="R18">
        <f>'BP-regionalLandDpayment-prosp'!E20</f>
        <v>0.62951538906701299</v>
      </c>
      <c r="S18">
        <f>'BP-regionalLandDpayment-prosp'!F20</f>
        <v>0.91526692056380499</v>
      </c>
      <c r="T18">
        <f>'BP-regionalLandDpayment-prosp'!G20</f>
        <v>0.5959864435945782</v>
      </c>
      <c r="U18">
        <f>'BP-regionalLandDpayment-prosp'!H20</f>
        <v>-0.64390206331803856</v>
      </c>
      <c r="V18">
        <f>'BP-regionalLandDpayment-prosp'!I20</f>
        <v>-0.46848053867457728</v>
      </c>
      <c r="W18">
        <f>'BP-regionalLandDpayment-prosp'!J20</f>
        <v>0.17848162912867291</v>
      </c>
      <c r="X18">
        <f>'BP-regionalLandDpayment-prosp'!K20</f>
        <v>-7.59448133405047</v>
      </c>
      <c r="Y18">
        <f>'BP-regionalLandDpayment-prosp'!L20</f>
        <v>0.80529727593163292</v>
      </c>
      <c r="Z18">
        <f>'BP-regionalLandDpayment-prosp'!M20</f>
        <v>0.41826740156731657</v>
      </c>
      <c r="AA18">
        <f>'BP-regionalLandDpayment-prosp'!N20</f>
        <v>-4.3050020792573043E-2</v>
      </c>
      <c r="AC18" t="str">
        <f>'PP-regionalLandDpaymentretro'!B20</f>
        <v>2155-2165</v>
      </c>
      <c r="AD18">
        <f>'PP-regionalLandDpaymentretro'!C20</f>
        <v>2.58614247264501</v>
      </c>
      <c r="AE18">
        <f>'PP-regionalLandDpaymentretro'!D20</f>
        <v>0.93721079755878134</v>
      </c>
      <c r="AF18">
        <f>'PP-regionalLandDpaymentretro'!E20</f>
        <v>0.60548199206256503</v>
      </c>
      <c r="AG18">
        <f>'PP-regionalLandDpaymentretro'!F20</f>
        <v>0.68771811342280909</v>
      </c>
      <c r="AH18">
        <f>'PP-regionalLandDpaymentretro'!G20</f>
        <v>0.39638584093303519</v>
      </c>
      <c r="AI18">
        <f>'PP-regionalLandDpaymentretro'!H20</f>
        <v>-0.11307915435014008</v>
      </c>
      <c r="AJ18">
        <f>'PP-regionalLandDpaymentretro'!I20</f>
        <v>-0.11236881986175488</v>
      </c>
      <c r="AK18">
        <f>'PP-regionalLandDpaymentretro'!J20</f>
        <v>0.54133359973532535</v>
      </c>
      <c r="AL18">
        <f>'PP-regionalLandDpaymentretro'!K20</f>
        <v>-7.332640737465498</v>
      </c>
      <c r="AM18">
        <f>'PP-regionalLandDpaymentretro'!L20</f>
        <v>1.0018700596835328</v>
      </c>
      <c r="AN18">
        <f>'PP-regionalLandDpaymentretro'!M20</f>
        <v>0.45011285710754684</v>
      </c>
      <c r="AO18">
        <f>'PP-regionalLandDpaymentretro'!N20</f>
        <v>0.3518329785287293</v>
      </c>
      <c r="AQ18" t="str">
        <f>'BP-regionalLandDpaymentretro'!B20</f>
        <v>2155-2165</v>
      </c>
      <c r="AR18">
        <f>'BP-regionalLandDpaymentretro'!C20</f>
        <v>3.3817334778527792</v>
      </c>
      <c r="AS18">
        <f>'BP-regionalLandDpaymentretro'!D20</f>
        <v>1.8149600201674945</v>
      </c>
      <c r="AT18">
        <f>'BP-regionalLandDpaymentretro'!E20</f>
        <v>0.62978363943269189</v>
      </c>
      <c r="AU18">
        <f>'BP-regionalLandDpaymentretro'!F20</f>
        <v>0.91977796286506841</v>
      </c>
      <c r="AV18">
        <f>'BP-regionalLandDpaymentretro'!G20</f>
        <v>0.59910832424810778</v>
      </c>
      <c r="AW18">
        <f>'BP-regionalLandDpaymentretro'!H20</f>
        <v>-0.65075368421642554</v>
      </c>
      <c r="AX18">
        <f>'BP-regionalLandDpaymentretro'!I20</f>
        <v>-0.46511844883241771</v>
      </c>
      <c r="AY18">
        <f>'BP-regionalLandDpaymentretro'!J20</f>
        <v>0.18314947691062072</v>
      </c>
      <c r="AZ18">
        <f>'BP-regionalLandDpaymentretro'!K20</f>
        <v>-7.5970197464010942</v>
      </c>
      <c r="BA18">
        <f>'BP-regionalLandDpaymentretro'!L20</f>
        <v>0.80966074257865894</v>
      </c>
      <c r="BB18">
        <f>'BP-regionalLandDpaymentretro'!M20</f>
        <v>0.41250581222380867</v>
      </c>
      <c r="BC18">
        <f>'BP-regionalLandDpaymentretro'!N20</f>
        <v>-3.7787576829357218E-2</v>
      </c>
    </row>
    <row r="19" spans="1:55" x14ac:dyDescent="0.2">
      <c r="A19" t="str">
        <f>'PP-regionalLandDpayment-pros'!B21</f>
        <v>2165-2175</v>
      </c>
      <c r="B19">
        <f>'PP-regionalLandDpayment-pros'!C21</f>
        <v>2.9649240966658974</v>
      </c>
      <c r="C19">
        <f>'PP-regionalLandDpayment-pros'!D21</f>
        <v>1.1350071946698075</v>
      </c>
      <c r="D19">
        <f>'PP-regionalLandDpayment-pros'!E21</f>
        <v>0.69150250384154077</v>
      </c>
      <c r="E19">
        <f>'PP-regionalLandDpayment-pros'!F21</f>
        <v>0.77406668446954707</v>
      </c>
      <c r="F19">
        <f>'PP-regionalLandDpayment-pros'!G21</f>
        <v>0.44866869343748761</v>
      </c>
      <c r="G19">
        <f>'PP-regionalLandDpayment-pros'!H21</f>
        <v>-0.29675451291845217</v>
      </c>
      <c r="H19">
        <f>'PP-regionalLandDpayment-pros'!I21</f>
        <v>-5.6908588014281392E-2</v>
      </c>
      <c r="I19">
        <f>'PP-regionalLandDpayment-pros'!J21</f>
        <v>0.68306220567633791</v>
      </c>
      <c r="J19">
        <f>'PP-regionalLandDpayment-pros'!K21</f>
        <v>-8.4236777579170852</v>
      </c>
      <c r="K19">
        <f>'PP-regionalLandDpayment-pros'!L21</f>
        <v>1.1721339419346313</v>
      </c>
      <c r="L19">
        <f>'PP-regionalLandDpayment-pros'!M21</f>
        <v>0.52485701705264809</v>
      </c>
      <c r="M19">
        <f>'PP-regionalLandDpayment-pros'!N21</f>
        <v>0.38311852110202543</v>
      </c>
      <c r="O19" t="str">
        <f>'BP-regionalLandDpaymentretro'!B21</f>
        <v>2165-2175</v>
      </c>
      <c r="P19">
        <f>'BP-regionalLandDpayment-prosp'!C21</f>
        <v>3.8490764689420498</v>
      </c>
      <c r="Q19">
        <f>'BP-regionalLandDpayment-prosp'!D21</f>
        <v>2.1104632422534317</v>
      </c>
      <c r="R19">
        <f>'BP-regionalLandDpayment-prosp'!E21</f>
        <v>0.71850929380252471</v>
      </c>
      <c r="S19">
        <f>'BP-regionalLandDpayment-prosp'!F21</f>
        <v>1.031958321065964</v>
      </c>
      <c r="T19">
        <f>'BP-regionalLandDpayment-prosp'!G21</f>
        <v>0.67395726930560185</v>
      </c>
      <c r="U19">
        <f>'BP-regionalLandDpayment-prosp'!H21</f>
        <v>-0.89428038737159032</v>
      </c>
      <c r="V19">
        <f>'BP-regionalLandDpayment-prosp'!I21</f>
        <v>-0.44892461035800751</v>
      </c>
      <c r="W19">
        <f>'BP-regionalLandDpayment-prosp'!J21</f>
        <v>0.28500674774105861</v>
      </c>
      <c r="X19">
        <f>'BP-regionalLandDpayment-prosp'!K21</f>
        <v>-8.7174861675150002</v>
      </c>
      <c r="Y19">
        <f>'BP-regionalLandDpayment-prosp'!L21</f>
        <v>0.95852880741263891</v>
      </c>
      <c r="Z19">
        <f>'BP-regionalLandDpayment-prosp'!M21</f>
        <v>0.4830637366728725</v>
      </c>
      <c r="AA19">
        <f>'BP-regionalLandDpayment-prosp'!N21</f>
        <v>-4.9872721951947793E-2</v>
      </c>
      <c r="AC19" t="str">
        <f>'PP-regionalLandDpaymentretro'!B21</f>
        <v>2165-2175</v>
      </c>
      <c r="AD19">
        <f>'PP-regionalLandDpaymentretro'!C21</f>
        <v>2.9763495225909482</v>
      </c>
      <c r="AE19">
        <f>'PP-regionalLandDpaymentretro'!D21</f>
        <v>1.1040151795653774</v>
      </c>
      <c r="AF19">
        <f>'PP-regionalLandDpaymentretro'!E21</f>
        <v>0.69163770773498368</v>
      </c>
      <c r="AG19">
        <f>'PP-regionalLandDpaymentretro'!F21</f>
        <v>0.7773072472908541</v>
      </c>
      <c r="AH19">
        <f>'PP-regionalLandDpaymentretro'!G21</f>
        <v>0.45068071059762149</v>
      </c>
      <c r="AI19">
        <f>'PP-regionalLandDpaymentretro'!H21</f>
        <v>-0.30066247743361113</v>
      </c>
      <c r="AJ19">
        <f>'PP-regionalLandDpaymentretro'!I21</f>
        <v>-5.1615267214874146E-2</v>
      </c>
      <c r="AK19">
        <f>'PP-regionalLandDpaymentretro'!J21</f>
        <v>0.68969103714070157</v>
      </c>
      <c r="AL19">
        <f>'PP-regionalLandDpaymentretro'!K21</f>
        <v>-8.4247687501019364</v>
      </c>
      <c r="AM19">
        <f>'PP-regionalLandDpaymentretro'!L21</f>
        <v>1.1775497146734997</v>
      </c>
      <c r="AN19">
        <f>'PP-regionalLandDpaymentretro'!M21</f>
        <v>0.51930131846938798</v>
      </c>
      <c r="AO19">
        <f>'PP-regionalLandDpaymentretro'!N21</f>
        <v>0.39051405668687161</v>
      </c>
      <c r="AQ19" t="str">
        <f>'BP-regionalLandDpaymentretro'!B21</f>
        <v>2165-2175</v>
      </c>
      <c r="AR19">
        <f>'BP-regionalLandDpaymentretro'!C21</f>
        <v>3.864857590387087</v>
      </c>
      <c r="AS19">
        <f>'BP-regionalLandDpaymentretro'!D21</f>
        <v>2.0842767218460794</v>
      </c>
      <c r="AT19">
        <f>'BP-regionalLandDpaymentretro'!E21</f>
        <v>0.71877754416823003</v>
      </c>
      <c r="AU19">
        <f>'BP-regionalLandDpaymentretro'!F21</f>
        <v>1.0364693633672624</v>
      </c>
      <c r="AV19">
        <f>'BP-regionalLandDpaymentretro'!G21</f>
        <v>0.67707914995914897</v>
      </c>
      <c r="AW19">
        <f>'BP-regionalLandDpaymentretro'!H21</f>
        <v>-0.90113200826990258</v>
      </c>
      <c r="AX19">
        <f>'BP-regionalLandDpaymentretro'!I21</f>
        <v>-0.44556252051580414</v>
      </c>
      <c r="AY19">
        <f>'BP-regionalLandDpaymentretro'!J21</f>
        <v>0.28967459552304264</v>
      </c>
      <c r="AZ19">
        <f>'BP-regionalLandDpaymentretro'!K21</f>
        <v>-8.7200245798657647</v>
      </c>
      <c r="BA19">
        <f>'BP-regionalLandDpaymentretro'!L21</f>
        <v>0.96289227405970013</v>
      </c>
      <c r="BB19">
        <f>'BP-regionalLandDpaymentretro'!M21</f>
        <v>0.47730214732937998</v>
      </c>
      <c r="BC19">
        <f>'BP-regionalLandDpaymentretro'!N21</f>
        <v>-4.4610277988658638E-2</v>
      </c>
    </row>
    <row r="20" spans="1:55" x14ac:dyDescent="0.2">
      <c r="A20" t="str">
        <f>'PP-regionalLandDpayment-pros'!B22</f>
        <v>2175-2185</v>
      </c>
      <c r="B20">
        <f>'PP-regionalLandDpayment-pros'!C22</f>
        <v>3.3768437220166199</v>
      </c>
      <c r="C20">
        <f>'PP-regionalLandDpayment-pros'!D22</f>
        <v>1.3113708075566053</v>
      </c>
      <c r="D20">
        <f>'PP-regionalLandDpayment-pros'!E22</f>
        <v>0.7822865840721398</v>
      </c>
      <c r="E20">
        <f>'PP-regionalLandDpayment-pros'!F22</f>
        <v>0.86828025658029773</v>
      </c>
      <c r="F20">
        <f>'PP-regionalLandDpayment-pros'!G22</f>
        <v>0.50651233960089648</v>
      </c>
      <c r="G20">
        <f>'PP-regionalLandDpayment-pros'!H22</f>
        <v>-0.51450813405811968</v>
      </c>
      <c r="H20">
        <f>'PP-regionalLandDpayment-pros'!I22</f>
        <v>2.2461591410954596E-2</v>
      </c>
      <c r="I20">
        <f>'PP-regionalLandDpayment-pros'!J22</f>
        <v>0.84639218602450805</v>
      </c>
      <c r="J20">
        <f>'PP-regionalLandDpayment-pros'!K22</f>
        <v>-9.5835370545824574</v>
      </c>
      <c r="K20">
        <f>'PP-regionalLandDpayment-pros'!L22</f>
        <v>1.3624446992198858</v>
      </c>
      <c r="L20">
        <f>'PP-regionalLandDpayment-pros'!M22</f>
        <v>0.59754798886022387</v>
      </c>
      <c r="M20">
        <f>'PP-regionalLandDpayment-pros'!N22</f>
        <v>0.4239050132985055</v>
      </c>
      <c r="O20" t="str">
        <f>'BP-regionalLandDpaymentretro'!B22</f>
        <v>2175-2185</v>
      </c>
      <c r="P20">
        <f>'BP-regionalLandDpayment-prosp'!C22</f>
        <v>4.3577509509781098</v>
      </c>
      <c r="Q20">
        <f>'BP-regionalLandDpayment-prosp'!D22</f>
        <v>2.3935732860114052</v>
      </c>
      <c r="R20">
        <f>'BP-regionalLandDpayment-prosp'!E22</f>
        <v>0.81224879006113337</v>
      </c>
      <c r="S20">
        <f>'BP-regionalLandDpayment-prosp'!F22</f>
        <v>1.1543935765897151</v>
      </c>
      <c r="T20">
        <f>'BP-regionalLandDpayment-prosp'!G22</f>
        <v>0.75645476988874361</v>
      </c>
      <c r="U20">
        <f>'BP-regionalLandDpayment-prosp'!H22</f>
        <v>-1.1774226588855361</v>
      </c>
      <c r="V20">
        <f>'BP-regionalLandDpayment-prosp'!I22</f>
        <v>-0.41245365876896667</v>
      </c>
      <c r="W20">
        <f>'BP-regionalLandDpayment-prosp'!J22</f>
        <v>0.40477659072728334</v>
      </c>
      <c r="X20">
        <f>'BP-regionalLandDpayment-prosp'!K22</f>
        <v>-9.9094976038511042</v>
      </c>
      <c r="Y20">
        <f>'BP-regionalLandDpayment-prosp'!L22</f>
        <v>1.1254642565203306</v>
      </c>
      <c r="Z20">
        <f>'BP-regionalLandDpayment-prosp'!M22</f>
        <v>0.55118117231142305</v>
      </c>
      <c r="AA20">
        <f>'BP-regionalLandDpayment-prosp'!N22</f>
        <v>-5.6469471582621326E-2</v>
      </c>
      <c r="AC20" t="str">
        <f>'PP-regionalLandDpaymentretro'!B22</f>
        <v>2175-2185</v>
      </c>
      <c r="AD20">
        <f>'PP-regionalLandDpaymentretro'!C22</f>
        <v>3.388269147941688</v>
      </c>
      <c r="AE20">
        <f>'PP-regionalLandDpaymentretro'!D22</f>
        <v>1.2803787924522012</v>
      </c>
      <c r="AF20">
        <f>'PP-regionalLandDpaymentretro'!E22</f>
        <v>0.78242178796559581</v>
      </c>
      <c r="AG20">
        <f>'PP-regionalLandDpaymentretro'!F22</f>
        <v>0.87152081940161341</v>
      </c>
      <c r="AH20">
        <f>'PP-regionalLandDpaymentretro'!G22</f>
        <v>0.50852435676103469</v>
      </c>
      <c r="AI20">
        <f>'PP-regionalLandDpaymentretro'!H22</f>
        <v>-0.51841609857328796</v>
      </c>
      <c r="AJ20">
        <f>'PP-regionalLandDpaymentretro'!I22</f>
        <v>2.7754912210374998E-2</v>
      </c>
      <c r="AK20">
        <f>'PP-regionalLandDpaymentretro'!J22</f>
        <v>0.85302101748889791</v>
      </c>
      <c r="AL20">
        <f>'PP-regionalLandDpaymentretro'!K22</f>
        <v>-9.5846280467672376</v>
      </c>
      <c r="AM20">
        <f>'PP-regionalLandDpaymentretro'!L22</f>
        <v>1.367860471958763</v>
      </c>
      <c r="AN20">
        <f>'PP-regionalLandDpaymentretro'!M22</f>
        <v>0.5919922902769813</v>
      </c>
      <c r="AO20">
        <f>'PP-regionalLandDpaymentretro'!N22</f>
        <v>0.43130054888339553</v>
      </c>
      <c r="AQ20" t="str">
        <f>'BP-regionalLandDpaymentretro'!B22</f>
        <v>2175-2185</v>
      </c>
      <c r="AR20">
        <f>'BP-regionalLandDpaymentretro'!C22</f>
        <v>4.3735320724230764</v>
      </c>
      <c r="AS20">
        <f>'BP-regionalLandDpaymentretro'!D22</f>
        <v>2.3673867656040355</v>
      </c>
      <c r="AT20">
        <f>'BP-regionalLandDpaymentretro'!E22</f>
        <v>0.81251704042682105</v>
      </c>
      <c r="AU20">
        <f>'BP-regionalLandDpaymentretro'!F22</f>
        <v>1.1589046188910048</v>
      </c>
      <c r="AV20">
        <f>'BP-regionalLandDpaymentretro'!G22</f>
        <v>0.75957665054227752</v>
      </c>
      <c r="AW20">
        <f>'BP-regionalLandDpaymentretro'!H22</f>
        <v>-1.1842742797839449</v>
      </c>
      <c r="AX20">
        <f>'BP-regionalLandDpaymentretro'!I22</f>
        <v>-0.40909156892674131</v>
      </c>
      <c r="AY20">
        <f>'BP-regionalLandDpaymentretro'!J22</f>
        <v>0.40944443850922008</v>
      </c>
      <c r="AZ20">
        <f>'BP-regionalLandDpaymentretro'!K22</f>
        <v>-9.9120360162017285</v>
      </c>
      <c r="BA20">
        <f>'BP-regionalLandDpaymentretro'!L22</f>
        <v>1.1298277231673741</v>
      </c>
      <c r="BB20">
        <f>'BP-regionalLandDpaymentretro'!M22</f>
        <v>0.54541958296792825</v>
      </c>
      <c r="BC20">
        <f>'BP-regionalLandDpaymentretro'!N22</f>
        <v>-5.1207027619331262E-2</v>
      </c>
    </row>
    <row r="21" spans="1:55" x14ac:dyDescent="0.2">
      <c r="A21" t="str">
        <f>'PP-regionalLandDpayment-pros'!B23</f>
        <v>2185-2195</v>
      </c>
      <c r="B21">
        <f>'PP-regionalLandDpayment-pros'!C23</f>
        <v>3.8117514599778315</v>
      </c>
      <c r="C21">
        <f>'PP-regionalLandDpayment-pros'!D23</f>
        <v>1.4983145684058441</v>
      </c>
      <c r="D21">
        <f>'PP-regionalLandDpayment-pros'!E23</f>
        <v>0.87816164136399155</v>
      </c>
      <c r="E21">
        <f>'PP-regionalLandDpayment-pros'!F23</f>
        <v>0.96770523290536403</v>
      </c>
      <c r="F21">
        <f>'PP-regionalLandDpayment-pros'!G23</f>
        <v>0.56814976016504115</v>
      </c>
      <c r="G21">
        <f>'PP-regionalLandDpayment-pros'!H23</f>
        <v>-0.75827874385052063</v>
      </c>
      <c r="H21">
        <f>'PP-regionalLandDpayment-pros'!I23</f>
        <v>0.11911096118828868</v>
      </c>
      <c r="I21">
        <f>'PP-regionalLandDpayment-pros'!J23</f>
        <v>1.0242521452283924</v>
      </c>
      <c r="J21">
        <f>'PP-regionalLandDpayment-pros'!K23</f>
        <v>-10.816547513397373</v>
      </c>
      <c r="K21">
        <f>'PP-regionalLandDpayment-pros'!L23</f>
        <v>1.5673726485137811</v>
      </c>
      <c r="L21">
        <f>'PP-regionalLandDpayment-pros'!M23</f>
        <v>0.67434808799468815</v>
      </c>
      <c r="M21">
        <f>'PP-regionalLandDpayment-pros'!N23</f>
        <v>0.46565975150418248</v>
      </c>
      <c r="O21" t="str">
        <f>'BP-regionalLandDpaymentretro'!B23</f>
        <v>2185-2195</v>
      </c>
      <c r="P21">
        <f>'BP-regionalLandDpayment-prosp'!C23</f>
        <v>4.8941693679072484</v>
      </c>
      <c r="Q21">
        <f>'BP-regionalLandDpayment-prosp'!D23</f>
        <v>2.692510419042268</v>
      </c>
      <c r="R21">
        <f>'BP-regionalLandDpayment-prosp'!E23</f>
        <v>0.91122453188620123</v>
      </c>
      <c r="S21">
        <f>'BP-regionalLandDpayment-prosp'!F23</f>
        <v>1.2834274257198819</v>
      </c>
      <c r="T21">
        <f>'BP-regionalLandDpayment-prosp'!G23</f>
        <v>0.8439578636300189</v>
      </c>
      <c r="U21">
        <f>'BP-regionalLandDpayment-prosp'!H23</f>
        <v>-1.4897959882071965</v>
      </c>
      <c r="V21">
        <f>'BP-regionalLandDpayment-prosp'!I23</f>
        <v>-0.36081215623495505</v>
      </c>
      <c r="W21">
        <f>'BP-regionalLandDpayment-prosp'!J23</f>
        <v>0.53693528726558204</v>
      </c>
      <c r="X21">
        <f>'BP-regionalLandDpayment-prosp'!K23</f>
        <v>-11.176240586696608</v>
      </c>
      <c r="Y21">
        <f>'BP-regionalLandDpayment-prosp'!L23</f>
        <v>1.3058679236698998</v>
      </c>
      <c r="Z21">
        <f>'BP-regionalLandDpayment-prosp'!M23</f>
        <v>0.62318293079711062</v>
      </c>
      <c r="AA21">
        <f>'BP-regionalLandDpayment-prosp'!N23</f>
        <v>-6.4427018778914255E-2</v>
      </c>
      <c r="AC21" t="str">
        <f>'PP-regionalLandDpaymentretro'!B23</f>
        <v>2185-2195</v>
      </c>
      <c r="AD21">
        <f>'PP-regionalLandDpaymentretro'!C23</f>
        <v>3.8231768859029698</v>
      </c>
      <c r="AE21">
        <f>'PP-regionalLandDpaymentretro'!D23</f>
        <v>1.4673225533015104</v>
      </c>
      <c r="AF21">
        <f>'PP-regionalLandDpaymentretro'!E23</f>
        <v>0.87829684525747831</v>
      </c>
      <c r="AG21">
        <f>'PP-regionalLandDpaymentretro'!F23</f>
        <v>0.97094579572669726</v>
      </c>
      <c r="AH21">
        <f>'PP-regionalLandDpaymentretro'!G23</f>
        <v>0.57016177732519258</v>
      </c>
      <c r="AI21">
        <f>'PP-regionalLandDpaymentretro'!H23</f>
        <v>-0.76218670836551838</v>
      </c>
      <c r="AJ21">
        <f>'PP-regionalLandDpaymentretro'!I23</f>
        <v>0.12440428198775294</v>
      </c>
      <c r="AK21">
        <f>'PP-regionalLandDpaymentretro'!J23</f>
        <v>1.0308809766928613</v>
      </c>
      <c r="AL21">
        <f>'PP-regionalLandDpaymentretro'!K23</f>
        <v>-10.817638505582082</v>
      </c>
      <c r="AM21">
        <f>'PP-regionalLandDpaymentretro'!L23</f>
        <v>1.5727884212527199</v>
      </c>
      <c r="AN21">
        <f>'PP-regionalLandDpaymentretro'!M23</f>
        <v>0.66879238941146302</v>
      </c>
      <c r="AO21">
        <f>'PP-regionalLandDpaymentretro'!N23</f>
        <v>0.4730552870890769</v>
      </c>
      <c r="AQ21" t="str">
        <f>'BP-regionalLandDpaymentretro'!B23</f>
        <v>2185-2195</v>
      </c>
      <c r="AR21">
        <f>'BP-regionalLandDpaymentretro'!C23</f>
        <v>4.9099504893521804</v>
      </c>
      <c r="AS21">
        <f>'BP-regionalLandDpaymentretro'!D23</f>
        <v>2.6663238986348277</v>
      </c>
      <c r="AT21">
        <f>'BP-regionalLandDpaymentretro'!E23</f>
        <v>0.91149278225187136</v>
      </c>
      <c r="AU21">
        <f>'BP-regionalLandDpaymentretro'!F23</f>
        <v>1.2879384680211541</v>
      </c>
      <c r="AV21">
        <f>'BP-regionalLandDpaymentretro'!G23</f>
        <v>0.84707974428355282</v>
      </c>
      <c r="AW21">
        <f>'BP-regionalLandDpaymentretro'!H23</f>
        <v>-1.4966476091056315</v>
      </c>
      <c r="AX21">
        <f>'BP-regionalLandDpaymentretro'!I23</f>
        <v>-0.35745006639279991</v>
      </c>
      <c r="AY21">
        <f>'BP-regionalLandDpaymentretro'!J23</f>
        <v>0.54160313504753377</v>
      </c>
      <c r="AZ21">
        <f>'BP-regionalLandDpaymentretro'!K23</f>
        <v>-11.178778999047372</v>
      </c>
      <c r="BA21">
        <f>'BP-regionalLandDpaymentretro'!L23</f>
        <v>1.3102313903169347</v>
      </c>
      <c r="BB21">
        <f>'BP-regionalLandDpaymentretro'!M23</f>
        <v>0.61742134145359395</v>
      </c>
      <c r="BC21">
        <f>'BP-regionalLandDpaymentretro'!N23</f>
        <v>-5.9164574815726727E-2</v>
      </c>
    </row>
    <row r="22" spans="1:55" x14ac:dyDescent="0.2">
      <c r="A22" t="str">
        <f>'PP-regionalLandDpayment-pros'!B24</f>
        <v>2195-2205</v>
      </c>
      <c r="B22">
        <f>'PP-regionalLandDpayment-pros'!C24</f>
        <v>4.2708621859081166</v>
      </c>
      <c r="C22">
        <f>'PP-regionalLandDpayment-pros'!D24</f>
        <v>1.6967066558907336</v>
      </c>
      <c r="D22">
        <f>'PP-regionalLandDpayment-pros'!E24</f>
        <v>0.97949729648580097</v>
      </c>
      <c r="E22">
        <f>'PP-regionalLandDpayment-pros'!F24</f>
        <v>1.0728088968048717</v>
      </c>
      <c r="F22">
        <f>'PP-regionalLandDpayment-pros'!G24</f>
        <v>0.63376884451149029</v>
      </c>
      <c r="G22">
        <f>'PP-regionalLandDpayment-pros'!H24</f>
        <v>-1.0246933720813638</v>
      </c>
      <c r="H22">
        <f>'PP-regionalLandDpayment-pros'!I24</f>
        <v>0.23174609755319064</v>
      </c>
      <c r="I22">
        <f>'PP-regionalLandDpayment-pros'!J24</f>
        <v>1.216359139752925</v>
      </c>
      <c r="J22">
        <f>'PP-regionalLandDpayment-pros'!K24</f>
        <v>-12.126836223523167</v>
      </c>
      <c r="K22">
        <f>'PP-regionalLandDpayment-pros'!L24</f>
        <v>1.7868756910055767</v>
      </c>
      <c r="L22">
        <f>'PP-regionalLandDpayment-pros'!M24</f>
        <v>0.7557478020695263</v>
      </c>
      <c r="M22">
        <f>'PP-regionalLandDpayment-pros'!N24</f>
        <v>0.50715698562186773</v>
      </c>
      <c r="O22" t="str">
        <f>'BP-regionalLandDpaymentretro'!B24</f>
        <v>2195-2205</v>
      </c>
      <c r="P22">
        <f>'BP-regionalLandDpayment-prosp'!C24</f>
        <v>5.4602523355864507</v>
      </c>
      <c r="Q22">
        <f>'BP-regionalLandDpayment-prosp'!D24</f>
        <v>3.0089214401516315</v>
      </c>
      <c r="R22">
        <f>'BP-regionalLandDpayment-prosp'!E24</f>
        <v>1.0158276971738434</v>
      </c>
      <c r="S22">
        <f>'BP-regionalLandDpayment-prosp'!F24</f>
        <v>1.4197330038595657</v>
      </c>
      <c r="T22">
        <f>'BP-regionalLandDpayment-prosp'!G24</f>
        <v>0.93683426781941681</v>
      </c>
      <c r="U22">
        <f>'BP-regionalLandDpayment-prosp'!H24</f>
        <v>-1.8285043570844515</v>
      </c>
      <c r="V22">
        <f>'BP-regionalLandDpayment-prosp'!I24</f>
        <v>-0.29560643817680371</v>
      </c>
      <c r="W22">
        <f>'BP-regionalLandDpayment-prosp'!J24</f>
        <v>0.6808821614183872</v>
      </c>
      <c r="X22">
        <f>'BP-regionalLandDpayment-prosp'!K24</f>
        <v>-12.522076726433882</v>
      </c>
      <c r="Y22">
        <f>'BP-regionalLandDpayment-prosp'!L24</f>
        <v>1.4995272079980877</v>
      </c>
      <c r="Z22">
        <f>'BP-regionalLandDpayment-prosp'!M24</f>
        <v>0.69952613987071177</v>
      </c>
      <c r="AA22">
        <f>'BP-regionalLandDpayment-prosp'!N24</f>
        <v>-7.5316732182393889E-2</v>
      </c>
      <c r="AC22" t="str">
        <f>'PP-regionalLandDpaymentretro'!B24</f>
        <v>2195-2205</v>
      </c>
      <c r="AD22">
        <f>'PP-regionalLandDpaymentretro'!C24</f>
        <v>4.2822876118333255</v>
      </c>
      <c r="AE22">
        <f>'PP-regionalLandDpaymentretro'!D24</f>
        <v>1.6657146407864523</v>
      </c>
      <c r="AF22">
        <f>'PP-regionalLandDpaymentretro'!E24</f>
        <v>0.97963250037928773</v>
      </c>
      <c r="AG22">
        <f>'PP-regionalLandDpaymentretro'!F24</f>
        <v>1.0760494596262224</v>
      </c>
      <c r="AH22">
        <f>'PP-regionalLandDpaymentretro'!G24</f>
        <v>0.63578086167164616</v>
      </c>
      <c r="AI22">
        <f>'PP-regionalLandDpaymentretro'!H24</f>
        <v>-1.0286013365963396</v>
      </c>
      <c r="AJ22">
        <f>'PP-regionalLandDpaymentretro'!I24</f>
        <v>0.23703941835269657</v>
      </c>
      <c r="AK22">
        <f>'PP-regionalLandDpaymentretro'!J24</f>
        <v>1.2229879712173894</v>
      </c>
      <c r="AL22">
        <f>'PP-regionalLandDpaymentretro'!K24</f>
        <v>-12.127927215708018</v>
      </c>
      <c r="AM22">
        <f>'PP-regionalLandDpaymentretro'!L24</f>
        <v>1.7922914637445242</v>
      </c>
      <c r="AN22">
        <f>'PP-regionalLandDpaymentretro'!M24</f>
        <v>0.75019210348631438</v>
      </c>
      <c r="AO22">
        <f>'PP-regionalLandDpaymentretro'!N24</f>
        <v>0.5145525212068236</v>
      </c>
      <c r="AQ22" t="str">
        <f>'BP-regionalLandDpaymentretro'!B24</f>
        <v>2195-2205</v>
      </c>
      <c r="AR22">
        <f>'BP-regionalLandDpaymentretro'!C24</f>
        <v>5.4760334570314875</v>
      </c>
      <c r="AS22">
        <f>'BP-regionalLandDpaymentretro'!D24</f>
        <v>2.9827349197442268</v>
      </c>
      <c r="AT22">
        <f>'BP-regionalLandDpaymentretro'!E24</f>
        <v>1.0160959475395486</v>
      </c>
      <c r="AU22">
        <f>'BP-regionalLandDpaymentretro'!F24</f>
        <v>1.424244046160873</v>
      </c>
      <c r="AV22">
        <f>'BP-regionalLandDpaymentretro'!G24</f>
        <v>0.93995614847295073</v>
      </c>
      <c r="AW22">
        <f>'BP-regionalLandDpaymentretro'!H24</f>
        <v>-1.835355977982869</v>
      </c>
      <c r="AX22">
        <f>'BP-regionalLandDpaymentretro'!I24</f>
        <v>-0.29224434833462226</v>
      </c>
      <c r="AY22">
        <f>'BP-regionalLandDpaymentretro'!J24</f>
        <v>0.6855500092003789</v>
      </c>
      <c r="AZ22">
        <f>'BP-regionalLandDpaymentretro'!K24</f>
        <v>-12.524615138784718</v>
      </c>
      <c r="BA22">
        <f>'BP-regionalLandDpaymentretro'!L24</f>
        <v>1.5038906746451226</v>
      </c>
      <c r="BB22">
        <f>'BP-regionalLandDpaymentretro'!M24</f>
        <v>0.69376455052721264</v>
      </c>
      <c r="BC22">
        <f>'BP-regionalLandDpaymentretro'!N24</f>
        <v>-7.0054288219137589E-2</v>
      </c>
    </row>
    <row r="23" spans="1:55" x14ac:dyDescent="0.2">
      <c r="A23" t="str">
        <f>'PP-regionalLandDpayment-pros'!B25</f>
        <v>2205-2215</v>
      </c>
      <c r="B23">
        <f>'PP-regionalLandDpayment-pros'!C25</f>
        <v>4.7552177792884311</v>
      </c>
      <c r="C23">
        <f>'PP-regionalLandDpayment-pros'!D25</f>
        <v>1.9071812626293998</v>
      </c>
      <c r="D23">
        <f>'PP-regionalLandDpayment-pros'!E25</f>
        <v>1.0865806035325334</v>
      </c>
      <c r="E23">
        <f>'PP-regionalLandDpayment-pros'!F25</f>
        <v>1.1839460696504067</v>
      </c>
      <c r="F23">
        <f>'PP-regionalLandDpayment-pros'!G25</f>
        <v>0.70350700509650976</v>
      </c>
      <c r="G23">
        <f>'PP-regionalLandDpayment-pros'!H25</f>
        <v>-1.3111408997066216</v>
      </c>
      <c r="H23">
        <f>'PP-regionalLandDpayment-pros'!I25</f>
        <v>0.35922006539516033</v>
      </c>
      <c r="I23">
        <f>'PP-regionalLandDpayment-pros'!J25</f>
        <v>1.4225301442073777</v>
      </c>
      <c r="J23">
        <f>'PP-regionalLandDpayment-pros'!K25</f>
        <v>-13.517319236877713</v>
      </c>
      <c r="K23">
        <f>'PP-regionalLandDpayment-pros'!L25</f>
        <v>2.0209160826437889</v>
      </c>
      <c r="L23">
        <f>'PP-regionalLandDpayment-pros'!M25</f>
        <v>0.84212013866690671</v>
      </c>
      <c r="M23">
        <f>'PP-regionalLandDpayment-pros'!N25</f>
        <v>0.54724098547383071</v>
      </c>
      <c r="O23" t="str">
        <f>'BP-regionalLandDpaymentretro'!B25</f>
        <v>2205-2215</v>
      </c>
      <c r="P23">
        <f>'BP-regionalLandDpayment-prosp'!C25</f>
        <v>6.0575629619504694</v>
      </c>
      <c r="Q23">
        <f>'BP-regionalLandDpayment-prosp'!D25</f>
        <v>3.3440155960583429</v>
      </c>
      <c r="R23">
        <f>'BP-regionalLandDpayment-prosp'!E25</f>
        <v>1.1263612611519169</v>
      </c>
      <c r="S23">
        <f>'BP-regionalLandDpayment-prosp'!F25</f>
        <v>1.5638171655176423</v>
      </c>
      <c r="T23">
        <f>'BP-regionalLandDpayment-prosp'!G25</f>
        <v>1.0353542077854223</v>
      </c>
      <c r="U23">
        <f>'BP-regionalLandDpayment-prosp'!H25</f>
        <v>-2.1912889019185817</v>
      </c>
      <c r="V23">
        <f>'BP-regionalLandDpayment-prosp'!I25</f>
        <v>-0.21821454229724835</v>
      </c>
      <c r="W23">
        <f>'BP-regionalLandDpayment-prosp'!J25</f>
        <v>0.83619952481467041</v>
      </c>
      <c r="X23">
        <f>'BP-regionalLandDpayment-prosp'!K25</f>
        <v>-13.950095281893903</v>
      </c>
      <c r="Y23">
        <f>'BP-regionalLandDpayment-prosp'!L25</f>
        <v>1.7062784402424769</v>
      </c>
      <c r="Z23">
        <f>'BP-regionalLandDpayment-prosp'!M25</f>
        <v>0.78055916900045241</v>
      </c>
      <c r="AA23">
        <f>'BP-regionalLandDpayment-prosp'!N25</f>
        <v>-9.0549600411657688E-2</v>
      </c>
      <c r="AC23" t="str">
        <f>'PP-regionalLandDpaymentretro'!B25</f>
        <v>2205-2215</v>
      </c>
      <c r="AD23">
        <f>'PP-regionalLandDpaymentretro'!C25</f>
        <v>4.7666432052136045</v>
      </c>
      <c r="AE23">
        <f>'PP-regionalLandDpaymentretro'!D25</f>
        <v>1.8761892475250836</v>
      </c>
      <c r="AF23">
        <f>'PP-regionalLandDpaymentretro'!E25</f>
        <v>1.0867158074260201</v>
      </c>
      <c r="AG23">
        <f>'PP-regionalLandDpaymentretro'!F25</f>
        <v>1.1871866324717577</v>
      </c>
      <c r="AH23">
        <f>'PP-regionalLandDpaymentretro'!G25</f>
        <v>0.70551902225665686</v>
      </c>
      <c r="AI23">
        <f>'PP-regionalLandDpaymentretro'!H25</f>
        <v>-1.315048864221696</v>
      </c>
      <c r="AJ23">
        <f>'PP-regionalLandDpaymentretro'!I25</f>
        <v>0.36451338619466189</v>
      </c>
      <c r="AK23">
        <f>'PP-regionalLandDpaymentretro'!J25</f>
        <v>1.4291589756718246</v>
      </c>
      <c r="AL23">
        <f>'PP-regionalLandDpaymentretro'!K25</f>
        <v>-13.518410229062564</v>
      </c>
      <c r="AM23">
        <f>'PP-regionalLandDpaymentretro'!L25</f>
        <v>2.0263318553827188</v>
      </c>
      <c r="AN23">
        <f>'PP-regionalLandDpaymentretro'!M25</f>
        <v>0.83656444008368602</v>
      </c>
      <c r="AO23">
        <f>'PP-regionalLandDpaymentretro'!N25</f>
        <v>0.55463652105873396</v>
      </c>
      <c r="AQ23" t="str">
        <f>'BP-regionalLandDpaymentretro'!B25</f>
        <v>2205-2215</v>
      </c>
      <c r="AR23">
        <f>'BP-regionalLandDpaymentretro'!C25</f>
        <v>6.0733440833955763</v>
      </c>
      <c r="AS23">
        <f>'BP-regionalLandDpaymentretro'!D25</f>
        <v>3.3178290756510083</v>
      </c>
      <c r="AT23">
        <f>'BP-regionalLandDpaymentretro'!E25</f>
        <v>1.1266295115176224</v>
      </c>
      <c r="AU23">
        <f>'BP-regionalLandDpaymentretro'!F25</f>
        <v>1.5683282078189671</v>
      </c>
      <c r="AV23">
        <f>'BP-regionalLandDpaymentretro'!G25</f>
        <v>1.0384760884389739</v>
      </c>
      <c r="AW23">
        <f>'BP-regionalLandDpaymentretro'!H25</f>
        <v>-2.1981405228168502</v>
      </c>
      <c r="AX23">
        <f>'BP-regionalLandDpaymentretro'!I25</f>
        <v>-0.21485245245497039</v>
      </c>
      <c r="AY23">
        <f>'BP-regionalLandDpaymentretro'!J25</f>
        <v>0.84086737259667421</v>
      </c>
      <c r="AZ23">
        <f>'BP-regionalLandDpaymentretro'!K25</f>
        <v>-13.952633694244597</v>
      </c>
      <c r="BA23">
        <f>'BP-regionalLandDpaymentretro'!L25</f>
        <v>1.7106419068895558</v>
      </c>
      <c r="BB23">
        <f>'BP-regionalLandDpaymentretro'!M25</f>
        <v>0.77479757965699281</v>
      </c>
      <c r="BC23">
        <f>'BP-regionalLandDpaymentretro'!N25</f>
        <v>-8.5287156448362225E-2</v>
      </c>
    </row>
    <row r="24" spans="1:55" x14ac:dyDescent="0.2">
      <c r="A24" t="str">
        <f>'PP-regionalLandDpayment-pros'!B26</f>
        <v>2215-2225</v>
      </c>
      <c r="B24">
        <f>'PP-regionalLandDpayment-pros'!C26</f>
        <v>5.2656619119387065</v>
      </c>
      <c r="C24">
        <f>'PP-regionalLandDpayment-pros'!D26</f>
        <v>2.1301920037270823</v>
      </c>
      <c r="D24">
        <f>'PP-regionalLandDpayment-pros'!E26</f>
        <v>1.1996296061745682</v>
      </c>
      <c r="E24">
        <f>'PP-regionalLandDpayment-pros'!F26</f>
        <v>1.3013777426891693</v>
      </c>
      <c r="F24">
        <f>'PP-regionalLandDpayment-pros'!G26</f>
        <v>0.77746194469015939</v>
      </c>
      <c r="G24">
        <f>'PP-regionalLandDpayment-pros'!H26</f>
        <v>-1.6156983063957149</v>
      </c>
      <c r="H24">
        <f>'PP-regionalLandDpayment-pros'!I26</f>
        <v>0.50057077408223261</v>
      </c>
      <c r="I24">
        <f>'PP-regionalLandDpayment-pros'!J26</f>
        <v>1.642644153283042</v>
      </c>
      <c r="J24">
        <f>'PP-regionalLandDpayment-pros'!K26</f>
        <v>-14.989919745338749</v>
      </c>
      <c r="K24">
        <f>'PP-regionalLandDpayment-pros'!L26</f>
        <v>2.2694690223579981</v>
      </c>
      <c r="L24">
        <f>'PP-regionalLandDpayment-pros'!M26</f>
        <v>0.93373005260458808</v>
      </c>
      <c r="M24">
        <f>'PP-regionalLandDpayment-pros'!N26</f>
        <v>0.5848808401865998</v>
      </c>
      <c r="O24" t="str">
        <f>'BP-regionalLandDpaymentretro'!B26</f>
        <v>2215-2225</v>
      </c>
      <c r="P24">
        <f>'BP-regionalLandDpayment-prosp'!C26</f>
        <v>6.6873182921192935</v>
      </c>
      <c r="Q24">
        <f>'BP-regionalLandDpayment-prosp'!D26</f>
        <v>3.6986584322713401</v>
      </c>
      <c r="R24">
        <f>'BP-regionalLandDpayment-prosp'!E26</f>
        <v>1.2430546723285232</v>
      </c>
      <c r="S24">
        <f>'BP-regionalLandDpayment-prosp'!F26</f>
        <v>1.7160498083407454</v>
      </c>
      <c r="T24">
        <f>'BP-regionalLandDpayment-prosp'!G26</f>
        <v>1.1397105245815855</v>
      </c>
      <c r="U24">
        <f>'BP-regionalLandDpayment-prosp'!H26</f>
        <v>-2.5764789346852259</v>
      </c>
      <c r="V24">
        <f>'BP-regionalLandDpayment-prosp'!I26</f>
        <v>-0.12976410571126715</v>
      </c>
      <c r="W24">
        <f>'BP-regionalLandDpayment-prosp'!J26</f>
        <v>1.0025982752378177</v>
      </c>
      <c r="X24">
        <f>'BP-regionalLandDpayment-prosp'!K26</f>
        <v>-15.46234351883413</v>
      </c>
      <c r="Y24">
        <f>'BP-regionalLandDpayment-prosp'!L26</f>
        <v>1.9260066149104695</v>
      </c>
      <c r="Z24">
        <f>'BP-regionalLandDpayment-prosp'!M26</f>
        <v>0.86652932390260995</v>
      </c>
      <c r="AA24">
        <f>'BP-regionalLandDpayment-prosp'!N26</f>
        <v>-0.11133938446215896</v>
      </c>
      <c r="AC24" t="str">
        <f>'PP-regionalLandDpaymentretro'!B26</f>
        <v>2215-2225</v>
      </c>
      <c r="AD24">
        <f>'PP-regionalLandDpaymentretro'!C26</f>
        <v>5.27708733786395</v>
      </c>
      <c r="AE24">
        <f>'PP-regionalLandDpaymentretro'!D26</f>
        <v>2.0991999886227837</v>
      </c>
      <c r="AF24">
        <f>'PP-regionalLandDpaymentretro'!E26</f>
        <v>1.1997648100680636</v>
      </c>
      <c r="AG24">
        <f>'PP-regionalLandDpaymentretro'!F26</f>
        <v>1.3046183055105112</v>
      </c>
      <c r="AH24">
        <f>'PP-regionalLandDpaymentretro'!G26</f>
        <v>0.77947396185031514</v>
      </c>
      <c r="AI24">
        <f>'PP-regionalLandDpaymentretro'!H26</f>
        <v>-1.6196062709109122</v>
      </c>
      <c r="AJ24">
        <f>'PP-regionalLandDpaymentretro'!I26</f>
        <v>0.50586409488170681</v>
      </c>
      <c r="AK24">
        <f>'PP-regionalLandDpaymentretro'!J26</f>
        <v>1.6492729847475065</v>
      </c>
      <c r="AL24">
        <f>'PP-regionalLandDpaymentretro'!K26</f>
        <v>-14.991010737523458</v>
      </c>
      <c r="AM24">
        <f>'PP-regionalLandDpaymentretro'!L26</f>
        <v>2.274884795096928</v>
      </c>
      <c r="AN24">
        <f>'PP-regionalLandDpaymentretro'!M26</f>
        <v>0.9281743540213937</v>
      </c>
      <c r="AO24">
        <f>'PP-regionalLandDpaymentretro'!N26</f>
        <v>0.59227637577152925</v>
      </c>
      <c r="AQ24" t="str">
        <f>'BP-regionalLandDpaymentretro'!B26</f>
        <v>2215-2225</v>
      </c>
      <c r="AR24">
        <f>'BP-regionalLandDpaymentretro'!C26</f>
        <v>6.7030994135644013</v>
      </c>
      <c r="AS24">
        <f>'BP-regionalLandDpaymentretro'!D26</f>
        <v>3.6724719118640055</v>
      </c>
      <c r="AT24">
        <f>'BP-regionalLandDpaymentretro'!E26</f>
        <v>1.2433229226942373</v>
      </c>
      <c r="AU24">
        <f>'BP-regionalLandDpaymentretro'!F26</f>
        <v>1.7205608506420702</v>
      </c>
      <c r="AV24">
        <f>'BP-regionalLandDpaymentretro'!G26</f>
        <v>1.1428324052351371</v>
      </c>
      <c r="AW24">
        <f>'BP-regionalLandDpaymentretro'!H26</f>
        <v>-2.5833305555835646</v>
      </c>
      <c r="AX24">
        <f>'BP-regionalLandDpaymentretro'!I26</f>
        <v>-0.12640201586904182</v>
      </c>
      <c r="AY24">
        <f>'BP-regionalLandDpaymentretro'!J26</f>
        <v>1.0072661230198698</v>
      </c>
      <c r="AZ24">
        <f>'BP-regionalLandDpaymentretro'!K26</f>
        <v>-15.464881931184685</v>
      </c>
      <c r="BA24">
        <f>'BP-regionalLandDpaymentretro'!L26</f>
        <v>1.9303700815575306</v>
      </c>
      <c r="BB24">
        <f>'BP-regionalLandDpaymentretro'!M26</f>
        <v>0.86076773455915034</v>
      </c>
      <c r="BC24">
        <f>'BP-regionalLandDpaymentretro'!N26</f>
        <v>-0.10607694049883334</v>
      </c>
    </row>
    <row r="25" spans="1:55" x14ac:dyDescent="0.2">
      <c r="A25" t="str">
        <f>'PP-regionalLandDpayment-pros'!B27</f>
        <v>2225-2235</v>
      </c>
      <c r="B25">
        <f>'PP-regionalLandDpayment-pros'!C27</f>
        <v>5.8028655128389142</v>
      </c>
      <c r="C25">
        <f>'PP-regionalLandDpayment-pros'!D27</f>
        <v>2.3660491372761836</v>
      </c>
      <c r="D25">
        <f>'PP-regionalLandDpayment-pros'!E27</f>
        <v>1.3188092214540172</v>
      </c>
      <c r="E25">
        <f>'PP-regionalLandDpayment-pros'!F27</f>
        <v>1.425294092593488</v>
      </c>
      <c r="F25">
        <f>'PP-regionalLandDpayment-pros'!G27</f>
        <v>0.85570385596409115</v>
      </c>
      <c r="G25">
        <f>'PP-regionalLandDpayment-pros'!H27</f>
        <v>-1.9370299241797653</v>
      </c>
      <c r="H25">
        <f>'PP-regionalLandDpayment-pros'!I27</f>
        <v>0.65503216144340726</v>
      </c>
      <c r="I25">
        <f>'PP-regionalLandDpayment-pros'!J27</f>
        <v>1.8766262315709683</v>
      </c>
      <c r="J25">
        <f>'PP-regionalLandDpayment-pros'!K27</f>
        <v>-16.545819069147786</v>
      </c>
      <c r="K25">
        <f>'PP-regionalLandDpayment-pros'!L27</f>
        <v>2.5325304229136654</v>
      </c>
      <c r="L25">
        <f>'PP-regionalLandDpayment-pros'!M27</f>
        <v>1.0307529233932147</v>
      </c>
      <c r="M25">
        <f>'PP-regionalLandDpayment-pros'!N27</f>
        <v>0.61918543387903568</v>
      </c>
      <c r="O25" t="str">
        <f>'BP-regionalLandDpaymentretro'!B27</f>
        <v>2225-2235</v>
      </c>
      <c r="P25">
        <f>'BP-regionalLandDpayment-prosp'!C27</f>
        <v>7.3504523539716713</v>
      </c>
      <c r="Q25">
        <f>'BP-regionalLandDpayment-prosp'!D27</f>
        <v>4.0734504751897287</v>
      </c>
      <c r="R25">
        <f>'BP-regionalLandDpayment-prosp'!E27</f>
        <v>1.3660808842074714</v>
      </c>
      <c r="S25">
        <f>'BP-regionalLandDpayment-prosp'!F27</f>
        <v>1.8766978503047638</v>
      </c>
      <c r="T25">
        <f>'BP-regionalLandDpayment-prosp'!G27</f>
        <v>1.2500404504285114</v>
      </c>
      <c r="U25">
        <f>'BP-regionalLandDpayment-prosp'!H27</f>
        <v>-2.9829165943237124</v>
      </c>
      <c r="V25">
        <f>'BP-regionalLandDpayment-prosp'!I27</f>
        <v>-3.1137843541624351E-2</v>
      </c>
      <c r="W25">
        <f>'BP-regionalLandDpayment-prosp'!J27</f>
        <v>1.1798850271610117</v>
      </c>
      <c r="X25">
        <f>'BP-regionalLandDpayment-prosp'!K27</f>
        <v>-17.060090186621885</v>
      </c>
      <c r="Y25">
        <f>'BP-regionalLandDpayment-prosp'!L27</f>
        <v>2.1586440818823491</v>
      </c>
      <c r="Z25">
        <f>'BP-regionalLandDpayment-prosp'!M27</f>
        <v>0.95759954758203358</v>
      </c>
      <c r="AA25">
        <f>'BP-regionalLandDpayment-prosp'!N27</f>
        <v>-0.13870604624083499</v>
      </c>
      <c r="AC25" t="str">
        <f>'PP-regionalLandDpaymentretro'!B27</f>
        <v>2225-2235</v>
      </c>
      <c r="AD25">
        <f>'PP-regionalLandDpaymentretro'!C27</f>
        <v>5.8142909387641586</v>
      </c>
      <c r="AE25">
        <f>'PP-regionalLandDpaymentretro'!D27</f>
        <v>2.3350571221718321</v>
      </c>
      <c r="AF25">
        <f>'PP-regionalLandDpaymentretro'!E27</f>
        <v>1.3189444253475215</v>
      </c>
      <c r="AG25">
        <f>'PP-regionalLandDpaymentretro'!F27</f>
        <v>1.4285346554148126</v>
      </c>
      <c r="AH25">
        <f>'PP-regionalLandDpaymentretro'!G27</f>
        <v>0.85771587312424702</v>
      </c>
      <c r="AI25">
        <f>'PP-regionalLandDpaymentretro'!H27</f>
        <v>-1.940937888694787</v>
      </c>
      <c r="AJ25">
        <f>'PP-regionalLandDpaymentretro'!I27</f>
        <v>0.66032548224288323</v>
      </c>
      <c r="AK25">
        <f>'PP-regionalLandDpaymentretro'!J27</f>
        <v>1.8832550630354328</v>
      </c>
      <c r="AL25">
        <f>'PP-regionalLandDpaymentretro'!K27</f>
        <v>-16.546910061332497</v>
      </c>
      <c r="AM25">
        <f>'PP-regionalLandDpaymentretro'!L27</f>
        <v>2.5379461956525953</v>
      </c>
      <c r="AN25">
        <f>'PP-regionalLandDpaymentretro'!M27</f>
        <v>1.0251972248099939</v>
      </c>
      <c r="AO25">
        <f>'PP-regionalLandDpaymentretro'!N27</f>
        <v>0.62658096946386876</v>
      </c>
      <c r="AQ25" t="str">
        <f>'BP-regionalLandDpaymentretro'!B27</f>
        <v>2225-2235</v>
      </c>
      <c r="AR25">
        <f>'BP-regionalLandDpaymentretro'!C27</f>
        <v>7.3662334754167791</v>
      </c>
      <c r="AS25">
        <f>'BP-regionalLandDpaymentretro'!D27</f>
        <v>4.047263954782359</v>
      </c>
      <c r="AT25">
        <f>'BP-regionalLandDpaymentretro'!E27</f>
        <v>1.3663491345731853</v>
      </c>
      <c r="AU25">
        <f>'BP-regionalLandDpaymentretro'!F27</f>
        <v>1.881208892606071</v>
      </c>
      <c r="AV25">
        <f>'BP-regionalLandDpaymentretro'!G27</f>
        <v>1.253162331082063</v>
      </c>
      <c r="AW25">
        <f>'BP-regionalLandDpaymentretro'!H27</f>
        <v>-2.989768215222016</v>
      </c>
      <c r="AX25">
        <f>'BP-regionalLandDpaymentretro'!I27</f>
        <v>-2.7775753699363939E-2</v>
      </c>
      <c r="AY25">
        <f>'BP-regionalLandDpaymentretro'!J27</f>
        <v>1.1845528749430814</v>
      </c>
      <c r="AZ25">
        <f>'BP-regionalLandDpaymentretro'!K27</f>
        <v>-17.06262859897258</v>
      </c>
      <c r="BA25">
        <f>'BP-regionalLandDpaymentretro'!L27</f>
        <v>2.1630075485294102</v>
      </c>
      <c r="BB25">
        <f>'BP-regionalLandDpaymentretro'!M27</f>
        <v>0.95183795823854767</v>
      </c>
      <c r="BC25">
        <f>'BP-regionalLandDpaymentretro'!N27</f>
        <v>-0.13344360227763929</v>
      </c>
    </row>
    <row r="26" spans="1:55" x14ac:dyDescent="0.2">
      <c r="A26" t="str">
        <f>'PP-regionalLandDpayment-pros'!B28</f>
        <v>2235-2245</v>
      </c>
      <c r="B26">
        <f>'PP-regionalLandDpayment-pros'!C28</f>
        <v>6.3673709568939847</v>
      </c>
      <c r="C26">
        <f>'PP-regionalLandDpayment-pros'!D28</f>
        <v>2.6149540261376401</v>
      </c>
      <c r="D26">
        <f>'PP-regionalLandDpayment-pros'!E28</f>
        <v>1.4442470492026711</v>
      </c>
      <c r="E26">
        <f>'PP-regionalLandDpayment-pros'!F28</f>
        <v>1.5558363395777939</v>
      </c>
      <c r="F26">
        <f>'PP-regionalLandDpayment-pros'!G28</f>
        <v>0.93828644156064689</v>
      </c>
      <c r="G26">
        <f>'PP-regionalLandDpayment-pros'!H28</f>
        <v>-2.2742871431531255</v>
      </c>
      <c r="H26">
        <f>'PP-regionalLandDpayment-pros'!I28</f>
        <v>0.8220289782423128</v>
      </c>
      <c r="I26">
        <f>'PP-regionalLandDpayment-pros'!J28</f>
        <v>2.1244425367932687</v>
      </c>
      <c r="J26">
        <f>'PP-regionalLandDpayment-pros'!K28</f>
        <v>-18.185697969050736</v>
      </c>
      <c r="K26">
        <f>'PP-regionalLandDpayment-pros'!L28</f>
        <v>2.8101247828718767</v>
      </c>
      <c r="L26">
        <f>'PP-regionalLandDpayment-pros'!M28</f>
        <v>1.1332955114467078</v>
      </c>
      <c r="M26">
        <f>'PP-regionalLandDpayment-pros'!N28</f>
        <v>0.64939848947680812</v>
      </c>
      <c r="O26" t="str">
        <f>'BP-regionalLandDpaymentretro'!B28</f>
        <v>2235-2245</v>
      </c>
      <c r="P26">
        <f>'BP-regionalLandDpayment-prosp'!C28</f>
        <v>8.0476934550356436</v>
      </c>
      <c r="Q26">
        <f>'BP-regionalLandDpayment-prosp'!D28</f>
        <v>4.4687982209829</v>
      </c>
      <c r="R26">
        <f>'BP-regionalLandDpayment-prosp'!E28</f>
        <v>1.495573176007341</v>
      </c>
      <c r="S26">
        <f>'BP-regionalLandDpayment-prosp'!F28</f>
        <v>2.0459567448874423</v>
      </c>
      <c r="T26">
        <f>'BP-regionalLandDpayment-prosp'!G28</f>
        <v>1.36644506497852</v>
      </c>
      <c r="U26">
        <f>'BP-regionalLandDpayment-prosp'!H28</f>
        <v>-3.4098789274968704</v>
      </c>
      <c r="V26">
        <f>'BP-regionalLandDpayment-prosp'!I28</f>
        <v>7.700655605500592E-2</v>
      </c>
      <c r="W26">
        <f>'BP-regionalLandDpayment-prosp'!J28</f>
        <v>1.3679422293242562</v>
      </c>
      <c r="X26">
        <f>'BP-regionalLandDpayment-prosp'!K28</f>
        <v>-18.744077832376025</v>
      </c>
      <c r="Y26">
        <f>'BP-regionalLandDpayment-prosp'!L28</f>
        <v>2.4041704196758436</v>
      </c>
      <c r="Z26">
        <f>'BP-regionalLandDpayment-prosp'!M28</f>
        <v>1.0538678115442786</v>
      </c>
      <c r="AA26">
        <f>'BP-regionalLandDpayment-prosp'!N28</f>
        <v>-0.17349691861725139</v>
      </c>
      <c r="AC26" t="str">
        <f>'PP-regionalLandDpaymentretro'!B28</f>
        <v>2235-2245</v>
      </c>
      <c r="AD26">
        <f>'PP-regionalLandDpaymentretro'!C28</f>
        <v>6.3787963828191589</v>
      </c>
      <c r="AE26">
        <f>'PP-regionalLandDpaymentretro'!D28</f>
        <v>2.5839620110332011</v>
      </c>
      <c r="AF26">
        <f>'PP-regionalLandDpaymentretro'!E28</f>
        <v>1.4443822530961228</v>
      </c>
      <c r="AG26">
        <f>'PP-regionalLandDpaymentretro'!F28</f>
        <v>1.5590769023990834</v>
      </c>
      <c r="AH26">
        <f>'PP-regionalLandDpaymentretro'!G28</f>
        <v>0.94029845872077644</v>
      </c>
      <c r="AI26">
        <f>'PP-regionalLandDpaymentretro'!H28</f>
        <v>-2.2781951076682874</v>
      </c>
      <c r="AJ26">
        <f>'PP-regionalLandDpaymentretro'!I28</f>
        <v>0.82732229904174137</v>
      </c>
      <c r="AK26">
        <f>'PP-regionalLandDpaymentretro'!J28</f>
        <v>2.1310713682576283</v>
      </c>
      <c r="AL26">
        <f>'PP-regionalLandDpaymentretro'!K28</f>
        <v>-18.186788961235585</v>
      </c>
      <c r="AM26">
        <f>'PP-regionalLandDpaymentretro'!L28</f>
        <v>2.8155405556107365</v>
      </c>
      <c r="AN26">
        <f>'PP-regionalLandDpaymentretro'!M28</f>
        <v>1.1277398128634872</v>
      </c>
      <c r="AO26">
        <f>'PP-regionalLandDpaymentretro'!N28</f>
        <v>0.6567940250616674</v>
      </c>
      <c r="AQ26" t="str">
        <f>'BP-regionalLandDpaymentretro'!B28</f>
        <v>2235-2245</v>
      </c>
      <c r="AR26">
        <f>'BP-regionalLandDpaymentretro'!C28</f>
        <v>8.0634745764803313</v>
      </c>
      <c r="AS26">
        <f>'BP-regionalLandDpaymentretro'!D28</f>
        <v>4.4426117005753545</v>
      </c>
      <c r="AT26">
        <f>'BP-regionalLandDpaymentretro'!E28</f>
        <v>1.4958414263729671</v>
      </c>
      <c r="AU26">
        <f>'BP-regionalLandDpaymentretro'!F28</f>
        <v>2.0504677871886972</v>
      </c>
      <c r="AV26">
        <f>'BP-regionalLandDpaymentretro'!G28</f>
        <v>1.3695669456320363</v>
      </c>
      <c r="AW26">
        <f>'BP-regionalLandDpaymentretro'!H28</f>
        <v>-3.4167305483953845</v>
      </c>
      <c r="AX26">
        <f>'BP-regionalLandDpaymentretro'!I28</f>
        <v>8.0368645897125973E-2</v>
      </c>
      <c r="AY26">
        <f>'BP-regionalLandDpaymentretro'!J28</f>
        <v>1.3726100771061021</v>
      </c>
      <c r="AZ26">
        <f>'BP-regionalLandDpaymentretro'!K28</f>
        <v>-18.74661624472672</v>
      </c>
      <c r="BA26">
        <f>'BP-regionalLandDpaymentretro'!L28</f>
        <v>2.4085338863227994</v>
      </c>
      <c r="BB26">
        <f>'BP-regionalLandDpaymentretro'!M28</f>
        <v>1.0481062222007487</v>
      </c>
      <c r="BC26">
        <f>'BP-regionalLandDpaymentretro'!N28</f>
        <v>-0.16823447465408314</v>
      </c>
    </row>
    <row r="27" spans="1:55" x14ac:dyDescent="0.2">
      <c r="A27" t="str">
        <f>'PP-regionalLandDpayment-pros'!B29</f>
        <v>2245-2255</v>
      </c>
      <c r="B27">
        <f>'PP-regionalLandDpayment-pros'!C29</f>
        <v>6.9596399259812305</v>
      </c>
      <c r="C27">
        <f>'PP-regionalLandDpayment-pros'!D29</f>
        <v>2.8770321523442233</v>
      </c>
      <c r="D27">
        <f>'PP-regionalLandDpayment-pros'!E29</f>
        <v>1.5760477006944273</v>
      </c>
      <c r="E27">
        <f>'PP-regionalLandDpayment-pros'!F29</f>
        <v>1.693115545797558</v>
      </c>
      <c r="F27">
        <f>'PP-regionalLandDpayment-pros'!G29</f>
        <v>1.0252560489547327</v>
      </c>
      <c r="G27">
        <f>'PP-regionalLandDpayment-pros'!H29</f>
        <v>-2.6270186026315927</v>
      </c>
      <c r="H27">
        <f>'PP-regionalLandDpayment-pros'!I29</f>
        <v>1.0011626632131838</v>
      </c>
      <c r="I27">
        <f>'PP-regionalLandDpayment-pros'!J29</f>
        <v>2.3861007326980284</v>
      </c>
      <c r="J27">
        <f>'PP-regionalLandDpayment-pros'!K29</f>
        <v>-19.909949189333233</v>
      </c>
      <c r="K27">
        <f>'PP-regionalLandDpayment-pros'!L29</f>
        <v>3.1023127586256591</v>
      </c>
      <c r="L27">
        <f>'PP-regionalLandDpayment-pros'!M29</f>
        <v>1.2414160802691929</v>
      </c>
      <c r="M27">
        <f>'PP-regionalLandDpayment-pros'!N29</f>
        <v>0.6748841833860737</v>
      </c>
      <c r="O27" t="str">
        <f>'BP-regionalLandDpaymentretro'!B29</f>
        <v>2245-2255</v>
      </c>
      <c r="P27">
        <f>'BP-regionalLandDpayment-prosp'!C29</f>
        <v>8.7796392801693894</v>
      </c>
      <c r="Q27">
        <f>'BP-regionalLandDpayment-prosp'!D29</f>
        <v>4.8849771992717317</v>
      </c>
      <c r="R27">
        <f>'BP-regionalLandDpayment-prosp'!E29</f>
        <v>1.6316403132677413</v>
      </c>
      <c r="S27">
        <f>'BP-regionalLandDpayment-prosp'!F29</f>
        <v>2.2239772239126654</v>
      </c>
      <c r="T27">
        <f>'BP-regionalLandDpayment-prosp'!G29</f>
        <v>1.4890053702740356</v>
      </c>
      <c r="U27">
        <f>'BP-regionalLandDpayment-prosp'!H29</f>
        <v>-3.8570064867510507</v>
      </c>
      <c r="V27">
        <f>'BP-regionalLandDpayment-prosp'!I29</f>
        <v>0.19421023072681887</v>
      </c>
      <c r="W27">
        <f>'BP-regionalLandDpayment-prosp'!J29</f>
        <v>1.5667163153853767</v>
      </c>
      <c r="X27">
        <f>'BP-regionalLandDpayment-prosp'!K29</f>
        <v>-20.514744394876971</v>
      </c>
      <c r="Y27">
        <f>'BP-regionalLandDpayment-prosp'!L29</f>
        <v>2.6626134272984494</v>
      </c>
      <c r="Z27">
        <f>'BP-regionalLandDpayment-prosp'!M29</f>
        <v>1.1553859505250119</v>
      </c>
      <c r="AA27">
        <f>'BP-regionalLandDpayment-prosp'!N29</f>
        <v>-0.21641442920317933</v>
      </c>
      <c r="AC27" t="str">
        <f>'PP-regionalLandDpaymentretro'!B29</f>
        <v>2245-2255</v>
      </c>
      <c r="AD27">
        <f>'PP-regionalLandDpaymentretro'!C29</f>
        <v>6.9710653519062635</v>
      </c>
      <c r="AE27">
        <f>'PP-regionalLandDpaymentretro'!D29</f>
        <v>2.8460401372397142</v>
      </c>
      <c r="AF27">
        <f>'PP-regionalLandDpaymentretro'!E29</f>
        <v>1.5761829045878615</v>
      </c>
      <c r="AG27">
        <f>'PP-regionalLandDpaymentretro'!F29</f>
        <v>1.6963561086188474</v>
      </c>
      <c r="AH27">
        <f>'PP-regionalLandDpaymentretro'!G29</f>
        <v>1.0272680661148534</v>
      </c>
      <c r="AI27">
        <f>'PP-regionalLandDpaymentretro'!H29</f>
        <v>-2.6309265671466933</v>
      </c>
      <c r="AJ27">
        <f>'PP-regionalLandDpaymentretro'!I29</f>
        <v>1.0064559840125515</v>
      </c>
      <c r="AK27">
        <f>'PP-regionalLandDpaymentretro'!J29</f>
        <v>2.3927295641623876</v>
      </c>
      <c r="AL27">
        <f>'PP-regionalLandDpaymentretro'!K29</f>
        <v>-19.91104018151794</v>
      </c>
      <c r="AM27">
        <f>'PP-regionalLandDpaymentretro'!L29</f>
        <v>3.107728531364554</v>
      </c>
      <c r="AN27">
        <f>'PP-regionalLandDpaymentretro'!M29</f>
        <v>1.235860381685937</v>
      </c>
      <c r="AO27">
        <f>'PP-regionalLandDpaymentretro'!N29</f>
        <v>0.6822797189708365</v>
      </c>
      <c r="AQ27" t="str">
        <f>'BP-regionalLandDpaymentretro'!B29</f>
        <v>2245-2255</v>
      </c>
      <c r="AR27">
        <f>'BP-regionalLandDpaymentretro'!C29</f>
        <v>8.7954204016142157</v>
      </c>
      <c r="AS27">
        <f>'BP-regionalLandDpaymentretro'!D29</f>
        <v>4.8587906788641861</v>
      </c>
      <c r="AT27">
        <f>'BP-regionalLandDpaymentretro'!E29</f>
        <v>1.6319085636334201</v>
      </c>
      <c r="AU27">
        <f>'BP-regionalLandDpaymentretro'!F29</f>
        <v>2.2284882662139549</v>
      </c>
      <c r="AV27">
        <f>'BP-regionalLandDpaymentretro'!G29</f>
        <v>1.4921272509275521</v>
      </c>
      <c r="AW27">
        <f>'BP-regionalLandDpaymentretro'!H29</f>
        <v>-3.8638581076494245</v>
      </c>
      <c r="AX27">
        <f>'BP-regionalLandDpaymentretro'!I29</f>
        <v>0.19757232056893892</v>
      </c>
      <c r="AY27">
        <f>'BP-regionalLandDpaymentretro'!J29</f>
        <v>1.571384163167284</v>
      </c>
      <c r="AZ27">
        <f>'BP-regionalLandDpaymentretro'!K29</f>
        <v>-20.517282807227947</v>
      </c>
      <c r="BA27">
        <f>'BP-regionalLandDpaymentretro'!L29</f>
        <v>2.6669768939454759</v>
      </c>
      <c r="BB27">
        <f>'BP-regionalLandDpaymentretro'!M29</f>
        <v>1.1496243611814998</v>
      </c>
      <c r="BC27">
        <f>'BP-regionalLandDpaymentretro'!N29</f>
        <v>-0.21115198523995457</v>
      </c>
    </row>
    <row r="28" spans="1:55" x14ac:dyDescent="0.2">
      <c r="A28" t="str">
        <f>'PP-regionalLandDpayment-pros'!B30</f>
        <v>2255-2265</v>
      </c>
      <c r="B28">
        <f>'PP-regionalLandDpayment-pros'!C30</f>
        <v>0</v>
      </c>
      <c r="C28">
        <f>'PP-regionalLandDpayment-pros'!D30</f>
        <v>0</v>
      </c>
      <c r="D28">
        <f>'PP-regionalLandDpayment-pros'!E30</f>
        <v>0</v>
      </c>
      <c r="E28">
        <f>'PP-regionalLandDpayment-pros'!F30</f>
        <v>0</v>
      </c>
      <c r="F28">
        <f>'PP-regionalLandDpayment-pros'!G30</f>
        <v>0</v>
      </c>
      <c r="G28">
        <f>'PP-regionalLandDpayment-pros'!H30</f>
        <v>0</v>
      </c>
      <c r="H28">
        <f>'PP-regionalLandDpayment-pros'!I30</f>
        <v>0</v>
      </c>
      <c r="I28">
        <f>'PP-regionalLandDpayment-pros'!J30</f>
        <v>0</v>
      </c>
      <c r="J28">
        <f>'PP-regionalLandDpayment-pros'!K30</f>
        <v>0</v>
      </c>
      <c r="K28">
        <f>'PP-regionalLandDpayment-pros'!L30</f>
        <v>0</v>
      </c>
      <c r="L28">
        <f>'PP-regionalLandDpayment-pros'!M30</f>
        <v>0</v>
      </c>
      <c r="M28">
        <f>'PP-regionalLandDpayment-pros'!N30</f>
        <v>0</v>
      </c>
      <c r="O28" t="str">
        <f>'BP-regionalLandDpaymentretro'!B30</f>
        <v>2255-2265</v>
      </c>
      <c r="P28">
        <f>'BP-regionalLandDpayment-prosp'!C30</f>
        <v>0</v>
      </c>
      <c r="Q28">
        <f>'BP-regionalLandDpayment-prosp'!D30</f>
        <v>0</v>
      </c>
      <c r="R28">
        <f>'BP-regionalLandDpayment-prosp'!E30</f>
        <v>0</v>
      </c>
      <c r="S28">
        <f>'BP-regionalLandDpayment-prosp'!F30</f>
        <v>0</v>
      </c>
      <c r="T28">
        <f>'BP-regionalLandDpayment-prosp'!G30</f>
        <v>0</v>
      </c>
      <c r="U28">
        <f>'BP-regionalLandDpayment-prosp'!H30</f>
        <v>0</v>
      </c>
      <c r="V28">
        <f>'BP-regionalLandDpayment-prosp'!I30</f>
        <v>0</v>
      </c>
      <c r="W28">
        <f>'BP-regionalLandDpayment-prosp'!J30</f>
        <v>0</v>
      </c>
      <c r="X28">
        <f>'BP-regionalLandDpayment-prosp'!K30</f>
        <v>0</v>
      </c>
      <c r="Y28">
        <f>'BP-regionalLandDpayment-prosp'!L30</f>
        <v>0</v>
      </c>
      <c r="Z28">
        <f>'BP-regionalLandDpayment-prosp'!M30</f>
        <v>0</v>
      </c>
      <c r="AA28">
        <f>'BP-regionalLandDpayment-prosp'!N30</f>
        <v>0</v>
      </c>
      <c r="AC28" t="str">
        <f>'PP-regionalLandDpaymentretro'!B30</f>
        <v>2255-2265</v>
      </c>
      <c r="AD28">
        <f>'PP-regionalLandDpaymentretro'!C30</f>
        <v>0</v>
      </c>
      <c r="AE28">
        <f>'PP-regionalLandDpaymentretro'!D30</f>
        <v>0</v>
      </c>
      <c r="AF28">
        <f>'PP-regionalLandDpaymentretro'!E30</f>
        <v>0</v>
      </c>
      <c r="AG28">
        <f>'PP-regionalLandDpaymentretro'!F30</f>
        <v>0</v>
      </c>
      <c r="AH28">
        <f>'PP-regionalLandDpaymentretro'!G30</f>
        <v>0</v>
      </c>
      <c r="AI28">
        <f>'PP-regionalLandDpaymentretro'!H30</f>
        <v>0</v>
      </c>
      <c r="AJ28">
        <f>'PP-regionalLandDpaymentretro'!I30</f>
        <v>0</v>
      </c>
      <c r="AK28">
        <f>'PP-regionalLandDpaymentretro'!J30</f>
        <v>0</v>
      </c>
      <c r="AL28">
        <f>'PP-regionalLandDpaymentretro'!K30</f>
        <v>0</v>
      </c>
      <c r="AM28">
        <f>'PP-regionalLandDpaymentretro'!L30</f>
        <v>0</v>
      </c>
      <c r="AN28">
        <f>'PP-regionalLandDpaymentretro'!M30</f>
        <v>0</v>
      </c>
      <c r="AO28">
        <f>'PP-regionalLandDpaymentretro'!N30</f>
        <v>0</v>
      </c>
      <c r="AQ28" t="str">
        <f>'BP-regionalLandDpaymentretro'!B30</f>
        <v>2255-2265</v>
      </c>
      <c r="AR28">
        <f>'BP-regionalLandDpaymentretro'!C30</f>
        <v>0</v>
      </c>
      <c r="AS28">
        <f>'BP-regionalLandDpaymentretro'!D30</f>
        <v>0</v>
      </c>
      <c r="AT28">
        <f>'BP-regionalLandDpaymentretro'!E30</f>
        <v>0</v>
      </c>
      <c r="AU28">
        <f>'BP-regionalLandDpaymentretro'!F30</f>
        <v>0</v>
      </c>
      <c r="AV28">
        <f>'BP-regionalLandDpaymentretro'!G30</f>
        <v>0</v>
      </c>
      <c r="AW28">
        <f>'BP-regionalLandDpaymentretro'!H30</f>
        <v>0</v>
      </c>
      <c r="AX28">
        <f>'BP-regionalLandDpaymentretro'!I30</f>
        <v>0</v>
      </c>
      <c r="AY28">
        <f>'BP-regionalLandDpaymentretro'!J30</f>
        <v>0</v>
      </c>
      <c r="AZ28">
        <f>'BP-regionalLandDpaymentretro'!K30</f>
        <v>0</v>
      </c>
      <c r="BA28">
        <f>'BP-regionalLandDpaymentretro'!L30</f>
        <v>0</v>
      </c>
      <c r="BB28">
        <f>'BP-regionalLandDpaymentretro'!M30</f>
        <v>0</v>
      </c>
      <c r="BC28">
        <f>'BP-regionalLandDpaymentretro'!N30</f>
        <v>0</v>
      </c>
    </row>
    <row r="29" spans="1:55" x14ac:dyDescent="0.2">
      <c r="A29" t="str">
        <f>'PP-regionalLandDpayment-pros'!B31</f>
        <v>2265-2275</v>
      </c>
      <c r="B29">
        <f>'PP-regionalLandDpayment-pros'!C31</f>
        <v>0</v>
      </c>
      <c r="C29">
        <f>'PP-regionalLandDpayment-pros'!D31</f>
        <v>0</v>
      </c>
      <c r="D29">
        <f>'PP-regionalLandDpayment-pros'!E31</f>
        <v>0</v>
      </c>
      <c r="E29">
        <f>'PP-regionalLandDpayment-pros'!F31</f>
        <v>0</v>
      </c>
      <c r="F29">
        <f>'PP-regionalLandDpayment-pros'!G31</f>
        <v>0</v>
      </c>
      <c r="G29">
        <f>'PP-regionalLandDpayment-pros'!H31</f>
        <v>0</v>
      </c>
      <c r="H29">
        <f>'PP-regionalLandDpayment-pros'!I31</f>
        <v>0</v>
      </c>
      <c r="I29">
        <f>'PP-regionalLandDpayment-pros'!J31</f>
        <v>0</v>
      </c>
      <c r="J29">
        <f>'PP-regionalLandDpayment-pros'!K31</f>
        <v>0</v>
      </c>
      <c r="K29">
        <f>'PP-regionalLandDpayment-pros'!L31</f>
        <v>0</v>
      </c>
      <c r="L29">
        <f>'PP-regionalLandDpayment-pros'!M31</f>
        <v>0</v>
      </c>
      <c r="M29">
        <f>'PP-regionalLandDpayment-pros'!N31</f>
        <v>0</v>
      </c>
      <c r="O29" t="str">
        <f>'BP-regionalLandDpaymentretro'!B31</f>
        <v>2265-2275</v>
      </c>
      <c r="P29">
        <f>'BP-regionalLandDpayment-prosp'!C31</f>
        <v>0</v>
      </c>
      <c r="Q29">
        <f>'BP-regionalLandDpayment-prosp'!D31</f>
        <v>0</v>
      </c>
      <c r="R29">
        <f>'BP-regionalLandDpayment-prosp'!E31</f>
        <v>0</v>
      </c>
      <c r="S29">
        <f>'BP-regionalLandDpayment-prosp'!F31</f>
        <v>0</v>
      </c>
      <c r="T29">
        <f>'BP-regionalLandDpayment-prosp'!G31</f>
        <v>0</v>
      </c>
      <c r="U29">
        <f>'BP-regionalLandDpayment-prosp'!H31</f>
        <v>0</v>
      </c>
      <c r="V29">
        <f>'BP-regionalLandDpayment-prosp'!I31</f>
        <v>0</v>
      </c>
      <c r="W29">
        <f>'BP-regionalLandDpayment-prosp'!J31</f>
        <v>0</v>
      </c>
      <c r="X29">
        <f>'BP-regionalLandDpayment-prosp'!K31</f>
        <v>0</v>
      </c>
      <c r="Y29">
        <f>'BP-regionalLandDpayment-prosp'!L31</f>
        <v>0</v>
      </c>
      <c r="Z29">
        <f>'BP-regionalLandDpayment-prosp'!M31</f>
        <v>0</v>
      </c>
      <c r="AA29">
        <f>'BP-regionalLandDpayment-prosp'!N31</f>
        <v>0</v>
      </c>
      <c r="AC29" t="str">
        <f>'PP-regionalLandDpaymentretro'!B31</f>
        <v>2265-2275</v>
      </c>
      <c r="AD29">
        <f>'PP-regionalLandDpaymentretro'!C31</f>
        <v>0</v>
      </c>
      <c r="AE29">
        <f>'PP-regionalLandDpaymentretro'!D31</f>
        <v>0</v>
      </c>
      <c r="AF29">
        <f>'PP-regionalLandDpaymentretro'!E31</f>
        <v>0</v>
      </c>
      <c r="AG29">
        <f>'PP-regionalLandDpaymentretro'!F31</f>
        <v>0</v>
      </c>
      <c r="AH29">
        <f>'PP-regionalLandDpaymentretro'!G31</f>
        <v>0</v>
      </c>
      <c r="AI29">
        <f>'PP-regionalLandDpaymentretro'!H31</f>
        <v>0</v>
      </c>
      <c r="AJ29">
        <f>'PP-regionalLandDpaymentretro'!I31</f>
        <v>0</v>
      </c>
      <c r="AK29">
        <f>'PP-regionalLandDpaymentretro'!J31</f>
        <v>0</v>
      </c>
      <c r="AL29">
        <f>'PP-regionalLandDpaymentretro'!K31</f>
        <v>0</v>
      </c>
      <c r="AM29">
        <f>'PP-regionalLandDpaymentretro'!L31</f>
        <v>0</v>
      </c>
      <c r="AN29">
        <f>'PP-regionalLandDpaymentretro'!M31</f>
        <v>0</v>
      </c>
      <c r="AO29">
        <f>'PP-regionalLandDpaymentretro'!N31</f>
        <v>0</v>
      </c>
      <c r="AQ29" t="str">
        <f>'BP-regionalLandDpaymentretro'!B31</f>
        <v>2265-2275</v>
      </c>
      <c r="AR29">
        <f>'BP-regionalLandDpaymentretro'!C31</f>
        <v>0</v>
      </c>
      <c r="AS29">
        <f>'BP-regionalLandDpaymentretro'!D31</f>
        <v>0</v>
      </c>
      <c r="AT29">
        <f>'BP-regionalLandDpaymentretro'!E31</f>
        <v>0</v>
      </c>
      <c r="AU29">
        <f>'BP-regionalLandDpaymentretro'!F31</f>
        <v>0</v>
      </c>
      <c r="AV29">
        <f>'BP-regionalLandDpaymentretro'!G31</f>
        <v>0</v>
      </c>
      <c r="AW29">
        <f>'BP-regionalLandDpaymentretro'!H31</f>
        <v>0</v>
      </c>
      <c r="AX29">
        <f>'BP-regionalLandDpaymentretro'!I31</f>
        <v>0</v>
      </c>
      <c r="AY29">
        <f>'BP-regionalLandDpaymentretro'!J31</f>
        <v>0</v>
      </c>
      <c r="AZ29">
        <f>'BP-regionalLandDpaymentretro'!K31</f>
        <v>0</v>
      </c>
      <c r="BA29">
        <f>'BP-regionalLandDpaymentretro'!L31</f>
        <v>0</v>
      </c>
      <c r="BB29">
        <f>'BP-regionalLandDpaymentretro'!M31</f>
        <v>0</v>
      </c>
      <c r="BC29">
        <f>'BP-regionalLandDpaymentretro'!N31</f>
        <v>0</v>
      </c>
    </row>
    <row r="30" spans="1:55" x14ac:dyDescent="0.2">
      <c r="A30" t="str">
        <f>'PP-regionalLandDpayment-pros'!B32</f>
        <v>2275-2285</v>
      </c>
      <c r="B30">
        <f>'PP-regionalLandDpayment-pros'!C32</f>
        <v>0</v>
      </c>
      <c r="C30">
        <f>'PP-regionalLandDpayment-pros'!D32</f>
        <v>0</v>
      </c>
      <c r="D30">
        <f>'PP-regionalLandDpayment-pros'!E32</f>
        <v>0</v>
      </c>
      <c r="E30">
        <f>'PP-regionalLandDpayment-pros'!F32</f>
        <v>0</v>
      </c>
      <c r="F30">
        <f>'PP-regionalLandDpayment-pros'!G32</f>
        <v>0</v>
      </c>
      <c r="G30">
        <f>'PP-regionalLandDpayment-pros'!H32</f>
        <v>0</v>
      </c>
      <c r="H30">
        <f>'PP-regionalLandDpayment-pros'!I32</f>
        <v>0</v>
      </c>
      <c r="I30">
        <f>'PP-regionalLandDpayment-pros'!J32</f>
        <v>0</v>
      </c>
      <c r="J30">
        <f>'PP-regionalLandDpayment-pros'!K32</f>
        <v>0</v>
      </c>
      <c r="K30">
        <f>'PP-regionalLandDpayment-pros'!L32</f>
        <v>0</v>
      </c>
      <c r="L30">
        <f>'PP-regionalLandDpayment-pros'!M32</f>
        <v>0</v>
      </c>
      <c r="M30">
        <f>'PP-regionalLandDpayment-pros'!N32</f>
        <v>0</v>
      </c>
      <c r="O30" t="str">
        <f>'BP-regionalLandDpaymentretro'!B32</f>
        <v>2275-2285</v>
      </c>
      <c r="P30">
        <f>'BP-regionalLandDpayment-prosp'!C32</f>
        <v>0</v>
      </c>
      <c r="Q30">
        <f>'BP-regionalLandDpayment-prosp'!D32</f>
        <v>0</v>
      </c>
      <c r="R30">
        <f>'BP-regionalLandDpayment-prosp'!E32</f>
        <v>0</v>
      </c>
      <c r="S30">
        <f>'BP-regionalLandDpayment-prosp'!F32</f>
        <v>0</v>
      </c>
      <c r="T30">
        <f>'BP-regionalLandDpayment-prosp'!G32</f>
        <v>0</v>
      </c>
      <c r="U30">
        <f>'BP-regionalLandDpayment-prosp'!H32</f>
        <v>0</v>
      </c>
      <c r="V30">
        <f>'BP-regionalLandDpayment-prosp'!I32</f>
        <v>0</v>
      </c>
      <c r="W30">
        <f>'BP-regionalLandDpayment-prosp'!J32</f>
        <v>0</v>
      </c>
      <c r="X30">
        <f>'BP-regionalLandDpayment-prosp'!K32</f>
        <v>0</v>
      </c>
      <c r="Y30">
        <f>'BP-regionalLandDpayment-prosp'!L32</f>
        <v>0</v>
      </c>
      <c r="Z30">
        <f>'BP-regionalLandDpayment-prosp'!M32</f>
        <v>0</v>
      </c>
      <c r="AA30">
        <f>'BP-regionalLandDpayment-prosp'!N32</f>
        <v>0</v>
      </c>
      <c r="AC30" t="str">
        <f>'PP-regionalLandDpaymentretro'!B32</f>
        <v>2275-2285</v>
      </c>
      <c r="AD30">
        <f>'PP-regionalLandDpaymentretro'!C32</f>
        <v>0</v>
      </c>
      <c r="AE30">
        <f>'PP-regionalLandDpaymentretro'!D32</f>
        <v>0</v>
      </c>
      <c r="AF30">
        <f>'PP-regionalLandDpaymentretro'!E32</f>
        <v>0</v>
      </c>
      <c r="AG30">
        <f>'PP-regionalLandDpaymentretro'!F32</f>
        <v>0</v>
      </c>
      <c r="AH30">
        <f>'PP-regionalLandDpaymentretro'!G32</f>
        <v>0</v>
      </c>
      <c r="AI30">
        <f>'PP-regionalLandDpaymentretro'!H32</f>
        <v>0</v>
      </c>
      <c r="AJ30">
        <f>'PP-regionalLandDpaymentretro'!I32</f>
        <v>0</v>
      </c>
      <c r="AK30">
        <f>'PP-regionalLandDpaymentretro'!J32</f>
        <v>0</v>
      </c>
      <c r="AL30">
        <f>'PP-regionalLandDpaymentretro'!K32</f>
        <v>0</v>
      </c>
      <c r="AM30">
        <f>'PP-regionalLandDpaymentretro'!L32</f>
        <v>0</v>
      </c>
      <c r="AN30">
        <f>'PP-regionalLandDpaymentretro'!M32</f>
        <v>0</v>
      </c>
      <c r="AO30">
        <f>'PP-regionalLandDpaymentretro'!N32</f>
        <v>0</v>
      </c>
      <c r="AQ30" t="str">
        <f>'BP-regionalLandDpaymentretro'!B32</f>
        <v>2275-2285</v>
      </c>
      <c r="AR30">
        <f>'BP-regionalLandDpaymentretro'!C32</f>
        <v>0</v>
      </c>
      <c r="AS30">
        <f>'BP-regionalLandDpaymentretro'!D32</f>
        <v>0</v>
      </c>
      <c r="AT30">
        <f>'BP-regionalLandDpaymentretro'!E32</f>
        <v>0</v>
      </c>
      <c r="AU30">
        <f>'BP-regionalLandDpaymentretro'!F32</f>
        <v>0</v>
      </c>
      <c r="AV30">
        <f>'BP-regionalLandDpaymentretro'!G32</f>
        <v>0</v>
      </c>
      <c r="AW30">
        <f>'BP-regionalLandDpaymentretro'!H32</f>
        <v>0</v>
      </c>
      <c r="AX30">
        <f>'BP-regionalLandDpaymentretro'!I32</f>
        <v>0</v>
      </c>
      <c r="AY30">
        <f>'BP-regionalLandDpaymentretro'!J32</f>
        <v>0</v>
      </c>
      <c r="AZ30">
        <f>'BP-regionalLandDpaymentretro'!K32</f>
        <v>0</v>
      </c>
      <c r="BA30">
        <f>'BP-regionalLandDpaymentretro'!L32</f>
        <v>0</v>
      </c>
      <c r="BB30">
        <f>'BP-regionalLandDpaymentretro'!M32</f>
        <v>0</v>
      </c>
      <c r="BC30">
        <f>'BP-regionalLandDpaymentretro'!N32</f>
        <v>0</v>
      </c>
    </row>
    <row r="31" spans="1:55" x14ac:dyDescent="0.2">
      <c r="A31" t="str">
        <f>'PP-regionalLandDpayment-pros'!B33</f>
        <v>2285-2295</v>
      </c>
      <c r="B31">
        <f>'PP-regionalLandDpayment-pros'!C33</f>
        <v>0</v>
      </c>
      <c r="C31">
        <f>'PP-regionalLandDpayment-pros'!D33</f>
        <v>0</v>
      </c>
      <c r="D31">
        <f>'PP-regionalLandDpayment-pros'!E33</f>
        <v>0</v>
      </c>
      <c r="E31">
        <f>'PP-regionalLandDpayment-pros'!F33</f>
        <v>0</v>
      </c>
      <c r="F31">
        <f>'PP-regionalLandDpayment-pros'!G33</f>
        <v>0</v>
      </c>
      <c r="G31">
        <f>'PP-regionalLandDpayment-pros'!H33</f>
        <v>0</v>
      </c>
      <c r="H31">
        <f>'PP-regionalLandDpayment-pros'!I33</f>
        <v>0</v>
      </c>
      <c r="I31">
        <f>'PP-regionalLandDpayment-pros'!J33</f>
        <v>0</v>
      </c>
      <c r="J31">
        <f>'PP-regionalLandDpayment-pros'!K33</f>
        <v>0</v>
      </c>
      <c r="K31">
        <f>'PP-regionalLandDpayment-pros'!L33</f>
        <v>0</v>
      </c>
      <c r="L31">
        <f>'PP-regionalLandDpayment-pros'!M33</f>
        <v>0</v>
      </c>
      <c r="M31">
        <f>'PP-regionalLandDpayment-pros'!N33</f>
        <v>0</v>
      </c>
      <c r="O31" t="str">
        <f>'BP-regionalLandDpaymentretro'!B33</f>
        <v>2285-2295</v>
      </c>
      <c r="P31">
        <f>'BP-regionalLandDpayment-prosp'!C33</f>
        <v>0</v>
      </c>
      <c r="Q31">
        <f>'BP-regionalLandDpayment-prosp'!D33</f>
        <v>0</v>
      </c>
      <c r="R31">
        <f>'BP-regionalLandDpayment-prosp'!E33</f>
        <v>0</v>
      </c>
      <c r="S31">
        <f>'BP-regionalLandDpayment-prosp'!F33</f>
        <v>0</v>
      </c>
      <c r="T31">
        <f>'BP-regionalLandDpayment-prosp'!G33</f>
        <v>0</v>
      </c>
      <c r="U31">
        <f>'BP-regionalLandDpayment-prosp'!H33</f>
        <v>0</v>
      </c>
      <c r="V31">
        <f>'BP-regionalLandDpayment-prosp'!I33</f>
        <v>0</v>
      </c>
      <c r="W31">
        <f>'BP-regionalLandDpayment-prosp'!J33</f>
        <v>0</v>
      </c>
      <c r="X31">
        <f>'BP-regionalLandDpayment-prosp'!K33</f>
        <v>0</v>
      </c>
      <c r="Y31">
        <f>'BP-regionalLandDpayment-prosp'!L33</f>
        <v>0</v>
      </c>
      <c r="Z31">
        <f>'BP-regionalLandDpayment-prosp'!M33</f>
        <v>0</v>
      </c>
      <c r="AA31">
        <f>'BP-regionalLandDpayment-prosp'!N33</f>
        <v>0</v>
      </c>
      <c r="AC31" t="str">
        <f>'PP-regionalLandDpaymentretro'!B33</f>
        <v>2285-2295</v>
      </c>
      <c r="AD31">
        <f>'PP-regionalLandDpaymentretro'!C33</f>
        <v>0</v>
      </c>
      <c r="AE31">
        <f>'PP-regionalLandDpaymentretro'!D33</f>
        <v>0</v>
      </c>
      <c r="AF31">
        <f>'PP-regionalLandDpaymentretro'!E33</f>
        <v>0</v>
      </c>
      <c r="AG31">
        <f>'PP-regionalLandDpaymentretro'!F33</f>
        <v>0</v>
      </c>
      <c r="AH31">
        <f>'PP-regionalLandDpaymentretro'!G33</f>
        <v>0</v>
      </c>
      <c r="AI31">
        <f>'PP-regionalLandDpaymentretro'!H33</f>
        <v>0</v>
      </c>
      <c r="AJ31">
        <f>'PP-regionalLandDpaymentretro'!I33</f>
        <v>0</v>
      </c>
      <c r="AK31">
        <f>'PP-regionalLandDpaymentretro'!J33</f>
        <v>0</v>
      </c>
      <c r="AL31">
        <f>'PP-regionalLandDpaymentretro'!K33</f>
        <v>0</v>
      </c>
      <c r="AM31">
        <f>'PP-regionalLandDpaymentretro'!L33</f>
        <v>0</v>
      </c>
      <c r="AN31">
        <f>'PP-regionalLandDpaymentretro'!M33</f>
        <v>0</v>
      </c>
      <c r="AO31">
        <f>'PP-regionalLandDpaymentretro'!N33</f>
        <v>0</v>
      </c>
      <c r="AQ31" t="str">
        <f>'BP-regionalLandDpaymentretro'!B33</f>
        <v>2285-2295</v>
      </c>
      <c r="AR31">
        <f>'BP-regionalLandDpaymentretro'!C33</f>
        <v>0</v>
      </c>
      <c r="AS31">
        <f>'BP-regionalLandDpaymentretro'!D33</f>
        <v>0</v>
      </c>
      <c r="AT31">
        <f>'BP-regionalLandDpaymentretro'!E33</f>
        <v>0</v>
      </c>
      <c r="AU31">
        <f>'BP-regionalLandDpaymentretro'!F33</f>
        <v>0</v>
      </c>
      <c r="AV31">
        <f>'BP-regionalLandDpaymentretro'!G33</f>
        <v>0</v>
      </c>
      <c r="AW31">
        <f>'BP-regionalLandDpaymentretro'!H33</f>
        <v>0</v>
      </c>
      <c r="AX31">
        <f>'BP-regionalLandDpaymentretro'!I33</f>
        <v>0</v>
      </c>
      <c r="AY31">
        <f>'BP-regionalLandDpaymentretro'!J33</f>
        <v>0</v>
      </c>
      <c r="AZ31">
        <f>'BP-regionalLandDpaymentretro'!K33</f>
        <v>0</v>
      </c>
      <c r="BA31">
        <f>'BP-regionalLandDpaymentretro'!L33</f>
        <v>0</v>
      </c>
      <c r="BB31">
        <f>'BP-regionalLandDpaymentretro'!M33</f>
        <v>0</v>
      </c>
      <c r="BC31">
        <f>'BP-regionalLandDpaymentretro'!N33</f>
        <v>0</v>
      </c>
    </row>
    <row r="32" spans="1:55" x14ac:dyDescent="0.2">
      <c r="A32" t="str">
        <f>'PP-regionalLandDpayment-pros'!B34</f>
        <v>2295-2305</v>
      </c>
      <c r="B32">
        <f>'PP-regionalLandDpayment-pros'!C34</f>
        <v>0</v>
      </c>
      <c r="C32">
        <f>'PP-regionalLandDpayment-pros'!D34</f>
        <v>0</v>
      </c>
      <c r="D32">
        <f>'PP-regionalLandDpayment-pros'!E34</f>
        <v>0</v>
      </c>
      <c r="E32">
        <f>'PP-regionalLandDpayment-pros'!F34</f>
        <v>0</v>
      </c>
      <c r="F32">
        <f>'PP-regionalLandDpayment-pros'!G34</f>
        <v>0</v>
      </c>
      <c r="G32">
        <f>'PP-regionalLandDpayment-pros'!H34</f>
        <v>0</v>
      </c>
      <c r="H32">
        <f>'PP-regionalLandDpayment-pros'!I34</f>
        <v>0</v>
      </c>
      <c r="I32">
        <f>'PP-regionalLandDpayment-pros'!J34</f>
        <v>0</v>
      </c>
      <c r="J32">
        <f>'PP-regionalLandDpayment-pros'!K34</f>
        <v>0</v>
      </c>
      <c r="K32">
        <f>'PP-regionalLandDpayment-pros'!L34</f>
        <v>0</v>
      </c>
      <c r="L32">
        <f>'PP-regionalLandDpayment-pros'!M34</f>
        <v>0</v>
      </c>
      <c r="M32">
        <f>'PP-regionalLandDpayment-pros'!N34</f>
        <v>0</v>
      </c>
      <c r="O32" t="str">
        <f>'BP-regionalLandDpaymentretro'!B34</f>
        <v>2295-2305</v>
      </c>
      <c r="P32">
        <f>'BP-regionalLandDpayment-prosp'!C34</f>
        <v>0</v>
      </c>
      <c r="Q32">
        <f>'BP-regionalLandDpayment-prosp'!D34</f>
        <v>0</v>
      </c>
      <c r="R32">
        <f>'BP-regionalLandDpayment-prosp'!E34</f>
        <v>0</v>
      </c>
      <c r="S32">
        <f>'BP-regionalLandDpayment-prosp'!F34</f>
        <v>0</v>
      </c>
      <c r="T32">
        <f>'BP-regionalLandDpayment-prosp'!G34</f>
        <v>0</v>
      </c>
      <c r="U32">
        <f>'BP-regionalLandDpayment-prosp'!H34</f>
        <v>0</v>
      </c>
      <c r="V32">
        <f>'BP-regionalLandDpayment-prosp'!I34</f>
        <v>0</v>
      </c>
      <c r="W32">
        <f>'BP-regionalLandDpayment-prosp'!J34</f>
        <v>0</v>
      </c>
      <c r="X32">
        <f>'BP-regionalLandDpayment-prosp'!K34</f>
        <v>0</v>
      </c>
      <c r="Y32">
        <f>'BP-regionalLandDpayment-prosp'!L34</f>
        <v>0</v>
      </c>
      <c r="Z32">
        <f>'BP-regionalLandDpayment-prosp'!M34</f>
        <v>0</v>
      </c>
      <c r="AA32">
        <f>'BP-regionalLandDpayment-prosp'!N34</f>
        <v>0</v>
      </c>
      <c r="AC32" t="str">
        <f>'PP-regionalLandDpaymentretro'!B34</f>
        <v>2295-2305</v>
      </c>
      <c r="AD32">
        <f>'PP-regionalLandDpaymentretro'!C34</f>
        <v>0</v>
      </c>
      <c r="AE32">
        <f>'PP-regionalLandDpaymentretro'!D34</f>
        <v>0</v>
      </c>
      <c r="AF32">
        <f>'PP-regionalLandDpaymentretro'!E34</f>
        <v>0</v>
      </c>
      <c r="AG32">
        <f>'PP-regionalLandDpaymentretro'!F34</f>
        <v>0</v>
      </c>
      <c r="AH32">
        <f>'PP-regionalLandDpaymentretro'!G34</f>
        <v>0</v>
      </c>
      <c r="AI32">
        <f>'PP-regionalLandDpaymentretro'!H34</f>
        <v>0</v>
      </c>
      <c r="AJ32">
        <f>'PP-regionalLandDpaymentretro'!I34</f>
        <v>0</v>
      </c>
      <c r="AK32">
        <f>'PP-regionalLandDpaymentretro'!J34</f>
        <v>0</v>
      </c>
      <c r="AL32">
        <f>'PP-regionalLandDpaymentretro'!K34</f>
        <v>0</v>
      </c>
      <c r="AM32">
        <f>'PP-regionalLandDpaymentretro'!L34</f>
        <v>0</v>
      </c>
      <c r="AN32">
        <f>'PP-regionalLandDpaymentretro'!M34</f>
        <v>0</v>
      </c>
      <c r="AO32">
        <f>'PP-regionalLandDpaymentretro'!N34</f>
        <v>0</v>
      </c>
      <c r="AQ32" t="str">
        <f>'BP-regionalLandDpaymentretro'!B34</f>
        <v>2295-2305</v>
      </c>
      <c r="AR32">
        <f>'BP-regionalLandDpaymentretro'!C34</f>
        <v>0</v>
      </c>
      <c r="AS32">
        <f>'BP-regionalLandDpaymentretro'!D34</f>
        <v>0</v>
      </c>
      <c r="AT32">
        <f>'BP-regionalLandDpaymentretro'!E34</f>
        <v>0</v>
      </c>
      <c r="AU32">
        <f>'BP-regionalLandDpaymentretro'!F34</f>
        <v>0</v>
      </c>
      <c r="AV32">
        <f>'BP-regionalLandDpaymentretro'!G34</f>
        <v>0</v>
      </c>
      <c r="AW32">
        <f>'BP-regionalLandDpaymentretro'!H34</f>
        <v>0</v>
      </c>
      <c r="AX32">
        <f>'BP-regionalLandDpaymentretro'!I34</f>
        <v>0</v>
      </c>
      <c r="AY32">
        <f>'BP-regionalLandDpaymentretro'!J34</f>
        <v>0</v>
      </c>
      <c r="AZ32">
        <f>'BP-regionalLandDpaymentretro'!K34</f>
        <v>0</v>
      </c>
      <c r="BA32">
        <f>'BP-regionalLandDpaymentretro'!L34</f>
        <v>0</v>
      </c>
      <c r="BB32">
        <f>'BP-regionalLandDpaymentretro'!M34</f>
        <v>0</v>
      </c>
      <c r="BC32">
        <f>'BP-regionalLandDpaymentretro'!N34</f>
        <v>0</v>
      </c>
    </row>
    <row r="33" spans="1:55" x14ac:dyDescent="0.2">
      <c r="A33" t="str">
        <f>'PP-regionalLandDpayment-pros'!B35</f>
        <v>2305-2315</v>
      </c>
      <c r="B33">
        <f>'PP-regionalLandDpayment-pros'!C35</f>
        <v>0</v>
      </c>
      <c r="C33">
        <f>'PP-regionalLandDpayment-pros'!D35</f>
        <v>0</v>
      </c>
      <c r="D33">
        <f>'PP-regionalLandDpayment-pros'!E35</f>
        <v>0</v>
      </c>
      <c r="E33">
        <f>'PP-regionalLandDpayment-pros'!F35</f>
        <v>0</v>
      </c>
      <c r="F33">
        <f>'PP-regionalLandDpayment-pros'!G35</f>
        <v>0</v>
      </c>
      <c r="G33">
        <f>'PP-regionalLandDpayment-pros'!H35</f>
        <v>0</v>
      </c>
      <c r="H33">
        <f>'PP-regionalLandDpayment-pros'!I35</f>
        <v>0</v>
      </c>
      <c r="I33">
        <f>'PP-regionalLandDpayment-pros'!J35</f>
        <v>0</v>
      </c>
      <c r="J33">
        <f>'PP-regionalLandDpayment-pros'!K35</f>
        <v>0</v>
      </c>
      <c r="K33">
        <f>'PP-regionalLandDpayment-pros'!L35</f>
        <v>0</v>
      </c>
      <c r="L33">
        <f>'PP-regionalLandDpayment-pros'!M35</f>
        <v>0</v>
      </c>
      <c r="M33">
        <f>'PP-regionalLandDpayment-pros'!N35</f>
        <v>0</v>
      </c>
      <c r="O33" t="str">
        <f>'BP-regionalLandDpaymentretro'!B35</f>
        <v>2305-2315</v>
      </c>
      <c r="P33">
        <f>'BP-regionalLandDpayment-prosp'!C35</f>
        <v>0</v>
      </c>
      <c r="Q33">
        <f>'BP-regionalLandDpayment-prosp'!D35</f>
        <v>0</v>
      </c>
      <c r="R33">
        <f>'BP-regionalLandDpayment-prosp'!E35</f>
        <v>0</v>
      </c>
      <c r="S33">
        <f>'BP-regionalLandDpayment-prosp'!F35</f>
        <v>0</v>
      </c>
      <c r="T33">
        <f>'BP-regionalLandDpayment-prosp'!G35</f>
        <v>0</v>
      </c>
      <c r="U33">
        <f>'BP-regionalLandDpayment-prosp'!H35</f>
        <v>0</v>
      </c>
      <c r="V33">
        <f>'BP-regionalLandDpayment-prosp'!I35</f>
        <v>0</v>
      </c>
      <c r="W33">
        <f>'BP-regionalLandDpayment-prosp'!J35</f>
        <v>0</v>
      </c>
      <c r="X33">
        <f>'BP-regionalLandDpayment-prosp'!K35</f>
        <v>0</v>
      </c>
      <c r="Y33">
        <f>'BP-regionalLandDpayment-prosp'!L35</f>
        <v>0</v>
      </c>
      <c r="Z33">
        <f>'BP-regionalLandDpayment-prosp'!M35</f>
        <v>0</v>
      </c>
      <c r="AA33">
        <f>'BP-regionalLandDpayment-prosp'!N35</f>
        <v>0</v>
      </c>
      <c r="AC33" t="str">
        <f>'PP-regionalLandDpaymentretro'!B35</f>
        <v>2305-2315</v>
      </c>
      <c r="AD33">
        <f>'PP-regionalLandDpaymentretro'!C35</f>
        <v>0</v>
      </c>
      <c r="AE33">
        <f>'PP-regionalLandDpaymentretro'!D35</f>
        <v>0</v>
      </c>
      <c r="AF33">
        <f>'PP-regionalLandDpaymentretro'!E35</f>
        <v>0</v>
      </c>
      <c r="AG33">
        <f>'PP-regionalLandDpaymentretro'!F35</f>
        <v>0</v>
      </c>
      <c r="AH33">
        <f>'PP-regionalLandDpaymentretro'!G35</f>
        <v>0</v>
      </c>
      <c r="AI33">
        <f>'PP-regionalLandDpaymentretro'!H35</f>
        <v>0</v>
      </c>
      <c r="AJ33">
        <f>'PP-regionalLandDpaymentretro'!I35</f>
        <v>0</v>
      </c>
      <c r="AK33">
        <f>'PP-regionalLandDpaymentretro'!J35</f>
        <v>0</v>
      </c>
      <c r="AL33">
        <f>'PP-regionalLandDpaymentretro'!K35</f>
        <v>0</v>
      </c>
      <c r="AM33">
        <f>'PP-regionalLandDpaymentretro'!L35</f>
        <v>0</v>
      </c>
      <c r="AN33">
        <f>'PP-regionalLandDpaymentretro'!M35</f>
        <v>0</v>
      </c>
      <c r="AO33">
        <f>'PP-regionalLandDpaymentretro'!N35</f>
        <v>0</v>
      </c>
      <c r="AQ33" t="str">
        <f>'BP-regionalLandDpaymentretro'!B35</f>
        <v>2305-2315</v>
      </c>
      <c r="AR33">
        <f>'BP-regionalLandDpaymentretro'!C35</f>
        <v>0</v>
      </c>
      <c r="AS33">
        <f>'BP-regionalLandDpaymentretro'!D35</f>
        <v>0</v>
      </c>
      <c r="AT33">
        <f>'BP-regionalLandDpaymentretro'!E35</f>
        <v>0</v>
      </c>
      <c r="AU33">
        <f>'BP-regionalLandDpaymentretro'!F35</f>
        <v>0</v>
      </c>
      <c r="AV33">
        <f>'BP-regionalLandDpaymentretro'!G35</f>
        <v>0</v>
      </c>
      <c r="AW33">
        <f>'BP-regionalLandDpaymentretro'!H35</f>
        <v>0</v>
      </c>
      <c r="AX33">
        <f>'BP-regionalLandDpaymentretro'!I35</f>
        <v>0</v>
      </c>
      <c r="AY33">
        <f>'BP-regionalLandDpaymentretro'!J35</f>
        <v>0</v>
      </c>
      <c r="AZ33">
        <f>'BP-regionalLandDpaymentretro'!K35</f>
        <v>0</v>
      </c>
      <c r="BA33">
        <f>'BP-regionalLandDpaymentretro'!L35</f>
        <v>0</v>
      </c>
      <c r="BB33">
        <f>'BP-regionalLandDpaymentretro'!M35</f>
        <v>0</v>
      </c>
      <c r="BC33">
        <f>'BP-regionalLandDpaymentretro'!N35</f>
        <v>0</v>
      </c>
    </row>
    <row r="34" spans="1:55" x14ac:dyDescent="0.2">
      <c r="A34" t="str">
        <f>'PP-regionalLandDpayment-pros'!B36</f>
        <v>2315-2325</v>
      </c>
      <c r="B34">
        <f>'PP-regionalLandDpayment-pros'!C36</f>
        <v>0</v>
      </c>
      <c r="C34">
        <f>'PP-regionalLandDpayment-pros'!D36</f>
        <v>0</v>
      </c>
      <c r="D34">
        <f>'PP-regionalLandDpayment-pros'!E36</f>
        <v>0</v>
      </c>
      <c r="E34">
        <f>'PP-regionalLandDpayment-pros'!F36</f>
        <v>0</v>
      </c>
      <c r="F34">
        <f>'PP-regionalLandDpayment-pros'!G36</f>
        <v>0</v>
      </c>
      <c r="G34">
        <f>'PP-regionalLandDpayment-pros'!H36</f>
        <v>0</v>
      </c>
      <c r="H34">
        <f>'PP-regionalLandDpayment-pros'!I36</f>
        <v>0</v>
      </c>
      <c r="I34">
        <f>'PP-regionalLandDpayment-pros'!J36</f>
        <v>0</v>
      </c>
      <c r="J34">
        <f>'PP-regionalLandDpayment-pros'!K36</f>
        <v>0</v>
      </c>
      <c r="K34">
        <f>'PP-regionalLandDpayment-pros'!L36</f>
        <v>0</v>
      </c>
      <c r="L34">
        <f>'PP-regionalLandDpayment-pros'!M36</f>
        <v>0</v>
      </c>
      <c r="M34">
        <f>'PP-regionalLandDpayment-pros'!N36</f>
        <v>0</v>
      </c>
      <c r="O34" t="str">
        <f>'BP-regionalLandDpaymentretro'!B36</f>
        <v>2315-2325</v>
      </c>
      <c r="P34">
        <f>'BP-regionalLandDpayment-prosp'!C36</f>
        <v>0</v>
      </c>
      <c r="Q34">
        <f>'BP-regionalLandDpayment-prosp'!D36</f>
        <v>0</v>
      </c>
      <c r="R34">
        <f>'BP-regionalLandDpayment-prosp'!E36</f>
        <v>0</v>
      </c>
      <c r="S34">
        <f>'BP-regionalLandDpayment-prosp'!F36</f>
        <v>0</v>
      </c>
      <c r="T34">
        <f>'BP-regionalLandDpayment-prosp'!G36</f>
        <v>0</v>
      </c>
      <c r="U34">
        <f>'BP-regionalLandDpayment-prosp'!H36</f>
        <v>0</v>
      </c>
      <c r="V34">
        <f>'BP-regionalLandDpayment-prosp'!I36</f>
        <v>0</v>
      </c>
      <c r="W34">
        <f>'BP-regionalLandDpayment-prosp'!J36</f>
        <v>0</v>
      </c>
      <c r="X34">
        <f>'BP-regionalLandDpayment-prosp'!K36</f>
        <v>0</v>
      </c>
      <c r="Y34">
        <f>'BP-regionalLandDpayment-prosp'!L36</f>
        <v>0</v>
      </c>
      <c r="Z34">
        <f>'BP-regionalLandDpayment-prosp'!M36</f>
        <v>0</v>
      </c>
      <c r="AA34">
        <f>'BP-regionalLandDpayment-prosp'!N36</f>
        <v>0</v>
      </c>
      <c r="AC34" t="str">
        <f>'PP-regionalLandDpaymentretro'!B36</f>
        <v>2315-2325</v>
      </c>
      <c r="AD34">
        <f>'PP-regionalLandDpaymentretro'!C36</f>
        <v>0</v>
      </c>
      <c r="AE34">
        <f>'PP-regionalLandDpaymentretro'!D36</f>
        <v>0</v>
      </c>
      <c r="AF34">
        <f>'PP-regionalLandDpaymentretro'!E36</f>
        <v>0</v>
      </c>
      <c r="AG34">
        <f>'PP-regionalLandDpaymentretro'!F36</f>
        <v>0</v>
      </c>
      <c r="AH34">
        <f>'PP-regionalLandDpaymentretro'!G36</f>
        <v>0</v>
      </c>
      <c r="AI34">
        <f>'PP-regionalLandDpaymentretro'!H36</f>
        <v>0</v>
      </c>
      <c r="AJ34">
        <f>'PP-regionalLandDpaymentretro'!I36</f>
        <v>0</v>
      </c>
      <c r="AK34">
        <f>'PP-regionalLandDpaymentretro'!J36</f>
        <v>0</v>
      </c>
      <c r="AL34">
        <f>'PP-regionalLandDpaymentretro'!K36</f>
        <v>0</v>
      </c>
      <c r="AM34">
        <f>'PP-regionalLandDpaymentretro'!L36</f>
        <v>0</v>
      </c>
      <c r="AN34">
        <f>'PP-regionalLandDpaymentretro'!M36</f>
        <v>0</v>
      </c>
      <c r="AO34">
        <f>'PP-regionalLandDpaymentretro'!N36</f>
        <v>0</v>
      </c>
      <c r="AQ34" t="str">
        <f>'BP-regionalLandDpaymentretro'!B36</f>
        <v>2315-2325</v>
      </c>
      <c r="AR34">
        <f>'BP-regionalLandDpaymentretro'!C36</f>
        <v>0</v>
      </c>
      <c r="AS34">
        <f>'BP-regionalLandDpaymentretro'!D36</f>
        <v>0</v>
      </c>
      <c r="AT34">
        <f>'BP-regionalLandDpaymentretro'!E36</f>
        <v>0</v>
      </c>
      <c r="AU34">
        <f>'BP-regionalLandDpaymentretro'!F36</f>
        <v>0</v>
      </c>
      <c r="AV34">
        <f>'BP-regionalLandDpaymentretro'!G36</f>
        <v>0</v>
      </c>
      <c r="AW34">
        <f>'BP-regionalLandDpaymentretro'!H36</f>
        <v>0</v>
      </c>
      <c r="AX34">
        <f>'BP-regionalLandDpaymentretro'!I36</f>
        <v>0</v>
      </c>
      <c r="AY34">
        <f>'BP-regionalLandDpaymentretro'!J36</f>
        <v>0</v>
      </c>
      <c r="AZ34">
        <f>'BP-regionalLandDpaymentretro'!K36</f>
        <v>0</v>
      </c>
      <c r="BA34">
        <f>'BP-regionalLandDpaymentretro'!L36</f>
        <v>0</v>
      </c>
      <c r="BB34">
        <f>'BP-regionalLandDpaymentretro'!M36</f>
        <v>0</v>
      </c>
      <c r="BC34">
        <f>'BP-regionalLandDpaymentretro'!N36</f>
        <v>0</v>
      </c>
    </row>
    <row r="35" spans="1:55" x14ac:dyDescent="0.2">
      <c r="A35" t="str">
        <f>'PP-regionalLandDpayment-pros'!B37</f>
        <v>2325-2335</v>
      </c>
      <c r="B35">
        <f>'PP-regionalLandDpayment-pros'!C37</f>
        <v>0</v>
      </c>
      <c r="C35">
        <f>'PP-regionalLandDpayment-pros'!D37</f>
        <v>0</v>
      </c>
      <c r="D35">
        <f>'PP-regionalLandDpayment-pros'!E37</f>
        <v>0</v>
      </c>
      <c r="E35">
        <f>'PP-regionalLandDpayment-pros'!F37</f>
        <v>0</v>
      </c>
      <c r="F35">
        <f>'PP-regionalLandDpayment-pros'!G37</f>
        <v>0</v>
      </c>
      <c r="G35">
        <f>'PP-regionalLandDpayment-pros'!H37</f>
        <v>0</v>
      </c>
      <c r="H35">
        <f>'PP-regionalLandDpayment-pros'!I37</f>
        <v>0</v>
      </c>
      <c r="I35">
        <f>'PP-regionalLandDpayment-pros'!J37</f>
        <v>0</v>
      </c>
      <c r="J35">
        <f>'PP-regionalLandDpayment-pros'!K37</f>
        <v>0</v>
      </c>
      <c r="K35">
        <f>'PP-regionalLandDpayment-pros'!L37</f>
        <v>0</v>
      </c>
      <c r="L35">
        <f>'PP-regionalLandDpayment-pros'!M37</f>
        <v>0</v>
      </c>
      <c r="M35">
        <f>'PP-regionalLandDpayment-pros'!N37</f>
        <v>0</v>
      </c>
      <c r="O35" t="str">
        <f>'BP-regionalLandDpaymentretro'!B37</f>
        <v>2325-2335</v>
      </c>
      <c r="P35">
        <f>'BP-regionalLandDpayment-prosp'!C37</f>
        <v>0</v>
      </c>
      <c r="Q35">
        <f>'BP-regionalLandDpayment-prosp'!D37</f>
        <v>0</v>
      </c>
      <c r="R35">
        <f>'BP-regionalLandDpayment-prosp'!E37</f>
        <v>0</v>
      </c>
      <c r="S35">
        <f>'BP-regionalLandDpayment-prosp'!F37</f>
        <v>0</v>
      </c>
      <c r="T35">
        <f>'BP-regionalLandDpayment-prosp'!G37</f>
        <v>0</v>
      </c>
      <c r="U35">
        <f>'BP-regionalLandDpayment-prosp'!H37</f>
        <v>0</v>
      </c>
      <c r="V35">
        <f>'BP-regionalLandDpayment-prosp'!I37</f>
        <v>0</v>
      </c>
      <c r="W35">
        <f>'BP-regionalLandDpayment-prosp'!J37</f>
        <v>0</v>
      </c>
      <c r="X35">
        <f>'BP-regionalLandDpayment-prosp'!K37</f>
        <v>0</v>
      </c>
      <c r="Y35">
        <f>'BP-regionalLandDpayment-prosp'!L37</f>
        <v>0</v>
      </c>
      <c r="Z35">
        <f>'BP-regionalLandDpayment-prosp'!M37</f>
        <v>0</v>
      </c>
      <c r="AA35">
        <f>'BP-regionalLandDpayment-prosp'!N37</f>
        <v>0</v>
      </c>
      <c r="AC35" t="str">
        <f>'PP-regionalLandDpaymentretro'!B37</f>
        <v>2325-2335</v>
      </c>
      <c r="AD35">
        <f>'PP-regionalLandDpaymentretro'!C37</f>
        <v>0</v>
      </c>
      <c r="AE35">
        <f>'PP-regionalLandDpaymentretro'!D37</f>
        <v>0</v>
      </c>
      <c r="AF35">
        <f>'PP-regionalLandDpaymentretro'!E37</f>
        <v>0</v>
      </c>
      <c r="AG35">
        <f>'PP-regionalLandDpaymentretro'!F37</f>
        <v>0</v>
      </c>
      <c r="AH35">
        <f>'PP-regionalLandDpaymentretro'!G37</f>
        <v>0</v>
      </c>
      <c r="AI35">
        <f>'PP-regionalLandDpaymentretro'!H37</f>
        <v>0</v>
      </c>
      <c r="AJ35">
        <f>'PP-regionalLandDpaymentretro'!I37</f>
        <v>0</v>
      </c>
      <c r="AK35">
        <f>'PP-regionalLandDpaymentretro'!J37</f>
        <v>0</v>
      </c>
      <c r="AL35">
        <f>'PP-regionalLandDpaymentretro'!K37</f>
        <v>0</v>
      </c>
      <c r="AM35">
        <f>'PP-regionalLandDpaymentretro'!L37</f>
        <v>0</v>
      </c>
      <c r="AN35">
        <f>'PP-regionalLandDpaymentretro'!M37</f>
        <v>0</v>
      </c>
      <c r="AO35">
        <f>'PP-regionalLandDpaymentretro'!N37</f>
        <v>0</v>
      </c>
      <c r="AQ35" t="str">
        <f>'BP-regionalLandDpaymentretro'!B37</f>
        <v>2325-2335</v>
      </c>
      <c r="AR35">
        <f>'BP-regionalLandDpaymentretro'!C37</f>
        <v>0</v>
      </c>
      <c r="AS35">
        <f>'BP-regionalLandDpaymentretro'!D37</f>
        <v>0</v>
      </c>
      <c r="AT35">
        <f>'BP-regionalLandDpaymentretro'!E37</f>
        <v>0</v>
      </c>
      <c r="AU35">
        <f>'BP-regionalLandDpaymentretro'!F37</f>
        <v>0</v>
      </c>
      <c r="AV35">
        <f>'BP-regionalLandDpaymentretro'!G37</f>
        <v>0</v>
      </c>
      <c r="AW35">
        <f>'BP-regionalLandDpaymentretro'!H37</f>
        <v>0</v>
      </c>
      <c r="AX35">
        <f>'BP-regionalLandDpaymentretro'!I37</f>
        <v>0</v>
      </c>
      <c r="AY35">
        <f>'BP-regionalLandDpaymentretro'!J37</f>
        <v>0</v>
      </c>
      <c r="AZ35">
        <f>'BP-regionalLandDpaymentretro'!K37</f>
        <v>0</v>
      </c>
      <c r="BA35">
        <f>'BP-regionalLandDpaymentretro'!L37</f>
        <v>0</v>
      </c>
      <c r="BB35">
        <f>'BP-regionalLandDpaymentretro'!M37</f>
        <v>0</v>
      </c>
      <c r="BC35">
        <f>'BP-regionalLandDpaymentretro'!N37</f>
        <v>0</v>
      </c>
    </row>
    <row r="36" spans="1:55" x14ac:dyDescent="0.2">
      <c r="A36" t="str">
        <f>'PP-regionalLandDpayment-pros'!B38</f>
        <v>2335-2345</v>
      </c>
      <c r="B36">
        <f>'PP-regionalLandDpayment-pros'!C38</f>
        <v>0</v>
      </c>
      <c r="C36">
        <f>'PP-regionalLandDpayment-pros'!D38</f>
        <v>0</v>
      </c>
      <c r="D36">
        <f>'PP-regionalLandDpayment-pros'!E38</f>
        <v>0</v>
      </c>
      <c r="E36">
        <f>'PP-regionalLandDpayment-pros'!F38</f>
        <v>0</v>
      </c>
      <c r="F36">
        <f>'PP-regionalLandDpayment-pros'!G38</f>
        <v>0</v>
      </c>
      <c r="G36">
        <f>'PP-regionalLandDpayment-pros'!H38</f>
        <v>0</v>
      </c>
      <c r="H36">
        <f>'PP-regionalLandDpayment-pros'!I38</f>
        <v>0</v>
      </c>
      <c r="I36">
        <f>'PP-regionalLandDpayment-pros'!J38</f>
        <v>0</v>
      </c>
      <c r="J36">
        <f>'PP-regionalLandDpayment-pros'!K38</f>
        <v>0</v>
      </c>
      <c r="K36">
        <f>'PP-regionalLandDpayment-pros'!L38</f>
        <v>0</v>
      </c>
      <c r="L36">
        <f>'PP-regionalLandDpayment-pros'!M38</f>
        <v>0</v>
      </c>
      <c r="M36">
        <f>'PP-regionalLandDpayment-pros'!N38</f>
        <v>0</v>
      </c>
      <c r="O36" t="str">
        <f>'BP-regionalLandDpaymentretro'!B38</f>
        <v>2335-2345</v>
      </c>
      <c r="P36">
        <f>'BP-regionalLandDpayment-prosp'!C38</f>
        <v>0</v>
      </c>
      <c r="Q36">
        <f>'BP-regionalLandDpayment-prosp'!D38</f>
        <v>0</v>
      </c>
      <c r="R36">
        <f>'BP-regionalLandDpayment-prosp'!E38</f>
        <v>0</v>
      </c>
      <c r="S36">
        <f>'BP-regionalLandDpayment-prosp'!F38</f>
        <v>0</v>
      </c>
      <c r="T36">
        <f>'BP-regionalLandDpayment-prosp'!G38</f>
        <v>0</v>
      </c>
      <c r="U36">
        <f>'BP-regionalLandDpayment-prosp'!H38</f>
        <v>0</v>
      </c>
      <c r="V36">
        <f>'BP-regionalLandDpayment-prosp'!I38</f>
        <v>0</v>
      </c>
      <c r="W36">
        <f>'BP-regionalLandDpayment-prosp'!J38</f>
        <v>0</v>
      </c>
      <c r="X36">
        <f>'BP-regionalLandDpayment-prosp'!K38</f>
        <v>0</v>
      </c>
      <c r="Y36">
        <f>'BP-regionalLandDpayment-prosp'!L38</f>
        <v>0</v>
      </c>
      <c r="Z36">
        <f>'BP-regionalLandDpayment-prosp'!M38</f>
        <v>0</v>
      </c>
      <c r="AA36">
        <f>'BP-regionalLandDpayment-prosp'!N38</f>
        <v>0</v>
      </c>
      <c r="AC36" t="str">
        <f>'PP-regionalLandDpaymentretro'!B38</f>
        <v>2335-2345</v>
      </c>
      <c r="AD36">
        <f>'PP-regionalLandDpaymentretro'!C38</f>
        <v>0</v>
      </c>
      <c r="AE36">
        <f>'PP-regionalLandDpaymentretro'!D38</f>
        <v>0</v>
      </c>
      <c r="AF36">
        <f>'PP-regionalLandDpaymentretro'!E38</f>
        <v>0</v>
      </c>
      <c r="AG36">
        <f>'PP-regionalLandDpaymentretro'!F38</f>
        <v>0</v>
      </c>
      <c r="AH36">
        <f>'PP-regionalLandDpaymentretro'!G38</f>
        <v>0</v>
      </c>
      <c r="AI36">
        <f>'PP-regionalLandDpaymentretro'!H38</f>
        <v>0</v>
      </c>
      <c r="AJ36">
        <f>'PP-regionalLandDpaymentretro'!I38</f>
        <v>0</v>
      </c>
      <c r="AK36">
        <f>'PP-regionalLandDpaymentretro'!J38</f>
        <v>0</v>
      </c>
      <c r="AL36">
        <f>'PP-regionalLandDpaymentretro'!K38</f>
        <v>0</v>
      </c>
      <c r="AM36">
        <f>'PP-regionalLandDpaymentretro'!L38</f>
        <v>0</v>
      </c>
      <c r="AN36">
        <f>'PP-regionalLandDpaymentretro'!M38</f>
        <v>0</v>
      </c>
      <c r="AO36">
        <f>'PP-regionalLandDpaymentretro'!N38</f>
        <v>0</v>
      </c>
      <c r="AQ36" t="str">
        <f>'BP-regionalLandDpaymentretro'!B38</f>
        <v>2335-2345</v>
      </c>
      <c r="AR36">
        <f>'BP-regionalLandDpaymentretro'!C38</f>
        <v>0</v>
      </c>
      <c r="AS36">
        <f>'BP-regionalLandDpaymentretro'!D38</f>
        <v>0</v>
      </c>
      <c r="AT36">
        <f>'BP-regionalLandDpaymentretro'!E38</f>
        <v>0</v>
      </c>
      <c r="AU36">
        <f>'BP-regionalLandDpaymentretro'!F38</f>
        <v>0</v>
      </c>
      <c r="AV36">
        <f>'BP-regionalLandDpaymentretro'!G38</f>
        <v>0</v>
      </c>
      <c r="AW36">
        <f>'BP-regionalLandDpaymentretro'!H38</f>
        <v>0</v>
      </c>
      <c r="AX36">
        <f>'BP-regionalLandDpaymentretro'!I38</f>
        <v>0</v>
      </c>
      <c r="AY36">
        <f>'BP-regionalLandDpaymentretro'!J38</f>
        <v>0</v>
      </c>
      <c r="AZ36">
        <f>'BP-regionalLandDpaymentretro'!K38</f>
        <v>0</v>
      </c>
      <c r="BA36">
        <f>'BP-regionalLandDpaymentretro'!L38</f>
        <v>0</v>
      </c>
      <c r="BB36">
        <f>'BP-regionalLandDpaymentretro'!M38</f>
        <v>0</v>
      </c>
      <c r="BC36">
        <f>'BP-regionalLandDpaymentretro'!N38</f>
        <v>0</v>
      </c>
    </row>
    <row r="37" spans="1:55" x14ac:dyDescent="0.2">
      <c r="A37" t="str">
        <f>'PP-regionalLandDpayment-pros'!B39</f>
        <v>2345-2355</v>
      </c>
      <c r="B37">
        <f>'PP-regionalLandDpayment-pros'!C39</f>
        <v>0</v>
      </c>
      <c r="C37">
        <f>'PP-regionalLandDpayment-pros'!D39</f>
        <v>0</v>
      </c>
      <c r="D37">
        <f>'PP-regionalLandDpayment-pros'!E39</f>
        <v>0</v>
      </c>
      <c r="E37">
        <f>'PP-regionalLandDpayment-pros'!F39</f>
        <v>0</v>
      </c>
      <c r="F37">
        <f>'PP-regionalLandDpayment-pros'!G39</f>
        <v>0</v>
      </c>
      <c r="G37">
        <f>'PP-regionalLandDpayment-pros'!H39</f>
        <v>0</v>
      </c>
      <c r="H37">
        <f>'PP-regionalLandDpayment-pros'!I39</f>
        <v>0</v>
      </c>
      <c r="I37">
        <f>'PP-regionalLandDpayment-pros'!J39</f>
        <v>0</v>
      </c>
      <c r="J37">
        <f>'PP-regionalLandDpayment-pros'!K39</f>
        <v>0</v>
      </c>
      <c r="K37">
        <f>'PP-regionalLandDpayment-pros'!L39</f>
        <v>0</v>
      </c>
      <c r="L37">
        <f>'PP-regionalLandDpayment-pros'!M39</f>
        <v>0</v>
      </c>
      <c r="M37">
        <f>'PP-regionalLandDpayment-pros'!N39</f>
        <v>0</v>
      </c>
      <c r="O37" t="str">
        <f>'BP-regionalLandDpaymentretro'!B39</f>
        <v>2345-2355</v>
      </c>
      <c r="P37">
        <f>'BP-regionalLandDpayment-prosp'!C39</f>
        <v>0</v>
      </c>
      <c r="Q37">
        <f>'BP-regionalLandDpayment-prosp'!D39</f>
        <v>0</v>
      </c>
      <c r="R37">
        <f>'BP-regionalLandDpayment-prosp'!E39</f>
        <v>0</v>
      </c>
      <c r="S37">
        <f>'BP-regionalLandDpayment-prosp'!F39</f>
        <v>0</v>
      </c>
      <c r="T37">
        <f>'BP-regionalLandDpayment-prosp'!G39</f>
        <v>0</v>
      </c>
      <c r="U37">
        <f>'BP-regionalLandDpayment-prosp'!H39</f>
        <v>0</v>
      </c>
      <c r="V37">
        <f>'BP-regionalLandDpayment-prosp'!I39</f>
        <v>0</v>
      </c>
      <c r="W37">
        <f>'BP-regionalLandDpayment-prosp'!J39</f>
        <v>0</v>
      </c>
      <c r="X37">
        <f>'BP-regionalLandDpayment-prosp'!K39</f>
        <v>0</v>
      </c>
      <c r="Y37">
        <f>'BP-regionalLandDpayment-prosp'!L39</f>
        <v>0</v>
      </c>
      <c r="Z37">
        <f>'BP-regionalLandDpayment-prosp'!M39</f>
        <v>0</v>
      </c>
      <c r="AA37">
        <f>'BP-regionalLandDpayment-prosp'!N39</f>
        <v>0</v>
      </c>
      <c r="AC37" t="str">
        <f>'PP-regionalLandDpaymentretro'!B39</f>
        <v>2345-2355</v>
      </c>
      <c r="AD37">
        <f>'PP-regionalLandDpaymentretro'!C39</f>
        <v>0</v>
      </c>
      <c r="AE37">
        <f>'PP-regionalLandDpaymentretro'!D39</f>
        <v>0</v>
      </c>
      <c r="AF37">
        <f>'PP-regionalLandDpaymentretro'!E39</f>
        <v>0</v>
      </c>
      <c r="AG37">
        <f>'PP-regionalLandDpaymentretro'!F39</f>
        <v>0</v>
      </c>
      <c r="AH37">
        <f>'PP-regionalLandDpaymentretro'!G39</f>
        <v>0</v>
      </c>
      <c r="AI37">
        <f>'PP-regionalLandDpaymentretro'!H39</f>
        <v>0</v>
      </c>
      <c r="AJ37">
        <f>'PP-regionalLandDpaymentretro'!I39</f>
        <v>0</v>
      </c>
      <c r="AK37">
        <f>'PP-regionalLandDpaymentretro'!J39</f>
        <v>0</v>
      </c>
      <c r="AL37">
        <f>'PP-regionalLandDpaymentretro'!K39</f>
        <v>0</v>
      </c>
      <c r="AM37">
        <f>'PP-regionalLandDpaymentretro'!L39</f>
        <v>0</v>
      </c>
      <c r="AN37">
        <f>'PP-regionalLandDpaymentretro'!M39</f>
        <v>0</v>
      </c>
      <c r="AO37">
        <f>'PP-regionalLandDpaymentretro'!N39</f>
        <v>0</v>
      </c>
      <c r="AQ37" t="str">
        <f>'BP-regionalLandDpaymentretro'!B39</f>
        <v>2345-2355</v>
      </c>
      <c r="AR37">
        <f>'BP-regionalLandDpaymentretro'!C39</f>
        <v>0</v>
      </c>
      <c r="AS37">
        <f>'BP-regionalLandDpaymentretro'!D39</f>
        <v>0</v>
      </c>
      <c r="AT37">
        <f>'BP-regionalLandDpaymentretro'!E39</f>
        <v>0</v>
      </c>
      <c r="AU37">
        <f>'BP-regionalLandDpaymentretro'!F39</f>
        <v>0</v>
      </c>
      <c r="AV37">
        <f>'BP-regionalLandDpaymentretro'!G39</f>
        <v>0</v>
      </c>
      <c r="AW37">
        <f>'BP-regionalLandDpaymentretro'!H39</f>
        <v>0</v>
      </c>
      <c r="AX37">
        <f>'BP-regionalLandDpaymentretro'!I39</f>
        <v>0</v>
      </c>
      <c r="AY37">
        <f>'BP-regionalLandDpaymentretro'!J39</f>
        <v>0</v>
      </c>
      <c r="AZ37">
        <f>'BP-regionalLandDpaymentretro'!K39</f>
        <v>0</v>
      </c>
      <c r="BA37">
        <f>'BP-regionalLandDpaymentretro'!L39</f>
        <v>0</v>
      </c>
      <c r="BB37">
        <f>'BP-regionalLandDpaymentretro'!M39</f>
        <v>0</v>
      </c>
      <c r="BC37">
        <f>'BP-regionalLandDpaymentretro'!N39</f>
        <v>0</v>
      </c>
    </row>
    <row r="38" spans="1:55" x14ac:dyDescent="0.2">
      <c r="A38" t="str">
        <f>'PP-regionalLandDpayment-pros'!B40</f>
        <v>2355-2365</v>
      </c>
      <c r="B38">
        <f>'PP-regionalLandDpayment-pros'!C40</f>
        <v>0</v>
      </c>
      <c r="C38">
        <f>'PP-regionalLandDpayment-pros'!D40</f>
        <v>0</v>
      </c>
      <c r="D38">
        <f>'PP-regionalLandDpayment-pros'!E40</f>
        <v>0</v>
      </c>
      <c r="E38">
        <f>'PP-regionalLandDpayment-pros'!F40</f>
        <v>0</v>
      </c>
      <c r="F38">
        <f>'PP-regionalLandDpayment-pros'!G40</f>
        <v>0</v>
      </c>
      <c r="G38">
        <f>'PP-regionalLandDpayment-pros'!H40</f>
        <v>0</v>
      </c>
      <c r="H38">
        <f>'PP-regionalLandDpayment-pros'!I40</f>
        <v>0</v>
      </c>
      <c r="I38">
        <f>'PP-regionalLandDpayment-pros'!J40</f>
        <v>0</v>
      </c>
      <c r="J38">
        <f>'PP-regionalLandDpayment-pros'!K40</f>
        <v>0</v>
      </c>
      <c r="K38">
        <f>'PP-regionalLandDpayment-pros'!L40</f>
        <v>0</v>
      </c>
      <c r="L38">
        <f>'PP-regionalLandDpayment-pros'!M40</f>
        <v>0</v>
      </c>
      <c r="M38">
        <f>'PP-regionalLandDpayment-pros'!N40</f>
        <v>0</v>
      </c>
      <c r="O38" t="str">
        <f>'BP-regionalLandDpaymentretro'!B40</f>
        <v>2355-2365</v>
      </c>
      <c r="P38">
        <f>'BP-regionalLandDpayment-prosp'!C40</f>
        <v>0</v>
      </c>
      <c r="Q38">
        <f>'BP-regionalLandDpayment-prosp'!D40</f>
        <v>0</v>
      </c>
      <c r="R38">
        <f>'BP-regionalLandDpayment-prosp'!E40</f>
        <v>0</v>
      </c>
      <c r="S38">
        <f>'BP-regionalLandDpayment-prosp'!F40</f>
        <v>0</v>
      </c>
      <c r="T38">
        <f>'BP-regionalLandDpayment-prosp'!G40</f>
        <v>0</v>
      </c>
      <c r="U38">
        <f>'BP-regionalLandDpayment-prosp'!H40</f>
        <v>0</v>
      </c>
      <c r="V38">
        <f>'BP-regionalLandDpayment-prosp'!I40</f>
        <v>0</v>
      </c>
      <c r="W38">
        <f>'BP-regionalLandDpayment-prosp'!J40</f>
        <v>0</v>
      </c>
      <c r="X38">
        <f>'BP-regionalLandDpayment-prosp'!K40</f>
        <v>0</v>
      </c>
      <c r="Y38">
        <f>'BP-regionalLandDpayment-prosp'!L40</f>
        <v>0</v>
      </c>
      <c r="Z38">
        <f>'BP-regionalLandDpayment-prosp'!M40</f>
        <v>0</v>
      </c>
      <c r="AA38">
        <f>'BP-regionalLandDpayment-prosp'!N40</f>
        <v>0</v>
      </c>
      <c r="AC38" t="str">
        <f>'PP-regionalLandDpaymentretro'!B40</f>
        <v>2355-2365</v>
      </c>
      <c r="AD38">
        <f>'PP-regionalLandDpaymentretro'!C40</f>
        <v>0</v>
      </c>
      <c r="AE38">
        <f>'PP-regionalLandDpaymentretro'!D40</f>
        <v>0</v>
      </c>
      <c r="AF38">
        <f>'PP-regionalLandDpaymentretro'!E40</f>
        <v>0</v>
      </c>
      <c r="AG38">
        <f>'PP-regionalLandDpaymentretro'!F40</f>
        <v>0</v>
      </c>
      <c r="AH38">
        <f>'PP-regionalLandDpaymentretro'!G40</f>
        <v>0</v>
      </c>
      <c r="AI38">
        <f>'PP-regionalLandDpaymentretro'!H40</f>
        <v>0</v>
      </c>
      <c r="AJ38">
        <f>'PP-regionalLandDpaymentretro'!I40</f>
        <v>0</v>
      </c>
      <c r="AK38">
        <f>'PP-regionalLandDpaymentretro'!J40</f>
        <v>0</v>
      </c>
      <c r="AL38">
        <f>'PP-regionalLandDpaymentretro'!K40</f>
        <v>0</v>
      </c>
      <c r="AM38">
        <f>'PP-regionalLandDpaymentretro'!L40</f>
        <v>0</v>
      </c>
      <c r="AN38">
        <f>'PP-regionalLandDpaymentretro'!M40</f>
        <v>0</v>
      </c>
      <c r="AO38">
        <f>'PP-regionalLandDpaymentretro'!N40</f>
        <v>0</v>
      </c>
      <c r="AQ38" t="str">
        <f>'BP-regionalLandDpaymentretro'!B40</f>
        <v>2355-2365</v>
      </c>
      <c r="AR38">
        <f>'BP-regionalLandDpaymentretro'!C40</f>
        <v>0</v>
      </c>
      <c r="AS38">
        <f>'BP-regionalLandDpaymentretro'!D40</f>
        <v>0</v>
      </c>
      <c r="AT38">
        <f>'BP-regionalLandDpaymentretro'!E40</f>
        <v>0</v>
      </c>
      <c r="AU38">
        <f>'BP-regionalLandDpaymentretro'!F40</f>
        <v>0</v>
      </c>
      <c r="AV38">
        <f>'BP-regionalLandDpaymentretro'!G40</f>
        <v>0</v>
      </c>
      <c r="AW38">
        <f>'BP-regionalLandDpaymentretro'!H40</f>
        <v>0</v>
      </c>
      <c r="AX38">
        <f>'BP-regionalLandDpaymentretro'!I40</f>
        <v>0</v>
      </c>
      <c r="AY38">
        <f>'BP-regionalLandDpaymentretro'!J40</f>
        <v>0</v>
      </c>
      <c r="AZ38">
        <f>'BP-regionalLandDpaymentretro'!K40</f>
        <v>0</v>
      </c>
      <c r="BA38">
        <f>'BP-regionalLandDpaymentretro'!L40</f>
        <v>0</v>
      </c>
      <c r="BB38">
        <f>'BP-regionalLandDpaymentretro'!M40</f>
        <v>0</v>
      </c>
      <c r="BC38">
        <f>'BP-regionalLandDpaymentretro'!N40</f>
        <v>0</v>
      </c>
    </row>
    <row r="39" spans="1:55" x14ac:dyDescent="0.2">
      <c r="A39" t="str">
        <f>'PP-regionalLandDpayment-pros'!B41</f>
        <v>2365-2375</v>
      </c>
      <c r="B39">
        <f>'PP-regionalLandDpayment-pros'!C41</f>
        <v>0</v>
      </c>
      <c r="C39">
        <f>'PP-regionalLandDpayment-pros'!D41</f>
        <v>0</v>
      </c>
      <c r="D39">
        <f>'PP-regionalLandDpayment-pros'!E41</f>
        <v>0</v>
      </c>
      <c r="E39">
        <f>'PP-regionalLandDpayment-pros'!F41</f>
        <v>0</v>
      </c>
      <c r="F39">
        <f>'PP-regionalLandDpayment-pros'!G41</f>
        <v>0</v>
      </c>
      <c r="G39">
        <f>'PP-regionalLandDpayment-pros'!H41</f>
        <v>0</v>
      </c>
      <c r="H39">
        <f>'PP-regionalLandDpayment-pros'!I41</f>
        <v>0</v>
      </c>
      <c r="I39">
        <f>'PP-regionalLandDpayment-pros'!J41</f>
        <v>0</v>
      </c>
      <c r="J39">
        <f>'PP-regionalLandDpayment-pros'!K41</f>
        <v>0</v>
      </c>
      <c r="K39">
        <f>'PP-regionalLandDpayment-pros'!L41</f>
        <v>0</v>
      </c>
      <c r="L39">
        <f>'PP-regionalLandDpayment-pros'!M41</f>
        <v>0</v>
      </c>
      <c r="M39">
        <f>'PP-regionalLandDpayment-pros'!N41</f>
        <v>0</v>
      </c>
      <c r="O39" t="str">
        <f>'BP-regionalLandDpaymentretro'!B41</f>
        <v>2365-2375</v>
      </c>
      <c r="P39">
        <f>'BP-regionalLandDpayment-prosp'!C41</f>
        <v>0</v>
      </c>
      <c r="Q39">
        <f>'BP-regionalLandDpayment-prosp'!D41</f>
        <v>0</v>
      </c>
      <c r="R39">
        <f>'BP-regionalLandDpayment-prosp'!E41</f>
        <v>0</v>
      </c>
      <c r="S39">
        <f>'BP-regionalLandDpayment-prosp'!F41</f>
        <v>0</v>
      </c>
      <c r="T39">
        <f>'BP-regionalLandDpayment-prosp'!G41</f>
        <v>0</v>
      </c>
      <c r="U39">
        <f>'BP-regionalLandDpayment-prosp'!H41</f>
        <v>0</v>
      </c>
      <c r="V39">
        <f>'BP-regionalLandDpayment-prosp'!I41</f>
        <v>0</v>
      </c>
      <c r="W39">
        <f>'BP-regionalLandDpayment-prosp'!J41</f>
        <v>0</v>
      </c>
      <c r="X39">
        <f>'BP-regionalLandDpayment-prosp'!K41</f>
        <v>0</v>
      </c>
      <c r="Y39">
        <f>'BP-regionalLandDpayment-prosp'!L41</f>
        <v>0</v>
      </c>
      <c r="Z39">
        <f>'BP-regionalLandDpayment-prosp'!M41</f>
        <v>0</v>
      </c>
      <c r="AA39">
        <f>'BP-regionalLandDpayment-prosp'!N41</f>
        <v>0</v>
      </c>
      <c r="AC39" t="str">
        <f>'PP-regionalLandDpaymentretro'!B41</f>
        <v>2365-2375</v>
      </c>
      <c r="AD39">
        <f>'PP-regionalLandDpaymentretro'!C41</f>
        <v>0</v>
      </c>
      <c r="AE39">
        <f>'PP-regionalLandDpaymentretro'!D41</f>
        <v>0</v>
      </c>
      <c r="AF39">
        <f>'PP-regionalLandDpaymentretro'!E41</f>
        <v>0</v>
      </c>
      <c r="AG39">
        <f>'PP-regionalLandDpaymentretro'!F41</f>
        <v>0</v>
      </c>
      <c r="AH39">
        <f>'PP-regionalLandDpaymentretro'!G41</f>
        <v>0</v>
      </c>
      <c r="AI39">
        <f>'PP-regionalLandDpaymentretro'!H41</f>
        <v>0</v>
      </c>
      <c r="AJ39">
        <f>'PP-regionalLandDpaymentretro'!I41</f>
        <v>0</v>
      </c>
      <c r="AK39">
        <f>'PP-regionalLandDpaymentretro'!J41</f>
        <v>0</v>
      </c>
      <c r="AL39">
        <f>'PP-regionalLandDpaymentretro'!K41</f>
        <v>0</v>
      </c>
      <c r="AM39">
        <f>'PP-regionalLandDpaymentretro'!L41</f>
        <v>0</v>
      </c>
      <c r="AN39">
        <f>'PP-regionalLandDpaymentretro'!M41</f>
        <v>0</v>
      </c>
      <c r="AO39">
        <f>'PP-regionalLandDpaymentretro'!N41</f>
        <v>0</v>
      </c>
      <c r="AQ39" t="str">
        <f>'BP-regionalLandDpaymentretro'!B41</f>
        <v>2365-2375</v>
      </c>
      <c r="AR39">
        <f>'BP-regionalLandDpaymentretro'!C41</f>
        <v>0</v>
      </c>
      <c r="AS39">
        <f>'BP-regionalLandDpaymentretro'!D41</f>
        <v>0</v>
      </c>
      <c r="AT39">
        <f>'BP-regionalLandDpaymentretro'!E41</f>
        <v>0</v>
      </c>
      <c r="AU39">
        <f>'BP-regionalLandDpaymentretro'!F41</f>
        <v>0</v>
      </c>
      <c r="AV39">
        <f>'BP-regionalLandDpaymentretro'!G41</f>
        <v>0</v>
      </c>
      <c r="AW39">
        <f>'BP-regionalLandDpaymentretro'!H41</f>
        <v>0</v>
      </c>
      <c r="AX39">
        <f>'BP-regionalLandDpaymentretro'!I41</f>
        <v>0</v>
      </c>
      <c r="AY39">
        <f>'BP-regionalLandDpaymentretro'!J41</f>
        <v>0</v>
      </c>
      <c r="AZ39">
        <f>'BP-regionalLandDpaymentretro'!K41</f>
        <v>0</v>
      </c>
      <c r="BA39">
        <f>'BP-regionalLandDpaymentretro'!L41</f>
        <v>0</v>
      </c>
      <c r="BB39">
        <f>'BP-regionalLandDpaymentretro'!M41</f>
        <v>0</v>
      </c>
      <c r="BC39">
        <f>'BP-regionalLandDpaymentretro'!N41</f>
        <v>0</v>
      </c>
    </row>
    <row r="40" spans="1:55" x14ac:dyDescent="0.2">
      <c r="A40" t="str">
        <f>'PP-regionalLandDpayment-pros'!B42</f>
        <v>2375-2385</v>
      </c>
      <c r="B40">
        <f>'PP-regionalLandDpayment-pros'!C42</f>
        <v>0</v>
      </c>
      <c r="C40">
        <f>'PP-regionalLandDpayment-pros'!D42</f>
        <v>0</v>
      </c>
      <c r="D40">
        <f>'PP-regionalLandDpayment-pros'!E42</f>
        <v>0</v>
      </c>
      <c r="E40">
        <f>'PP-regionalLandDpayment-pros'!F42</f>
        <v>0</v>
      </c>
      <c r="F40">
        <f>'PP-regionalLandDpayment-pros'!G42</f>
        <v>0</v>
      </c>
      <c r="G40">
        <f>'PP-regionalLandDpayment-pros'!H42</f>
        <v>0</v>
      </c>
      <c r="H40">
        <f>'PP-regionalLandDpayment-pros'!I42</f>
        <v>0</v>
      </c>
      <c r="I40">
        <f>'PP-regionalLandDpayment-pros'!J42</f>
        <v>0</v>
      </c>
      <c r="J40">
        <f>'PP-regionalLandDpayment-pros'!K42</f>
        <v>0</v>
      </c>
      <c r="K40">
        <f>'PP-regionalLandDpayment-pros'!L42</f>
        <v>0</v>
      </c>
      <c r="L40">
        <f>'PP-regionalLandDpayment-pros'!M42</f>
        <v>0</v>
      </c>
      <c r="M40">
        <f>'PP-regionalLandDpayment-pros'!N42</f>
        <v>0</v>
      </c>
      <c r="O40" t="str">
        <f>'BP-regionalLandDpaymentretro'!B42</f>
        <v>2375-2385</v>
      </c>
      <c r="P40">
        <f>'BP-regionalLandDpayment-prosp'!C42</f>
        <v>0</v>
      </c>
      <c r="Q40">
        <f>'BP-regionalLandDpayment-prosp'!D42</f>
        <v>0</v>
      </c>
      <c r="R40">
        <f>'BP-regionalLandDpayment-prosp'!E42</f>
        <v>0</v>
      </c>
      <c r="S40">
        <f>'BP-regionalLandDpayment-prosp'!F42</f>
        <v>0</v>
      </c>
      <c r="T40">
        <f>'BP-regionalLandDpayment-prosp'!G42</f>
        <v>0</v>
      </c>
      <c r="U40">
        <f>'BP-regionalLandDpayment-prosp'!H42</f>
        <v>0</v>
      </c>
      <c r="V40">
        <f>'BP-regionalLandDpayment-prosp'!I42</f>
        <v>0</v>
      </c>
      <c r="W40">
        <f>'BP-regionalLandDpayment-prosp'!J42</f>
        <v>0</v>
      </c>
      <c r="X40">
        <f>'BP-regionalLandDpayment-prosp'!K42</f>
        <v>0</v>
      </c>
      <c r="Y40">
        <f>'BP-regionalLandDpayment-prosp'!L42</f>
        <v>0</v>
      </c>
      <c r="Z40">
        <f>'BP-regionalLandDpayment-prosp'!M42</f>
        <v>0</v>
      </c>
      <c r="AA40">
        <f>'BP-regionalLandDpayment-prosp'!N42</f>
        <v>0</v>
      </c>
      <c r="AC40" t="str">
        <f>'PP-regionalLandDpaymentretro'!B42</f>
        <v>2375-2385</v>
      </c>
      <c r="AD40">
        <f>'PP-regionalLandDpaymentretro'!C42</f>
        <v>0</v>
      </c>
      <c r="AE40">
        <f>'PP-regionalLandDpaymentretro'!D42</f>
        <v>0</v>
      </c>
      <c r="AF40">
        <f>'PP-regionalLandDpaymentretro'!E42</f>
        <v>0</v>
      </c>
      <c r="AG40">
        <f>'PP-regionalLandDpaymentretro'!F42</f>
        <v>0</v>
      </c>
      <c r="AH40">
        <f>'PP-regionalLandDpaymentretro'!G42</f>
        <v>0</v>
      </c>
      <c r="AI40">
        <f>'PP-regionalLandDpaymentretro'!H42</f>
        <v>0</v>
      </c>
      <c r="AJ40">
        <f>'PP-regionalLandDpaymentretro'!I42</f>
        <v>0</v>
      </c>
      <c r="AK40">
        <f>'PP-regionalLandDpaymentretro'!J42</f>
        <v>0</v>
      </c>
      <c r="AL40">
        <f>'PP-regionalLandDpaymentretro'!K42</f>
        <v>0</v>
      </c>
      <c r="AM40">
        <f>'PP-regionalLandDpaymentretro'!L42</f>
        <v>0</v>
      </c>
      <c r="AN40">
        <f>'PP-regionalLandDpaymentretro'!M42</f>
        <v>0</v>
      </c>
      <c r="AO40">
        <f>'PP-regionalLandDpaymentretro'!N42</f>
        <v>0</v>
      </c>
      <c r="AQ40" t="str">
        <f>'BP-regionalLandDpaymentretro'!B42</f>
        <v>2375-2385</v>
      </c>
      <c r="AR40">
        <f>'BP-regionalLandDpaymentretro'!C42</f>
        <v>0</v>
      </c>
      <c r="AS40">
        <f>'BP-regionalLandDpaymentretro'!D42</f>
        <v>0</v>
      </c>
      <c r="AT40">
        <f>'BP-regionalLandDpaymentretro'!E42</f>
        <v>0</v>
      </c>
      <c r="AU40">
        <f>'BP-regionalLandDpaymentretro'!F42</f>
        <v>0</v>
      </c>
      <c r="AV40">
        <f>'BP-regionalLandDpaymentretro'!G42</f>
        <v>0</v>
      </c>
      <c r="AW40">
        <f>'BP-regionalLandDpaymentretro'!H42</f>
        <v>0</v>
      </c>
      <c r="AX40">
        <f>'BP-regionalLandDpaymentretro'!I42</f>
        <v>0</v>
      </c>
      <c r="AY40">
        <f>'BP-regionalLandDpaymentretro'!J42</f>
        <v>0</v>
      </c>
      <c r="AZ40">
        <f>'BP-regionalLandDpaymentretro'!K42</f>
        <v>0</v>
      </c>
      <c r="BA40">
        <f>'BP-regionalLandDpaymentretro'!L42</f>
        <v>0</v>
      </c>
      <c r="BB40">
        <f>'BP-regionalLandDpaymentretro'!M42</f>
        <v>0</v>
      </c>
      <c r="BC40">
        <f>'BP-regionalLandDpaymentretro'!N42</f>
        <v>0</v>
      </c>
    </row>
    <row r="41" spans="1:55" x14ac:dyDescent="0.2">
      <c r="A41" t="str">
        <f>'PP-regionalLandDpayment-pros'!B43</f>
        <v>2385-2395</v>
      </c>
      <c r="B41">
        <f>'PP-regionalLandDpayment-pros'!C43</f>
        <v>0</v>
      </c>
      <c r="C41">
        <f>'PP-regionalLandDpayment-pros'!D43</f>
        <v>0</v>
      </c>
      <c r="D41">
        <f>'PP-regionalLandDpayment-pros'!E43</f>
        <v>0</v>
      </c>
      <c r="E41">
        <f>'PP-regionalLandDpayment-pros'!F43</f>
        <v>0</v>
      </c>
      <c r="F41">
        <f>'PP-regionalLandDpayment-pros'!G43</f>
        <v>0</v>
      </c>
      <c r="G41">
        <f>'PP-regionalLandDpayment-pros'!H43</f>
        <v>0</v>
      </c>
      <c r="H41">
        <f>'PP-regionalLandDpayment-pros'!I43</f>
        <v>0</v>
      </c>
      <c r="I41">
        <f>'PP-regionalLandDpayment-pros'!J43</f>
        <v>0</v>
      </c>
      <c r="J41">
        <f>'PP-regionalLandDpayment-pros'!K43</f>
        <v>0</v>
      </c>
      <c r="K41">
        <f>'PP-regionalLandDpayment-pros'!L43</f>
        <v>0</v>
      </c>
      <c r="L41">
        <f>'PP-regionalLandDpayment-pros'!M43</f>
        <v>0</v>
      </c>
      <c r="M41">
        <f>'PP-regionalLandDpayment-pros'!N43</f>
        <v>0</v>
      </c>
      <c r="O41" t="str">
        <f>'BP-regionalLandDpaymentretro'!B43</f>
        <v>2385-2395</v>
      </c>
      <c r="P41">
        <f>'BP-regionalLandDpayment-prosp'!C43</f>
        <v>0</v>
      </c>
      <c r="Q41">
        <f>'BP-regionalLandDpayment-prosp'!D43</f>
        <v>0</v>
      </c>
      <c r="R41">
        <f>'BP-regionalLandDpayment-prosp'!E43</f>
        <v>0</v>
      </c>
      <c r="S41">
        <f>'BP-regionalLandDpayment-prosp'!F43</f>
        <v>0</v>
      </c>
      <c r="T41">
        <f>'BP-regionalLandDpayment-prosp'!G43</f>
        <v>0</v>
      </c>
      <c r="U41">
        <f>'BP-regionalLandDpayment-prosp'!H43</f>
        <v>0</v>
      </c>
      <c r="V41">
        <f>'BP-regionalLandDpayment-prosp'!I43</f>
        <v>0</v>
      </c>
      <c r="W41">
        <f>'BP-regionalLandDpayment-prosp'!J43</f>
        <v>0</v>
      </c>
      <c r="X41">
        <f>'BP-regionalLandDpayment-prosp'!K43</f>
        <v>0</v>
      </c>
      <c r="Y41">
        <f>'BP-regionalLandDpayment-prosp'!L43</f>
        <v>0</v>
      </c>
      <c r="Z41">
        <f>'BP-regionalLandDpayment-prosp'!M43</f>
        <v>0</v>
      </c>
      <c r="AA41">
        <f>'BP-regionalLandDpayment-prosp'!N43</f>
        <v>0</v>
      </c>
      <c r="AC41" t="str">
        <f>'PP-regionalLandDpaymentretro'!B43</f>
        <v>2385-2395</v>
      </c>
      <c r="AD41">
        <f>'PP-regionalLandDpaymentretro'!C43</f>
        <v>0</v>
      </c>
      <c r="AE41">
        <f>'PP-regionalLandDpaymentretro'!D43</f>
        <v>0</v>
      </c>
      <c r="AF41">
        <f>'PP-regionalLandDpaymentretro'!E43</f>
        <v>0</v>
      </c>
      <c r="AG41">
        <f>'PP-regionalLandDpaymentretro'!F43</f>
        <v>0</v>
      </c>
      <c r="AH41">
        <f>'PP-regionalLandDpaymentretro'!G43</f>
        <v>0</v>
      </c>
      <c r="AI41">
        <f>'PP-regionalLandDpaymentretro'!H43</f>
        <v>0</v>
      </c>
      <c r="AJ41">
        <f>'PP-regionalLandDpaymentretro'!I43</f>
        <v>0</v>
      </c>
      <c r="AK41">
        <f>'PP-regionalLandDpaymentretro'!J43</f>
        <v>0</v>
      </c>
      <c r="AL41">
        <f>'PP-regionalLandDpaymentretro'!K43</f>
        <v>0</v>
      </c>
      <c r="AM41">
        <f>'PP-regionalLandDpaymentretro'!L43</f>
        <v>0</v>
      </c>
      <c r="AN41">
        <f>'PP-regionalLandDpaymentretro'!M43</f>
        <v>0</v>
      </c>
      <c r="AO41">
        <f>'PP-regionalLandDpaymentretro'!N43</f>
        <v>0</v>
      </c>
      <c r="AQ41" t="str">
        <f>'BP-regionalLandDpaymentretro'!B43</f>
        <v>2385-2395</v>
      </c>
      <c r="AR41">
        <f>'BP-regionalLandDpaymentretro'!C43</f>
        <v>0</v>
      </c>
      <c r="AS41">
        <f>'BP-regionalLandDpaymentretro'!D43</f>
        <v>0</v>
      </c>
      <c r="AT41">
        <f>'BP-regionalLandDpaymentretro'!E43</f>
        <v>0</v>
      </c>
      <c r="AU41">
        <f>'BP-regionalLandDpaymentretro'!F43</f>
        <v>0</v>
      </c>
      <c r="AV41">
        <f>'BP-regionalLandDpaymentretro'!G43</f>
        <v>0</v>
      </c>
      <c r="AW41">
        <f>'BP-regionalLandDpaymentretro'!H43</f>
        <v>0</v>
      </c>
      <c r="AX41">
        <f>'BP-regionalLandDpaymentretro'!I43</f>
        <v>0</v>
      </c>
      <c r="AY41">
        <f>'BP-regionalLandDpaymentretro'!J43</f>
        <v>0</v>
      </c>
      <c r="AZ41">
        <f>'BP-regionalLandDpaymentretro'!K43</f>
        <v>0</v>
      </c>
      <c r="BA41">
        <f>'BP-regionalLandDpaymentretro'!L43</f>
        <v>0</v>
      </c>
      <c r="BB41">
        <f>'BP-regionalLandDpaymentretro'!M43</f>
        <v>0</v>
      </c>
      <c r="BC41">
        <f>'BP-regionalLandDpaymentretro'!N43</f>
        <v>0</v>
      </c>
    </row>
    <row r="42" spans="1:55" x14ac:dyDescent="0.2">
      <c r="A42" t="str">
        <f>'PP-regionalLandDpayment-pros'!B44</f>
        <v>2395-2405</v>
      </c>
      <c r="B42">
        <f>'PP-regionalLandDpayment-pros'!C44</f>
        <v>0</v>
      </c>
      <c r="C42">
        <f>'PP-regionalLandDpayment-pros'!D44</f>
        <v>0</v>
      </c>
      <c r="D42">
        <f>'PP-regionalLandDpayment-pros'!E44</f>
        <v>0</v>
      </c>
      <c r="E42">
        <f>'PP-regionalLandDpayment-pros'!F44</f>
        <v>0</v>
      </c>
      <c r="F42">
        <f>'PP-regionalLandDpayment-pros'!G44</f>
        <v>0</v>
      </c>
      <c r="G42">
        <f>'PP-regionalLandDpayment-pros'!H44</f>
        <v>0</v>
      </c>
      <c r="H42">
        <f>'PP-regionalLandDpayment-pros'!I44</f>
        <v>0</v>
      </c>
      <c r="I42">
        <f>'PP-regionalLandDpayment-pros'!J44</f>
        <v>0</v>
      </c>
      <c r="J42">
        <f>'PP-regionalLandDpayment-pros'!K44</f>
        <v>0</v>
      </c>
      <c r="K42">
        <f>'PP-regionalLandDpayment-pros'!L44</f>
        <v>0</v>
      </c>
      <c r="L42">
        <f>'PP-regionalLandDpayment-pros'!M44</f>
        <v>0</v>
      </c>
      <c r="M42">
        <f>'PP-regionalLandDpayment-pros'!N44</f>
        <v>0</v>
      </c>
      <c r="O42" t="str">
        <f>'BP-regionalLandDpaymentretro'!B44</f>
        <v>2395-2405</v>
      </c>
      <c r="P42">
        <f>'BP-regionalLandDpayment-prosp'!C44</f>
        <v>0</v>
      </c>
      <c r="Q42">
        <f>'BP-regionalLandDpayment-prosp'!D44</f>
        <v>0</v>
      </c>
      <c r="R42">
        <f>'BP-regionalLandDpayment-prosp'!E44</f>
        <v>0</v>
      </c>
      <c r="S42">
        <f>'BP-regionalLandDpayment-prosp'!F44</f>
        <v>0</v>
      </c>
      <c r="T42">
        <f>'BP-regionalLandDpayment-prosp'!G44</f>
        <v>0</v>
      </c>
      <c r="U42">
        <f>'BP-regionalLandDpayment-prosp'!H44</f>
        <v>0</v>
      </c>
      <c r="V42">
        <f>'BP-regionalLandDpayment-prosp'!I44</f>
        <v>0</v>
      </c>
      <c r="W42">
        <f>'BP-regionalLandDpayment-prosp'!J44</f>
        <v>0</v>
      </c>
      <c r="X42">
        <f>'BP-regionalLandDpayment-prosp'!K44</f>
        <v>0</v>
      </c>
      <c r="Y42">
        <f>'BP-regionalLandDpayment-prosp'!L44</f>
        <v>0</v>
      </c>
      <c r="Z42">
        <f>'BP-regionalLandDpayment-prosp'!M44</f>
        <v>0</v>
      </c>
      <c r="AA42">
        <f>'BP-regionalLandDpayment-prosp'!N44</f>
        <v>0</v>
      </c>
      <c r="AC42" t="str">
        <f>'PP-regionalLandDpaymentretro'!B44</f>
        <v>2395-2405</v>
      </c>
      <c r="AD42">
        <f>'PP-regionalLandDpaymentretro'!C44</f>
        <v>0</v>
      </c>
      <c r="AE42">
        <f>'PP-regionalLandDpaymentretro'!D44</f>
        <v>0</v>
      </c>
      <c r="AF42">
        <f>'PP-regionalLandDpaymentretro'!E44</f>
        <v>0</v>
      </c>
      <c r="AG42">
        <f>'PP-regionalLandDpaymentretro'!F44</f>
        <v>0</v>
      </c>
      <c r="AH42">
        <f>'PP-regionalLandDpaymentretro'!G44</f>
        <v>0</v>
      </c>
      <c r="AI42">
        <f>'PP-regionalLandDpaymentretro'!H44</f>
        <v>0</v>
      </c>
      <c r="AJ42">
        <f>'PP-regionalLandDpaymentretro'!I44</f>
        <v>0</v>
      </c>
      <c r="AK42">
        <f>'PP-regionalLandDpaymentretro'!J44</f>
        <v>0</v>
      </c>
      <c r="AL42">
        <f>'PP-regionalLandDpaymentretro'!K44</f>
        <v>0</v>
      </c>
      <c r="AM42">
        <f>'PP-regionalLandDpaymentretro'!L44</f>
        <v>0</v>
      </c>
      <c r="AN42">
        <f>'PP-regionalLandDpaymentretro'!M44</f>
        <v>0</v>
      </c>
      <c r="AO42">
        <f>'PP-regionalLandDpaymentretro'!N44</f>
        <v>0</v>
      </c>
      <c r="AQ42" t="str">
        <f>'BP-regionalLandDpaymentretro'!B44</f>
        <v>2395-2405</v>
      </c>
      <c r="AR42">
        <f>'BP-regionalLandDpaymentretro'!C44</f>
        <v>0</v>
      </c>
      <c r="AS42">
        <f>'BP-regionalLandDpaymentretro'!D44</f>
        <v>0</v>
      </c>
      <c r="AT42">
        <f>'BP-regionalLandDpaymentretro'!E44</f>
        <v>0</v>
      </c>
      <c r="AU42">
        <f>'BP-regionalLandDpaymentretro'!F44</f>
        <v>0</v>
      </c>
      <c r="AV42">
        <f>'BP-regionalLandDpaymentretro'!G44</f>
        <v>0</v>
      </c>
      <c r="AW42">
        <f>'BP-regionalLandDpaymentretro'!H44</f>
        <v>0</v>
      </c>
      <c r="AX42">
        <f>'BP-regionalLandDpaymentretro'!I44</f>
        <v>0</v>
      </c>
      <c r="AY42">
        <f>'BP-regionalLandDpaymentretro'!J44</f>
        <v>0</v>
      </c>
      <c r="AZ42">
        <f>'BP-regionalLandDpaymentretro'!K44</f>
        <v>0</v>
      </c>
      <c r="BA42">
        <f>'BP-regionalLandDpaymentretro'!L44</f>
        <v>0</v>
      </c>
      <c r="BB42">
        <f>'BP-regionalLandDpaymentretro'!M44</f>
        <v>0</v>
      </c>
      <c r="BC42">
        <f>'BP-regionalLandDpaymentretro'!N44</f>
        <v>0</v>
      </c>
    </row>
    <row r="43" spans="1:55" x14ac:dyDescent="0.2">
      <c r="A43" t="str">
        <f>'PP-regionalLandDpayment-pros'!B45</f>
        <v>2405-2415</v>
      </c>
      <c r="B43">
        <f>'PP-regionalLandDpayment-pros'!C45</f>
        <v>0</v>
      </c>
      <c r="C43">
        <f>'PP-regionalLandDpayment-pros'!D45</f>
        <v>0</v>
      </c>
      <c r="D43">
        <f>'PP-regionalLandDpayment-pros'!E45</f>
        <v>0</v>
      </c>
      <c r="E43">
        <f>'PP-regionalLandDpayment-pros'!F45</f>
        <v>0</v>
      </c>
      <c r="F43">
        <f>'PP-regionalLandDpayment-pros'!G45</f>
        <v>0</v>
      </c>
      <c r="G43">
        <f>'PP-regionalLandDpayment-pros'!H45</f>
        <v>0</v>
      </c>
      <c r="H43">
        <f>'PP-regionalLandDpayment-pros'!I45</f>
        <v>0</v>
      </c>
      <c r="I43">
        <f>'PP-regionalLandDpayment-pros'!J45</f>
        <v>0</v>
      </c>
      <c r="J43">
        <f>'PP-regionalLandDpayment-pros'!K45</f>
        <v>0</v>
      </c>
      <c r="K43">
        <f>'PP-regionalLandDpayment-pros'!L45</f>
        <v>0</v>
      </c>
      <c r="L43">
        <f>'PP-regionalLandDpayment-pros'!M45</f>
        <v>0</v>
      </c>
      <c r="M43">
        <f>'PP-regionalLandDpayment-pros'!N45</f>
        <v>0</v>
      </c>
      <c r="O43" t="str">
        <f>'BP-regionalLandDpaymentretro'!B45</f>
        <v>2405-2415</v>
      </c>
      <c r="P43">
        <f>'BP-regionalLandDpayment-prosp'!C45</f>
        <v>0</v>
      </c>
      <c r="Q43">
        <f>'BP-regionalLandDpayment-prosp'!D45</f>
        <v>0</v>
      </c>
      <c r="R43">
        <f>'BP-regionalLandDpayment-prosp'!E45</f>
        <v>0</v>
      </c>
      <c r="S43">
        <f>'BP-regionalLandDpayment-prosp'!F45</f>
        <v>0</v>
      </c>
      <c r="T43">
        <f>'BP-regionalLandDpayment-prosp'!G45</f>
        <v>0</v>
      </c>
      <c r="U43">
        <f>'BP-regionalLandDpayment-prosp'!H45</f>
        <v>0</v>
      </c>
      <c r="V43">
        <f>'BP-regionalLandDpayment-prosp'!I45</f>
        <v>0</v>
      </c>
      <c r="W43">
        <f>'BP-regionalLandDpayment-prosp'!J45</f>
        <v>0</v>
      </c>
      <c r="X43">
        <f>'BP-regionalLandDpayment-prosp'!K45</f>
        <v>0</v>
      </c>
      <c r="Y43">
        <f>'BP-regionalLandDpayment-prosp'!L45</f>
        <v>0</v>
      </c>
      <c r="Z43">
        <f>'BP-regionalLandDpayment-prosp'!M45</f>
        <v>0</v>
      </c>
      <c r="AA43">
        <f>'BP-regionalLandDpayment-prosp'!N45</f>
        <v>0</v>
      </c>
      <c r="AC43" t="str">
        <f>'PP-regionalLandDpaymentretro'!B45</f>
        <v>2405-2415</v>
      </c>
      <c r="AD43">
        <f>'PP-regionalLandDpaymentretro'!C45</f>
        <v>0</v>
      </c>
      <c r="AE43">
        <f>'PP-regionalLandDpaymentretro'!D45</f>
        <v>0</v>
      </c>
      <c r="AF43">
        <f>'PP-regionalLandDpaymentretro'!E45</f>
        <v>0</v>
      </c>
      <c r="AG43">
        <f>'PP-regionalLandDpaymentretro'!F45</f>
        <v>0</v>
      </c>
      <c r="AH43">
        <f>'PP-regionalLandDpaymentretro'!G45</f>
        <v>0</v>
      </c>
      <c r="AI43">
        <f>'PP-regionalLandDpaymentretro'!H45</f>
        <v>0</v>
      </c>
      <c r="AJ43">
        <f>'PP-regionalLandDpaymentretro'!I45</f>
        <v>0</v>
      </c>
      <c r="AK43">
        <f>'PP-regionalLandDpaymentretro'!J45</f>
        <v>0</v>
      </c>
      <c r="AL43">
        <f>'PP-regionalLandDpaymentretro'!K45</f>
        <v>0</v>
      </c>
      <c r="AM43">
        <f>'PP-regionalLandDpaymentretro'!L45</f>
        <v>0</v>
      </c>
      <c r="AN43">
        <f>'PP-regionalLandDpaymentretro'!M45</f>
        <v>0</v>
      </c>
      <c r="AO43">
        <f>'PP-regionalLandDpaymentretro'!N45</f>
        <v>0</v>
      </c>
      <c r="AQ43" t="str">
        <f>'BP-regionalLandDpaymentretro'!B45</f>
        <v>2405-2415</v>
      </c>
      <c r="AR43">
        <f>'BP-regionalLandDpaymentretro'!C45</f>
        <v>0</v>
      </c>
      <c r="AS43">
        <f>'BP-regionalLandDpaymentretro'!D45</f>
        <v>0</v>
      </c>
      <c r="AT43">
        <f>'BP-regionalLandDpaymentretro'!E45</f>
        <v>0</v>
      </c>
      <c r="AU43">
        <f>'BP-regionalLandDpaymentretro'!F45</f>
        <v>0</v>
      </c>
      <c r="AV43">
        <f>'BP-regionalLandDpaymentretro'!G45</f>
        <v>0</v>
      </c>
      <c r="AW43">
        <f>'BP-regionalLandDpaymentretro'!H45</f>
        <v>0</v>
      </c>
      <c r="AX43">
        <f>'BP-regionalLandDpaymentretro'!I45</f>
        <v>0</v>
      </c>
      <c r="AY43">
        <f>'BP-regionalLandDpaymentretro'!J45</f>
        <v>0</v>
      </c>
      <c r="AZ43">
        <f>'BP-regionalLandDpaymentretro'!K45</f>
        <v>0</v>
      </c>
      <c r="BA43">
        <f>'BP-regionalLandDpaymentretro'!L45</f>
        <v>0</v>
      </c>
      <c r="BB43">
        <f>'BP-regionalLandDpaymentretro'!M45</f>
        <v>0</v>
      </c>
      <c r="BC43">
        <f>'BP-regionalLandDpaymentretro'!N45</f>
        <v>0</v>
      </c>
    </row>
    <row r="44" spans="1:55" x14ac:dyDescent="0.2">
      <c r="A44" t="str">
        <f>'PP-regionalLandDpayment-pros'!B46</f>
        <v>2415-2425</v>
      </c>
      <c r="B44">
        <f>'PP-regionalLandDpayment-pros'!C46</f>
        <v>0</v>
      </c>
      <c r="C44">
        <f>'PP-regionalLandDpayment-pros'!D46</f>
        <v>0</v>
      </c>
      <c r="D44">
        <f>'PP-regionalLandDpayment-pros'!E46</f>
        <v>0</v>
      </c>
      <c r="E44">
        <f>'PP-regionalLandDpayment-pros'!F46</f>
        <v>0</v>
      </c>
      <c r="F44">
        <f>'PP-regionalLandDpayment-pros'!G46</f>
        <v>0</v>
      </c>
      <c r="G44">
        <f>'PP-regionalLandDpayment-pros'!H46</f>
        <v>0</v>
      </c>
      <c r="H44">
        <f>'PP-regionalLandDpayment-pros'!I46</f>
        <v>0</v>
      </c>
      <c r="I44">
        <f>'PP-regionalLandDpayment-pros'!J46</f>
        <v>0</v>
      </c>
      <c r="J44">
        <f>'PP-regionalLandDpayment-pros'!K46</f>
        <v>0</v>
      </c>
      <c r="K44">
        <f>'PP-regionalLandDpayment-pros'!L46</f>
        <v>0</v>
      </c>
      <c r="L44">
        <f>'PP-regionalLandDpayment-pros'!M46</f>
        <v>0</v>
      </c>
      <c r="M44">
        <f>'PP-regionalLandDpayment-pros'!N46</f>
        <v>0</v>
      </c>
      <c r="O44" t="str">
        <f>'BP-regionalLandDpaymentretro'!B46</f>
        <v>2415-2425</v>
      </c>
      <c r="P44">
        <f>'BP-regionalLandDpayment-prosp'!C46</f>
        <v>0</v>
      </c>
      <c r="Q44">
        <f>'BP-regionalLandDpayment-prosp'!D46</f>
        <v>0</v>
      </c>
      <c r="R44">
        <f>'BP-regionalLandDpayment-prosp'!E46</f>
        <v>0</v>
      </c>
      <c r="S44">
        <f>'BP-regionalLandDpayment-prosp'!F46</f>
        <v>0</v>
      </c>
      <c r="T44">
        <f>'BP-regionalLandDpayment-prosp'!G46</f>
        <v>0</v>
      </c>
      <c r="U44">
        <f>'BP-regionalLandDpayment-prosp'!H46</f>
        <v>0</v>
      </c>
      <c r="V44">
        <f>'BP-regionalLandDpayment-prosp'!I46</f>
        <v>0</v>
      </c>
      <c r="W44">
        <f>'BP-regionalLandDpayment-prosp'!J46</f>
        <v>0</v>
      </c>
      <c r="X44">
        <f>'BP-regionalLandDpayment-prosp'!K46</f>
        <v>0</v>
      </c>
      <c r="Y44">
        <f>'BP-regionalLandDpayment-prosp'!L46</f>
        <v>0</v>
      </c>
      <c r="Z44">
        <f>'BP-regionalLandDpayment-prosp'!M46</f>
        <v>0</v>
      </c>
      <c r="AA44">
        <f>'BP-regionalLandDpayment-prosp'!N46</f>
        <v>0</v>
      </c>
      <c r="AC44" t="str">
        <f>'PP-regionalLandDpaymentretro'!B46</f>
        <v>2415-2425</v>
      </c>
      <c r="AD44">
        <f>'PP-regionalLandDpaymentretro'!C46</f>
        <v>0</v>
      </c>
      <c r="AE44">
        <f>'PP-regionalLandDpaymentretro'!D46</f>
        <v>0</v>
      </c>
      <c r="AF44">
        <f>'PP-regionalLandDpaymentretro'!E46</f>
        <v>0</v>
      </c>
      <c r="AG44">
        <f>'PP-regionalLandDpaymentretro'!F46</f>
        <v>0</v>
      </c>
      <c r="AH44">
        <f>'PP-regionalLandDpaymentretro'!G46</f>
        <v>0</v>
      </c>
      <c r="AI44">
        <f>'PP-regionalLandDpaymentretro'!H46</f>
        <v>0</v>
      </c>
      <c r="AJ44">
        <f>'PP-regionalLandDpaymentretro'!I46</f>
        <v>0</v>
      </c>
      <c r="AK44">
        <f>'PP-regionalLandDpaymentretro'!J46</f>
        <v>0</v>
      </c>
      <c r="AL44">
        <f>'PP-regionalLandDpaymentretro'!K46</f>
        <v>0</v>
      </c>
      <c r="AM44">
        <f>'PP-regionalLandDpaymentretro'!L46</f>
        <v>0</v>
      </c>
      <c r="AN44">
        <f>'PP-regionalLandDpaymentretro'!M46</f>
        <v>0</v>
      </c>
      <c r="AO44">
        <f>'PP-regionalLandDpaymentretro'!N46</f>
        <v>0</v>
      </c>
      <c r="AQ44" t="str">
        <f>'BP-regionalLandDpaymentretro'!B46</f>
        <v>2415-2425</v>
      </c>
      <c r="AR44">
        <f>'BP-regionalLandDpaymentretro'!C46</f>
        <v>0</v>
      </c>
      <c r="AS44">
        <f>'BP-regionalLandDpaymentretro'!D46</f>
        <v>0</v>
      </c>
      <c r="AT44">
        <f>'BP-regionalLandDpaymentretro'!E46</f>
        <v>0</v>
      </c>
      <c r="AU44">
        <f>'BP-regionalLandDpaymentretro'!F46</f>
        <v>0</v>
      </c>
      <c r="AV44">
        <f>'BP-regionalLandDpaymentretro'!G46</f>
        <v>0</v>
      </c>
      <c r="AW44">
        <f>'BP-regionalLandDpaymentretro'!H46</f>
        <v>0</v>
      </c>
      <c r="AX44">
        <f>'BP-regionalLandDpaymentretro'!I46</f>
        <v>0</v>
      </c>
      <c r="AY44">
        <f>'BP-regionalLandDpaymentretro'!J46</f>
        <v>0</v>
      </c>
      <c r="AZ44">
        <f>'BP-regionalLandDpaymentretro'!K46</f>
        <v>0</v>
      </c>
      <c r="BA44">
        <f>'BP-regionalLandDpaymentretro'!L46</f>
        <v>0</v>
      </c>
      <c r="BB44">
        <f>'BP-regionalLandDpaymentretro'!M46</f>
        <v>0</v>
      </c>
      <c r="BC44">
        <f>'BP-regionalLandDpaymentretro'!N46</f>
        <v>0</v>
      </c>
    </row>
    <row r="45" spans="1:55" x14ac:dyDescent="0.2">
      <c r="A45" t="str">
        <f>'PP-regionalLandDpayment-pros'!B47</f>
        <v>2425-2435</v>
      </c>
      <c r="B45">
        <f>'PP-regionalLandDpayment-pros'!C47</f>
        <v>0</v>
      </c>
      <c r="C45">
        <f>'PP-regionalLandDpayment-pros'!D47</f>
        <v>0</v>
      </c>
      <c r="D45">
        <f>'PP-regionalLandDpayment-pros'!E47</f>
        <v>0</v>
      </c>
      <c r="E45">
        <f>'PP-regionalLandDpayment-pros'!F47</f>
        <v>0</v>
      </c>
      <c r="F45">
        <f>'PP-regionalLandDpayment-pros'!G47</f>
        <v>0</v>
      </c>
      <c r="G45">
        <f>'PP-regionalLandDpayment-pros'!H47</f>
        <v>0</v>
      </c>
      <c r="H45">
        <f>'PP-regionalLandDpayment-pros'!I47</f>
        <v>0</v>
      </c>
      <c r="I45">
        <f>'PP-regionalLandDpayment-pros'!J47</f>
        <v>0</v>
      </c>
      <c r="J45">
        <f>'PP-regionalLandDpayment-pros'!K47</f>
        <v>0</v>
      </c>
      <c r="K45">
        <f>'PP-regionalLandDpayment-pros'!L47</f>
        <v>0</v>
      </c>
      <c r="L45">
        <f>'PP-regionalLandDpayment-pros'!M47</f>
        <v>0</v>
      </c>
      <c r="M45">
        <f>'PP-regionalLandDpayment-pros'!N47</f>
        <v>0</v>
      </c>
      <c r="O45" t="str">
        <f>'BP-regionalLandDpaymentretro'!B47</f>
        <v>2425-2435</v>
      </c>
      <c r="P45">
        <f>'BP-regionalLandDpayment-prosp'!C47</f>
        <v>0</v>
      </c>
      <c r="Q45">
        <f>'BP-regionalLandDpayment-prosp'!D47</f>
        <v>0</v>
      </c>
      <c r="R45">
        <f>'BP-regionalLandDpayment-prosp'!E47</f>
        <v>0</v>
      </c>
      <c r="S45">
        <f>'BP-regionalLandDpayment-prosp'!F47</f>
        <v>0</v>
      </c>
      <c r="T45">
        <f>'BP-regionalLandDpayment-prosp'!G47</f>
        <v>0</v>
      </c>
      <c r="U45">
        <f>'BP-regionalLandDpayment-prosp'!H47</f>
        <v>0</v>
      </c>
      <c r="V45">
        <f>'BP-regionalLandDpayment-prosp'!I47</f>
        <v>0</v>
      </c>
      <c r="W45">
        <f>'BP-regionalLandDpayment-prosp'!J47</f>
        <v>0</v>
      </c>
      <c r="X45">
        <f>'BP-regionalLandDpayment-prosp'!K47</f>
        <v>0</v>
      </c>
      <c r="Y45">
        <f>'BP-regionalLandDpayment-prosp'!L47</f>
        <v>0</v>
      </c>
      <c r="Z45">
        <f>'BP-regionalLandDpayment-prosp'!M47</f>
        <v>0</v>
      </c>
      <c r="AA45">
        <f>'BP-regionalLandDpayment-prosp'!N47</f>
        <v>0</v>
      </c>
      <c r="AC45" t="str">
        <f>'PP-regionalLandDpaymentretro'!B47</f>
        <v>2425-2435</v>
      </c>
      <c r="AD45">
        <f>'PP-regionalLandDpaymentretro'!C47</f>
        <v>0</v>
      </c>
      <c r="AE45">
        <f>'PP-regionalLandDpaymentretro'!D47</f>
        <v>0</v>
      </c>
      <c r="AF45">
        <f>'PP-regionalLandDpaymentretro'!E47</f>
        <v>0</v>
      </c>
      <c r="AG45">
        <f>'PP-regionalLandDpaymentretro'!F47</f>
        <v>0</v>
      </c>
      <c r="AH45">
        <f>'PP-regionalLandDpaymentretro'!G47</f>
        <v>0</v>
      </c>
      <c r="AI45">
        <f>'PP-regionalLandDpaymentretro'!H47</f>
        <v>0</v>
      </c>
      <c r="AJ45">
        <f>'PP-regionalLandDpaymentretro'!I47</f>
        <v>0</v>
      </c>
      <c r="AK45">
        <f>'PP-regionalLandDpaymentretro'!J47</f>
        <v>0</v>
      </c>
      <c r="AL45">
        <f>'PP-regionalLandDpaymentretro'!K47</f>
        <v>0</v>
      </c>
      <c r="AM45">
        <f>'PP-regionalLandDpaymentretro'!L47</f>
        <v>0</v>
      </c>
      <c r="AN45">
        <f>'PP-regionalLandDpaymentretro'!M47</f>
        <v>0</v>
      </c>
      <c r="AO45">
        <f>'PP-regionalLandDpaymentretro'!N47</f>
        <v>0</v>
      </c>
      <c r="AQ45" t="str">
        <f>'BP-regionalLandDpaymentretro'!B47</f>
        <v>2425-2435</v>
      </c>
      <c r="AR45">
        <f>'BP-regionalLandDpaymentretro'!C47</f>
        <v>0</v>
      </c>
      <c r="AS45">
        <f>'BP-regionalLandDpaymentretro'!D47</f>
        <v>0</v>
      </c>
      <c r="AT45">
        <f>'BP-regionalLandDpaymentretro'!E47</f>
        <v>0</v>
      </c>
      <c r="AU45">
        <f>'BP-regionalLandDpaymentretro'!F47</f>
        <v>0</v>
      </c>
      <c r="AV45">
        <f>'BP-regionalLandDpaymentretro'!G47</f>
        <v>0</v>
      </c>
      <c r="AW45">
        <f>'BP-regionalLandDpaymentretro'!H47</f>
        <v>0</v>
      </c>
      <c r="AX45">
        <f>'BP-regionalLandDpaymentretro'!I47</f>
        <v>0</v>
      </c>
      <c r="AY45">
        <f>'BP-regionalLandDpaymentretro'!J47</f>
        <v>0</v>
      </c>
      <c r="AZ45">
        <f>'BP-regionalLandDpaymentretro'!K47</f>
        <v>0</v>
      </c>
      <c r="BA45">
        <f>'BP-regionalLandDpaymentretro'!L47</f>
        <v>0</v>
      </c>
      <c r="BB45">
        <f>'BP-regionalLandDpaymentretro'!M47</f>
        <v>0</v>
      </c>
      <c r="BC45">
        <f>'BP-regionalLandDpaymentretro'!N47</f>
        <v>0</v>
      </c>
    </row>
    <row r="46" spans="1:55" x14ac:dyDescent="0.2">
      <c r="A46" t="str">
        <f>'PP-regionalLandDpayment-pros'!B48</f>
        <v>2435-2445</v>
      </c>
      <c r="B46">
        <f>'PP-regionalLandDpayment-pros'!C48</f>
        <v>0</v>
      </c>
      <c r="C46">
        <f>'PP-regionalLandDpayment-pros'!D48</f>
        <v>0</v>
      </c>
      <c r="D46">
        <f>'PP-regionalLandDpayment-pros'!E48</f>
        <v>0</v>
      </c>
      <c r="E46">
        <f>'PP-regionalLandDpayment-pros'!F48</f>
        <v>0</v>
      </c>
      <c r="F46">
        <f>'PP-regionalLandDpayment-pros'!G48</f>
        <v>0</v>
      </c>
      <c r="G46">
        <f>'PP-regionalLandDpayment-pros'!H48</f>
        <v>0</v>
      </c>
      <c r="H46">
        <f>'PP-regionalLandDpayment-pros'!I48</f>
        <v>0</v>
      </c>
      <c r="I46">
        <f>'PP-regionalLandDpayment-pros'!J48</f>
        <v>0</v>
      </c>
      <c r="J46">
        <f>'PP-regionalLandDpayment-pros'!K48</f>
        <v>0</v>
      </c>
      <c r="K46">
        <f>'PP-regionalLandDpayment-pros'!L48</f>
        <v>0</v>
      </c>
      <c r="L46">
        <f>'PP-regionalLandDpayment-pros'!M48</f>
        <v>0</v>
      </c>
      <c r="M46">
        <f>'PP-regionalLandDpayment-pros'!N48</f>
        <v>0</v>
      </c>
      <c r="O46" t="str">
        <f>'BP-regionalLandDpaymentretro'!B48</f>
        <v>2435-2445</v>
      </c>
      <c r="P46">
        <f>'BP-regionalLandDpayment-prosp'!C48</f>
        <v>0</v>
      </c>
      <c r="Q46">
        <f>'BP-regionalLandDpayment-prosp'!D48</f>
        <v>0</v>
      </c>
      <c r="R46">
        <f>'BP-regionalLandDpayment-prosp'!E48</f>
        <v>0</v>
      </c>
      <c r="S46">
        <f>'BP-regionalLandDpayment-prosp'!F48</f>
        <v>0</v>
      </c>
      <c r="T46">
        <f>'BP-regionalLandDpayment-prosp'!G48</f>
        <v>0</v>
      </c>
      <c r="U46">
        <f>'BP-regionalLandDpayment-prosp'!H48</f>
        <v>0</v>
      </c>
      <c r="V46">
        <f>'BP-regionalLandDpayment-prosp'!I48</f>
        <v>0</v>
      </c>
      <c r="W46">
        <f>'BP-regionalLandDpayment-prosp'!J48</f>
        <v>0</v>
      </c>
      <c r="X46">
        <f>'BP-regionalLandDpayment-prosp'!K48</f>
        <v>0</v>
      </c>
      <c r="Y46">
        <f>'BP-regionalLandDpayment-prosp'!L48</f>
        <v>0</v>
      </c>
      <c r="Z46">
        <f>'BP-regionalLandDpayment-prosp'!M48</f>
        <v>0</v>
      </c>
      <c r="AA46">
        <f>'BP-regionalLandDpayment-prosp'!N48</f>
        <v>0</v>
      </c>
      <c r="AC46" t="str">
        <f>'PP-regionalLandDpaymentretro'!B48</f>
        <v>2435-2445</v>
      </c>
      <c r="AD46">
        <f>'PP-regionalLandDpaymentretro'!C48</f>
        <v>0</v>
      </c>
      <c r="AE46">
        <f>'PP-regionalLandDpaymentretro'!D48</f>
        <v>0</v>
      </c>
      <c r="AF46">
        <f>'PP-regionalLandDpaymentretro'!E48</f>
        <v>0</v>
      </c>
      <c r="AG46">
        <f>'PP-regionalLandDpaymentretro'!F48</f>
        <v>0</v>
      </c>
      <c r="AH46">
        <f>'PP-regionalLandDpaymentretro'!G48</f>
        <v>0</v>
      </c>
      <c r="AI46">
        <f>'PP-regionalLandDpaymentretro'!H48</f>
        <v>0</v>
      </c>
      <c r="AJ46">
        <f>'PP-regionalLandDpaymentretro'!I48</f>
        <v>0</v>
      </c>
      <c r="AK46">
        <f>'PP-regionalLandDpaymentretro'!J48</f>
        <v>0</v>
      </c>
      <c r="AL46">
        <f>'PP-regionalLandDpaymentretro'!K48</f>
        <v>0</v>
      </c>
      <c r="AM46">
        <f>'PP-regionalLandDpaymentretro'!L48</f>
        <v>0</v>
      </c>
      <c r="AN46">
        <f>'PP-regionalLandDpaymentretro'!M48</f>
        <v>0</v>
      </c>
      <c r="AO46">
        <f>'PP-regionalLandDpaymentretro'!N48</f>
        <v>0</v>
      </c>
      <c r="AQ46" t="str">
        <f>'BP-regionalLandDpaymentretro'!B48</f>
        <v>2435-2445</v>
      </c>
      <c r="AR46">
        <f>'BP-regionalLandDpaymentretro'!C48</f>
        <v>0</v>
      </c>
      <c r="AS46">
        <f>'BP-regionalLandDpaymentretro'!D48</f>
        <v>0</v>
      </c>
      <c r="AT46">
        <f>'BP-regionalLandDpaymentretro'!E48</f>
        <v>0</v>
      </c>
      <c r="AU46">
        <f>'BP-regionalLandDpaymentretro'!F48</f>
        <v>0</v>
      </c>
      <c r="AV46">
        <f>'BP-regionalLandDpaymentretro'!G48</f>
        <v>0</v>
      </c>
      <c r="AW46">
        <f>'BP-regionalLandDpaymentretro'!H48</f>
        <v>0</v>
      </c>
      <c r="AX46">
        <f>'BP-regionalLandDpaymentretro'!I48</f>
        <v>0</v>
      </c>
      <c r="AY46">
        <f>'BP-regionalLandDpaymentretro'!J48</f>
        <v>0</v>
      </c>
      <c r="AZ46">
        <f>'BP-regionalLandDpaymentretro'!K48</f>
        <v>0</v>
      </c>
      <c r="BA46">
        <f>'BP-regionalLandDpaymentretro'!L48</f>
        <v>0</v>
      </c>
      <c r="BB46">
        <f>'BP-regionalLandDpaymentretro'!M48</f>
        <v>0</v>
      </c>
      <c r="BC46">
        <f>'BP-regionalLandDpaymentretro'!N48</f>
        <v>0</v>
      </c>
    </row>
    <row r="47" spans="1:55" x14ac:dyDescent="0.2">
      <c r="A47" t="str">
        <f>'PP-regionalLandDpayment-pros'!B49</f>
        <v>2445-2455</v>
      </c>
      <c r="B47">
        <f>'PP-regionalLandDpayment-pros'!C49</f>
        <v>0</v>
      </c>
      <c r="C47">
        <f>'PP-regionalLandDpayment-pros'!D49</f>
        <v>0</v>
      </c>
      <c r="D47">
        <f>'PP-regionalLandDpayment-pros'!E49</f>
        <v>0</v>
      </c>
      <c r="E47">
        <f>'PP-regionalLandDpayment-pros'!F49</f>
        <v>0</v>
      </c>
      <c r="F47">
        <f>'PP-regionalLandDpayment-pros'!G49</f>
        <v>0</v>
      </c>
      <c r="G47">
        <f>'PP-regionalLandDpayment-pros'!H49</f>
        <v>0</v>
      </c>
      <c r="H47">
        <f>'PP-regionalLandDpayment-pros'!I49</f>
        <v>0</v>
      </c>
      <c r="I47">
        <f>'PP-regionalLandDpayment-pros'!J49</f>
        <v>0</v>
      </c>
      <c r="J47">
        <f>'PP-regionalLandDpayment-pros'!K49</f>
        <v>0</v>
      </c>
      <c r="K47">
        <f>'PP-regionalLandDpayment-pros'!L49</f>
        <v>0</v>
      </c>
      <c r="L47">
        <f>'PP-regionalLandDpayment-pros'!M49</f>
        <v>0</v>
      </c>
      <c r="M47">
        <f>'PP-regionalLandDpayment-pros'!N49</f>
        <v>0</v>
      </c>
      <c r="O47" t="str">
        <f>'BP-regionalLandDpaymentretro'!B49</f>
        <v>2445-2455</v>
      </c>
      <c r="P47">
        <f>'BP-regionalLandDpayment-prosp'!C49</f>
        <v>0</v>
      </c>
      <c r="Q47">
        <f>'BP-regionalLandDpayment-prosp'!D49</f>
        <v>0</v>
      </c>
      <c r="R47">
        <f>'BP-regionalLandDpayment-prosp'!E49</f>
        <v>0</v>
      </c>
      <c r="S47">
        <f>'BP-regionalLandDpayment-prosp'!F49</f>
        <v>0</v>
      </c>
      <c r="T47">
        <f>'BP-regionalLandDpayment-prosp'!G49</f>
        <v>0</v>
      </c>
      <c r="U47">
        <f>'BP-regionalLandDpayment-prosp'!H49</f>
        <v>0</v>
      </c>
      <c r="V47">
        <f>'BP-regionalLandDpayment-prosp'!I49</f>
        <v>0</v>
      </c>
      <c r="W47">
        <f>'BP-regionalLandDpayment-prosp'!J49</f>
        <v>0</v>
      </c>
      <c r="X47">
        <f>'BP-regionalLandDpayment-prosp'!K49</f>
        <v>0</v>
      </c>
      <c r="Y47">
        <f>'BP-regionalLandDpayment-prosp'!L49</f>
        <v>0</v>
      </c>
      <c r="Z47">
        <f>'BP-regionalLandDpayment-prosp'!M49</f>
        <v>0</v>
      </c>
      <c r="AA47">
        <f>'BP-regionalLandDpayment-prosp'!N49</f>
        <v>0</v>
      </c>
      <c r="AC47" t="str">
        <f>'PP-regionalLandDpaymentretro'!B49</f>
        <v>2445-2455</v>
      </c>
      <c r="AD47">
        <f>'PP-regionalLandDpaymentretro'!C49</f>
        <v>0</v>
      </c>
      <c r="AE47">
        <f>'PP-regionalLandDpaymentretro'!D49</f>
        <v>0</v>
      </c>
      <c r="AF47">
        <f>'PP-regionalLandDpaymentretro'!E49</f>
        <v>0</v>
      </c>
      <c r="AG47">
        <f>'PP-regionalLandDpaymentretro'!F49</f>
        <v>0</v>
      </c>
      <c r="AH47">
        <f>'PP-regionalLandDpaymentretro'!G49</f>
        <v>0</v>
      </c>
      <c r="AI47">
        <f>'PP-regionalLandDpaymentretro'!H49</f>
        <v>0</v>
      </c>
      <c r="AJ47">
        <f>'PP-regionalLandDpaymentretro'!I49</f>
        <v>0</v>
      </c>
      <c r="AK47">
        <f>'PP-regionalLandDpaymentretro'!J49</f>
        <v>0</v>
      </c>
      <c r="AL47">
        <f>'PP-regionalLandDpaymentretro'!K49</f>
        <v>0</v>
      </c>
      <c r="AM47">
        <f>'PP-regionalLandDpaymentretro'!L49</f>
        <v>0</v>
      </c>
      <c r="AN47">
        <f>'PP-regionalLandDpaymentretro'!M49</f>
        <v>0</v>
      </c>
      <c r="AO47">
        <f>'PP-regionalLandDpaymentretro'!N49</f>
        <v>0</v>
      </c>
      <c r="AQ47" t="str">
        <f>'BP-regionalLandDpaymentretro'!B49</f>
        <v>2445-2455</v>
      </c>
      <c r="AR47">
        <f>'BP-regionalLandDpaymentretro'!C49</f>
        <v>0</v>
      </c>
      <c r="AS47">
        <f>'BP-regionalLandDpaymentretro'!D49</f>
        <v>0</v>
      </c>
      <c r="AT47">
        <f>'BP-regionalLandDpaymentretro'!E49</f>
        <v>0</v>
      </c>
      <c r="AU47">
        <f>'BP-regionalLandDpaymentretro'!F49</f>
        <v>0</v>
      </c>
      <c r="AV47">
        <f>'BP-regionalLandDpaymentretro'!G49</f>
        <v>0</v>
      </c>
      <c r="AW47">
        <f>'BP-regionalLandDpaymentretro'!H49</f>
        <v>0</v>
      </c>
      <c r="AX47">
        <f>'BP-regionalLandDpaymentretro'!I49</f>
        <v>0</v>
      </c>
      <c r="AY47">
        <f>'BP-regionalLandDpaymentretro'!J49</f>
        <v>0</v>
      </c>
      <c r="AZ47">
        <f>'BP-regionalLandDpaymentretro'!K49</f>
        <v>0</v>
      </c>
      <c r="BA47">
        <f>'BP-regionalLandDpaymentretro'!L49</f>
        <v>0</v>
      </c>
      <c r="BB47">
        <f>'BP-regionalLandDpaymentretro'!M49</f>
        <v>0</v>
      </c>
      <c r="BC47">
        <f>'BP-regionalLandDpaymentretro'!N49</f>
        <v>0</v>
      </c>
    </row>
    <row r="48" spans="1:55" x14ac:dyDescent="0.2">
      <c r="A48" t="str">
        <f>'PP-regionalLandDpayment-pros'!B50</f>
        <v>2455-2465</v>
      </c>
      <c r="B48">
        <f>'PP-regionalLandDpayment-pros'!C50</f>
        <v>0</v>
      </c>
      <c r="C48">
        <f>'PP-regionalLandDpayment-pros'!D50</f>
        <v>0</v>
      </c>
      <c r="D48">
        <f>'PP-regionalLandDpayment-pros'!E50</f>
        <v>0</v>
      </c>
      <c r="E48">
        <f>'PP-regionalLandDpayment-pros'!F50</f>
        <v>0</v>
      </c>
      <c r="F48">
        <f>'PP-regionalLandDpayment-pros'!G50</f>
        <v>0</v>
      </c>
      <c r="G48">
        <f>'PP-regionalLandDpayment-pros'!H50</f>
        <v>0</v>
      </c>
      <c r="H48">
        <f>'PP-regionalLandDpayment-pros'!I50</f>
        <v>0</v>
      </c>
      <c r="I48">
        <f>'PP-regionalLandDpayment-pros'!J50</f>
        <v>0</v>
      </c>
      <c r="J48">
        <f>'PP-regionalLandDpayment-pros'!K50</f>
        <v>0</v>
      </c>
      <c r="K48">
        <f>'PP-regionalLandDpayment-pros'!L50</f>
        <v>0</v>
      </c>
      <c r="L48">
        <f>'PP-regionalLandDpayment-pros'!M50</f>
        <v>0</v>
      </c>
      <c r="M48">
        <f>'PP-regionalLandDpayment-pros'!N50</f>
        <v>0</v>
      </c>
      <c r="O48" t="str">
        <f>'BP-regionalLandDpaymentretro'!B50</f>
        <v>2455-2465</v>
      </c>
      <c r="P48">
        <f>'BP-regionalLandDpayment-prosp'!C50</f>
        <v>0</v>
      </c>
      <c r="Q48">
        <f>'BP-regionalLandDpayment-prosp'!D50</f>
        <v>0</v>
      </c>
      <c r="R48">
        <f>'BP-regionalLandDpayment-prosp'!E50</f>
        <v>0</v>
      </c>
      <c r="S48">
        <f>'BP-regionalLandDpayment-prosp'!F50</f>
        <v>0</v>
      </c>
      <c r="T48">
        <f>'BP-regionalLandDpayment-prosp'!G50</f>
        <v>0</v>
      </c>
      <c r="U48">
        <f>'BP-regionalLandDpayment-prosp'!H50</f>
        <v>0</v>
      </c>
      <c r="V48">
        <f>'BP-regionalLandDpayment-prosp'!I50</f>
        <v>0</v>
      </c>
      <c r="W48">
        <f>'BP-regionalLandDpayment-prosp'!J50</f>
        <v>0</v>
      </c>
      <c r="X48">
        <f>'BP-regionalLandDpayment-prosp'!K50</f>
        <v>0</v>
      </c>
      <c r="Y48">
        <f>'BP-regionalLandDpayment-prosp'!L50</f>
        <v>0</v>
      </c>
      <c r="Z48">
        <f>'BP-regionalLandDpayment-prosp'!M50</f>
        <v>0</v>
      </c>
      <c r="AA48">
        <f>'BP-regionalLandDpayment-prosp'!N50</f>
        <v>0</v>
      </c>
      <c r="AC48" t="str">
        <f>'PP-regionalLandDpaymentretro'!B50</f>
        <v>2455-2465</v>
      </c>
      <c r="AD48">
        <f>'PP-regionalLandDpaymentretro'!C50</f>
        <v>0</v>
      </c>
      <c r="AE48">
        <f>'PP-regionalLandDpaymentretro'!D50</f>
        <v>0</v>
      </c>
      <c r="AF48">
        <f>'PP-regionalLandDpaymentretro'!E50</f>
        <v>0</v>
      </c>
      <c r="AG48">
        <f>'PP-regionalLandDpaymentretro'!F50</f>
        <v>0</v>
      </c>
      <c r="AH48">
        <f>'PP-regionalLandDpaymentretro'!G50</f>
        <v>0</v>
      </c>
      <c r="AI48">
        <f>'PP-regionalLandDpaymentretro'!H50</f>
        <v>0</v>
      </c>
      <c r="AJ48">
        <f>'PP-regionalLandDpaymentretro'!I50</f>
        <v>0</v>
      </c>
      <c r="AK48">
        <f>'PP-regionalLandDpaymentretro'!J50</f>
        <v>0</v>
      </c>
      <c r="AL48">
        <f>'PP-regionalLandDpaymentretro'!K50</f>
        <v>0</v>
      </c>
      <c r="AM48">
        <f>'PP-regionalLandDpaymentretro'!L50</f>
        <v>0</v>
      </c>
      <c r="AN48">
        <f>'PP-regionalLandDpaymentretro'!M50</f>
        <v>0</v>
      </c>
      <c r="AO48">
        <f>'PP-regionalLandDpaymentretro'!N50</f>
        <v>0</v>
      </c>
      <c r="AQ48" t="str">
        <f>'BP-regionalLandDpaymentretro'!B50</f>
        <v>2455-2465</v>
      </c>
      <c r="AR48">
        <f>'BP-regionalLandDpaymentretro'!C50</f>
        <v>0</v>
      </c>
      <c r="AS48">
        <f>'BP-regionalLandDpaymentretro'!D50</f>
        <v>0</v>
      </c>
      <c r="AT48">
        <f>'BP-regionalLandDpaymentretro'!E50</f>
        <v>0</v>
      </c>
      <c r="AU48">
        <f>'BP-regionalLandDpaymentretro'!F50</f>
        <v>0</v>
      </c>
      <c r="AV48">
        <f>'BP-regionalLandDpaymentretro'!G50</f>
        <v>0</v>
      </c>
      <c r="AW48">
        <f>'BP-regionalLandDpaymentretro'!H50</f>
        <v>0</v>
      </c>
      <c r="AX48">
        <f>'BP-regionalLandDpaymentretro'!I50</f>
        <v>0</v>
      </c>
      <c r="AY48">
        <f>'BP-regionalLandDpaymentretro'!J50</f>
        <v>0</v>
      </c>
      <c r="AZ48">
        <f>'BP-regionalLandDpaymentretro'!K50</f>
        <v>0</v>
      </c>
      <c r="BA48">
        <f>'BP-regionalLandDpaymentretro'!L50</f>
        <v>0</v>
      </c>
      <c r="BB48">
        <f>'BP-regionalLandDpaymentretro'!M50</f>
        <v>0</v>
      </c>
      <c r="BC48">
        <f>'BP-regionalLandDpaymentretro'!N50</f>
        <v>0</v>
      </c>
    </row>
    <row r="49" spans="1:55" x14ac:dyDescent="0.2">
      <c r="A49" t="str">
        <f>'PP-regionalLandDpayment-pros'!B51</f>
        <v>2465-2475</v>
      </c>
      <c r="B49">
        <f>'PP-regionalLandDpayment-pros'!C51</f>
        <v>0</v>
      </c>
      <c r="C49">
        <f>'PP-regionalLandDpayment-pros'!D51</f>
        <v>0</v>
      </c>
      <c r="D49">
        <f>'PP-regionalLandDpayment-pros'!E51</f>
        <v>0</v>
      </c>
      <c r="E49">
        <f>'PP-regionalLandDpayment-pros'!F51</f>
        <v>0</v>
      </c>
      <c r="F49">
        <f>'PP-regionalLandDpayment-pros'!G51</f>
        <v>0</v>
      </c>
      <c r="G49">
        <f>'PP-regionalLandDpayment-pros'!H51</f>
        <v>0</v>
      </c>
      <c r="H49">
        <f>'PP-regionalLandDpayment-pros'!I51</f>
        <v>0</v>
      </c>
      <c r="I49">
        <f>'PP-regionalLandDpayment-pros'!J51</f>
        <v>0</v>
      </c>
      <c r="J49">
        <f>'PP-regionalLandDpayment-pros'!K51</f>
        <v>0</v>
      </c>
      <c r="K49">
        <f>'PP-regionalLandDpayment-pros'!L51</f>
        <v>0</v>
      </c>
      <c r="L49">
        <f>'PP-regionalLandDpayment-pros'!M51</f>
        <v>0</v>
      </c>
      <c r="M49">
        <f>'PP-regionalLandDpayment-pros'!N51</f>
        <v>0</v>
      </c>
      <c r="O49" t="str">
        <f>'BP-regionalLandDpaymentretro'!B51</f>
        <v>2465-2475</v>
      </c>
      <c r="P49">
        <f>'BP-regionalLandDpayment-prosp'!C51</f>
        <v>0</v>
      </c>
      <c r="Q49">
        <f>'BP-regionalLandDpayment-prosp'!D51</f>
        <v>0</v>
      </c>
      <c r="R49">
        <f>'BP-regionalLandDpayment-prosp'!E51</f>
        <v>0</v>
      </c>
      <c r="S49">
        <f>'BP-regionalLandDpayment-prosp'!F51</f>
        <v>0</v>
      </c>
      <c r="T49">
        <f>'BP-regionalLandDpayment-prosp'!G51</f>
        <v>0</v>
      </c>
      <c r="U49">
        <f>'BP-regionalLandDpayment-prosp'!H51</f>
        <v>0</v>
      </c>
      <c r="V49">
        <f>'BP-regionalLandDpayment-prosp'!I51</f>
        <v>0</v>
      </c>
      <c r="W49">
        <f>'BP-regionalLandDpayment-prosp'!J51</f>
        <v>0</v>
      </c>
      <c r="X49">
        <f>'BP-regionalLandDpayment-prosp'!K51</f>
        <v>0</v>
      </c>
      <c r="Y49">
        <f>'BP-regionalLandDpayment-prosp'!L51</f>
        <v>0</v>
      </c>
      <c r="Z49">
        <f>'BP-regionalLandDpayment-prosp'!M51</f>
        <v>0</v>
      </c>
      <c r="AA49">
        <f>'BP-regionalLandDpayment-prosp'!N51</f>
        <v>0</v>
      </c>
      <c r="AC49" t="str">
        <f>'PP-regionalLandDpaymentretro'!B51</f>
        <v>2465-2475</v>
      </c>
      <c r="AD49">
        <f>'PP-regionalLandDpaymentretro'!C51</f>
        <v>0</v>
      </c>
      <c r="AE49">
        <f>'PP-regionalLandDpaymentretro'!D51</f>
        <v>0</v>
      </c>
      <c r="AF49">
        <f>'PP-regionalLandDpaymentretro'!E51</f>
        <v>0</v>
      </c>
      <c r="AG49">
        <f>'PP-regionalLandDpaymentretro'!F51</f>
        <v>0</v>
      </c>
      <c r="AH49">
        <f>'PP-regionalLandDpaymentretro'!G51</f>
        <v>0</v>
      </c>
      <c r="AI49">
        <f>'PP-regionalLandDpaymentretro'!H51</f>
        <v>0</v>
      </c>
      <c r="AJ49">
        <f>'PP-regionalLandDpaymentretro'!I51</f>
        <v>0</v>
      </c>
      <c r="AK49">
        <f>'PP-regionalLandDpaymentretro'!J51</f>
        <v>0</v>
      </c>
      <c r="AL49">
        <f>'PP-regionalLandDpaymentretro'!K51</f>
        <v>0</v>
      </c>
      <c r="AM49">
        <f>'PP-regionalLandDpaymentretro'!L51</f>
        <v>0</v>
      </c>
      <c r="AN49">
        <f>'PP-regionalLandDpaymentretro'!M51</f>
        <v>0</v>
      </c>
      <c r="AO49">
        <f>'PP-regionalLandDpaymentretro'!N51</f>
        <v>0</v>
      </c>
      <c r="AQ49" t="str">
        <f>'BP-regionalLandDpaymentretro'!B51</f>
        <v>2465-2475</v>
      </c>
      <c r="AR49">
        <f>'BP-regionalLandDpaymentretro'!C51</f>
        <v>0</v>
      </c>
      <c r="AS49">
        <f>'BP-regionalLandDpaymentretro'!D51</f>
        <v>0</v>
      </c>
      <c r="AT49">
        <f>'BP-regionalLandDpaymentretro'!E51</f>
        <v>0</v>
      </c>
      <c r="AU49">
        <f>'BP-regionalLandDpaymentretro'!F51</f>
        <v>0</v>
      </c>
      <c r="AV49">
        <f>'BP-regionalLandDpaymentretro'!G51</f>
        <v>0</v>
      </c>
      <c r="AW49">
        <f>'BP-regionalLandDpaymentretro'!H51</f>
        <v>0</v>
      </c>
      <c r="AX49">
        <f>'BP-regionalLandDpaymentretro'!I51</f>
        <v>0</v>
      </c>
      <c r="AY49">
        <f>'BP-regionalLandDpaymentretro'!J51</f>
        <v>0</v>
      </c>
      <c r="AZ49">
        <f>'BP-regionalLandDpaymentretro'!K51</f>
        <v>0</v>
      </c>
      <c r="BA49">
        <f>'BP-regionalLandDpaymentretro'!L51</f>
        <v>0</v>
      </c>
      <c r="BB49">
        <f>'BP-regionalLandDpaymentretro'!M51</f>
        <v>0</v>
      </c>
      <c r="BC49">
        <f>'BP-regionalLandDpaymentretro'!N51</f>
        <v>0</v>
      </c>
    </row>
    <row r="50" spans="1:55" x14ac:dyDescent="0.2">
      <c r="A50" t="str">
        <f>'PP-regionalLandDpayment-pros'!B52</f>
        <v>2475-2485</v>
      </c>
      <c r="B50">
        <f>'PP-regionalLandDpayment-pros'!C52</f>
        <v>0</v>
      </c>
      <c r="C50">
        <f>'PP-regionalLandDpayment-pros'!D52</f>
        <v>0</v>
      </c>
      <c r="D50">
        <f>'PP-regionalLandDpayment-pros'!E52</f>
        <v>0</v>
      </c>
      <c r="E50">
        <f>'PP-regionalLandDpayment-pros'!F52</f>
        <v>0</v>
      </c>
      <c r="F50">
        <f>'PP-regionalLandDpayment-pros'!G52</f>
        <v>0</v>
      </c>
      <c r="G50">
        <f>'PP-regionalLandDpayment-pros'!H52</f>
        <v>0</v>
      </c>
      <c r="H50">
        <f>'PP-regionalLandDpayment-pros'!I52</f>
        <v>0</v>
      </c>
      <c r="I50">
        <f>'PP-regionalLandDpayment-pros'!J52</f>
        <v>0</v>
      </c>
      <c r="J50">
        <f>'PP-regionalLandDpayment-pros'!K52</f>
        <v>0</v>
      </c>
      <c r="K50">
        <f>'PP-regionalLandDpayment-pros'!L52</f>
        <v>0</v>
      </c>
      <c r="L50">
        <f>'PP-regionalLandDpayment-pros'!M52</f>
        <v>0</v>
      </c>
      <c r="M50">
        <f>'PP-regionalLandDpayment-pros'!N52</f>
        <v>0</v>
      </c>
      <c r="O50" t="str">
        <f>'BP-regionalLandDpaymentretro'!B52</f>
        <v>2475-2485</v>
      </c>
      <c r="P50">
        <f>'BP-regionalLandDpayment-prosp'!C52</f>
        <v>0</v>
      </c>
      <c r="Q50">
        <f>'BP-regionalLandDpayment-prosp'!D52</f>
        <v>0</v>
      </c>
      <c r="R50">
        <f>'BP-regionalLandDpayment-prosp'!E52</f>
        <v>0</v>
      </c>
      <c r="S50">
        <f>'BP-regionalLandDpayment-prosp'!F52</f>
        <v>0</v>
      </c>
      <c r="T50">
        <f>'BP-regionalLandDpayment-prosp'!G52</f>
        <v>0</v>
      </c>
      <c r="U50">
        <f>'BP-regionalLandDpayment-prosp'!H52</f>
        <v>0</v>
      </c>
      <c r="V50">
        <f>'BP-regionalLandDpayment-prosp'!I52</f>
        <v>0</v>
      </c>
      <c r="W50">
        <f>'BP-regionalLandDpayment-prosp'!J52</f>
        <v>0</v>
      </c>
      <c r="X50">
        <f>'BP-regionalLandDpayment-prosp'!K52</f>
        <v>0</v>
      </c>
      <c r="Y50">
        <f>'BP-regionalLandDpayment-prosp'!L52</f>
        <v>0</v>
      </c>
      <c r="Z50">
        <f>'BP-regionalLandDpayment-prosp'!M52</f>
        <v>0</v>
      </c>
      <c r="AA50">
        <f>'BP-regionalLandDpayment-prosp'!N52</f>
        <v>0</v>
      </c>
      <c r="AC50" t="str">
        <f>'PP-regionalLandDpaymentretro'!B52</f>
        <v>2475-2485</v>
      </c>
      <c r="AD50">
        <f>'PP-regionalLandDpaymentretro'!C52</f>
        <v>0</v>
      </c>
      <c r="AE50">
        <f>'PP-regionalLandDpaymentretro'!D52</f>
        <v>0</v>
      </c>
      <c r="AF50">
        <f>'PP-regionalLandDpaymentretro'!E52</f>
        <v>0</v>
      </c>
      <c r="AG50">
        <f>'PP-regionalLandDpaymentretro'!F52</f>
        <v>0</v>
      </c>
      <c r="AH50">
        <f>'PP-regionalLandDpaymentretro'!G52</f>
        <v>0</v>
      </c>
      <c r="AI50">
        <f>'PP-regionalLandDpaymentretro'!H52</f>
        <v>0</v>
      </c>
      <c r="AJ50">
        <f>'PP-regionalLandDpaymentretro'!I52</f>
        <v>0</v>
      </c>
      <c r="AK50">
        <f>'PP-regionalLandDpaymentretro'!J52</f>
        <v>0</v>
      </c>
      <c r="AL50">
        <f>'PP-regionalLandDpaymentretro'!K52</f>
        <v>0</v>
      </c>
      <c r="AM50">
        <f>'PP-regionalLandDpaymentretro'!L52</f>
        <v>0</v>
      </c>
      <c r="AN50">
        <f>'PP-regionalLandDpaymentretro'!M52</f>
        <v>0</v>
      </c>
      <c r="AO50">
        <f>'PP-regionalLandDpaymentretro'!N52</f>
        <v>0</v>
      </c>
      <c r="AQ50" t="str">
        <f>'BP-regionalLandDpaymentretro'!B52</f>
        <v>2475-2485</v>
      </c>
      <c r="AR50">
        <f>'BP-regionalLandDpaymentretro'!C52</f>
        <v>0</v>
      </c>
      <c r="AS50">
        <f>'BP-regionalLandDpaymentretro'!D52</f>
        <v>0</v>
      </c>
      <c r="AT50">
        <f>'BP-regionalLandDpaymentretro'!E52</f>
        <v>0</v>
      </c>
      <c r="AU50">
        <f>'BP-regionalLandDpaymentretro'!F52</f>
        <v>0</v>
      </c>
      <c r="AV50">
        <f>'BP-regionalLandDpaymentretro'!G52</f>
        <v>0</v>
      </c>
      <c r="AW50">
        <f>'BP-regionalLandDpaymentretro'!H52</f>
        <v>0</v>
      </c>
      <c r="AX50">
        <f>'BP-regionalLandDpaymentretro'!I52</f>
        <v>0</v>
      </c>
      <c r="AY50">
        <f>'BP-regionalLandDpaymentretro'!J52</f>
        <v>0</v>
      </c>
      <c r="AZ50">
        <f>'BP-regionalLandDpaymentretro'!K52</f>
        <v>0</v>
      </c>
      <c r="BA50">
        <f>'BP-regionalLandDpaymentretro'!L52</f>
        <v>0</v>
      </c>
      <c r="BB50">
        <f>'BP-regionalLandDpaymentretro'!M52</f>
        <v>0</v>
      </c>
      <c r="BC50">
        <f>'BP-regionalLandDpaymentretro'!N52</f>
        <v>0</v>
      </c>
    </row>
    <row r="51" spans="1:55" x14ac:dyDescent="0.2">
      <c r="A51" t="str">
        <f>'PP-regionalLandDpayment-pros'!B53</f>
        <v>2485-2495</v>
      </c>
      <c r="B51">
        <f>'PP-regionalLandDpayment-pros'!C53</f>
        <v>0</v>
      </c>
      <c r="C51">
        <f>'PP-regionalLandDpayment-pros'!D53</f>
        <v>0</v>
      </c>
      <c r="D51">
        <f>'PP-regionalLandDpayment-pros'!E53</f>
        <v>0</v>
      </c>
      <c r="E51">
        <f>'PP-regionalLandDpayment-pros'!F53</f>
        <v>0</v>
      </c>
      <c r="F51">
        <f>'PP-regionalLandDpayment-pros'!G53</f>
        <v>0</v>
      </c>
      <c r="G51">
        <f>'PP-regionalLandDpayment-pros'!H53</f>
        <v>0</v>
      </c>
      <c r="H51">
        <f>'PP-regionalLandDpayment-pros'!I53</f>
        <v>0</v>
      </c>
      <c r="I51">
        <f>'PP-regionalLandDpayment-pros'!J53</f>
        <v>0</v>
      </c>
      <c r="J51">
        <f>'PP-regionalLandDpayment-pros'!K53</f>
        <v>0</v>
      </c>
      <c r="K51">
        <f>'PP-regionalLandDpayment-pros'!L53</f>
        <v>0</v>
      </c>
      <c r="L51">
        <f>'PP-regionalLandDpayment-pros'!M53</f>
        <v>0</v>
      </c>
      <c r="M51">
        <f>'PP-regionalLandDpayment-pros'!N53</f>
        <v>0</v>
      </c>
      <c r="O51" t="str">
        <f>'BP-regionalLandDpaymentretro'!B53</f>
        <v>2485-2495</v>
      </c>
      <c r="P51">
        <f>'BP-regionalLandDpayment-prosp'!C53</f>
        <v>0</v>
      </c>
      <c r="Q51">
        <f>'BP-regionalLandDpayment-prosp'!D53</f>
        <v>0</v>
      </c>
      <c r="R51">
        <f>'BP-regionalLandDpayment-prosp'!E53</f>
        <v>0</v>
      </c>
      <c r="S51">
        <f>'BP-regionalLandDpayment-prosp'!F53</f>
        <v>0</v>
      </c>
      <c r="T51">
        <f>'BP-regionalLandDpayment-prosp'!G53</f>
        <v>0</v>
      </c>
      <c r="U51">
        <f>'BP-regionalLandDpayment-prosp'!H53</f>
        <v>0</v>
      </c>
      <c r="V51">
        <f>'BP-regionalLandDpayment-prosp'!I53</f>
        <v>0</v>
      </c>
      <c r="W51">
        <f>'BP-regionalLandDpayment-prosp'!J53</f>
        <v>0</v>
      </c>
      <c r="X51">
        <f>'BP-regionalLandDpayment-prosp'!K53</f>
        <v>0</v>
      </c>
      <c r="Y51">
        <f>'BP-regionalLandDpayment-prosp'!L53</f>
        <v>0</v>
      </c>
      <c r="Z51">
        <f>'BP-regionalLandDpayment-prosp'!M53</f>
        <v>0</v>
      </c>
      <c r="AA51">
        <f>'BP-regionalLandDpayment-prosp'!N53</f>
        <v>0</v>
      </c>
      <c r="AC51" t="str">
        <f>'PP-regionalLandDpaymentretro'!B53</f>
        <v>2485-2495</v>
      </c>
      <c r="AD51">
        <f>'PP-regionalLandDpaymentretro'!C53</f>
        <v>0</v>
      </c>
      <c r="AE51">
        <f>'PP-regionalLandDpaymentretro'!D53</f>
        <v>0</v>
      </c>
      <c r="AF51">
        <f>'PP-regionalLandDpaymentretro'!E53</f>
        <v>0</v>
      </c>
      <c r="AG51">
        <f>'PP-regionalLandDpaymentretro'!F53</f>
        <v>0</v>
      </c>
      <c r="AH51">
        <f>'PP-regionalLandDpaymentretro'!G53</f>
        <v>0</v>
      </c>
      <c r="AI51">
        <f>'PP-regionalLandDpaymentretro'!H53</f>
        <v>0</v>
      </c>
      <c r="AJ51">
        <f>'PP-regionalLandDpaymentretro'!I53</f>
        <v>0</v>
      </c>
      <c r="AK51">
        <f>'PP-regionalLandDpaymentretro'!J53</f>
        <v>0</v>
      </c>
      <c r="AL51">
        <f>'PP-regionalLandDpaymentretro'!K53</f>
        <v>0</v>
      </c>
      <c r="AM51">
        <f>'PP-regionalLandDpaymentretro'!L53</f>
        <v>0</v>
      </c>
      <c r="AN51">
        <f>'PP-regionalLandDpaymentretro'!M53</f>
        <v>0</v>
      </c>
      <c r="AO51">
        <f>'PP-regionalLandDpaymentretro'!N53</f>
        <v>0</v>
      </c>
      <c r="AQ51" t="str">
        <f>'BP-regionalLandDpaymentretro'!B53</f>
        <v>2485-2495</v>
      </c>
      <c r="AR51">
        <f>'BP-regionalLandDpaymentretro'!C53</f>
        <v>0</v>
      </c>
      <c r="AS51">
        <f>'BP-regionalLandDpaymentretro'!D53</f>
        <v>0</v>
      </c>
      <c r="AT51">
        <f>'BP-regionalLandDpaymentretro'!E53</f>
        <v>0</v>
      </c>
      <c r="AU51">
        <f>'BP-regionalLandDpaymentretro'!F53</f>
        <v>0</v>
      </c>
      <c r="AV51">
        <f>'BP-regionalLandDpaymentretro'!G53</f>
        <v>0</v>
      </c>
      <c r="AW51">
        <f>'BP-regionalLandDpaymentretro'!H53</f>
        <v>0</v>
      </c>
      <c r="AX51">
        <f>'BP-regionalLandDpaymentretro'!I53</f>
        <v>0</v>
      </c>
      <c r="AY51">
        <f>'BP-regionalLandDpaymentretro'!J53</f>
        <v>0</v>
      </c>
      <c r="AZ51">
        <f>'BP-regionalLandDpaymentretro'!K53</f>
        <v>0</v>
      </c>
      <c r="BA51">
        <f>'BP-regionalLandDpaymentretro'!L53</f>
        <v>0</v>
      </c>
      <c r="BB51">
        <f>'BP-regionalLandDpaymentretro'!M53</f>
        <v>0</v>
      </c>
      <c r="BC51">
        <f>'BP-regionalLandDpaymentretro'!N53</f>
        <v>0</v>
      </c>
    </row>
    <row r="52" spans="1:55" x14ac:dyDescent="0.2">
      <c r="A52" t="str">
        <f>'PP-regionalLandDpayment-pros'!B54</f>
        <v>2495-2505</v>
      </c>
      <c r="B52">
        <f>'PP-regionalLandDpayment-pros'!C54</f>
        <v>0</v>
      </c>
      <c r="C52">
        <f>'PP-regionalLandDpayment-pros'!D54</f>
        <v>0</v>
      </c>
      <c r="D52">
        <f>'PP-regionalLandDpayment-pros'!E54</f>
        <v>0</v>
      </c>
      <c r="E52">
        <f>'PP-regionalLandDpayment-pros'!F54</f>
        <v>0</v>
      </c>
      <c r="F52">
        <f>'PP-regionalLandDpayment-pros'!G54</f>
        <v>0</v>
      </c>
      <c r="G52">
        <f>'PP-regionalLandDpayment-pros'!H54</f>
        <v>0</v>
      </c>
      <c r="H52">
        <f>'PP-regionalLandDpayment-pros'!I54</f>
        <v>0</v>
      </c>
      <c r="I52">
        <f>'PP-regionalLandDpayment-pros'!J54</f>
        <v>0</v>
      </c>
      <c r="J52">
        <f>'PP-regionalLandDpayment-pros'!K54</f>
        <v>0</v>
      </c>
      <c r="K52">
        <f>'PP-regionalLandDpayment-pros'!L54</f>
        <v>0</v>
      </c>
      <c r="L52">
        <f>'PP-regionalLandDpayment-pros'!M54</f>
        <v>0</v>
      </c>
      <c r="M52">
        <f>'PP-regionalLandDpayment-pros'!N54</f>
        <v>0</v>
      </c>
      <c r="O52" t="str">
        <f>'BP-regionalLandDpaymentretro'!B54</f>
        <v>2495-2505</v>
      </c>
      <c r="P52">
        <f>'BP-regionalLandDpayment-prosp'!C54</f>
        <v>0</v>
      </c>
      <c r="Q52">
        <f>'BP-regionalLandDpayment-prosp'!D54</f>
        <v>0</v>
      </c>
      <c r="R52">
        <f>'BP-regionalLandDpayment-prosp'!E54</f>
        <v>0</v>
      </c>
      <c r="S52">
        <f>'BP-regionalLandDpayment-prosp'!F54</f>
        <v>0</v>
      </c>
      <c r="T52">
        <f>'BP-regionalLandDpayment-prosp'!G54</f>
        <v>0</v>
      </c>
      <c r="U52">
        <f>'BP-regionalLandDpayment-prosp'!H54</f>
        <v>0</v>
      </c>
      <c r="V52">
        <f>'BP-regionalLandDpayment-prosp'!I54</f>
        <v>0</v>
      </c>
      <c r="W52">
        <f>'BP-regionalLandDpayment-prosp'!J54</f>
        <v>0</v>
      </c>
      <c r="X52">
        <f>'BP-regionalLandDpayment-prosp'!K54</f>
        <v>0</v>
      </c>
      <c r="Y52">
        <f>'BP-regionalLandDpayment-prosp'!L54</f>
        <v>0</v>
      </c>
      <c r="Z52">
        <f>'BP-regionalLandDpayment-prosp'!M54</f>
        <v>0</v>
      </c>
      <c r="AA52">
        <f>'BP-regionalLandDpayment-prosp'!N54</f>
        <v>0</v>
      </c>
      <c r="AC52" t="str">
        <f>'PP-regionalLandDpaymentretro'!B54</f>
        <v>2495-2505</v>
      </c>
      <c r="AD52">
        <f>'PP-regionalLandDpaymentretro'!C54</f>
        <v>0</v>
      </c>
      <c r="AE52">
        <f>'PP-regionalLandDpaymentretro'!D54</f>
        <v>0</v>
      </c>
      <c r="AF52">
        <f>'PP-regionalLandDpaymentretro'!E54</f>
        <v>0</v>
      </c>
      <c r="AG52">
        <f>'PP-regionalLandDpaymentretro'!F54</f>
        <v>0</v>
      </c>
      <c r="AH52">
        <f>'PP-regionalLandDpaymentretro'!G54</f>
        <v>0</v>
      </c>
      <c r="AI52">
        <f>'PP-regionalLandDpaymentretro'!H54</f>
        <v>0</v>
      </c>
      <c r="AJ52">
        <f>'PP-regionalLandDpaymentretro'!I54</f>
        <v>0</v>
      </c>
      <c r="AK52">
        <f>'PP-regionalLandDpaymentretro'!J54</f>
        <v>0</v>
      </c>
      <c r="AL52">
        <f>'PP-regionalLandDpaymentretro'!K54</f>
        <v>0</v>
      </c>
      <c r="AM52">
        <f>'PP-regionalLandDpaymentretro'!L54</f>
        <v>0</v>
      </c>
      <c r="AN52">
        <f>'PP-regionalLandDpaymentretro'!M54</f>
        <v>0</v>
      </c>
      <c r="AO52">
        <f>'PP-regionalLandDpaymentretro'!N54</f>
        <v>0</v>
      </c>
      <c r="AQ52" t="str">
        <f>'BP-regionalLandDpaymentretro'!B54</f>
        <v>2495-2505</v>
      </c>
      <c r="AR52">
        <f>'BP-regionalLandDpaymentretro'!C54</f>
        <v>0</v>
      </c>
      <c r="AS52">
        <f>'BP-regionalLandDpaymentretro'!D54</f>
        <v>0</v>
      </c>
      <c r="AT52">
        <f>'BP-regionalLandDpaymentretro'!E54</f>
        <v>0</v>
      </c>
      <c r="AU52">
        <f>'BP-regionalLandDpaymentretro'!F54</f>
        <v>0</v>
      </c>
      <c r="AV52">
        <f>'BP-regionalLandDpaymentretro'!G54</f>
        <v>0</v>
      </c>
      <c r="AW52">
        <f>'BP-regionalLandDpaymentretro'!H54</f>
        <v>0</v>
      </c>
      <c r="AX52">
        <f>'BP-regionalLandDpaymentretro'!I54</f>
        <v>0</v>
      </c>
      <c r="AY52">
        <f>'BP-regionalLandDpaymentretro'!J54</f>
        <v>0</v>
      </c>
      <c r="AZ52">
        <f>'BP-regionalLandDpaymentretro'!K54</f>
        <v>0</v>
      </c>
      <c r="BA52">
        <f>'BP-regionalLandDpaymentretro'!L54</f>
        <v>0</v>
      </c>
      <c r="BB52">
        <f>'BP-regionalLandDpaymentretro'!M54</f>
        <v>0</v>
      </c>
      <c r="BC52">
        <f>'BP-regionalLandDpaymentretro'!N54</f>
        <v>0</v>
      </c>
    </row>
    <row r="53" spans="1:55" x14ac:dyDescent="0.2">
      <c r="A53" t="str">
        <f>'PP-regionalLandDpayment-pros'!B55</f>
        <v>2505-2515</v>
      </c>
      <c r="B53">
        <f>'PP-regionalLandDpayment-pros'!C55</f>
        <v>0</v>
      </c>
      <c r="C53">
        <f>'PP-regionalLandDpayment-pros'!D55</f>
        <v>0</v>
      </c>
      <c r="D53">
        <f>'PP-regionalLandDpayment-pros'!E55</f>
        <v>0</v>
      </c>
      <c r="E53">
        <f>'PP-regionalLandDpayment-pros'!F55</f>
        <v>0</v>
      </c>
      <c r="F53">
        <f>'PP-regionalLandDpayment-pros'!G55</f>
        <v>0</v>
      </c>
      <c r="G53">
        <f>'PP-regionalLandDpayment-pros'!H55</f>
        <v>0</v>
      </c>
      <c r="H53">
        <f>'PP-regionalLandDpayment-pros'!I55</f>
        <v>0</v>
      </c>
      <c r="I53">
        <f>'PP-regionalLandDpayment-pros'!J55</f>
        <v>0</v>
      </c>
      <c r="J53">
        <f>'PP-regionalLandDpayment-pros'!K55</f>
        <v>0</v>
      </c>
      <c r="K53">
        <f>'PP-regionalLandDpayment-pros'!L55</f>
        <v>0</v>
      </c>
      <c r="L53">
        <f>'PP-regionalLandDpayment-pros'!M55</f>
        <v>0</v>
      </c>
      <c r="M53">
        <f>'PP-regionalLandDpayment-pros'!N55</f>
        <v>0</v>
      </c>
      <c r="O53" t="str">
        <f>'BP-regionalLandDpaymentretro'!B55</f>
        <v>2505-2515</v>
      </c>
      <c r="P53">
        <f>'BP-regionalLandDpayment-prosp'!C55</f>
        <v>0</v>
      </c>
      <c r="Q53">
        <f>'BP-regionalLandDpayment-prosp'!D55</f>
        <v>0</v>
      </c>
      <c r="R53">
        <f>'BP-regionalLandDpayment-prosp'!E55</f>
        <v>0</v>
      </c>
      <c r="S53">
        <f>'BP-regionalLandDpayment-prosp'!F55</f>
        <v>0</v>
      </c>
      <c r="T53">
        <f>'BP-regionalLandDpayment-prosp'!G55</f>
        <v>0</v>
      </c>
      <c r="U53">
        <f>'BP-regionalLandDpayment-prosp'!H55</f>
        <v>0</v>
      </c>
      <c r="V53">
        <f>'BP-regionalLandDpayment-prosp'!I55</f>
        <v>0</v>
      </c>
      <c r="W53">
        <f>'BP-regionalLandDpayment-prosp'!J55</f>
        <v>0</v>
      </c>
      <c r="X53">
        <f>'BP-regionalLandDpayment-prosp'!K55</f>
        <v>0</v>
      </c>
      <c r="Y53">
        <f>'BP-regionalLandDpayment-prosp'!L55</f>
        <v>0</v>
      </c>
      <c r="Z53">
        <f>'BP-regionalLandDpayment-prosp'!M55</f>
        <v>0</v>
      </c>
      <c r="AA53">
        <f>'BP-regionalLandDpayment-prosp'!N55</f>
        <v>0</v>
      </c>
      <c r="AC53" t="str">
        <f>'PP-regionalLandDpaymentretro'!B55</f>
        <v>2505-2515</v>
      </c>
      <c r="AD53">
        <f>'PP-regionalLandDpaymentretro'!C55</f>
        <v>0</v>
      </c>
      <c r="AE53">
        <f>'PP-regionalLandDpaymentretro'!D55</f>
        <v>0</v>
      </c>
      <c r="AF53">
        <f>'PP-regionalLandDpaymentretro'!E55</f>
        <v>0</v>
      </c>
      <c r="AG53">
        <f>'PP-regionalLandDpaymentretro'!F55</f>
        <v>0</v>
      </c>
      <c r="AH53">
        <f>'PP-regionalLandDpaymentretro'!G55</f>
        <v>0</v>
      </c>
      <c r="AI53">
        <f>'PP-regionalLandDpaymentretro'!H55</f>
        <v>0</v>
      </c>
      <c r="AJ53">
        <f>'PP-regionalLandDpaymentretro'!I55</f>
        <v>0</v>
      </c>
      <c r="AK53">
        <f>'PP-regionalLandDpaymentretro'!J55</f>
        <v>0</v>
      </c>
      <c r="AL53">
        <f>'PP-regionalLandDpaymentretro'!K55</f>
        <v>0</v>
      </c>
      <c r="AM53">
        <f>'PP-regionalLandDpaymentretro'!L55</f>
        <v>0</v>
      </c>
      <c r="AN53">
        <f>'PP-regionalLandDpaymentretro'!M55</f>
        <v>0</v>
      </c>
      <c r="AO53">
        <f>'PP-regionalLandDpaymentretro'!N55</f>
        <v>0</v>
      </c>
      <c r="AQ53" t="str">
        <f>'BP-regionalLandDpaymentretro'!B55</f>
        <v>2505-2515</v>
      </c>
      <c r="AR53">
        <f>'BP-regionalLandDpaymentretro'!C55</f>
        <v>0</v>
      </c>
      <c r="AS53">
        <f>'BP-regionalLandDpaymentretro'!D55</f>
        <v>0</v>
      </c>
      <c r="AT53">
        <f>'BP-regionalLandDpaymentretro'!E55</f>
        <v>0</v>
      </c>
      <c r="AU53">
        <f>'BP-regionalLandDpaymentretro'!F55</f>
        <v>0</v>
      </c>
      <c r="AV53">
        <f>'BP-regionalLandDpaymentretro'!G55</f>
        <v>0</v>
      </c>
      <c r="AW53">
        <f>'BP-regionalLandDpaymentretro'!H55</f>
        <v>0</v>
      </c>
      <c r="AX53">
        <f>'BP-regionalLandDpaymentretro'!I55</f>
        <v>0</v>
      </c>
      <c r="AY53">
        <f>'BP-regionalLandDpaymentretro'!J55</f>
        <v>0</v>
      </c>
      <c r="AZ53">
        <f>'BP-regionalLandDpaymentretro'!K55</f>
        <v>0</v>
      </c>
      <c r="BA53">
        <f>'BP-regionalLandDpaymentretro'!L55</f>
        <v>0</v>
      </c>
      <c r="BB53">
        <f>'BP-regionalLandDpaymentretro'!M55</f>
        <v>0</v>
      </c>
      <c r="BC53">
        <f>'BP-regionalLandDpaymentretro'!N55</f>
        <v>0</v>
      </c>
    </row>
    <row r="54" spans="1:55" x14ac:dyDescent="0.2">
      <c r="A54" t="str">
        <f>'PP-regionalLandDpayment-pros'!B56</f>
        <v>2515-2525</v>
      </c>
      <c r="B54">
        <f>'PP-regionalLandDpayment-pros'!C56</f>
        <v>0</v>
      </c>
      <c r="C54">
        <f>'PP-regionalLandDpayment-pros'!D56</f>
        <v>0</v>
      </c>
      <c r="D54">
        <f>'PP-regionalLandDpayment-pros'!E56</f>
        <v>0</v>
      </c>
      <c r="E54">
        <f>'PP-regionalLandDpayment-pros'!F56</f>
        <v>0</v>
      </c>
      <c r="F54">
        <f>'PP-regionalLandDpayment-pros'!G56</f>
        <v>0</v>
      </c>
      <c r="G54">
        <f>'PP-regionalLandDpayment-pros'!H56</f>
        <v>0</v>
      </c>
      <c r="H54">
        <f>'PP-regionalLandDpayment-pros'!I56</f>
        <v>0</v>
      </c>
      <c r="I54">
        <f>'PP-regionalLandDpayment-pros'!J56</f>
        <v>0</v>
      </c>
      <c r="J54">
        <f>'PP-regionalLandDpayment-pros'!K56</f>
        <v>0</v>
      </c>
      <c r="K54">
        <f>'PP-regionalLandDpayment-pros'!L56</f>
        <v>0</v>
      </c>
      <c r="L54">
        <f>'PP-regionalLandDpayment-pros'!M56</f>
        <v>0</v>
      </c>
      <c r="M54">
        <f>'PP-regionalLandDpayment-pros'!N56</f>
        <v>0</v>
      </c>
      <c r="O54" t="str">
        <f>'BP-regionalLandDpaymentretro'!B56</f>
        <v>2515-2525</v>
      </c>
      <c r="P54">
        <f>'BP-regionalLandDpayment-prosp'!C56</f>
        <v>0</v>
      </c>
      <c r="Q54">
        <f>'BP-regionalLandDpayment-prosp'!D56</f>
        <v>0</v>
      </c>
      <c r="R54">
        <f>'BP-regionalLandDpayment-prosp'!E56</f>
        <v>0</v>
      </c>
      <c r="S54">
        <f>'BP-regionalLandDpayment-prosp'!F56</f>
        <v>0</v>
      </c>
      <c r="T54">
        <f>'BP-regionalLandDpayment-prosp'!G56</f>
        <v>0</v>
      </c>
      <c r="U54">
        <f>'BP-regionalLandDpayment-prosp'!H56</f>
        <v>0</v>
      </c>
      <c r="V54">
        <f>'BP-regionalLandDpayment-prosp'!I56</f>
        <v>0</v>
      </c>
      <c r="W54">
        <f>'BP-regionalLandDpayment-prosp'!J56</f>
        <v>0</v>
      </c>
      <c r="X54">
        <f>'BP-regionalLandDpayment-prosp'!K56</f>
        <v>0</v>
      </c>
      <c r="Y54">
        <f>'BP-regionalLandDpayment-prosp'!L56</f>
        <v>0</v>
      </c>
      <c r="Z54">
        <f>'BP-regionalLandDpayment-prosp'!M56</f>
        <v>0</v>
      </c>
      <c r="AA54">
        <f>'BP-regionalLandDpayment-prosp'!N56</f>
        <v>0</v>
      </c>
      <c r="AC54" t="str">
        <f>'PP-regionalLandDpaymentretro'!B56</f>
        <v>2515-2525</v>
      </c>
      <c r="AD54">
        <f>'PP-regionalLandDpaymentretro'!C56</f>
        <v>0</v>
      </c>
      <c r="AE54">
        <f>'PP-regionalLandDpaymentretro'!D56</f>
        <v>0</v>
      </c>
      <c r="AF54">
        <f>'PP-regionalLandDpaymentretro'!E56</f>
        <v>0</v>
      </c>
      <c r="AG54">
        <f>'PP-regionalLandDpaymentretro'!F56</f>
        <v>0</v>
      </c>
      <c r="AH54">
        <f>'PP-regionalLandDpaymentretro'!G56</f>
        <v>0</v>
      </c>
      <c r="AI54">
        <f>'PP-regionalLandDpaymentretro'!H56</f>
        <v>0</v>
      </c>
      <c r="AJ54">
        <f>'PP-regionalLandDpaymentretro'!I56</f>
        <v>0</v>
      </c>
      <c r="AK54">
        <f>'PP-regionalLandDpaymentretro'!J56</f>
        <v>0</v>
      </c>
      <c r="AL54">
        <f>'PP-regionalLandDpaymentretro'!K56</f>
        <v>0</v>
      </c>
      <c r="AM54">
        <f>'PP-regionalLandDpaymentretro'!L56</f>
        <v>0</v>
      </c>
      <c r="AN54">
        <f>'PP-regionalLandDpaymentretro'!M56</f>
        <v>0</v>
      </c>
      <c r="AO54">
        <f>'PP-regionalLandDpaymentretro'!N56</f>
        <v>0</v>
      </c>
      <c r="AQ54" t="str">
        <f>'BP-regionalLandDpaymentretro'!B56</f>
        <v>2515-2525</v>
      </c>
      <c r="AR54">
        <f>'BP-regionalLandDpaymentretro'!C56</f>
        <v>0</v>
      </c>
      <c r="AS54">
        <f>'BP-regionalLandDpaymentretro'!D56</f>
        <v>0</v>
      </c>
      <c r="AT54">
        <f>'BP-regionalLandDpaymentretro'!E56</f>
        <v>0</v>
      </c>
      <c r="AU54">
        <f>'BP-regionalLandDpaymentretro'!F56</f>
        <v>0</v>
      </c>
      <c r="AV54">
        <f>'BP-regionalLandDpaymentretro'!G56</f>
        <v>0</v>
      </c>
      <c r="AW54">
        <f>'BP-regionalLandDpaymentretro'!H56</f>
        <v>0</v>
      </c>
      <c r="AX54">
        <f>'BP-regionalLandDpaymentretro'!I56</f>
        <v>0</v>
      </c>
      <c r="AY54">
        <f>'BP-regionalLandDpaymentretro'!J56</f>
        <v>0</v>
      </c>
      <c r="AZ54">
        <f>'BP-regionalLandDpaymentretro'!K56</f>
        <v>0</v>
      </c>
      <c r="BA54">
        <f>'BP-regionalLandDpaymentretro'!L56</f>
        <v>0</v>
      </c>
      <c r="BB54">
        <f>'BP-regionalLandDpaymentretro'!M56</f>
        <v>0</v>
      </c>
      <c r="BC54">
        <f>'BP-regionalLandDpaymentretro'!N56</f>
        <v>0</v>
      </c>
    </row>
    <row r="55" spans="1:55" x14ac:dyDescent="0.2">
      <c r="A55" t="str">
        <f>'PP-regionalLandDpayment-pros'!B57</f>
        <v>2525-2535</v>
      </c>
      <c r="B55">
        <f>'PP-regionalLandDpayment-pros'!C57</f>
        <v>0</v>
      </c>
      <c r="C55">
        <f>'PP-regionalLandDpayment-pros'!D57</f>
        <v>0</v>
      </c>
      <c r="D55">
        <f>'PP-regionalLandDpayment-pros'!E57</f>
        <v>0</v>
      </c>
      <c r="E55">
        <f>'PP-regionalLandDpayment-pros'!F57</f>
        <v>0</v>
      </c>
      <c r="F55">
        <f>'PP-regionalLandDpayment-pros'!G57</f>
        <v>0</v>
      </c>
      <c r="G55">
        <f>'PP-regionalLandDpayment-pros'!H57</f>
        <v>0</v>
      </c>
      <c r="H55">
        <f>'PP-regionalLandDpayment-pros'!I57</f>
        <v>0</v>
      </c>
      <c r="I55">
        <f>'PP-regionalLandDpayment-pros'!J57</f>
        <v>0</v>
      </c>
      <c r="J55">
        <f>'PP-regionalLandDpayment-pros'!K57</f>
        <v>0</v>
      </c>
      <c r="K55">
        <f>'PP-regionalLandDpayment-pros'!L57</f>
        <v>0</v>
      </c>
      <c r="L55">
        <f>'PP-regionalLandDpayment-pros'!M57</f>
        <v>0</v>
      </c>
      <c r="M55">
        <f>'PP-regionalLandDpayment-pros'!N57</f>
        <v>0</v>
      </c>
      <c r="O55" t="str">
        <f>'BP-regionalLandDpaymentretro'!B57</f>
        <v>2525-2535</v>
      </c>
      <c r="P55">
        <f>'BP-regionalLandDpayment-prosp'!C57</f>
        <v>0</v>
      </c>
      <c r="Q55">
        <f>'BP-regionalLandDpayment-prosp'!D57</f>
        <v>0</v>
      </c>
      <c r="R55">
        <f>'BP-regionalLandDpayment-prosp'!E57</f>
        <v>0</v>
      </c>
      <c r="S55">
        <f>'BP-regionalLandDpayment-prosp'!F57</f>
        <v>0</v>
      </c>
      <c r="T55">
        <f>'BP-regionalLandDpayment-prosp'!G57</f>
        <v>0</v>
      </c>
      <c r="U55">
        <f>'BP-regionalLandDpayment-prosp'!H57</f>
        <v>0</v>
      </c>
      <c r="V55">
        <f>'BP-regionalLandDpayment-prosp'!I57</f>
        <v>0</v>
      </c>
      <c r="W55">
        <f>'BP-regionalLandDpayment-prosp'!J57</f>
        <v>0</v>
      </c>
      <c r="X55">
        <f>'BP-regionalLandDpayment-prosp'!K57</f>
        <v>0</v>
      </c>
      <c r="Y55">
        <f>'BP-regionalLandDpayment-prosp'!L57</f>
        <v>0</v>
      </c>
      <c r="Z55">
        <f>'BP-regionalLandDpayment-prosp'!M57</f>
        <v>0</v>
      </c>
      <c r="AA55">
        <f>'BP-regionalLandDpayment-prosp'!N57</f>
        <v>0</v>
      </c>
      <c r="AC55" t="str">
        <f>'PP-regionalLandDpaymentretro'!B57</f>
        <v>2525-2535</v>
      </c>
      <c r="AD55">
        <f>'PP-regionalLandDpaymentretro'!C57</f>
        <v>0</v>
      </c>
      <c r="AE55">
        <f>'PP-regionalLandDpaymentretro'!D57</f>
        <v>0</v>
      </c>
      <c r="AF55">
        <f>'PP-regionalLandDpaymentretro'!E57</f>
        <v>0</v>
      </c>
      <c r="AG55">
        <f>'PP-regionalLandDpaymentretro'!F57</f>
        <v>0</v>
      </c>
      <c r="AH55">
        <f>'PP-regionalLandDpaymentretro'!G57</f>
        <v>0</v>
      </c>
      <c r="AI55">
        <f>'PP-regionalLandDpaymentretro'!H57</f>
        <v>0</v>
      </c>
      <c r="AJ55">
        <f>'PP-regionalLandDpaymentretro'!I57</f>
        <v>0</v>
      </c>
      <c r="AK55">
        <f>'PP-regionalLandDpaymentretro'!J57</f>
        <v>0</v>
      </c>
      <c r="AL55">
        <f>'PP-regionalLandDpaymentretro'!K57</f>
        <v>0</v>
      </c>
      <c r="AM55">
        <f>'PP-regionalLandDpaymentretro'!L57</f>
        <v>0</v>
      </c>
      <c r="AN55">
        <f>'PP-regionalLandDpaymentretro'!M57</f>
        <v>0</v>
      </c>
      <c r="AO55">
        <f>'PP-regionalLandDpaymentretro'!N57</f>
        <v>0</v>
      </c>
      <c r="AQ55" t="str">
        <f>'BP-regionalLandDpaymentretro'!B57</f>
        <v>2525-2535</v>
      </c>
      <c r="AR55">
        <f>'BP-regionalLandDpaymentretro'!C57</f>
        <v>0</v>
      </c>
      <c r="AS55">
        <f>'BP-regionalLandDpaymentretro'!D57</f>
        <v>0</v>
      </c>
      <c r="AT55">
        <f>'BP-regionalLandDpaymentretro'!E57</f>
        <v>0</v>
      </c>
      <c r="AU55">
        <f>'BP-regionalLandDpaymentretro'!F57</f>
        <v>0</v>
      </c>
      <c r="AV55">
        <f>'BP-regionalLandDpaymentretro'!G57</f>
        <v>0</v>
      </c>
      <c r="AW55">
        <f>'BP-regionalLandDpaymentretro'!H57</f>
        <v>0</v>
      </c>
      <c r="AX55">
        <f>'BP-regionalLandDpaymentretro'!I57</f>
        <v>0</v>
      </c>
      <c r="AY55">
        <f>'BP-regionalLandDpaymentretro'!J57</f>
        <v>0</v>
      </c>
      <c r="AZ55">
        <f>'BP-regionalLandDpaymentretro'!K57</f>
        <v>0</v>
      </c>
      <c r="BA55">
        <f>'BP-regionalLandDpaymentretro'!L57</f>
        <v>0</v>
      </c>
      <c r="BB55">
        <f>'BP-regionalLandDpaymentretro'!M57</f>
        <v>0</v>
      </c>
      <c r="BC55">
        <f>'BP-regionalLandDpaymentretro'!N57</f>
        <v>0</v>
      </c>
    </row>
    <row r="56" spans="1:55" x14ac:dyDescent="0.2">
      <c r="A56" t="str">
        <f>'PP-regionalLandDpayment-pros'!B58</f>
        <v>2535-2545</v>
      </c>
      <c r="B56">
        <f>'PP-regionalLandDpayment-pros'!C58</f>
        <v>0</v>
      </c>
      <c r="C56">
        <f>'PP-regionalLandDpayment-pros'!D58</f>
        <v>0</v>
      </c>
      <c r="D56">
        <f>'PP-regionalLandDpayment-pros'!E58</f>
        <v>0</v>
      </c>
      <c r="E56">
        <f>'PP-regionalLandDpayment-pros'!F58</f>
        <v>0</v>
      </c>
      <c r="F56">
        <f>'PP-regionalLandDpayment-pros'!G58</f>
        <v>0</v>
      </c>
      <c r="G56">
        <f>'PP-regionalLandDpayment-pros'!H58</f>
        <v>0</v>
      </c>
      <c r="H56">
        <f>'PP-regionalLandDpayment-pros'!I58</f>
        <v>0</v>
      </c>
      <c r="I56">
        <f>'PP-regionalLandDpayment-pros'!J58</f>
        <v>0</v>
      </c>
      <c r="J56">
        <f>'PP-regionalLandDpayment-pros'!K58</f>
        <v>0</v>
      </c>
      <c r="K56">
        <f>'PP-regionalLandDpayment-pros'!L58</f>
        <v>0</v>
      </c>
      <c r="L56">
        <f>'PP-regionalLandDpayment-pros'!M58</f>
        <v>0</v>
      </c>
      <c r="M56">
        <f>'PP-regionalLandDpayment-pros'!N58</f>
        <v>0</v>
      </c>
      <c r="O56" t="str">
        <f>'BP-regionalLandDpaymentretro'!B58</f>
        <v>2535-2545</v>
      </c>
      <c r="P56">
        <f>'BP-regionalLandDpayment-prosp'!C58</f>
        <v>0</v>
      </c>
      <c r="Q56">
        <f>'BP-regionalLandDpayment-prosp'!D58</f>
        <v>0</v>
      </c>
      <c r="R56">
        <f>'BP-regionalLandDpayment-prosp'!E58</f>
        <v>0</v>
      </c>
      <c r="S56">
        <f>'BP-regionalLandDpayment-prosp'!F58</f>
        <v>0</v>
      </c>
      <c r="T56">
        <f>'BP-regionalLandDpayment-prosp'!G58</f>
        <v>0</v>
      </c>
      <c r="U56">
        <f>'BP-regionalLandDpayment-prosp'!H58</f>
        <v>0</v>
      </c>
      <c r="V56">
        <f>'BP-regionalLandDpayment-prosp'!I58</f>
        <v>0</v>
      </c>
      <c r="W56">
        <f>'BP-regionalLandDpayment-prosp'!J58</f>
        <v>0</v>
      </c>
      <c r="X56">
        <f>'BP-regionalLandDpayment-prosp'!K58</f>
        <v>0</v>
      </c>
      <c r="Y56">
        <f>'BP-regionalLandDpayment-prosp'!L58</f>
        <v>0</v>
      </c>
      <c r="Z56">
        <f>'BP-regionalLandDpayment-prosp'!M58</f>
        <v>0</v>
      </c>
      <c r="AA56">
        <f>'BP-regionalLandDpayment-prosp'!N58</f>
        <v>0</v>
      </c>
      <c r="AC56" t="str">
        <f>'PP-regionalLandDpaymentretro'!B58</f>
        <v>2535-2545</v>
      </c>
      <c r="AD56">
        <f>'PP-regionalLandDpaymentretro'!C58</f>
        <v>0</v>
      </c>
      <c r="AE56">
        <f>'PP-regionalLandDpaymentretro'!D58</f>
        <v>0</v>
      </c>
      <c r="AF56">
        <f>'PP-regionalLandDpaymentretro'!E58</f>
        <v>0</v>
      </c>
      <c r="AG56">
        <f>'PP-regionalLandDpaymentretro'!F58</f>
        <v>0</v>
      </c>
      <c r="AH56">
        <f>'PP-regionalLandDpaymentretro'!G58</f>
        <v>0</v>
      </c>
      <c r="AI56">
        <f>'PP-regionalLandDpaymentretro'!H58</f>
        <v>0</v>
      </c>
      <c r="AJ56">
        <f>'PP-regionalLandDpaymentretro'!I58</f>
        <v>0</v>
      </c>
      <c r="AK56">
        <f>'PP-regionalLandDpaymentretro'!J58</f>
        <v>0</v>
      </c>
      <c r="AL56">
        <f>'PP-regionalLandDpaymentretro'!K58</f>
        <v>0</v>
      </c>
      <c r="AM56">
        <f>'PP-regionalLandDpaymentretro'!L58</f>
        <v>0</v>
      </c>
      <c r="AN56">
        <f>'PP-regionalLandDpaymentretro'!M58</f>
        <v>0</v>
      </c>
      <c r="AO56">
        <f>'PP-regionalLandDpaymentretro'!N58</f>
        <v>0</v>
      </c>
      <c r="AQ56" t="str">
        <f>'BP-regionalLandDpaymentretro'!B58</f>
        <v>2535-2545</v>
      </c>
      <c r="AR56">
        <f>'BP-regionalLandDpaymentretro'!C58</f>
        <v>0</v>
      </c>
      <c r="AS56">
        <f>'BP-regionalLandDpaymentretro'!D58</f>
        <v>0</v>
      </c>
      <c r="AT56">
        <f>'BP-regionalLandDpaymentretro'!E58</f>
        <v>0</v>
      </c>
      <c r="AU56">
        <f>'BP-regionalLandDpaymentretro'!F58</f>
        <v>0</v>
      </c>
      <c r="AV56">
        <f>'BP-regionalLandDpaymentretro'!G58</f>
        <v>0</v>
      </c>
      <c r="AW56">
        <f>'BP-regionalLandDpaymentretro'!H58</f>
        <v>0</v>
      </c>
      <c r="AX56">
        <f>'BP-regionalLandDpaymentretro'!I58</f>
        <v>0</v>
      </c>
      <c r="AY56">
        <f>'BP-regionalLandDpaymentretro'!J58</f>
        <v>0</v>
      </c>
      <c r="AZ56">
        <f>'BP-regionalLandDpaymentretro'!K58</f>
        <v>0</v>
      </c>
      <c r="BA56">
        <f>'BP-regionalLandDpaymentretro'!L58</f>
        <v>0</v>
      </c>
      <c r="BB56">
        <f>'BP-regionalLandDpaymentretro'!M58</f>
        <v>0</v>
      </c>
      <c r="BC56">
        <f>'BP-regionalLandDpaymentretro'!N58</f>
        <v>0</v>
      </c>
    </row>
    <row r="57" spans="1:55" x14ac:dyDescent="0.2">
      <c r="A57" t="str">
        <f>'PP-regionalLandDpayment-pros'!B59</f>
        <v>2545-2555</v>
      </c>
      <c r="B57">
        <f>'PP-regionalLandDpayment-pros'!C59</f>
        <v>0</v>
      </c>
      <c r="C57">
        <f>'PP-regionalLandDpayment-pros'!D59</f>
        <v>0</v>
      </c>
      <c r="D57">
        <f>'PP-regionalLandDpayment-pros'!E59</f>
        <v>0</v>
      </c>
      <c r="E57">
        <f>'PP-regionalLandDpayment-pros'!F59</f>
        <v>0</v>
      </c>
      <c r="F57">
        <f>'PP-regionalLandDpayment-pros'!G59</f>
        <v>0</v>
      </c>
      <c r="G57">
        <f>'PP-regionalLandDpayment-pros'!H59</f>
        <v>0</v>
      </c>
      <c r="H57">
        <f>'PP-regionalLandDpayment-pros'!I59</f>
        <v>0</v>
      </c>
      <c r="I57">
        <f>'PP-regionalLandDpayment-pros'!J59</f>
        <v>0</v>
      </c>
      <c r="J57">
        <f>'PP-regionalLandDpayment-pros'!K59</f>
        <v>0</v>
      </c>
      <c r="K57">
        <f>'PP-regionalLandDpayment-pros'!L59</f>
        <v>0</v>
      </c>
      <c r="L57">
        <f>'PP-regionalLandDpayment-pros'!M59</f>
        <v>0</v>
      </c>
      <c r="M57">
        <f>'PP-regionalLandDpayment-pros'!N59</f>
        <v>0</v>
      </c>
      <c r="O57" t="str">
        <f>'BP-regionalLandDpaymentretro'!B59</f>
        <v>2545-2555</v>
      </c>
      <c r="P57">
        <f>'BP-regionalLandDpayment-prosp'!C59</f>
        <v>0</v>
      </c>
      <c r="Q57">
        <f>'BP-regionalLandDpayment-prosp'!D59</f>
        <v>0</v>
      </c>
      <c r="R57">
        <f>'BP-regionalLandDpayment-prosp'!E59</f>
        <v>0</v>
      </c>
      <c r="S57">
        <f>'BP-regionalLandDpayment-prosp'!F59</f>
        <v>0</v>
      </c>
      <c r="T57">
        <f>'BP-regionalLandDpayment-prosp'!G59</f>
        <v>0</v>
      </c>
      <c r="U57">
        <f>'BP-regionalLandDpayment-prosp'!H59</f>
        <v>0</v>
      </c>
      <c r="V57">
        <f>'BP-regionalLandDpayment-prosp'!I59</f>
        <v>0</v>
      </c>
      <c r="W57">
        <f>'BP-regionalLandDpayment-prosp'!J59</f>
        <v>0</v>
      </c>
      <c r="X57">
        <f>'BP-regionalLandDpayment-prosp'!K59</f>
        <v>0</v>
      </c>
      <c r="Y57">
        <f>'BP-regionalLandDpayment-prosp'!L59</f>
        <v>0</v>
      </c>
      <c r="Z57">
        <f>'BP-regionalLandDpayment-prosp'!M59</f>
        <v>0</v>
      </c>
      <c r="AA57">
        <f>'BP-regionalLandDpayment-prosp'!N59</f>
        <v>0</v>
      </c>
      <c r="AC57" t="str">
        <f>'PP-regionalLandDpaymentretro'!B59</f>
        <v>2545-2555</v>
      </c>
      <c r="AD57">
        <f>'PP-regionalLandDpaymentretro'!C59</f>
        <v>0</v>
      </c>
      <c r="AE57">
        <f>'PP-regionalLandDpaymentretro'!D59</f>
        <v>0</v>
      </c>
      <c r="AF57">
        <f>'PP-regionalLandDpaymentretro'!E59</f>
        <v>0</v>
      </c>
      <c r="AG57">
        <f>'PP-regionalLandDpaymentretro'!F59</f>
        <v>0</v>
      </c>
      <c r="AH57">
        <f>'PP-regionalLandDpaymentretro'!G59</f>
        <v>0</v>
      </c>
      <c r="AI57">
        <f>'PP-regionalLandDpaymentretro'!H59</f>
        <v>0</v>
      </c>
      <c r="AJ57">
        <f>'PP-regionalLandDpaymentretro'!I59</f>
        <v>0</v>
      </c>
      <c r="AK57">
        <f>'PP-regionalLandDpaymentretro'!J59</f>
        <v>0</v>
      </c>
      <c r="AL57">
        <f>'PP-regionalLandDpaymentretro'!K59</f>
        <v>0</v>
      </c>
      <c r="AM57">
        <f>'PP-regionalLandDpaymentretro'!L59</f>
        <v>0</v>
      </c>
      <c r="AN57">
        <f>'PP-regionalLandDpaymentretro'!M59</f>
        <v>0</v>
      </c>
      <c r="AO57">
        <f>'PP-regionalLandDpaymentretro'!N59</f>
        <v>0</v>
      </c>
      <c r="AQ57" t="str">
        <f>'BP-regionalLandDpaymentretro'!B59</f>
        <v>2545-2555</v>
      </c>
      <c r="AR57">
        <f>'BP-regionalLandDpaymentretro'!C59</f>
        <v>0</v>
      </c>
      <c r="AS57">
        <f>'BP-regionalLandDpaymentretro'!D59</f>
        <v>0</v>
      </c>
      <c r="AT57">
        <f>'BP-regionalLandDpaymentretro'!E59</f>
        <v>0</v>
      </c>
      <c r="AU57">
        <f>'BP-regionalLandDpaymentretro'!F59</f>
        <v>0</v>
      </c>
      <c r="AV57">
        <f>'BP-regionalLandDpaymentretro'!G59</f>
        <v>0</v>
      </c>
      <c r="AW57">
        <f>'BP-regionalLandDpaymentretro'!H59</f>
        <v>0</v>
      </c>
      <c r="AX57">
        <f>'BP-regionalLandDpaymentretro'!I59</f>
        <v>0</v>
      </c>
      <c r="AY57">
        <f>'BP-regionalLandDpaymentretro'!J59</f>
        <v>0</v>
      </c>
      <c r="AZ57">
        <f>'BP-regionalLandDpaymentretro'!K59</f>
        <v>0</v>
      </c>
      <c r="BA57">
        <f>'BP-regionalLandDpaymentretro'!L59</f>
        <v>0</v>
      </c>
      <c r="BB57">
        <f>'BP-regionalLandDpaymentretro'!M59</f>
        <v>0</v>
      </c>
      <c r="BC57">
        <f>'BP-regionalLandDpaymentretro'!N59</f>
        <v>0</v>
      </c>
    </row>
    <row r="58" spans="1:55" x14ac:dyDescent="0.2">
      <c r="A58" t="str">
        <f>'PP-regionalLandDpayment-pros'!B60</f>
        <v>2555-2565</v>
      </c>
      <c r="B58">
        <f>'PP-regionalLandDpayment-pros'!C60</f>
        <v>0</v>
      </c>
      <c r="C58">
        <f>'PP-regionalLandDpayment-pros'!D60</f>
        <v>0</v>
      </c>
      <c r="D58">
        <f>'PP-regionalLandDpayment-pros'!E60</f>
        <v>0</v>
      </c>
      <c r="E58">
        <f>'PP-regionalLandDpayment-pros'!F60</f>
        <v>0</v>
      </c>
      <c r="F58">
        <f>'PP-regionalLandDpayment-pros'!G60</f>
        <v>0</v>
      </c>
      <c r="G58">
        <f>'PP-regionalLandDpayment-pros'!H60</f>
        <v>0</v>
      </c>
      <c r="H58">
        <f>'PP-regionalLandDpayment-pros'!I60</f>
        <v>0</v>
      </c>
      <c r="I58">
        <f>'PP-regionalLandDpayment-pros'!J60</f>
        <v>0</v>
      </c>
      <c r="J58">
        <f>'PP-regionalLandDpayment-pros'!K60</f>
        <v>0</v>
      </c>
      <c r="K58">
        <f>'PP-regionalLandDpayment-pros'!L60</f>
        <v>0</v>
      </c>
      <c r="L58">
        <f>'PP-regionalLandDpayment-pros'!M60</f>
        <v>0</v>
      </c>
      <c r="M58">
        <f>'PP-regionalLandDpayment-pros'!N60</f>
        <v>0</v>
      </c>
      <c r="O58" t="str">
        <f>'BP-regionalLandDpaymentretro'!B60</f>
        <v>2555-2565</v>
      </c>
      <c r="P58">
        <f>'BP-regionalLandDpayment-prosp'!C60</f>
        <v>0</v>
      </c>
      <c r="Q58">
        <f>'BP-regionalLandDpayment-prosp'!D60</f>
        <v>0</v>
      </c>
      <c r="R58">
        <f>'BP-regionalLandDpayment-prosp'!E60</f>
        <v>0</v>
      </c>
      <c r="S58">
        <f>'BP-regionalLandDpayment-prosp'!F60</f>
        <v>0</v>
      </c>
      <c r="T58">
        <f>'BP-regionalLandDpayment-prosp'!G60</f>
        <v>0</v>
      </c>
      <c r="U58">
        <f>'BP-regionalLandDpayment-prosp'!H60</f>
        <v>0</v>
      </c>
      <c r="V58">
        <f>'BP-regionalLandDpayment-prosp'!I60</f>
        <v>0</v>
      </c>
      <c r="W58">
        <f>'BP-regionalLandDpayment-prosp'!J60</f>
        <v>0</v>
      </c>
      <c r="X58">
        <f>'BP-regionalLandDpayment-prosp'!K60</f>
        <v>0</v>
      </c>
      <c r="Y58">
        <f>'BP-regionalLandDpayment-prosp'!L60</f>
        <v>0</v>
      </c>
      <c r="Z58">
        <f>'BP-regionalLandDpayment-prosp'!M60</f>
        <v>0</v>
      </c>
      <c r="AA58">
        <f>'BP-regionalLandDpayment-prosp'!N60</f>
        <v>0</v>
      </c>
      <c r="AC58" t="str">
        <f>'PP-regionalLandDpaymentretro'!B60</f>
        <v>2555-2565</v>
      </c>
      <c r="AD58">
        <f>'PP-regionalLandDpaymentretro'!C60</f>
        <v>0</v>
      </c>
      <c r="AE58">
        <f>'PP-regionalLandDpaymentretro'!D60</f>
        <v>0</v>
      </c>
      <c r="AF58">
        <f>'PP-regionalLandDpaymentretro'!E60</f>
        <v>0</v>
      </c>
      <c r="AG58">
        <f>'PP-regionalLandDpaymentretro'!F60</f>
        <v>0</v>
      </c>
      <c r="AH58">
        <f>'PP-regionalLandDpaymentretro'!G60</f>
        <v>0</v>
      </c>
      <c r="AI58">
        <f>'PP-regionalLandDpaymentretro'!H60</f>
        <v>0</v>
      </c>
      <c r="AJ58">
        <f>'PP-regionalLandDpaymentretro'!I60</f>
        <v>0</v>
      </c>
      <c r="AK58">
        <f>'PP-regionalLandDpaymentretro'!J60</f>
        <v>0</v>
      </c>
      <c r="AL58">
        <f>'PP-regionalLandDpaymentretro'!K60</f>
        <v>0</v>
      </c>
      <c r="AM58">
        <f>'PP-regionalLandDpaymentretro'!L60</f>
        <v>0</v>
      </c>
      <c r="AN58">
        <f>'PP-regionalLandDpaymentretro'!M60</f>
        <v>0</v>
      </c>
      <c r="AO58">
        <f>'PP-regionalLandDpaymentretro'!N60</f>
        <v>0</v>
      </c>
      <c r="AQ58" t="str">
        <f>'BP-regionalLandDpaymentretro'!B60</f>
        <v>2555-2565</v>
      </c>
      <c r="AR58">
        <f>'BP-regionalLandDpaymentretro'!C60</f>
        <v>0</v>
      </c>
      <c r="AS58">
        <f>'BP-regionalLandDpaymentretro'!D60</f>
        <v>0</v>
      </c>
      <c r="AT58">
        <f>'BP-regionalLandDpaymentretro'!E60</f>
        <v>0</v>
      </c>
      <c r="AU58">
        <f>'BP-regionalLandDpaymentretro'!F60</f>
        <v>0</v>
      </c>
      <c r="AV58">
        <f>'BP-regionalLandDpaymentretro'!G60</f>
        <v>0</v>
      </c>
      <c r="AW58">
        <f>'BP-regionalLandDpaymentretro'!H60</f>
        <v>0</v>
      </c>
      <c r="AX58">
        <f>'BP-regionalLandDpaymentretro'!I60</f>
        <v>0</v>
      </c>
      <c r="AY58">
        <f>'BP-regionalLandDpaymentretro'!J60</f>
        <v>0</v>
      </c>
      <c r="AZ58">
        <f>'BP-regionalLandDpaymentretro'!K60</f>
        <v>0</v>
      </c>
      <c r="BA58">
        <f>'BP-regionalLandDpaymentretro'!L60</f>
        <v>0</v>
      </c>
      <c r="BB58">
        <f>'BP-regionalLandDpaymentretro'!M60</f>
        <v>0</v>
      </c>
      <c r="BC58">
        <f>'BP-regionalLandDpaymentretro'!N60</f>
        <v>0</v>
      </c>
    </row>
    <row r="59" spans="1:55" x14ac:dyDescent="0.2">
      <c r="A59" t="str">
        <f>'PP-regionalLandDpayment-pros'!B61</f>
        <v>2565-2575</v>
      </c>
      <c r="B59">
        <f>'PP-regionalLandDpayment-pros'!C61</f>
        <v>0</v>
      </c>
      <c r="C59">
        <f>'PP-regionalLandDpayment-pros'!D61</f>
        <v>0</v>
      </c>
      <c r="D59">
        <f>'PP-regionalLandDpayment-pros'!E61</f>
        <v>0</v>
      </c>
      <c r="E59">
        <f>'PP-regionalLandDpayment-pros'!F61</f>
        <v>0</v>
      </c>
      <c r="F59">
        <f>'PP-regionalLandDpayment-pros'!G61</f>
        <v>0</v>
      </c>
      <c r="G59">
        <f>'PP-regionalLandDpayment-pros'!H61</f>
        <v>0</v>
      </c>
      <c r="H59">
        <f>'PP-regionalLandDpayment-pros'!I61</f>
        <v>0</v>
      </c>
      <c r="I59">
        <f>'PP-regionalLandDpayment-pros'!J61</f>
        <v>0</v>
      </c>
      <c r="J59">
        <f>'PP-regionalLandDpayment-pros'!K61</f>
        <v>0</v>
      </c>
      <c r="K59">
        <f>'PP-regionalLandDpayment-pros'!L61</f>
        <v>0</v>
      </c>
      <c r="L59">
        <f>'PP-regionalLandDpayment-pros'!M61</f>
        <v>0</v>
      </c>
      <c r="M59">
        <f>'PP-regionalLandDpayment-pros'!N61</f>
        <v>0</v>
      </c>
      <c r="O59" t="str">
        <f>'BP-regionalLandDpaymentretro'!B61</f>
        <v>2565-2575</v>
      </c>
      <c r="P59">
        <f>'BP-regionalLandDpayment-prosp'!C61</f>
        <v>0</v>
      </c>
      <c r="Q59">
        <f>'BP-regionalLandDpayment-prosp'!D61</f>
        <v>0</v>
      </c>
      <c r="R59">
        <f>'BP-regionalLandDpayment-prosp'!E61</f>
        <v>0</v>
      </c>
      <c r="S59">
        <f>'BP-regionalLandDpayment-prosp'!F61</f>
        <v>0</v>
      </c>
      <c r="T59">
        <f>'BP-regionalLandDpayment-prosp'!G61</f>
        <v>0</v>
      </c>
      <c r="U59">
        <f>'BP-regionalLandDpayment-prosp'!H61</f>
        <v>0</v>
      </c>
      <c r="V59">
        <f>'BP-regionalLandDpayment-prosp'!I61</f>
        <v>0</v>
      </c>
      <c r="W59">
        <f>'BP-regionalLandDpayment-prosp'!J61</f>
        <v>0</v>
      </c>
      <c r="X59">
        <f>'BP-regionalLandDpayment-prosp'!K61</f>
        <v>0</v>
      </c>
      <c r="Y59">
        <f>'BP-regionalLandDpayment-prosp'!L61</f>
        <v>0</v>
      </c>
      <c r="Z59">
        <f>'BP-regionalLandDpayment-prosp'!M61</f>
        <v>0</v>
      </c>
      <c r="AA59">
        <f>'BP-regionalLandDpayment-prosp'!N61</f>
        <v>0</v>
      </c>
      <c r="AC59" t="str">
        <f>'PP-regionalLandDpaymentretro'!B61</f>
        <v>2565-2575</v>
      </c>
      <c r="AD59">
        <f>'PP-regionalLandDpaymentretro'!C61</f>
        <v>0</v>
      </c>
      <c r="AE59">
        <f>'PP-regionalLandDpaymentretro'!D61</f>
        <v>0</v>
      </c>
      <c r="AF59">
        <f>'PP-regionalLandDpaymentretro'!E61</f>
        <v>0</v>
      </c>
      <c r="AG59">
        <f>'PP-regionalLandDpaymentretro'!F61</f>
        <v>0</v>
      </c>
      <c r="AH59">
        <f>'PP-regionalLandDpaymentretro'!G61</f>
        <v>0</v>
      </c>
      <c r="AI59">
        <f>'PP-regionalLandDpaymentretro'!H61</f>
        <v>0</v>
      </c>
      <c r="AJ59">
        <f>'PP-regionalLandDpaymentretro'!I61</f>
        <v>0</v>
      </c>
      <c r="AK59">
        <f>'PP-regionalLandDpaymentretro'!J61</f>
        <v>0</v>
      </c>
      <c r="AL59">
        <f>'PP-regionalLandDpaymentretro'!K61</f>
        <v>0</v>
      </c>
      <c r="AM59">
        <f>'PP-regionalLandDpaymentretro'!L61</f>
        <v>0</v>
      </c>
      <c r="AN59">
        <f>'PP-regionalLandDpaymentretro'!M61</f>
        <v>0</v>
      </c>
      <c r="AO59">
        <f>'PP-regionalLandDpaymentretro'!N61</f>
        <v>0</v>
      </c>
      <c r="AQ59" t="str">
        <f>'BP-regionalLandDpaymentretro'!B61</f>
        <v>2565-2575</v>
      </c>
      <c r="AR59">
        <f>'BP-regionalLandDpaymentretro'!C61</f>
        <v>0</v>
      </c>
      <c r="AS59">
        <f>'BP-regionalLandDpaymentretro'!D61</f>
        <v>0</v>
      </c>
      <c r="AT59">
        <f>'BP-regionalLandDpaymentretro'!E61</f>
        <v>0</v>
      </c>
      <c r="AU59">
        <f>'BP-regionalLandDpaymentretro'!F61</f>
        <v>0</v>
      </c>
      <c r="AV59">
        <f>'BP-regionalLandDpaymentretro'!G61</f>
        <v>0</v>
      </c>
      <c r="AW59">
        <f>'BP-regionalLandDpaymentretro'!H61</f>
        <v>0</v>
      </c>
      <c r="AX59">
        <f>'BP-regionalLandDpaymentretro'!I61</f>
        <v>0</v>
      </c>
      <c r="AY59">
        <f>'BP-regionalLandDpaymentretro'!J61</f>
        <v>0</v>
      </c>
      <c r="AZ59">
        <f>'BP-regionalLandDpaymentretro'!K61</f>
        <v>0</v>
      </c>
      <c r="BA59">
        <f>'BP-regionalLandDpaymentretro'!L61</f>
        <v>0</v>
      </c>
      <c r="BB59">
        <f>'BP-regionalLandDpaymentretro'!M61</f>
        <v>0</v>
      </c>
      <c r="BC59">
        <f>'BP-regionalLandDpaymentretro'!N61</f>
        <v>0</v>
      </c>
    </row>
    <row r="60" spans="1:55" x14ac:dyDescent="0.2">
      <c r="A60" t="str">
        <f>'PP-regionalLandDpayment-pros'!B62</f>
        <v>2575-2585</v>
      </c>
      <c r="B60">
        <f>'PP-regionalLandDpayment-pros'!C62</f>
        <v>0</v>
      </c>
      <c r="C60">
        <f>'PP-regionalLandDpayment-pros'!D62</f>
        <v>0</v>
      </c>
      <c r="D60">
        <f>'PP-regionalLandDpayment-pros'!E62</f>
        <v>0</v>
      </c>
      <c r="E60">
        <f>'PP-regionalLandDpayment-pros'!F62</f>
        <v>0</v>
      </c>
      <c r="F60">
        <f>'PP-regionalLandDpayment-pros'!G62</f>
        <v>0</v>
      </c>
      <c r="G60">
        <f>'PP-regionalLandDpayment-pros'!H62</f>
        <v>0</v>
      </c>
      <c r="H60">
        <f>'PP-regionalLandDpayment-pros'!I62</f>
        <v>0</v>
      </c>
      <c r="I60">
        <f>'PP-regionalLandDpayment-pros'!J62</f>
        <v>0</v>
      </c>
      <c r="J60">
        <f>'PP-regionalLandDpayment-pros'!K62</f>
        <v>0</v>
      </c>
      <c r="K60">
        <f>'PP-regionalLandDpayment-pros'!L62</f>
        <v>0</v>
      </c>
      <c r="L60">
        <f>'PP-regionalLandDpayment-pros'!M62</f>
        <v>0</v>
      </c>
      <c r="M60">
        <f>'PP-regionalLandDpayment-pros'!N62</f>
        <v>0</v>
      </c>
      <c r="O60" t="str">
        <f>'BP-regionalLandDpaymentretro'!B62</f>
        <v>2575-2585</v>
      </c>
      <c r="P60">
        <f>'BP-regionalLandDpayment-prosp'!C62</f>
        <v>0</v>
      </c>
      <c r="Q60">
        <f>'BP-regionalLandDpayment-prosp'!D62</f>
        <v>0</v>
      </c>
      <c r="R60">
        <f>'BP-regionalLandDpayment-prosp'!E62</f>
        <v>0</v>
      </c>
      <c r="S60">
        <f>'BP-regionalLandDpayment-prosp'!F62</f>
        <v>0</v>
      </c>
      <c r="T60">
        <f>'BP-regionalLandDpayment-prosp'!G62</f>
        <v>0</v>
      </c>
      <c r="U60">
        <f>'BP-regionalLandDpayment-prosp'!H62</f>
        <v>0</v>
      </c>
      <c r="V60">
        <f>'BP-regionalLandDpayment-prosp'!I62</f>
        <v>0</v>
      </c>
      <c r="W60">
        <f>'BP-regionalLandDpayment-prosp'!J62</f>
        <v>0</v>
      </c>
      <c r="X60">
        <f>'BP-regionalLandDpayment-prosp'!K62</f>
        <v>0</v>
      </c>
      <c r="Y60">
        <f>'BP-regionalLandDpayment-prosp'!L62</f>
        <v>0</v>
      </c>
      <c r="Z60">
        <f>'BP-regionalLandDpayment-prosp'!M62</f>
        <v>0</v>
      </c>
      <c r="AA60">
        <f>'BP-regionalLandDpayment-prosp'!N62</f>
        <v>0</v>
      </c>
      <c r="AC60" t="str">
        <f>'PP-regionalLandDpaymentretro'!B62</f>
        <v>2575-2585</v>
      </c>
      <c r="AD60">
        <f>'PP-regionalLandDpaymentretro'!C62</f>
        <v>0</v>
      </c>
      <c r="AE60">
        <f>'PP-regionalLandDpaymentretro'!D62</f>
        <v>0</v>
      </c>
      <c r="AF60">
        <f>'PP-regionalLandDpaymentretro'!E62</f>
        <v>0</v>
      </c>
      <c r="AG60">
        <f>'PP-regionalLandDpaymentretro'!F62</f>
        <v>0</v>
      </c>
      <c r="AH60">
        <f>'PP-regionalLandDpaymentretro'!G62</f>
        <v>0</v>
      </c>
      <c r="AI60">
        <f>'PP-regionalLandDpaymentretro'!H62</f>
        <v>0</v>
      </c>
      <c r="AJ60">
        <f>'PP-regionalLandDpaymentretro'!I62</f>
        <v>0</v>
      </c>
      <c r="AK60">
        <f>'PP-regionalLandDpaymentretro'!J62</f>
        <v>0</v>
      </c>
      <c r="AL60">
        <f>'PP-regionalLandDpaymentretro'!K62</f>
        <v>0</v>
      </c>
      <c r="AM60">
        <f>'PP-regionalLandDpaymentretro'!L62</f>
        <v>0</v>
      </c>
      <c r="AN60">
        <f>'PP-regionalLandDpaymentretro'!M62</f>
        <v>0</v>
      </c>
      <c r="AO60">
        <f>'PP-regionalLandDpaymentretro'!N62</f>
        <v>0</v>
      </c>
      <c r="AQ60" t="str">
        <f>'BP-regionalLandDpaymentretro'!B62</f>
        <v>2575-2585</v>
      </c>
      <c r="AR60">
        <f>'BP-regionalLandDpaymentretro'!C62</f>
        <v>0</v>
      </c>
      <c r="AS60">
        <f>'BP-regionalLandDpaymentretro'!D62</f>
        <v>0</v>
      </c>
      <c r="AT60">
        <f>'BP-regionalLandDpaymentretro'!E62</f>
        <v>0</v>
      </c>
      <c r="AU60">
        <f>'BP-regionalLandDpaymentretro'!F62</f>
        <v>0</v>
      </c>
      <c r="AV60">
        <f>'BP-regionalLandDpaymentretro'!G62</f>
        <v>0</v>
      </c>
      <c r="AW60">
        <f>'BP-regionalLandDpaymentretro'!H62</f>
        <v>0</v>
      </c>
      <c r="AX60">
        <f>'BP-regionalLandDpaymentretro'!I62</f>
        <v>0</v>
      </c>
      <c r="AY60">
        <f>'BP-regionalLandDpaymentretro'!J62</f>
        <v>0</v>
      </c>
      <c r="AZ60">
        <f>'BP-regionalLandDpaymentretro'!K62</f>
        <v>0</v>
      </c>
      <c r="BA60">
        <f>'BP-regionalLandDpaymentretro'!L62</f>
        <v>0</v>
      </c>
      <c r="BB60">
        <f>'BP-regionalLandDpaymentretro'!M62</f>
        <v>0</v>
      </c>
      <c r="BC60">
        <f>'BP-regionalLandDpaymentretro'!N62</f>
        <v>0</v>
      </c>
    </row>
    <row r="61" spans="1:55" x14ac:dyDescent="0.2">
      <c r="A61" t="str">
        <f>'PP-regionalLandDpayment-pros'!B63</f>
        <v>2585-2595</v>
      </c>
      <c r="B61">
        <f>'PP-regionalLandDpayment-pros'!C63</f>
        <v>0</v>
      </c>
      <c r="C61">
        <f>'PP-regionalLandDpayment-pros'!D63</f>
        <v>0</v>
      </c>
      <c r="D61">
        <f>'PP-regionalLandDpayment-pros'!E63</f>
        <v>0</v>
      </c>
      <c r="E61">
        <f>'PP-regionalLandDpayment-pros'!F63</f>
        <v>0</v>
      </c>
      <c r="F61">
        <f>'PP-regionalLandDpayment-pros'!G63</f>
        <v>0</v>
      </c>
      <c r="G61">
        <f>'PP-regionalLandDpayment-pros'!H63</f>
        <v>0</v>
      </c>
      <c r="H61">
        <f>'PP-regionalLandDpayment-pros'!I63</f>
        <v>0</v>
      </c>
      <c r="I61">
        <f>'PP-regionalLandDpayment-pros'!J63</f>
        <v>0</v>
      </c>
      <c r="J61">
        <f>'PP-regionalLandDpayment-pros'!K63</f>
        <v>0</v>
      </c>
      <c r="K61">
        <f>'PP-regionalLandDpayment-pros'!L63</f>
        <v>0</v>
      </c>
      <c r="L61">
        <f>'PP-regionalLandDpayment-pros'!M63</f>
        <v>0</v>
      </c>
      <c r="M61">
        <f>'PP-regionalLandDpayment-pros'!N63</f>
        <v>0</v>
      </c>
      <c r="O61" t="str">
        <f>'BP-regionalLandDpaymentretro'!B63</f>
        <v>2585-2595</v>
      </c>
      <c r="P61">
        <f>'BP-regionalLandDpayment-prosp'!C63</f>
        <v>0</v>
      </c>
      <c r="Q61">
        <f>'BP-regionalLandDpayment-prosp'!D63</f>
        <v>0</v>
      </c>
      <c r="R61">
        <f>'BP-regionalLandDpayment-prosp'!E63</f>
        <v>0</v>
      </c>
      <c r="S61">
        <f>'BP-regionalLandDpayment-prosp'!F63</f>
        <v>0</v>
      </c>
      <c r="T61">
        <f>'BP-regionalLandDpayment-prosp'!G63</f>
        <v>0</v>
      </c>
      <c r="U61">
        <f>'BP-regionalLandDpayment-prosp'!H63</f>
        <v>0</v>
      </c>
      <c r="V61">
        <f>'BP-regionalLandDpayment-prosp'!I63</f>
        <v>0</v>
      </c>
      <c r="W61">
        <f>'BP-regionalLandDpayment-prosp'!J63</f>
        <v>0</v>
      </c>
      <c r="X61">
        <f>'BP-regionalLandDpayment-prosp'!K63</f>
        <v>0</v>
      </c>
      <c r="Y61">
        <f>'BP-regionalLandDpayment-prosp'!L63</f>
        <v>0</v>
      </c>
      <c r="Z61">
        <f>'BP-regionalLandDpayment-prosp'!M63</f>
        <v>0</v>
      </c>
      <c r="AA61">
        <f>'BP-regionalLandDpayment-prosp'!N63</f>
        <v>0</v>
      </c>
      <c r="AC61" t="str">
        <f>'PP-regionalLandDpaymentretro'!B63</f>
        <v>2585-2595</v>
      </c>
      <c r="AD61">
        <f>'PP-regionalLandDpaymentretro'!C63</f>
        <v>0</v>
      </c>
      <c r="AE61">
        <f>'PP-regionalLandDpaymentretro'!D63</f>
        <v>0</v>
      </c>
      <c r="AF61">
        <f>'PP-regionalLandDpaymentretro'!E63</f>
        <v>0</v>
      </c>
      <c r="AG61">
        <f>'PP-regionalLandDpaymentretro'!F63</f>
        <v>0</v>
      </c>
      <c r="AH61">
        <f>'PP-regionalLandDpaymentretro'!G63</f>
        <v>0</v>
      </c>
      <c r="AI61">
        <f>'PP-regionalLandDpaymentretro'!H63</f>
        <v>0</v>
      </c>
      <c r="AJ61">
        <f>'PP-regionalLandDpaymentretro'!I63</f>
        <v>0</v>
      </c>
      <c r="AK61">
        <f>'PP-regionalLandDpaymentretro'!J63</f>
        <v>0</v>
      </c>
      <c r="AL61">
        <f>'PP-regionalLandDpaymentretro'!K63</f>
        <v>0</v>
      </c>
      <c r="AM61">
        <f>'PP-regionalLandDpaymentretro'!L63</f>
        <v>0</v>
      </c>
      <c r="AN61">
        <f>'PP-regionalLandDpaymentretro'!M63</f>
        <v>0</v>
      </c>
      <c r="AO61">
        <f>'PP-regionalLandDpaymentretro'!N63</f>
        <v>0</v>
      </c>
      <c r="AQ61" t="str">
        <f>'BP-regionalLandDpaymentretro'!B63</f>
        <v>2585-2595</v>
      </c>
      <c r="AR61">
        <f>'BP-regionalLandDpaymentretro'!C63</f>
        <v>0</v>
      </c>
      <c r="AS61">
        <f>'BP-regionalLandDpaymentretro'!D63</f>
        <v>0</v>
      </c>
      <c r="AT61">
        <f>'BP-regionalLandDpaymentretro'!E63</f>
        <v>0</v>
      </c>
      <c r="AU61">
        <f>'BP-regionalLandDpaymentretro'!F63</f>
        <v>0</v>
      </c>
      <c r="AV61">
        <f>'BP-regionalLandDpaymentretro'!G63</f>
        <v>0</v>
      </c>
      <c r="AW61">
        <f>'BP-regionalLandDpaymentretro'!H63</f>
        <v>0</v>
      </c>
      <c r="AX61">
        <f>'BP-regionalLandDpaymentretro'!I63</f>
        <v>0</v>
      </c>
      <c r="AY61">
        <f>'BP-regionalLandDpaymentretro'!J63</f>
        <v>0</v>
      </c>
      <c r="AZ61">
        <f>'BP-regionalLandDpaymentretro'!K63</f>
        <v>0</v>
      </c>
      <c r="BA61">
        <f>'BP-regionalLandDpaymentretro'!L63</f>
        <v>0</v>
      </c>
      <c r="BB61">
        <f>'BP-regionalLandDpaymentretro'!M63</f>
        <v>0</v>
      </c>
      <c r="BC61">
        <f>'BP-regionalLandDpaymentretro'!N63</f>
        <v>0</v>
      </c>
    </row>
    <row r="62" spans="1:55" x14ac:dyDescent="0.2">
      <c r="A62" t="str">
        <f>'PP-regionalLandDpayment-pros'!B64</f>
        <v>2595-2605</v>
      </c>
      <c r="B62">
        <f>'PP-regionalLandDpayment-pros'!C64</f>
        <v>0</v>
      </c>
      <c r="C62">
        <f>'PP-regionalLandDpayment-pros'!D64</f>
        <v>0</v>
      </c>
      <c r="D62">
        <f>'PP-regionalLandDpayment-pros'!E64</f>
        <v>0</v>
      </c>
      <c r="E62">
        <f>'PP-regionalLandDpayment-pros'!F64</f>
        <v>0</v>
      </c>
      <c r="F62">
        <f>'PP-regionalLandDpayment-pros'!G64</f>
        <v>0</v>
      </c>
      <c r="G62">
        <f>'PP-regionalLandDpayment-pros'!H64</f>
        <v>0</v>
      </c>
      <c r="H62">
        <f>'PP-regionalLandDpayment-pros'!I64</f>
        <v>0</v>
      </c>
      <c r="I62">
        <f>'PP-regionalLandDpayment-pros'!J64</f>
        <v>0</v>
      </c>
      <c r="J62">
        <f>'PP-regionalLandDpayment-pros'!K64</f>
        <v>0</v>
      </c>
      <c r="K62">
        <f>'PP-regionalLandDpayment-pros'!L64</f>
        <v>0</v>
      </c>
      <c r="L62">
        <f>'PP-regionalLandDpayment-pros'!M64</f>
        <v>0</v>
      </c>
      <c r="M62">
        <f>'PP-regionalLandDpayment-pros'!N64</f>
        <v>0</v>
      </c>
      <c r="O62" t="str">
        <f>'BP-regionalLandDpaymentretro'!B64</f>
        <v>2595-2605</v>
      </c>
      <c r="P62">
        <f>'BP-regionalLandDpayment-prosp'!C64</f>
        <v>0</v>
      </c>
      <c r="Q62">
        <f>'BP-regionalLandDpayment-prosp'!D64</f>
        <v>0</v>
      </c>
      <c r="R62">
        <f>'BP-regionalLandDpayment-prosp'!E64</f>
        <v>0</v>
      </c>
      <c r="S62">
        <f>'BP-regionalLandDpayment-prosp'!F64</f>
        <v>0</v>
      </c>
      <c r="T62">
        <f>'BP-regionalLandDpayment-prosp'!G64</f>
        <v>0</v>
      </c>
      <c r="U62">
        <f>'BP-regionalLandDpayment-prosp'!H64</f>
        <v>0</v>
      </c>
      <c r="V62">
        <f>'BP-regionalLandDpayment-prosp'!I64</f>
        <v>0</v>
      </c>
      <c r="W62">
        <f>'BP-regionalLandDpayment-prosp'!J64</f>
        <v>0</v>
      </c>
      <c r="X62">
        <f>'BP-regionalLandDpayment-prosp'!K64</f>
        <v>0</v>
      </c>
      <c r="Y62">
        <f>'BP-regionalLandDpayment-prosp'!L64</f>
        <v>0</v>
      </c>
      <c r="Z62">
        <f>'BP-regionalLandDpayment-prosp'!M64</f>
        <v>0</v>
      </c>
      <c r="AA62">
        <f>'BP-regionalLandDpayment-prosp'!N64</f>
        <v>0</v>
      </c>
      <c r="AC62" t="str">
        <f>'PP-regionalLandDpaymentretro'!B64</f>
        <v>2595-2605</v>
      </c>
      <c r="AD62">
        <f>'PP-regionalLandDpaymentretro'!C64</f>
        <v>0</v>
      </c>
      <c r="AE62">
        <f>'PP-regionalLandDpaymentretro'!D64</f>
        <v>0</v>
      </c>
      <c r="AF62">
        <f>'PP-regionalLandDpaymentretro'!E64</f>
        <v>0</v>
      </c>
      <c r="AG62">
        <f>'PP-regionalLandDpaymentretro'!F64</f>
        <v>0</v>
      </c>
      <c r="AH62">
        <f>'PP-regionalLandDpaymentretro'!G64</f>
        <v>0</v>
      </c>
      <c r="AI62">
        <f>'PP-regionalLandDpaymentretro'!H64</f>
        <v>0</v>
      </c>
      <c r="AJ62">
        <f>'PP-regionalLandDpaymentretro'!I64</f>
        <v>0</v>
      </c>
      <c r="AK62">
        <f>'PP-regionalLandDpaymentretro'!J64</f>
        <v>0</v>
      </c>
      <c r="AL62">
        <f>'PP-regionalLandDpaymentretro'!K64</f>
        <v>0</v>
      </c>
      <c r="AM62">
        <f>'PP-regionalLandDpaymentretro'!L64</f>
        <v>0</v>
      </c>
      <c r="AN62">
        <f>'PP-regionalLandDpaymentretro'!M64</f>
        <v>0</v>
      </c>
      <c r="AO62">
        <f>'PP-regionalLandDpaymentretro'!N64</f>
        <v>0</v>
      </c>
      <c r="AQ62" t="str">
        <f>'BP-regionalLandDpaymentretro'!B64</f>
        <v>2595-2605</v>
      </c>
      <c r="AR62">
        <f>'BP-regionalLandDpaymentretro'!C64</f>
        <v>0</v>
      </c>
      <c r="AS62">
        <f>'BP-regionalLandDpaymentretro'!D64</f>
        <v>0</v>
      </c>
      <c r="AT62">
        <f>'BP-regionalLandDpaymentretro'!E64</f>
        <v>0</v>
      </c>
      <c r="AU62">
        <f>'BP-regionalLandDpaymentretro'!F64</f>
        <v>0</v>
      </c>
      <c r="AV62">
        <f>'BP-regionalLandDpaymentretro'!G64</f>
        <v>0</v>
      </c>
      <c r="AW62">
        <f>'BP-regionalLandDpaymentretro'!H64</f>
        <v>0</v>
      </c>
      <c r="AX62">
        <f>'BP-regionalLandDpaymentretro'!I64</f>
        <v>0</v>
      </c>
      <c r="AY62">
        <f>'BP-regionalLandDpaymentretro'!J64</f>
        <v>0</v>
      </c>
      <c r="AZ62">
        <f>'BP-regionalLandDpaymentretro'!K64</f>
        <v>0</v>
      </c>
      <c r="BA62">
        <f>'BP-regionalLandDpaymentretro'!L64</f>
        <v>0</v>
      </c>
      <c r="BB62">
        <f>'BP-regionalLandDpaymentretro'!M64</f>
        <v>0</v>
      </c>
      <c r="BC62">
        <f>'BP-regionalLandDpaymentretro'!N64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4D8F-1410-7549-92A9-7676641D2D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E826-D513-884A-BA50-648C006CA1B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1428-13DC-214C-BE25-91A12C9DEFD0}">
  <dimension ref="A1:DU62"/>
  <sheetViews>
    <sheetView topLeftCell="CU1" workbookViewId="0">
      <selection activeCell="CU3" sqref="CU3"/>
    </sheetView>
  </sheetViews>
  <sheetFormatPr baseColWidth="10" defaultRowHeight="16" x14ac:dyDescent="0.2"/>
  <sheetData>
    <row r="1" spans="1:125" x14ac:dyDescent="0.2">
      <c r="A1" t="s">
        <v>103</v>
      </c>
      <c r="O1" t="s">
        <v>99</v>
      </c>
      <c r="AC1" t="s">
        <v>101</v>
      </c>
      <c r="AQ1" t="s">
        <v>100</v>
      </c>
      <c r="BE1" t="s">
        <v>102</v>
      </c>
      <c r="BS1" t="s">
        <v>99</v>
      </c>
      <c r="CG1" t="s">
        <v>101</v>
      </c>
      <c r="CU1" t="s">
        <v>100</v>
      </c>
      <c r="DI1" t="s">
        <v>102</v>
      </c>
    </row>
    <row r="2" spans="1:125" x14ac:dyDescent="0.2">
      <c r="A2" t="s">
        <v>3</v>
      </c>
      <c r="B2" t="s">
        <v>4</v>
      </c>
      <c r="C2" t="s">
        <v>75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3</v>
      </c>
      <c r="P2" t="s">
        <v>4</v>
      </c>
      <c r="Q2" t="s">
        <v>75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C2" t="s">
        <v>3</v>
      </c>
      <c r="AD2" t="s">
        <v>4</v>
      </c>
      <c r="AE2" t="s">
        <v>75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Q2" t="s">
        <v>3</v>
      </c>
      <c r="AR2" t="s">
        <v>4</v>
      </c>
      <c r="AS2" t="s">
        <v>75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  <c r="BA2" t="s">
        <v>12</v>
      </c>
      <c r="BB2" t="s">
        <v>13</v>
      </c>
      <c r="BC2" t="s">
        <v>14</v>
      </c>
      <c r="BE2" t="s">
        <v>3</v>
      </c>
      <c r="BF2" t="s">
        <v>4</v>
      </c>
      <c r="BG2" t="s">
        <v>75</v>
      </c>
      <c r="BH2" t="s">
        <v>5</v>
      </c>
      <c r="BI2" t="s">
        <v>6</v>
      </c>
      <c r="BJ2" t="s">
        <v>7</v>
      </c>
      <c r="BK2" t="s">
        <v>8</v>
      </c>
      <c r="BL2" t="s">
        <v>9</v>
      </c>
      <c r="BM2" t="s">
        <v>10</v>
      </c>
      <c r="BN2" t="s">
        <v>11</v>
      </c>
      <c r="BO2" t="s">
        <v>12</v>
      </c>
      <c r="BP2" t="s">
        <v>13</v>
      </c>
      <c r="BQ2" t="s">
        <v>14</v>
      </c>
      <c r="BS2" t="s">
        <v>3</v>
      </c>
      <c r="BT2" t="s">
        <v>4</v>
      </c>
      <c r="BU2" t="s">
        <v>75</v>
      </c>
      <c r="BV2" t="s">
        <v>5</v>
      </c>
      <c r="BW2" t="s">
        <v>6</v>
      </c>
      <c r="BX2" t="s">
        <v>7</v>
      </c>
      <c r="BY2" t="s">
        <v>8</v>
      </c>
      <c r="BZ2" t="s">
        <v>9</v>
      </c>
      <c r="CA2" t="s">
        <v>10</v>
      </c>
      <c r="CB2" t="s">
        <v>11</v>
      </c>
      <c r="CC2" t="s">
        <v>12</v>
      </c>
      <c r="CD2" t="s">
        <v>13</v>
      </c>
      <c r="CE2" t="s">
        <v>14</v>
      </c>
      <c r="CG2" t="s">
        <v>3</v>
      </c>
      <c r="CH2" t="s">
        <v>4</v>
      </c>
      <c r="CI2" t="s">
        <v>75</v>
      </c>
      <c r="CJ2" t="s">
        <v>5</v>
      </c>
      <c r="CK2" t="s">
        <v>6</v>
      </c>
      <c r="CL2" t="s">
        <v>7</v>
      </c>
      <c r="CM2" t="s">
        <v>8</v>
      </c>
      <c r="CN2" t="s">
        <v>9</v>
      </c>
      <c r="CO2" t="s">
        <v>10</v>
      </c>
      <c r="CP2" t="s">
        <v>11</v>
      </c>
      <c r="CQ2" t="s">
        <v>12</v>
      </c>
      <c r="CR2" t="s">
        <v>13</v>
      </c>
      <c r="CS2" t="s">
        <v>14</v>
      </c>
      <c r="CU2" t="s">
        <v>3</v>
      </c>
      <c r="CV2" t="s">
        <v>4</v>
      </c>
      <c r="CW2" t="s">
        <v>75</v>
      </c>
      <c r="CX2" t="s">
        <v>5</v>
      </c>
      <c r="CY2" t="s">
        <v>6</v>
      </c>
      <c r="CZ2" t="s">
        <v>7</v>
      </c>
      <c r="DA2" t="s">
        <v>8</v>
      </c>
      <c r="DB2" t="s">
        <v>9</v>
      </c>
      <c r="DC2" t="s">
        <v>10</v>
      </c>
      <c r="DD2" t="s">
        <v>11</v>
      </c>
      <c r="DE2" t="s">
        <v>12</v>
      </c>
      <c r="DF2" t="s">
        <v>13</v>
      </c>
      <c r="DG2" t="s">
        <v>14</v>
      </c>
      <c r="DI2" t="s">
        <v>3</v>
      </c>
      <c r="DJ2" t="s">
        <v>4</v>
      </c>
      <c r="DK2" t="s">
        <v>75</v>
      </c>
      <c r="DL2" t="s">
        <v>5</v>
      </c>
      <c r="DM2" t="s">
        <v>6</v>
      </c>
      <c r="DN2" t="s">
        <v>7</v>
      </c>
      <c r="DO2" t="s">
        <v>8</v>
      </c>
      <c r="DP2" t="s">
        <v>9</v>
      </c>
      <c r="DQ2" t="s">
        <v>10</v>
      </c>
      <c r="DR2" t="s">
        <v>11</v>
      </c>
      <c r="DS2" t="s">
        <v>12</v>
      </c>
      <c r="DT2" t="s">
        <v>13</v>
      </c>
      <c r="DU2" t="s">
        <v>14</v>
      </c>
    </row>
    <row r="3" spans="1:125" x14ac:dyDescent="0.2">
      <c r="A3" t="s">
        <v>15</v>
      </c>
      <c r="B3" s="2">
        <v>12.385834086476301</v>
      </c>
      <c r="C3" s="2">
        <v>13.0167897491442</v>
      </c>
      <c r="D3" s="2">
        <v>3.8659766513957399</v>
      </c>
      <c r="E3" s="2">
        <v>1.6966118964129699</v>
      </c>
      <c r="F3" s="2">
        <v>0.80661005875651504</v>
      </c>
      <c r="G3" s="2">
        <v>5.3251466096953903</v>
      </c>
      <c r="H3" s="2">
        <v>2.4291640113722899</v>
      </c>
      <c r="I3" s="2">
        <v>3.4683114416652101</v>
      </c>
      <c r="J3" s="2">
        <v>1.29509551020152</v>
      </c>
      <c r="K3" s="2">
        <v>4.5519563724578997</v>
      </c>
      <c r="L3" s="2">
        <v>3.8379147704096299</v>
      </c>
      <c r="M3" s="2">
        <v>2.6122620837914599</v>
      </c>
      <c r="O3" t="s">
        <v>15</v>
      </c>
      <c r="P3" s="4">
        <v>12.3774073004763</v>
      </c>
      <c r="Q3" s="2">
        <v>13.0155303701442</v>
      </c>
      <c r="R3" s="2">
        <v>3.8657919363957398</v>
      </c>
      <c r="S3" s="2">
        <v>1.6930015004129699</v>
      </c>
      <c r="T3" s="2">
        <v>0.80130219975651495</v>
      </c>
      <c r="U3" s="2">
        <v>5.3278121186953902</v>
      </c>
      <c r="V3" s="2">
        <v>2.4285417133722902</v>
      </c>
      <c r="W3" s="2">
        <v>3.4767356236652098</v>
      </c>
      <c r="X3" s="2">
        <v>1.2968807322015199</v>
      </c>
      <c r="Y3" s="2">
        <v>4.5552629994579004</v>
      </c>
      <c r="Z3" s="2">
        <v>3.8374605654096299</v>
      </c>
      <c r="AA3" s="2">
        <v>2.6159461827914599</v>
      </c>
      <c r="AC3" t="s">
        <v>15</v>
      </c>
      <c r="AD3" s="4">
        <v>12.223846805476301</v>
      </c>
      <c r="AE3" s="2">
        <v>13.001374168144199</v>
      </c>
      <c r="AF3" s="2">
        <v>3.9575403113957401</v>
      </c>
      <c r="AG3" s="2">
        <v>1.66252076941297</v>
      </c>
      <c r="AH3" s="2">
        <v>0.735040286756515</v>
      </c>
      <c r="AI3" s="2">
        <v>5.2661548876953903</v>
      </c>
      <c r="AJ3" s="2">
        <v>2.3208157553722901</v>
      </c>
      <c r="AK3" s="2">
        <v>3.5727983016652098</v>
      </c>
      <c r="AL3" s="2">
        <v>1.34614168820152</v>
      </c>
      <c r="AM3" s="2">
        <v>4.6510656924578999</v>
      </c>
      <c r="AN3" s="2">
        <v>3.8659594224096301</v>
      </c>
      <c r="AO3" s="2">
        <v>2.68841515379146</v>
      </c>
      <c r="AQ3" t="s">
        <v>15</v>
      </c>
      <c r="AR3" s="4">
        <v>12.3725484324763</v>
      </c>
      <c r="AS3" s="2">
        <v>13.007913104144199</v>
      </c>
      <c r="AT3" s="2">
        <v>3.8666860043957398</v>
      </c>
      <c r="AU3" s="2">
        <v>1.69412630541297</v>
      </c>
      <c r="AV3" s="2">
        <v>0.80046893975651501</v>
      </c>
      <c r="AW3" s="2">
        <v>5.3275311966953902</v>
      </c>
      <c r="AX3" s="2">
        <v>2.4336220343722901</v>
      </c>
      <c r="AY3" s="2">
        <v>3.4781873176652098</v>
      </c>
      <c r="AZ3" s="2">
        <v>1.29838258220152</v>
      </c>
      <c r="BA3" s="2">
        <v>4.5562560774579</v>
      </c>
      <c r="BB3" s="2">
        <v>3.8386847294096298</v>
      </c>
      <c r="BC3" s="2">
        <v>2.6172665187914599</v>
      </c>
      <c r="BE3" t="s">
        <v>15</v>
      </c>
      <c r="BF3" s="4">
        <v>12.149115307476301</v>
      </c>
      <c r="BG3" s="2">
        <v>12.884217323144201</v>
      </c>
      <c r="BH3" s="2">
        <v>3.9712914683957399</v>
      </c>
      <c r="BI3" s="2">
        <v>1.6798207594129699</v>
      </c>
      <c r="BJ3" s="2">
        <v>0.72222438375651499</v>
      </c>
      <c r="BK3" s="2">
        <v>5.2618341716953898</v>
      </c>
      <c r="BL3" s="2">
        <v>2.3989532873722901</v>
      </c>
      <c r="BM3" s="2">
        <v>3.5951259896652101</v>
      </c>
      <c r="BN3" s="2">
        <v>1.3692407892015199</v>
      </c>
      <c r="BO3" s="2">
        <v>4.6663396584579004</v>
      </c>
      <c r="BP3" s="2">
        <v>3.8847876044096301</v>
      </c>
      <c r="BQ3" s="2">
        <v>2.70872249879146</v>
      </c>
      <c r="BS3" t="s">
        <v>15</v>
      </c>
      <c r="BT3" s="13">
        <f>P3/$B3</f>
        <v>0.99931964323588007</v>
      </c>
      <c r="BU3" s="2">
        <f>Q3/$C3</f>
        <v>0.99990324964724242</v>
      </c>
      <c r="BV3" s="2">
        <f>R3/$D3</f>
        <v>0.99995222035292597</v>
      </c>
      <c r="BW3" s="2">
        <f>S3/$E3</f>
        <v>0.99787199653165626</v>
      </c>
      <c r="BX3" s="2">
        <f>T3/$F3</f>
        <v>0.99341954772026675</v>
      </c>
      <c r="BY3" s="2">
        <f>U3/$G3</f>
        <v>1.0005005512890757</v>
      </c>
      <c r="BZ3" s="2">
        <f>V3/$H3</f>
        <v>0.99974382215565261</v>
      </c>
      <c r="CA3" s="2">
        <f>W3/$I3</f>
        <v>1.0024289000978399</v>
      </c>
      <c r="CB3" s="2">
        <f>X3/$J3</f>
        <v>1.001378448142193</v>
      </c>
      <c r="CC3" s="2">
        <f>Y3/$K3</f>
        <v>1.0007264188690401</v>
      </c>
      <c r="CD3" s="2">
        <f>Z3/$L3</f>
        <v>0.99988165318221711</v>
      </c>
      <c r="CE3" s="2">
        <f>AA3/$M3</f>
        <v>1.0014103098700773</v>
      </c>
      <c r="CG3" t="s">
        <v>15</v>
      </c>
      <c r="CH3" s="13">
        <f>AD3/$B3</f>
        <v>0.98692156863485936</v>
      </c>
      <c r="CI3" s="2">
        <f>AE3/$C3</f>
        <v>0.9988157156029186</v>
      </c>
      <c r="CJ3" s="2">
        <f>AF3/$D3</f>
        <v>1.0236844834453263</v>
      </c>
      <c r="CK3" s="2">
        <f>AG3/$E3</f>
        <v>0.97990634919389841</v>
      </c>
      <c r="CL3" s="2">
        <f>AH3/$F3</f>
        <v>0.91127091557681128</v>
      </c>
      <c r="CM3" s="2">
        <f>AI3/$G3</f>
        <v>0.9889220473493453</v>
      </c>
      <c r="CN3" s="2">
        <f>AJ3/$H3</f>
        <v>0.95539689560163077</v>
      </c>
      <c r="CO3" s="2">
        <f>AK3/$I3</f>
        <v>1.0301261469038758</v>
      </c>
      <c r="CP3" s="2">
        <f>AL3/$J3</f>
        <v>1.0394149910936352</v>
      </c>
      <c r="CQ3" s="2">
        <f>AM3/$K3</f>
        <v>1.0217729063924408</v>
      </c>
      <c r="CR3" s="2">
        <f>AN3/$L3</f>
        <v>1.0073072628439341</v>
      </c>
      <c r="CS3" s="2">
        <f>AO3/$M3</f>
        <v>1.0291521553187615</v>
      </c>
      <c r="CU3" t="s">
        <v>15</v>
      </c>
      <c r="CV3" s="13">
        <f>AR3/$B3</f>
        <v>0.99892735088269047</v>
      </c>
      <c r="CW3" s="2">
        <f>AS3/$C3</f>
        <v>0.99931806188998451</v>
      </c>
      <c r="CX3" s="2">
        <f>AT3/$D3</f>
        <v>1.0001834861055727</v>
      </c>
      <c r="CY3" s="2">
        <f>AU3/$E3</f>
        <v>0.99853496783486251</v>
      </c>
      <c r="CZ3" s="2">
        <f>AV3/$F3</f>
        <v>0.99238650828447728</v>
      </c>
      <c r="DA3" s="2">
        <f>AW3/$G3</f>
        <v>1.0004477974363482</v>
      </c>
      <c r="DB3" s="2">
        <f>AX3/$H3</f>
        <v>1.0018352087298881</v>
      </c>
      <c r="DC3" s="2">
        <f>AY3/$I3</f>
        <v>1.0028474593951857</v>
      </c>
      <c r="DD3" s="2">
        <f>AZ3/$J3</f>
        <v>1.0025380923446245</v>
      </c>
      <c r="DE3" s="2">
        <f>BA3/$K3</f>
        <v>1.0009445839652629</v>
      </c>
      <c r="DF3" s="2">
        <f>BB3/$L3</f>
        <v>1.0002006190981458</v>
      </c>
      <c r="DG3" s="2">
        <f>BC3/$M3</f>
        <v>1.0019157476698266</v>
      </c>
      <c r="DI3" t="s">
        <v>15</v>
      </c>
      <c r="DJ3" s="12">
        <f>BF3/$B3</f>
        <v>0.98088794203545271</v>
      </c>
      <c r="DK3" s="12">
        <f>BG3/$C3</f>
        <v>0.98981527484465093</v>
      </c>
      <c r="DL3" s="12">
        <f>BH3/$D3</f>
        <v>1.0272414519011588</v>
      </c>
      <c r="DM3" s="12">
        <f>BI3/$E3</f>
        <v>0.99010313611763523</v>
      </c>
      <c r="DN3" s="12">
        <f>BJ3/$F3</f>
        <v>0.89538231753507935</v>
      </c>
      <c r="DO3" s="12">
        <f>BK3/$G3</f>
        <v>0.98811066762279764</v>
      </c>
      <c r="DP3" s="12">
        <f>BL3/$H3</f>
        <v>0.98756332472465169</v>
      </c>
      <c r="DQ3" s="12">
        <f>BM3/$I3</f>
        <v>1.0365637717756724</v>
      </c>
      <c r="DR3" s="12">
        <f>BN3/$J3</f>
        <v>1.0572508192762267</v>
      </c>
      <c r="DS3" s="12">
        <f>BO3/$K3</f>
        <v>1.0251283792375712</v>
      </c>
      <c r="DT3" s="12">
        <f>BP3/$L3</f>
        <v>1.0122130992489438</v>
      </c>
      <c r="DU3" s="12">
        <f>BQ3/$M3</f>
        <v>1.0369260096827637</v>
      </c>
    </row>
    <row r="4" spans="1:125" x14ac:dyDescent="0.2">
      <c r="A4" t="s">
        <v>16</v>
      </c>
      <c r="B4" s="2">
        <v>16.448560526736301</v>
      </c>
      <c r="C4" s="2">
        <v>16.922342644440199</v>
      </c>
      <c r="D4" s="2">
        <v>4.6738602111175203</v>
      </c>
      <c r="E4" s="2">
        <v>2.3359262541970902</v>
      </c>
      <c r="F4" s="2">
        <v>1.16359775569012</v>
      </c>
      <c r="G4" s="2">
        <v>10.5912084632584</v>
      </c>
      <c r="H4" s="2">
        <v>4.4578348071729197</v>
      </c>
      <c r="I4" s="2">
        <v>5.9972278409351896</v>
      </c>
      <c r="J4" s="2">
        <v>2.5627259694197599</v>
      </c>
      <c r="K4" s="2">
        <v>7.1909906293830899</v>
      </c>
      <c r="L4" s="2">
        <v>4.9909968088313699</v>
      </c>
      <c r="M4" s="2">
        <v>4.1192264569223198</v>
      </c>
      <c r="O4" t="s">
        <v>16</v>
      </c>
      <c r="P4" s="4">
        <v>16.4146462382244</v>
      </c>
      <c r="Q4" s="2">
        <v>16.923066763523401</v>
      </c>
      <c r="R4" s="2">
        <v>4.6703913074961898</v>
      </c>
      <c r="S4" s="2">
        <v>2.323772253729</v>
      </c>
      <c r="T4" s="2">
        <v>1.14689383363701</v>
      </c>
      <c r="U4" s="2">
        <v>10.6183174629878</v>
      </c>
      <c r="V4" s="2">
        <v>4.45255925794305</v>
      </c>
      <c r="W4" s="2">
        <v>6.02039412989435</v>
      </c>
      <c r="X4" s="2">
        <v>2.5694552462180602</v>
      </c>
      <c r="Y4" s="2">
        <v>7.1980810428100099</v>
      </c>
      <c r="Z4" s="2">
        <v>4.9920398537363804</v>
      </c>
      <c r="AA4" s="2">
        <v>4.1269581807927</v>
      </c>
      <c r="AC4" t="s">
        <v>16</v>
      </c>
      <c r="AD4" s="4">
        <v>16.354694014156902</v>
      </c>
      <c r="AE4" s="2">
        <v>16.9153465539334</v>
      </c>
      <c r="AF4" s="2">
        <v>4.7202836872775302</v>
      </c>
      <c r="AG4" s="2">
        <v>2.3150502257698999</v>
      </c>
      <c r="AH4" s="2">
        <v>1.11906293191618</v>
      </c>
      <c r="AI4" s="2">
        <v>10.5492133977531</v>
      </c>
      <c r="AJ4" s="2">
        <v>4.3805989724382899</v>
      </c>
      <c r="AK4" s="2">
        <v>6.0688767428538997</v>
      </c>
      <c r="AL4" s="2">
        <v>2.6015700567157798</v>
      </c>
      <c r="AM4" s="2">
        <v>7.2531862571244403</v>
      </c>
      <c r="AN4" s="2">
        <v>5.00646494884412</v>
      </c>
      <c r="AO4" s="2">
        <v>4.16687630119009</v>
      </c>
      <c r="AQ4" t="s">
        <v>16</v>
      </c>
      <c r="AR4" s="4">
        <v>16.3987636818695</v>
      </c>
      <c r="AS4" s="2">
        <v>16.898620048856198</v>
      </c>
      <c r="AT4" s="2">
        <v>4.6730501562004401</v>
      </c>
      <c r="AU4" s="2">
        <v>2.32712729294636</v>
      </c>
      <c r="AV4" s="2">
        <v>1.14375656239821</v>
      </c>
      <c r="AW4" s="2">
        <v>10.619454054714399</v>
      </c>
      <c r="AX4" s="2">
        <v>4.4684045968969697</v>
      </c>
      <c r="AY4" s="2">
        <v>6.02562616238869</v>
      </c>
      <c r="AZ4" s="2">
        <v>2.57425661271055</v>
      </c>
      <c r="BA4" s="2">
        <v>7.2014751930468801</v>
      </c>
      <c r="BB4" s="2">
        <v>4.9959049320042102</v>
      </c>
      <c r="BC4" s="2">
        <v>4.1314851393614704</v>
      </c>
      <c r="BE4" t="s">
        <v>16</v>
      </c>
      <c r="BF4" s="4">
        <v>16.310630969275</v>
      </c>
      <c r="BG4" s="2">
        <v>16.847994106743599</v>
      </c>
      <c r="BH4" s="2">
        <v>4.7275179378233103</v>
      </c>
      <c r="BI4" s="2">
        <v>2.3251604700066202</v>
      </c>
      <c r="BJ4" s="2">
        <v>1.1103317713018499</v>
      </c>
      <c r="BK4" s="2">
        <v>10.547911675215699</v>
      </c>
      <c r="BL4" s="2">
        <v>4.4375478072776202</v>
      </c>
      <c r="BM4" s="2">
        <v>6.0846746683513704</v>
      </c>
      <c r="BN4" s="2">
        <v>2.6187475550616499</v>
      </c>
      <c r="BO4" s="2">
        <v>7.2632312239780301</v>
      </c>
      <c r="BP4" s="2">
        <v>5.0171469951974599</v>
      </c>
      <c r="BQ4" s="2">
        <v>4.1801686862112497</v>
      </c>
      <c r="BS4" t="s">
        <v>16</v>
      </c>
      <c r="BT4" s="13">
        <f t="shared" ref="BT4:BT62" si="0">P4/$B4</f>
        <v>0.99793816070064156</v>
      </c>
      <c r="BU4" s="2">
        <f t="shared" ref="BU4:BU62" si="1">Q4/$C4</f>
        <v>1.000042790711571</v>
      </c>
      <c r="BV4" s="2">
        <f t="shared" ref="BV4:BV62" si="2">R4/$D4</f>
        <v>0.99925780757989313</v>
      </c>
      <c r="BW4" s="2">
        <f t="shared" ref="BW4:BW62" si="3">S4/E4</f>
        <v>0.99479692458344848</v>
      </c>
      <c r="BX4" s="2">
        <f t="shared" ref="BX4:BX62" si="4">T4/F4</f>
        <v>0.98564459069173516</v>
      </c>
      <c r="BY4" s="2">
        <f t="shared" ref="BY4:BY62" si="5">U4/G4</f>
        <v>1.0025595756918053</v>
      </c>
      <c r="BZ4" s="2">
        <f t="shared" ref="BZ4:BZ62" si="6">V4/H4</f>
        <v>0.9988165669079121</v>
      </c>
      <c r="CA4" s="2">
        <f t="shared" ref="CA4:CA62" si="7">W4/I4</f>
        <v>1.0038628328910626</v>
      </c>
      <c r="CB4" s="2">
        <f t="shared" ref="CB4:CB62" si="8">X4/J4</f>
        <v>1.0026258276845041</v>
      </c>
      <c r="CC4" s="2">
        <f t="shared" ref="CC4:CC62" si="9">Y4/K4</f>
        <v>1.0009860134427027</v>
      </c>
      <c r="CD4" s="2">
        <f t="shared" ref="CD4:CD62" si="10">Z4/L4</f>
        <v>1.0002089852879017</v>
      </c>
      <c r="CE4" s="2">
        <f t="shared" ref="CE4:CE62" si="11">AA4/M4</f>
        <v>1.001876984417156</v>
      </c>
      <c r="CG4" t="s">
        <v>16</v>
      </c>
      <c r="CH4" s="13">
        <f t="shared" ref="CH4:CH62" si="12">AD4/$B4</f>
        <v>0.99429332965478501</v>
      </c>
      <c r="CI4" s="2">
        <f t="shared" ref="CI4:CI62" si="13">AE4/$C4</f>
        <v>0.99958657671376849</v>
      </c>
      <c r="CJ4" s="2">
        <f t="shared" ref="CJ4:CJ62" si="14">AF4/$D4</f>
        <v>1.0099325769413439</v>
      </c>
      <c r="CK4" s="2">
        <f t="shared" ref="CK4:CK62" si="15">AG4/$E4</f>
        <v>0.99106306186264181</v>
      </c>
      <c r="CL4" s="2">
        <f t="shared" ref="CL4:CL62" si="16">AH4/$F4</f>
        <v>0.96172661595799758</v>
      </c>
      <c r="CM4" s="2">
        <f t="shared" ref="CM4:CM62" si="17">AI4/$G4</f>
        <v>0.99603491276269518</v>
      </c>
      <c r="CN4" s="2">
        <f t="shared" ref="CN4:CN62" si="18">AJ4/$H4</f>
        <v>0.98267413709221507</v>
      </c>
      <c r="CO4" s="2">
        <f t="shared" ref="CO4:CO62" si="19">AK4/$I4</f>
        <v>1.0119470034854532</v>
      </c>
      <c r="CP4" s="2">
        <f t="shared" ref="CP4:CP62" si="20">AL4/$J4</f>
        <v>1.0151573315912565</v>
      </c>
      <c r="CQ4" s="2">
        <f t="shared" ref="CQ4:CQ62" si="21">AM4/$K4</f>
        <v>1.0086491042676671</v>
      </c>
      <c r="CR4" s="2">
        <f t="shared" ref="CR4:CR62" si="22">AN4/$L4</f>
        <v>1.0030992085559702</v>
      </c>
      <c r="CS4" s="2">
        <f t="shared" ref="CS4:CS62" si="23">AO4/$M4</f>
        <v>1.0115676680478916</v>
      </c>
      <c r="CU4" t="s">
        <v>16</v>
      </c>
      <c r="CV4" s="13">
        <f t="shared" ref="CV4:CV62" si="24">AR4/$B4</f>
        <v>0.99697257126021099</v>
      </c>
      <c r="CW4" s="2">
        <f t="shared" ref="CW4:CW62" si="25">AS4/$C4</f>
        <v>0.99859814943578185</v>
      </c>
      <c r="CX4" s="2">
        <f t="shared" ref="CX4:CX62" si="26">AT4/$D4</f>
        <v>0.99982668396561081</v>
      </c>
      <c r="CY4" s="2">
        <f t="shared" ref="CY4:CY62" si="27">AU4/$E4</f>
        <v>0.99623320246736358</v>
      </c>
      <c r="CZ4" s="2">
        <f t="shared" ref="CZ4:CZ62" si="28">AV4/$F4</f>
        <v>0.98294840876506984</v>
      </c>
      <c r="DA4" s="2">
        <f t="shared" ref="DA4:DA62" si="29">AW4/$G4</f>
        <v>1.0026668903321074</v>
      </c>
      <c r="DB4" s="2">
        <f t="shared" ref="DB4:DB62" si="30">AX4/$H4</f>
        <v>1.0023710590861381</v>
      </c>
      <c r="DC4" s="2">
        <f t="shared" ref="DC4:DC62" si="31">AY4/$I4</f>
        <v>1.0047352413826371</v>
      </c>
      <c r="DD4" s="2">
        <f t="shared" ref="DD4:DD62" si="32">AZ4/$J4</f>
        <v>1.0044993664669504</v>
      </c>
      <c r="DE4" s="2">
        <f t="shared" ref="DE4:DE62" si="33">BA4/$K4</f>
        <v>1.0014580138125824</v>
      </c>
      <c r="DF4" s="2">
        <f t="shared" ref="DF4:DF62" si="34">BB4/$L4</f>
        <v>1.0009833953738771</v>
      </c>
      <c r="DG4" s="2">
        <f t="shared" ref="DG4:DG62" si="35">BC4/$M4</f>
        <v>1.0029759671062877</v>
      </c>
      <c r="DI4" t="s">
        <v>16</v>
      </c>
      <c r="DJ4" s="12">
        <f t="shared" ref="DJ4:DJ62" si="36">BF4/$B4</f>
        <v>0.99161449068828211</v>
      </c>
      <c r="DK4" s="12">
        <f t="shared" ref="DK4:DK62" si="37">BG4/$C4</f>
        <v>0.99560648668693474</v>
      </c>
      <c r="DL4" s="12">
        <f t="shared" ref="DL4:DL62" si="38">BH4/$D4</f>
        <v>1.0114803875773084</v>
      </c>
      <c r="DM4" s="12">
        <f t="shared" ref="DM4:DM62" si="39">BI4/$E4</f>
        <v>0.99539121401151831</v>
      </c>
      <c r="DN4" s="12">
        <f t="shared" ref="DN4:DN62" si="40">BJ4/$F4</f>
        <v>0.95422302584566387</v>
      </c>
      <c r="DO4" s="12">
        <f t="shared" ref="DO4:DO62" si="41">BK4/$G4</f>
        <v>0.99591200681273528</v>
      </c>
      <c r="DP4" s="12">
        <f t="shared" ref="DP4:DP62" si="42">BL4/$H4</f>
        <v>0.99544913601045593</v>
      </c>
      <c r="DQ4" s="12">
        <f t="shared" ref="DQ4:DQ62" si="43">BM4/$I4</f>
        <v>1.0145812081407506</v>
      </c>
      <c r="DR4" s="12">
        <f t="shared" ref="DR4:DR62" si="44">BN4/$J4</f>
        <v>1.0218601545035946</v>
      </c>
      <c r="DS4" s="12">
        <f t="shared" ref="DS4:DS62" si="45">BO4/$K4</f>
        <v>1.010045986473652</v>
      </c>
      <c r="DT4" s="12">
        <f t="shared" ref="DT4:DT62" si="46">BP4/$L4</f>
        <v>1.0052394716662247</v>
      </c>
      <c r="DU4" s="12">
        <f t="shared" ref="DU4:DU62" si="47">BQ4/$M4</f>
        <v>1.0147945809550036</v>
      </c>
    </row>
    <row r="5" spans="1:125" x14ac:dyDescent="0.2">
      <c r="A5" t="s">
        <v>17</v>
      </c>
      <c r="B5" s="2">
        <v>20.691127146990301</v>
      </c>
      <c r="C5" s="2">
        <v>20.723911648534699</v>
      </c>
      <c r="D5" s="2">
        <v>5.3872392173216799</v>
      </c>
      <c r="E5" s="2">
        <v>2.91441121899385</v>
      </c>
      <c r="F5" s="2">
        <v>1.61852137026712</v>
      </c>
      <c r="G5" s="2">
        <v>15.7548809440092</v>
      </c>
      <c r="H5" s="2">
        <v>7.1751395560231801</v>
      </c>
      <c r="I5" s="2">
        <v>9.0500663426715793</v>
      </c>
      <c r="J5" s="2">
        <v>4.7513144861405996</v>
      </c>
      <c r="K5" s="2">
        <v>10.3872080935762</v>
      </c>
      <c r="L5" s="2">
        <v>6.29129556202016</v>
      </c>
      <c r="M5" s="2">
        <v>6.4352908051878197</v>
      </c>
      <c r="O5" t="s">
        <v>17</v>
      </c>
      <c r="P5" s="4">
        <v>20.616107120097301</v>
      </c>
      <c r="Q5" s="2">
        <v>20.723569277184001</v>
      </c>
      <c r="R5" s="2">
        <v>5.3772658192192404</v>
      </c>
      <c r="S5" s="2">
        <v>2.8890345541307898</v>
      </c>
      <c r="T5" s="2">
        <v>1.58467424974128</v>
      </c>
      <c r="U5" s="2">
        <v>15.8236765600371</v>
      </c>
      <c r="V5" s="2">
        <v>7.1646397671814102</v>
      </c>
      <c r="W5" s="2">
        <v>9.0943116533733104</v>
      </c>
      <c r="X5" s="2">
        <v>4.7711509838978596</v>
      </c>
      <c r="Y5" s="2">
        <v>10.399299612948999</v>
      </c>
      <c r="Z5" s="2">
        <v>6.29309484446902</v>
      </c>
      <c r="AA5" s="2">
        <v>6.4490614603364103</v>
      </c>
      <c r="AC5" t="s">
        <v>17</v>
      </c>
      <c r="AD5" s="4">
        <v>20.598671434613902</v>
      </c>
      <c r="AE5" s="2">
        <v>20.7207211481043</v>
      </c>
      <c r="AF5" s="2">
        <v>5.4214985196140901</v>
      </c>
      <c r="AG5" s="2">
        <v>2.8920660367804101</v>
      </c>
      <c r="AH5" s="2">
        <v>1.57569074710211</v>
      </c>
      <c r="AI5" s="2">
        <v>15.7367719466494</v>
      </c>
      <c r="AJ5" s="2">
        <v>7.1120856987361298</v>
      </c>
      <c r="AK5" s="2">
        <v>9.1157328376062807</v>
      </c>
      <c r="AL5" s="2">
        <v>4.7909367376149996</v>
      </c>
      <c r="AM5" s="2">
        <v>10.4388734332863</v>
      </c>
      <c r="AN5" s="2">
        <v>6.3041662607449203</v>
      </c>
      <c r="AO5" s="2">
        <v>6.47697684913821</v>
      </c>
      <c r="AQ5" t="s">
        <v>17</v>
      </c>
      <c r="AR5" s="4">
        <v>20.5818303752317</v>
      </c>
      <c r="AS5" s="2">
        <v>20.672031758869402</v>
      </c>
      <c r="AT5" s="2">
        <v>5.3823396503446297</v>
      </c>
      <c r="AU5" s="2">
        <v>2.8954091885844599</v>
      </c>
      <c r="AV5" s="2">
        <v>1.5771013354282499</v>
      </c>
      <c r="AW5" s="2">
        <v>15.8303496014305</v>
      </c>
      <c r="AX5" s="2">
        <v>7.1960684218292501</v>
      </c>
      <c r="AY5" s="2">
        <v>9.1063746453315293</v>
      </c>
      <c r="AZ5" s="2">
        <v>4.7811533890959801</v>
      </c>
      <c r="BA5" s="2">
        <v>10.406868056401301</v>
      </c>
      <c r="BB5" s="2">
        <v>6.3010279521596804</v>
      </c>
      <c r="BC5" s="2">
        <v>6.4593866632222001</v>
      </c>
      <c r="BE5" t="s">
        <v>17</v>
      </c>
      <c r="BF5" s="4">
        <v>20.553678861274602</v>
      </c>
      <c r="BG5" s="2">
        <v>20.653393613273899</v>
      </c>
      <c r="BH5" s="2">
        <v>5.4281331761926301</v>
      </c>
      <c r="BI5" s="2">
        <v>2.90098108875558</v>
      </c>
      <c r="BJ5" s="2">
        <v>1.5656858045713899</v>
      </c>
      <c r="BK5" s="2">
        <v>15.7423466230833</v>
      </c>
      <c r="BL5" s="2">
        <v>7.1635714737343799</v>
      </c>
      <c r="BM5" s="2">
        <v>9.1325120935880992</v>
      </c>
      <c r="BN5" s="2">
        <v>4.8076972304081398</v>
      </c>
      <c r="BO5" s="2">
        <v>10.4492928362491</v>
      </c>
      <c r="BP5" s="2">
        <v>6.3146590786753096</v>
      </c>
      <c r="BQ5" s="2">
        <v>6.49135237538135</v>
      </c>
      <c r="BS5" t="s">
        <v>17</v>
      </c>
      <c r="BT5" s="13">
        <f t="shared" si="0"/>
        <v>0.99637428998623145</v>
      </c>
      <c r="BU5" s="2">
        <f t="shared" si="1"/>
        <v>0.99998347940502241</v>
      </c>
      <c r="BV5" s="2">
        <f t="shared" si="2"/>
        <v>0.99814869960287422</v>
      </c>
      <c r="BW5" s="2">
        <f t="shared" si="3"/>
        <v>0.99129269586334456</v>
      </c>
      <c r="BX5" s="2">
        <f t="shared" si="4"/>
        <v>0.97908762828367613</v>
      </c>
      <c r="BY5" s="2">
        <f t="shared" si="5"/>
        <v>1.0043666223992673</v>
      </c>
      <c r="BZ5" s="2">
        <f t="shared" si="6"/>
        <v>0.99853664325832436</v>
      </c>
      <c r="CA5" s="2">
        <f t="shared" si="7"/>
        <v>1.0048889487685977</v>
      </c>
      <c r="CB5" s="2">
        <f t="shared" si="8"/>
        <v>1.0041749494408594</v>
      </c>
      <c r="CC5" s="2">
        <f t="shared" si="9"/>
        <v>1.00116407789888</v>
      </c>
      <c r="CD5" s="2">
        <f t="shared" si="10"/>
        <v>1.0002859955363919</v>
      </c>
      <c r="CE5" s="2">
        <f t="shared" si="11"/>
        <v>1.0021398652470359</v>
      </c>
      <c r="CG5" t="s">
        <v>17</v>
      </c>
      <c r="CH5" s="13">
        <f t="shared" si="12"/>
        <v>0.99553162513962667</v>
      </c>
      <c r="CI5" s="2">
        <f t="shared" si="13"/>
        <v>0.99984604738311433</v>
      </c>
      <c r="CJ5" s="2">
        <f t="shared" si="14"/>
        <v>1.0063593430531645</v>
      </c>
      <c r="CK5" s="2">
        <f t="shared" si="15"/>
        <v>0.99233286570274926</v>
      </c>
      <c r="CL5" s="2">
        <f t="shared" si="16"/>
        <v>0.97353719020840535</v>
      </c>
      <c r="CM5" s="2">
        <f t="shared" si="17"/>
        <v>0.99885057859693405</v>
      </c>
      <c r="CN5" s="2">
        <f t="shared" si="18"/>
        <v>0.99121217687896823</v>
      </c>
      <c r="CO5" s="2">
        <f t="shared" si="19"/>
        <v>1.007255913100336</v>
      </c>
      <c r="CP5" s="2">
        <f t="shared" si="20"/>
        <v>1.0083392188814224</v>
      </c>
      <c r="CQ5" s="2">
        <f t="shared" si="21"/>
        <v>1.0049739390262193</v>
      </c>
      <c r="CR5" s="2">
        <f t="shared" si="22"/>
        <v>1.0020457946376671</v>
      </c>
      <c r="CS5" s="2">
        <f t="shared" si="23"/>
        <v>1.006477724971929</v>
      </c>
      <c r="CU5" t="s">
        <v>17</v>
      </c>
      <c r="CV5" s="13">
        <f t="shared" si="24"/>
        <v>0.9947176985099867</v>
      </c>
      <c r="CW5" s="2">
        <f t="shared" si="25"/>
        <v>0.997496616925166</v>
      </c>
      <c r="CX5" s="2">
        <f t="shared" si="26"/>
        <v>0.99909052359113804</v>
      </c>
      <c r="CY5" s="2">
        <f t="shared" si="27"/>
        <v>0.99347997623480522</v>
      </c>
      <c r="CZ5" s="2">
        <f t="shared" si="28"/>
        <v>0.97440871921756955</v>
      </c>
      <c r="DA5" s="2">
        <f t="shared" si="29"/>
        <v>1.0047901763072349</v>
      </c>
      <c r="DB5" s="2">
        <f t="shared" si="30"/>
        <v>1.0029168583611034</v>
      </c>
      <c r="DC5" s="2">
        <f t="shared" si="31"/>
        <v>1.0062218662856042</v>
      </c>
      <c r="DD5" s="2">
        <f t="shared" si="32"/>
        <v>1.0062801363796101</v>
      </c>
      <c r="DE5" s="2">
        <f t="shared" si="33"/>
        <v>1.0018927090559839</v>
      </c>
      <c r="DF5" s="2">
        <f t="shared" si="34"/>
        <v>1.0015469612011672</v>
      </c>
      <c r="DG5" s="2">
        <f t="shared" si="35"/>
        <v>1.0037443308723446</v>
      </c>
      <c r="DI5" t="s">
        <v>17</v>
      </c>
      <c r="DJ5" s="12">
        <f t="shared" si="36"/>
        <v>0.99335713879967669</v>
      </c>
      <c r="DK5" s="12">
        <f t="shared" si="37"/>
        <v>0.99659726230951262</v>
      </c>
      <c r="DL5" s="12">
        <f t="shared" si="38"/>
        <v>1.0075908934467701</v>
      </c>
      <c r="DM5" s="12">
        <f t="shared" si="39"/>
        <v>0.99539182042988894</v>
      </c>
      <c r="DN5" s="12">
        <f t="shared" si="40"/>
        <v>0.96735565765992326</v>
      </c>
      <c r="DO5" s="12">
        <f t="shared" si="41"/>
        <v>0.99920441665218263</v>
      </c>
      <c r="DP5" s="12">
        <f t="shared" si="42"/>
        <v>0.9983877550814898</v>
      </c>
      <c r="DQ5" s="12">
        <f t="shared" si="43"/>
        <v>1.009109960943356</v>
      </c>
      <c r="DR5" s="12">
        <f t="shared" si="44"/>
        <v>1.0118667674876092</v>
      </c>
      <c r="DS5" s="12">
        <f t="shared" si="45"/>
        <v>1.0059770384990452</v>
      </c>
      <c r="DT5" s="12">
        <f t="shared" si="46"/>
        <v>1.0037136256633996</v>
      </c>
      <c r="DU5" s="12">
        <f t="shared" si="47"/>
        <v>1.0087115830334095</v>
      </c>
    </row>
    <row r="6" spans="1:125" x14ac:dyDescent="0.2">
      <c r="A6" t="s">
        <v>18</v>
      </c>
      <c r="B6" s="2">
        <v>25.161158865791801</v>
      </c>
      <c r="C6" s="2">
        <v>24.532726179093299</v>
      </c>
      <c r="D6" s="2">
        <v>6.0068794474369103</v>
      </c>
      <c r="E6" s="2">
        <v>3.461991876965</v>
      </c>
      <c r="F6" s="2">
        <v>2.16668106222013</v>
      </c>
      <c r="G6" s="2">
        <v>20.720417518241199</v>
      </c>
      <c r="H6" s="2">
        <v>10.6444256359527</v>
      </c>
      <c r="I6" s="2">
        <v>12.7060264616417</v>
      </c>
      <c r="J6" s="2">
        <v>8.3158696102132197</v>
      </c>
      <c r="K6" s="2">
        <v>14.1277387177261</v>
      </c>
      <c r="L6" s="2">
        <v>7.6608322595979299</v>
      </c>
      <c r="M6" s="2">
        <v>9.6192256126942706</v>
      </c>
      <c r="O6" t="s">
        <v>18</v>
      </c>
      <c r="P6" s="4">
        <v>25.019652414323001</v>
      </c>
      <c r="Q6" s="2">
        <v>24.525040355436801</v>
      </c>
      <c r="R6" s="2">
        <v>5.9851800738291896</v>
      </c>
      <c r="S6" s="2">
        <v>3.4154578568042302</v>
      </c>
      <c r="T6" s="2">
        <v>2.10650793510472</v>
      </c>
      <c r="U6" s="2">
        <v>20.8499334267105</v>
      </c>
      <c r="V6" s="2">
        <v>10.629176876558899</v>
      </c>
      <c r="W6" s="2">
        <v>12.781897556217899</v>
      </c>
      <c r="X6" s="2">
        <v>8.3681902691868792</v>
      </c>
      <c r="Y6" s="2">
        <v>14.1471987527656</v>
      </c>
      <c r="Z6" s="2">
        <v>7.66173166972444</v>
      </c>
      <c r="AA6" s="2">
        <v>9.6434260722159397</v>
      </c>
      <c r="AC6" t="s">
        <v>18</v>
      </c>
      <c r="AD6" s="4">
        <v>25.022251807099298</v>
      </c>
      <c r="AE6" s="2">
        <v>24.5286261721829</v>
      </c>
      <c r="AF6" s="2">
        <v>6.0361571666984899</v>
      </c>
      <c r="AG6" s="2">
        <v>3.42495313140705</v>
      </c>
      <c r="AH6" s="2">
        <v>2.1064726704235901</v>
      </c>
      <c r="AI6" s="2">
        <v>20.740463717060099</v>
      </c>
      <c r="AJ6" s="2">
        <v>10.582468457328</v>
      </c>
      <c r="AK6" s="2">
        <v>12.790812426516499</v>
      </c>
      <c r="AL6" s="2">
        <v>8.3756995110998904</v>
      </c>
      <c r="AM6" s="2">
        <v>14.1837236696473</v>
      </c>
      <c r="AN6" s="2">
        <v>7.6740885880039302</v>
      </c>
      <c r="AO6" s="2">
        <v>9.6669570436308003</v>
      </c>
      <c r="AQ6" t="s">
        <v>18</v>
      </c>
      <c r="AR6" s="4">
        <v>24.9537558097229</v>
      </c>
      <c r="AS6" s="2">
        <v>24.428309156385101</v>
      </c>
      <c r="AT6" s="2">
        <v>5.9936071807671096</v>
      </c>
      <c r="AU6" s="2">
        <v>3.4260397698216298</v>
      </c>
      <c r="AV6" s="2">
        <v>2.0907174661069798</v>
      </c>
      <c r="AW6" s="2">
        <v>20.868896981886301</v>
      </c>
      <c r="AX6" s="2">
        <v>10.6839800716964</v>
      </c>
      <c r="AY6" s="2">
        <v>12.806371460079699</v>
      </c>
      <c r="AZ6" s="2">
        <v>8.3866735619499</v>
      </c>
      <c r="BA6" s="2">
        <v>14.1621653589226</v>
      </c>
      <c r="BB6" s="2">
        <v>7.6760241613056603</v>
      </c>
      <c r="BC6" s="2">
        <v>9.6642842565517704</v>
      </c>
      <c r="BE6" t="s">
        <v>18</v>
      </c>
      <c r="BF6" s="4">
        <v>24.9524059791799</v>
      </c>
      <c r="BG6" s="2">
        <v>24.426267651561002</v>
      </c>
      <c r="BH6" s="2">
        <v>6.0450901462451903</v>
      </c>
      <c r="BI6" s="2">
        <v>3.4364394796471398</v>
      </c>
      <c r="BJ6" s="2">
        <v>2.08966914176743</v>
      </c>
      <c r="BK6" s="2">
        <v>20.758987784353302</v>
      </c>
      <c r="BL6" s="2">
        <v>10.646276013274001</v>
      </c>
      <c r="BM6" s="2">
        <v>12.817238276382501</v>
      </c>
      <c r="BN6" s="2">
        <v>8.3976738770706092</v>
      </c>
      <c r="BO6" s="2">
        <v>14.1998322458332</v>
      </c>
      <c r="BP6" s="2">
        <v>7.6893032568764701</v>
      </c>
      <c r="BQ6" s="2">
        <v>9.6895978089035797</v>
      </c>
      <c r="BS6" t="s">
        <v>18</v>
      </c>
      <c r="BT6" s="13">
        <f t="shared" si="0"/>
        <v>0.99437599626378148</v>
      </c>
      <c r="BU6" s="2">
        <f t="shared" si="1"/>
        <v>0.99968671139112752</v>
      </c>
      <c r="BV6" s="2">
        <f t="shared" si="2"/>
        <v>0.99638757964137603</v>
      </c>
      <c r="BW6" s="2">
        <f t="shared" si="3"/>
        <v>0.98655859926466249</v>
      </c>
      <c r="BX6" s="2">
        <f t="shared" si="4"/>
        <v>0.97222797200537092</v>
      </c>
      <c r="BY6" s="2">
        <f t="shared" si="5"/>
        <v>1.006250641829745</v>
      </c>
      <c r="BZ6" s="2">
        <f t="shared" si="6"/>
        <v>0.99856744178452461</v>
      </c>
      <c r="CA6" s="2">
        <f t="shared" si="7"/>
        <v>1.0059712684217403</v>
      </c>
      <c r="CB6" s="2">
        <f t="shared" si="8"/>
        <v>1.006291664182589</v>
      </c>
      <c r="CC6" s="2">
        <f t="shared" si="9"/>
        <v>1.001377434522843</v>
      </c>
      <c r="CD6" s="2">
        <f t="shared" si="10"/>
        <v>1.0001174037096796</v>
      </c>
      <c r="CE6" s="2">
        <f t="shared" si="11"/>
        <v>1.0025158428023284</v>
      </c>
      <c r="CG6" t="s">
        <v>18</v>
      </c>
      <c r="CH6" s="13">
        <f t="shared" si="12"/>
        <v>0.99447930600361356</v>
      </c>
      <c r="CI6" s="2">
        <f t="shared" si="13"/>
        <v>0.99983287601710191</v>
      </c>
      <c r="CJ6" s="2">
        <f t="shared" si="14"/>
        <v>1.0048740314364177</v>
      </c>
      <c r="CK6" s="2">
        <f t="shared" si="15"/>
        <v>0.98930131933457321</v>
      </c>
      <c r="CL6" s="2">
        <f t="shared" si="16"/>
        <v>0.97221169610683433</v>
      </c>
      <c r="CM6" s="2">
        <f t="shared" si="17"/>
        <v>1.0009674611431576</v>
      </c>
      <c r="CN6" s="2">
        <f t="shared" si="18"/>
        <v>0.99417937794450517</v>
      </c>
      <c r="CO6" s="2">
        <f t="shared" si="19"/>
        <v>1.006672893774522</v>
      </c>
      <c r="CP6" s="2">
        <f t="shared" si="20"/>
        <v>1.0071946655841248</v>
      </c>
      <c r="CQ6" s="2">
        <f t="shared" si="21"/>
        <v>1.0039627680720733</v>
      </c>
      <c r="CR6" s="2">
        <f t="shared" si="22"/>
        <v>1.0017304031672789</v>
      </c>
      <c r="CS6" s="2">
        <f t="shared" si="23"/>
        <v>1.0049620866438085</v>
      </c>
      <c r="CU6" t="s">
        <v>18</v>
      </c>
      <c r="CV6" s="13">
        <f t="shared" si="24"/>
        <v>0.99175701496202229</v>
      </c>
      <c r="CW6" s="2">
        <f t="shared" si="25"/>
        <v>0.99574376602315062</v>
      </c>
      <c r="CX6" s="2">
        <f t="shared" si="26"/>
        <v>0.99779048892425104</v>
      </c>
      <c r="CY6" s="2">
        <f t="shared" si="27"/>
        <v>0.98961519598512515</v>
      </c>
      <c r="CZ6" s="2">
        <f t="shared" si="28"/>
        <v>0.96494011165846783</v>
      </c>
      <c r="DA6" s="2">
        <f t="shared" si="29"/>
        <v>1.0071658528846916</v>
      </c>
      <c r="DB6" s="2">
        <f t="shared" si="30"/>
        <v>1.003715976521091</v>
      </c>
      <c r="DC6" s="2">
        <f t="shared" si="31"/>
        <v>1.0078974334534034</v>
      </c>
      <c r="DD6" s="2">
        <f t="shared" si="32"/>
        <v>1.0085143172097988</v>
      </c>
      <c r="DE6" s="2">
        <f t="shared" si="33"/>
        <v>1.0024368118553399</v>
      </c>
      <c r="DF6" s="2">
        <f t="shared" si="34"/>
        <v>1.0019830615255538</v>
      </c>
      <c r="DG6" s="2">
        <f t="shared" si="35"/>
        <v>1.0046842277821237</v>
      </c>
      <c r="DI6" t="s">
        <v>18</v>
      </c>
      <c r="DJ6" s="12">
        <f t="shared" si="36"/>
        <v>0.99170336757041366</v>
      </c>
      <c r="DK6" s="12">
        <f t="shared" si="37"/>
        <v>0.99566055045186863</v>
      </c>
      <c r="DL6" s="12">
        <f t="shared" si="38"/>
        <v>1.006361156261357</v>
      </c>
      <c r="DM6" s="12">
        <f t="shared" si="39"/>
        <v>0.99261916312170528</v>
      </c>
      <c r="DN6" s="12">
        <f t="shared" si="40"/>
        <v>0.96445627287027269</v>
      </c>
      <c r="DO6" s="12">
        <f t="shared" si="41"/>
        <v>1.001861461820359</v>
      </c>
      <c r="DP6" s="12">
        <f t="shared" si="42"/>
        <v>1.0001738353373479</v>
      </c>
      <c r="DQ6" s="12">
        <f t="shared" si="43"/>
        <v>1.0087526824437631</v>
      </c>
      <c r="DR6" s="12">
        <f t="shared" si="44"/>
        <v>1.009837127166703</v>
      </c>
      <c r="DS6" s="12">
        <f t="shared" si="45"/>
        <v>1.0051029771676514</v>
      </c>
      <c r="DT6" s="12">
        <f t="shared" si="46"/>
        <v>1.0037164365846636</v>
      </c>
      <c r="DU6" s="12">
        <f t="shared" si="47"/>
        <v>1.0073157860146704</v>
      </c>
    </row>
    <row r="7" spans="1:125" x14ac:dyDescent="0.2">
      <c r="A7" t="s">
        <v>19</v>
      </c>
      <c r="B7" s="2">
        <v>29.824707538276499</v>
      </c>
      <c r="C7" s="2">
        <v>28.330014964483901</v>
      </c>
      <c r="D7" s="2">
        <v>6.4733965292183298</v>
      </c>
      <c r="E7" s="2">
        <v>4.0399167295457099</v>
      </c>
      <c r="F7" s="2">
        <v>2.80922380824597</v>
      </c>
      <c r="G7" s="2">
        <v>25.488083113730202</v>
      </c>
      <c r="H7" s="2">
        <v>14.8443540878603</v>
      </c>
      <c r="I7" s="2">
        <v>16.991882996939001</v>
      </c>
      <c r="J7" s="2">
        <v>13.7679215223569</v>
      </c>
      <c r="K7" s="2">
        <v>18.3220873777531</v>
      </c>
      <c r="L7" s="2">
        <v>9.0375822398175103</v>
      </c>
      <c r="M7" s="2">
        <v>13.685994338947401</v>
      </c>
      <c r="O7" t="s">
        <v>19</v>
      </c>
      <c r="P7" s="4">
        <v>29.5825200074562</v>
      </c>
      <c r="Q7" s="2">
        <v>28.304493426260301</v>
      </c>
      <c r="R7" s="2">
        <v>6.4324710537712804</v>
      </c>
      <c r="S7" s="2">
        <v>3.9614409378584798</v>
      </c>
      <c r="T7" s="2">
        <v>2.7109734406599801</v>
      </c>
      <c r="U7" s="2">
        <v>25.697050544121598</v>
      </c>
      <c r="V7" s="2">
        <v>14.825620398439099</v>
      </c>
      <c r="W7" s="2">
        <v>17.112369099265202</v>
      </c>
      <c r="X7" s="2">
        <v>13.8906183884895</v>
      </c>
      <c r="Y7" s="2">
        <v>18.351331637872899</v>
      </c>
      <c r="Z7" s="2">
        <v>9.0345419079096203</v>
      </c>
      <c r="AA7" s="2">
        <v>13.727131655369099</v>
      </c>
      <c r="AC7" t="s">
        <v>19</v>
      </c>
      <c r="AD7" s="4">
        <v>29.5954321563948</v>
      </c>
      <c r="AE7" s="2">
        <v>28.315721574910398</v>
      </c>
      <c r="AF7" s="2">
        <v>6.4911065407209696</v>
      </c>
      <c r="AG7" s="2">
        <v>3.97452864409117</v>
      </c>
      <c r="AH7" s="2">
        <v>2.7149877298298302</v>
      </c>
      <c r="AI7" s="2">
        <v>25.572385651488499</v>
      </c>
      <c r="AJ7" s="2">
        <v>14.779101873919799</v>
      </c>
      <c r="AK7" s="2">
        <v>17.1161647780932</v>
      </c>
      <c r="AL7" s="2">
        <v>13.8833535996314</v>
      </c>
      <c r="AM7" s="2">
        <v>18.388523684664399</v>
      </c>
      <c r="AN7" s="2">
        <v>9.0495272383483503</v>
      </c>
      <c r="AO7" s="2">
        <v>13.7480909848144</v>
      </c>
      <c r="AQ7" t="s">
        <v>19</v>
      </c>
      <c r="AR7" s="4">
        <v>29.466050144983399</v>
      </c>
      <c r="AS7" s="2">
        <v>28.137460275716201</v>
      </c>
      <c r="AT7" s="2">
        <v>6.4451008927634099</v>
      </c>
      <c r="AU7" s="2">
        <v>3.9774918930128802</v>
      </c>
      <c r="AV7" s="2">
        <v>2.6813864273487402</v>
      </c>
      <c r="AW7" s="2">
        <v>25.737546715948898</v>
      </c>
      <c r="AX7" s="2">
        <v>14.914145434235101</v>
      </c>
      <c r="AY7" s="2">
        <v>17.157704337452799</v>
      </c>
      <c r="AZ7" s="2">
        <v>13.9226511637989</v>
      </c>
      <c r="BA7" s="2">
        <v>18.3785220119283</v>
      </c>
      <c r="BB7" s="2">
        <v>9.0580460061156298</v>
      </c>
      <c r="BC7" s="2">
        <v>13.765853588070399</v>
      </c>
      <c r="BE7" t="s">
        <v>19</v>
      </c>
      <c r="BF7" s="4">
        <v>29.477529582571499</v>
      </c>
      <c r="BG7" s="2">
        <v>28.1467171788589</v>
      </c>
      <c r="BH7" s="2">
        <v>6.5038777709146904</v>
      </c>
      <c r="BI7" s="2">
        <v>3.9908877586583902</v>
      </c>
      <c r="BJ7" s="2">
        <v>2.6849943844829101</v>
      </c>
      <c r="BK7" s="2">
        <v>25.612721181839799</v>
      </c>
      <c r="BL7" s="2">
        <v>14.8714431460924</v>
      </c>
      <c r="BM7" s="2">
        <v>17.1622519961474</v>
      </c>
      <c r="BN7" s="2">
        <v>13.9170788035646</v>
      </c>
      <c r="BO7" s="2">
        <v>18.416132341155699</v>
      </c>
      <c r="BP7" s="2">
        <v>9.0733425197512698</v>
      </c>
      <c r="BQ7" s="2">
        <v>13.787538949339901</v>
      </c>
      <c r="BS7" t="s">
        <v>19</v>
      </c>
      <c r="BT7" s="13">
        <f t="shared" si="0"/>
        <v>0.99187963434312043</v>
      </c>
      <c r="BU7" s="2">
        <f t="shared" si="1"/>
        <v>0.99909913431900421</v>
      </c>
      <c r="BV7" s="2">
        <f t="shared" si="2"/>
        <v>0.99367789764425396</v>
      </c>
      <c r="BW7" s="2">
        <f t="shared" si="3"/>
        <v>0.98057489870687142</v>
      </c>
      <c r="BX7" s="2">
        <f t="shared" si="4"/>
        <v>0.96502579563166391</v>
      </c>
      <c r="BY7" s="2">
        <f t="shared" si="5"/>
        <v>1.0081986326495784</v>
      </c>
      <c r="BZ7" s="2">
        <f t="shared" si="6"/>
        <v>0.99873799228243143</v>
      </c>
      <c r="CA7" s="2">
        <f t="shared" si="7"/>
        <v>1.0070908034352581</v>
      </c>
      <c r="CB7" s="2">
        <f t="shared" si="8"/>
        <v>1.0089117929626021</v>
      </c>
      <c r="CC7" s="2">
        <f t="shared" si="9"/>
        <v>1.0015961205465764</v>
      </c>
      <c r="CD7" s="2">
        <f t="shared" si="10"/>
        <v>0.9996635901254104</v>
      </c>
      <c r="CE7" s="2">
        <f t="shared" si="11"/>
        <v>1.0030057966854942</v>
      </c>
      <c r="CG7" t="s">
        <v>19</v>
      </c>
      <c r="CH7" s="13">
        <f t="shared" si="12"/>
        <v>0.99231256898035125</v>
      </c>
      <c r="CI7" s="2">
        <f t="shared" si="13"/>
        <v>0.99949546833662384</v>
      </c>
      <c r="CJ7" s="2">
        <f t="shared" si="14"/>
        <v>1.0027358144094378</v>
      </c>
      <c r="CK7" s="2">
        <f t="shared" si="15"/>
        <v>0.98381449672555676</v>
      </c>
      <c r="CL7" s="2">
        <f t="shared" si="16"/>
        <v>0.96645476300623445</v>
      </c>
      <c r="CM7" s="2">
        <f t="shared" si="17"/>
        <v>1.0033075275760099</v>
      </c>
      <c r="CN7" s="2">
        <f t="shared" si="18"/>
        <v>0.99560424026843553</v>
      </c>
      <c r="CO7" s="2">
        <f t="shared" si="19"/>
        <v>1.0073141853187542</v>
      </c>
      <c r="CP7" s="2">
        <f t="shared" si="20"/>
        <v>1.0083841324260205</v>
      </c>
      <c r="CQ7" s="2">
        <f t="shared" si="21"/>
        <v>1.0036260228183371</v>
      </c>
      <c r="CR7" s="2">
        <f t="shared" si="22"/>
        <v>1.0013217028862225</v>
      </c>
      <c r="CS7" s="2">
        <f t="shared" si="23"/>
        <v>1.0045372403589474</v>
      </c>
      <c r="CU7" t="s">
        <v>19</v>
      </c>
      <c r="CV7" s="13">
        <f t="shared" si="24"/>
        <v>0.9879744875005797</v>
      </c>
      <c r="CW7" s="2">
        <f t="shared" si="25"/>
        <v>0.99320315612225774</v>
      </c>
      <c r="CX7" s="2">
        <f t="shared" si="26"/>
        <v>0.99562893508420125</v>
      </c>
      <c r="CY7" s="2">
        <f t="shared" si="27"/>
        <v>0.9845479892998068</v>
      </c>
      <c r="CZ7" s="2">
        <f t="shared" si="28"/>
        <v>0.95449370017369706</v>
      </c>
      <c r="DA7" s="2">
        <f t="shared" si="29"/>
        <v>1.0097874603243235</v>
      </c>
      <c r="DB7" s="2">
        <f t="shared" si="30"/>
        <v>1.0047015414723821</v>
      </c>
      <c r="DC7" s="2">
        <f t="shared" si="31"/>
        <v>1.0097588560693167</v>
      </c>
      <c r="DD7" s="2">
        <f t="shared" si="32"/>
        <v>1.0112384168656643</v>
      </c>
      <c r="DE7" s="2">
        <f t="shared" si="33"/>
        <v>1.0030801421809463</v>
      </c>
      <c r="DF7" s="2">
        <f t="shared" si="34"/>
        <v>1.0022642965513455</v>
      </c>
      <c r="DG7" s="2">
        <f t="shared" si="35"/>
        <v>1.0058351075665535</v>
      </c>
      <c r="DI7" t="s">
        <v>19</v>
      </c>
      <c r="DJ7" s="12">
        <f t="shared" si="36"/>
        <v>0.98835938440437554</v>
      </c>
      <c r="DK7" s="12">
        <f t="shared" si="37"/>
        <v>0.9935299086197168</v>
      </c>
      <c r="DL7" s="12">
        <f t="shared" si="38"/>
        <v>1.0047086937373264</v>
      </c>
      <c r="DM7" s="12">
        <f t="shared" si="39"/>
        <v>0.98786386597309073</v>
      </c>
      <c r="DN7" s="12">
        <f t="shared" si="40"/>
        <v>0.95577802544659962</v>
      </c>
      <c r="DO7" s="12">
        <f t="shared" si="41"/>
        <v>1.0048900526396376</v>
      </c>
      <c r="DP7" s="12">
        <f t="shared" si="42"/>
        <v>1.0018248728150627</v>
      </c>
      <c r="DQ7" s="12">
        <f t="shared" si="43"/>
        <v>1.0100264931931964</v>
      </c>
      <c r="DR7" s="12">
        <f t="shared" si="44"/>
        <v>1.0108336818281169</v>
      </c>
      <c r="DS7" s="12">
        <f t="shared" si="45"/>
        <v>1.0051328738622209</v>
      </c>
      <c r="DT7" s="12">
        <f t="shared" si="46"/>
        <v>1.0039568414410889</v>
      </c>
      <c r="DU7" s="12">
        <f t="shared" si="47"/>
        <v>1.007419600496511</v>
      </c>
    </row>
    <row r="8" spans="1:125" x14ac:dyDescent="0.2">
      <c r="A8" t="s">
        <v>20</v>
      </c>
      <c r="B8" s="2">
        <v>34.800185460926201</v>
      </c>
      <c r="C8" s="2">
        <v>32.028845600994202</v>
      </c>
      <c r="D8" s="2">
        <v>6.9490752667928799</v>
      </c>
      <c r="E8" s="2">
        <v>4.6439698631523196</v>
      </c>
      <c r="F8" s="2">
        <v>3.5217886495117199</v>
      </c>
      <c r="G8" s="2">
        <v>29.924814905821901</v>
      </c>
      <c r="H8" s="2">
        <v>19.6861188403021</v>
      </c>
      <c r="I8" s="2">
        <v>21.755619751332301</v>
      </c>
      <c r="J8" s="2">
        <v>21.6082460744686</v>
      </c>
      <c r="K8" s="2">
        <v>22.815404031398099</v>
      </c>
      <c r="L8" s="2">
        <v>10.410105442569799</v>
      </c>
      <c r="M8" s="2">
        <v>18.5631139599192</v>
      </c>
      <c r="O8" t="s">
        <v>20</v>
      </c>
      <c r="P8" s="4">
        <v>34.414306627567598</v>
      </c>
      <c r="Q8" s="2">
        <v>31.969503498291999</v>
      </c>
      <c r="R8" s="2">
        <v>6.8789312134960898</v>
      </c>
      <c r="S8" s="2">
        <v>4.5205040959654204</v>
      </c>
      <c r="T8" s="2">
        <v>3.3718557611691602</v>
      </c>
      <c r="U8" s="2">
        <v>30.228607828553798</v>
      </c>
      <c r="V8" s="2">
        <v>19.6648561097075</v>
      </c>
      <c r="W8" s="2">
        <v>21.933785849480099</v>
      </c>
      <c r="X8" s="2">
        <v>21.866135168905998</v>
      </c>
      <c r="Y8" s="2">
        <v>22.855595381393599</v>
      </c>
      <c r="Z8" s="2">
        <v>10.3983171887647</v>
      </c>
      <c r="AA8" s="2">
        <v>18.629021148752201</v>
      </c>
      <c r="AC8" t="s">
        <v>20</v>
      </c>
      <c r="AD8" s="4">
        <v>34.432877222713898</v>
      </c>
      <c r="AE8" s="2">
        <v>31.988162453589201</v>
      </c>
      <c r="AF8" s="2">
        <v>6.9426942895083297</v>
      </c>
      <c r="AG8" s="2">
        <v>4.5353909084576802</v>
      </c>
      <c r="AH8" s="2">
        <v>3.3775130776315998</v>
      </c>
      <c r="AI8" s="2">
        <v>30.100074221286</v>
      </c>
      <c r="AJ8" s="2">
        <v>19.617916415907001</v>
      </c>
      <c r="AK8" s="2">
        <v>21.935896171359602</v>
      </c>
      <c r="AL8" s="2">
        <v>21.841885496216701</v>
      </c>
      <c r="AM8" s="2">
        <v>22.893406934207</v>
      </c>
      <c r="AN8" s="2">
        <v>10.4157184003962</v>
      </c>
      <c r="AO8" s="2">
        <v>18.647232506164698</v>
      </c>
      <c r="AQ8" t="s">
        <v>20</v>
      </c>
      <c r="AR8" s="4">
        <v>34.222360414079503</v>
      </c>
      <c r="AS8" s="2">
        <v>31.7004819225421</v>
      </c>
      <c r="AT8" s="2">
        <v>6.8964901660941598</v>
      </c>
      <c r="AU8" s="2">
        <v>4.54305526004788</v>
      </c>
      <c r="AV8" s="2">
        <v>3.3210820385361801</v>
      </c>
      <c r="AW8" s="2">
        <v>30.301480095565299</v>
      </c>
      <c r="AX8" s="2">
        <v>19.799768482422401</v>
      </c>
      <c r="AY8" s="2">
        <v>22.011320012055801</v>
      </c>
      <c r="AZ8" s="2">
        <v>21.919205435234201</v>
      </c>
      <c r="BA8" s="2">
        <v>22.901526479013398</v>
      </c>
      <c r="BB8" s="2">
        <v>10.434292340308099</v>
      </c>
      <c r="BC8" s="2">
        <v>18.695930168714099</v>
      </c>
      <c r="BE8" t="s">
        <v>20</v>
      </c>
      <c r="BF8" s="4">
        <v>34.240408423128898</v>
      </c>
      <c r="BG8" s="2">
        <v>31.718454631732001</v>
      </c>
      <c r="BH8" s="2">
        <v>6.9602661201627001</v>
      </c>
      <c r="BI8" s="2">
        <v>4.55803286481515</v>
      </c>
      <c r="BJ8" s="2">
        <v>3.3265906256824098</v>
      </c>
      <c r="BK8" s="2">
        <v>30.172904301300498</v>
      </c>
      <c r="BL8" s="2">
        <v>19.754389855301699</v>
      </c>
      <c r="BM8" s="2">
        <v>22.013683781451199</v>
      </c>
      <c r="BN8" s="2">
        <v>21.895712100454698</v>
      </c>
      <c r="BO8" s="2">
        <v>22.939459159124802</v>
      </c>
      <c r="BP8" s="2">
        <v>10.451780256708499</v>
      </c>
      <c r="BQ8" s="2">
        <v>18.714394249327899</v>
      </c>
      <c r="BS8" t="s">
        <v>20</v>
      </c>
      <c r="BT8" s="13">
        <f t="shared" si="0"/>
        <v>0.98891158687094149</v>
      </c>
      <c r="BU8" s="2">
        <f t="shared" si="1"/>
        <v>0.99814722942432987</v>
      </c>
      <c r="BV8" s="2">
        <f t="shared" si="2"/>
        <v>0.98990598740065705</v>
      </c>
      <c r="BW8" s="2">
        <f t="shared" si="3"/>
        <v>0.97341374495848021</v>
      </c>
      <c r="BX8" s="2">
        <f t="shared" si="4"/>
        <v>0.9574270624208675</v>
      </c>
      <c r="BY8" s="2">
        <f t="shared" si="5"/>
        <v>1.0101518730755055</v>
      </c>
      <c r="BZ8" s="2">
        <f t="shared" si="6"/>
        <v>0.99891991251464607</v>
      </c>
      <c r="CA8" s="2">
        <f t="shared" si="7"/>
        <v>1.00818942876297</v>
      </c>
      <c r="CB8" s="2">
        <f t="shared" si="8"/>
        <v>1.011934753683785</v>
      </c>
      <c r="CC8" s="2">
        <f t="shared" si="9"/>
        <v>1.0017615883523336</v>
      </c>
      <c r="CD8" s="2">
        <f t="shared" si="10"/>
        <v>0.99886761437046612</v>
      </c>
      <c r="CE8" s="2">
        <f t="shared" si="11"/>
        <v>1.0035504381956231</v>
      </c>
      <c r="CG8" t="s">
        <v>20</v>
      </c>
      <c r="CH8" s="13">
        <f t="shared" si="12"/>
        <v>0.98944522181858141</v>
      </c>
      <c r="CI8" s="2">
        <f t="shared" si="13"/>
        <v>0.99872979663669992</v>
      </c>
      <c r="CJ8" s="2">
        <f t="shared" si="14"/>
        <v>0.9990817515943391</v>
      </c>
      <c r="CK8" s="2">
        <f t="shared" si="15"/>
        <v>0.97661936707295161</v>
      </c>
      <c r="CL8" s="2">
        <f t="shared" si="16"/>
        <v>0.95903343833534038</v>
      </c>
      <c r="CM8" s="2">
        <f t="shared" si="17"/>
        <v>1.005856654953946</v>
      </c>
      <c r="CN8" s="2">
        <f t="shared" si="18"/>
        <v>0.99653550682344383</v>
      </c>
      <c r="CO8" s="2">
        <f t="shared" si="19"/>
        <v>1.0082864299931635</v>
      </c>
      <c r="CP8" s="2">
        <f t="shared" si="20"/>
        <v>1.010812512081865</v>
      </c>
      <c r="CQ8" s="2">
        <f t="shared" si="21"/>
        <v>1.0034188701064226</v>
      </c>
      <c r="CR8" s="2">
        <f t="shared" si="22"/>
        <v>1.0005391835709414</v>
      </c>
      <c r="CS8" s="2">
        <f t="shared" si="23"/>
        <v>1.0045314889747015</v>
      </c>
      <c r="CU8" t="s">
        <v>20</v>
      </c>
      <c r="CV8" s="13">
        <f t="shared" si="24"/>
        <v>0.98339592047589852</v>
      </c>
      <c r="CW8" s="2">
        <f t="shared" si="25"/>
        <v>0.98974787656905405</v>
      </c>
      <c r="CX8" s="2">
        <f t="shared" si="26"/>
        <v>0.99243279160466069</v>
      </c>
      <c r="CY8" s="2">
        <f t="shared" si="27"/>
        <v>0.97826975495574409</v>
      </c>
      <c r="CZ8" s="2">
        <f t="shared" si="28"/>
        <v>0.94301003525485072</v>
      </c>
      <c r="DA8" s="2">
        <f t="shared" si="29"/>
        <v>1.0125870516134794</v>
      </c>
      <c r="DB8" s="2">
        <f t="shared" si="30"/>
        <v>1.0057730852405318</v>
      </c>
      <c r="DC8" s="2">
        <f t="shared" si="31"/>
        <v>1.0117532970168703</v>
      </c>
      <c r="DD8" s="2">
        <f t="shared" si="32"/>
        <v>1.014390772841717</v>
      </c>
      <c r="DE8" s="2">
        <f t="shared" si="33"/>
        <v>1.0037747500546903</v>
      </c>
      <c r="DF8" s="2">
        <f t="shared" si="34"/>
        <v>1.0023234056438461</v>
      </c>
      <c r="DG8" s="2">
        <f t="shared" si="35"/>
        <v>1.0071548453067558</v>
      </c>
      <c r="DI8" t="s">
        <v>20</v>
      </c>
      <c r="DJ8" s="12">
        <f t="shared" si="36"/>
        <v>0.98391453866170275</v>
      </c>
      <c r="DK8" s="12">
        <f t="shared" si="37"/>
        <v>0.99030901790439285</v>
      </c>
      <c r="DL8" s="12">
        <f t="shared" si="38"/>
        <v>1.0016104090026621</v>
      </c>
      <c r="DM8" s="12">
        <f t="shared" si="39"/>
        <v>0.98149492764390256</v>
      </c>
      <c r="DN8" s="12">
        <f t="shared" si="40"/>
        <v>0.94457417998198911</v>
      </c>
      <c r="DO8" s="12">
        <f t="shared" si="41"/>
        <v>1.0082904237255728</v>
      </c>
      <c r="DP8" s="12">
        <f t="shared" si="42"/>
        <v>1.0034679773882007</v>
      </c>
      <c r="DQ8" s="12">
        <f t="shared" si="43"/>
        <v>1.0118619479963606</v>
      </c>
      <c r="DR8" s="12">
        <f t="shared" si="44"/>
        <v>1.0133035335212031</v>
      </c>
      <c r="DS8" s="12">
        <f t="shared" si="45"/>
        <v>1.0054373408227171</v>
      </c>
      <c r="DT8" s="12">
        <f t="shared" si="46"/>
        <v>1.0040033037483251</v>
      </c>
      <c r="DU8" s="12">
        <f t="shared" si="47"/>
        <v>1.0081495103534535</v>
      </c>
    </row>
    <row r="9" spans="1:125" x14ac:dyDescent="0.2">
      <c r="A9" t="s">
        <v>21</v>
      </c>
      <c r="B9" s="2">
        <v>40.132910347219401</v>
      </c>
      <c r="C9" s="2">
        <v>35.7064074699041</v>
      </c>
      <c r="D9" s="2">
        <v>7.3666515508836401</v>
      </c>
      <c r="E9" s="2">
        <v>5.2581923045985901</v>
      </c>
      <c r="F9" s="2">
        <v>4.2844207430992096</v>
      </c>
      <c r="G9" s="2">
        <v>34.070572635466398</v>
      </c>
      <c r="H9" s="2">
        <v>24.980287142799899</v>
      </c>
      <c r="I9" s="2">
        <v>26.828082348988701</v>
      </c>
      <c r="J9" s="2">
        <v>32.261239158283303</v>
      </c>
      <c r="K9" s="2">
        <v>27.409119619267098</v>
      </c>
      <c r="L9" s="2">
        <v>11.7975895828353</v>
      </c>
      <c r="M9" s="2">
        <v>24.1286434087808</v>
      </c>
      <c r="O9" t="s">
        <v>21</v>
      </c>
      <c r="P9" s="4">
        <v>39.552529077546801</v>
      </c>
      <c r="Q9" s="2">
        <v>35.591030411612898</v>
      </c>
      <c r="R9" s="2">
        <v>7.2552184260680601</v>
      </c>
      <c r="S9" s="2">
        <v>5.0749773957485198</v>
      </c>
      <c r="T9" s="2">
        <v>4.0677517513009001</v>
      </c>
      <c r="U9" s="2">
        <v>34.4803024048895</v>
      </c>
      <c r="V9" s="2">
        <v>24.9549734510496</v>
      </c>
      <c r="W9" s="2">
        <v>27.074730650767702</v>
      </c>
      <c r="X9" s="2">
        <v>32.753659921730303</v>
      </c>
      <c r="Y9" s="2">
        <v>27.458548307466099</v>
      </c>
      <c r="Z9" s="2">
        <v>11.770320462216199</v>
      </c>
      <c r="AA9" s="2">
        <v>24.227029175982299</v>
      </c>
      <c r="AC9" t="s">
        <v>21</v>
      </c>
      <c r="AD9" s="4">
        <v>39.574240754282101</v>
      </c>
      <c r="AE9" s="2">
        <v>35.615882415041902</v>
      </c>
      <c r="AF9" s="2">
        <v>7.3208196155824101</v>
      </c>
      <c r="AG9" s="2">
        <v>5.0905091228940904</v>
      </c>
      <c r="AH9" s="2">
        <v>4.0738942809037999</v>
      </c>
      <c r="AI9" s="2">
        <v>34.3565835778532</v>
      </c>
      <c r="AJ9" s="2">
        <v>24.909006664926601</v>
      </c>
      <c r="AK9" s="2">
        <v>27.076800458205302</v>
      </c>
      <c r="AL9" s="2">
        <v>32.711890686772499</v>
      </c>
      <c r="AM9" s="2">
        <v>27.496079122951599</v>
      </c>
      <c r="AN9" s="2">
        <v>11.789407640875901</v>
      </c>
      <c r="AO9" s="2">
        <v>24.242247245903201</v>
      </c>
      <c r="AQ9" t="s">
        <v>21</v>
      </c>
      <c r="AR9" s="4">
        <v>39.254839041125003</v>
      </c>
      <c r="AS9" s="2">
        <v>35.182340621062501</v>
      </c>
      <c r="AT9" s="2">
        <v>7.2780547649044003</v>
      </c>
      <c r="AU9" s="2">
        <v>5.10462407105131</v>
      </c>
      <c r="AV9" s="2">
        <v>3.9866619765363698</v>
      </c>
      <c r="AW9" s="2">
        <v>34.596875720153903</v>
      </c>
      <c r="AX9" s="2">
        <v>25.150744202387699</v>
      </c>
      <c r="AY9" s="2">
        <v>27.198395837298001</v>
      </c>
      <c r="AZ9" s="2">
        <v>32.838259160319801</v>
      </c>
      <c r="BA9" s="2">
        <v>27.531303269125399</v>
      </c>
      <c r="BB9" s="2">
        <v>11.822291194026</v>
      </c>
      <c r="BC9" s="2">
        <v>24.335522977273001</v>
      </c>
      <c r="BE9" t="s">
        <v>21</v>
      </c>
      <c r="BF9" s="4">
        <v>39.276356069732998</v>
      </c>
      <c r="BG9" s="2">
        <v>35.206958722036603</v>
      </c>
      <c r="BH9" s="2">
        <v>7.34361610912865</v>
      </c>
      <c r="BI9" s="2">
        <v>5.1201650503374498</v>
      </c>
      <c r="BJ9" s="2">
        <v>3.9927669464961202</v>
      </c>
      <c r="BK9" s="2">
        <v>34.473171720688399</v>
      </c>
      <c r="BL9" s="2">
        <v>25.105412135941201</v>
      </c>
      <c r="BM9" s="2">
        <v>27.2005164901482</v>
      </c>
      <c r="BN9" s="2">
        <v>32.796780704792603</v>
      </c>
      <c r="BO9" s="2">
        <v>27.568832028002099</v>
      </c>
      <c r="BP9" s="2">
        <v>11.8413795488236</v>
      </c>
      <c r="BQ9" s="2">
        <v>24.350787063657901</v>
      </c>
      <c r="BS9" t="s">
        <v>21</v>
      </c>
      <c r="BT9" s="13">
        <f t="shared" si="0"/>
        <v>0.98553852026550548</v>
      </c>
      <c r="BU9" s="2">
        <f t="shared" si="1"/>
        <v>0.99676872957918128</v>
      </c>
      <c r="BV9" s="2">
        <f t="shared" si="2"/>
        <v>0.98487330043427757</v>
      </c>
      <c r="BW9" s="2">
        <f t="shared" si="3"/>
        <v>0.96515629360116051</v>
      </c>
      <c r="BX9" s="2">
        <f t="shared" si="4"/>
        <v>0.94942863813100242</v>
      </c>
      <c r="BY9" s="2">
        <f t="shared" si="5"/>
        <v>1.0120259137939052</v>
      </c>
      <c r="BZ9" s="2">
        <f t="shared" si="6"/>
        <v>0.99898665329162983</v>
      </c>
      <c r="CA9" s="2">
        <f t="shared" si="7"/>
        <v>1.0091936612751711</v>
      </c>
      <c r="CB9" s="2">
        <f t="shared" si="8"/>
        <v>1.0152635415221045</v>
      </c>
      <c r="CC9" s="2">
        <f t="shared" si="9"/>
        <v>1.0018033665030326</v>
      </c>
      <c r="CD9" s="2">
        <f t="shared" si="10"/>
        <v>0.99768858541589078</v>
      </c>
      <c r="CE9" s="2">
        <f t="shared" si="11"/>
        <v>1.0040775507157478</v>
      </c>
      <c r="CG9" t="s">
        <v>21</v>
      </c>
      <c r="CH9" s="13">
        <f t="shared" si="12"/>
        <v>0.98607951459029919</v>
      </c>
      <c r="CI9" s="2">
        <f t="shared" si="13"/>
        <v>0.99746473920854406</v>
      </c>
      <c r="CJ9" s="2">
        <f t="shared" si="14"/>
        <v>0.99377845755501593</v>
      </c>
      <c r="CK9" s="2">
        <f t="shared" si="15"/>
        <v>0.96811010857137136</v>
      </c>
      <c r="CL9" s="2">
        <f t="shared" si="16"/>
        <v>0.95086232776402768</v>
      </c>
      <c r="CM9" s="2">
        <f t="shared" si="17"/>
        <v>1.0083946620283415</v>
      </c>
      <c r="CN9" s="2">
        <f t="shared" si="18"/>
        <v>0.99714653088389971</v>
      </c>
      <c r="CO9" s="2">
        <f t="shared" si="19"/>
        <v>1.0092708120536231</v>
      </c>
      <c r="CP9" s="2">
        <f t="shared" si="20"/>
        <v>1.0139688226567543</v>
      </c>
      <c r="CQ9" s="2">
        <f t="shared" si="21"/>
        <v>1.0031726485524683</v>
      </c>
      <c r="CR9" s="2">
        <f t="shared" si="22"/>
        <v>0.99930647341968026</v>
      </c>
      <c r="CS9" s="2">
        <f t="shared" si="23"/>
        <v>1.0047082562909881</v>
      </c>
      <c r="CU9" t="s">
        <v>21</v>
      </c>
      <c r="CV9" s="13">
        <f t="shared" si="24"/>
        <v>0.97812091626304809</v>
      </c>
      <c r="CW9" s="2">
        <f t="shared" si="25"/>
        <v>0.98532289059650369</v>
      </c>
      <c r="CX9" s="2">
        <f t="shared" si="26"/>
        <v>0.98797326229328541</v>
      </c>
      <c r="CY9" s="2">
        <f t="shared" si="27"/>
        <v>0.97079448132526913</v>
      </c>
      <c r="CZ9" s="2">
        <f t="shared" si="28"/>
        <v>0.93050197811631108</v>
      </c>
      <c r="DA9" s="2">
        <f t="shared" si="29"/>
        <v>1.0154474387712416</v>
      </c>
      <c r="DB9" s="2">
        <f t="shared" si="30"/>
        <v>1.0068236629392362</v>
      </c>
      <c r="DC9" s="2">
        <f t="shared" si="31"/>
        <v>1.0138032038030949</v>
      </c>
      <c r="DD9" s="2">
        <f t="shared" si="32"/>
        <v>1.0178858598457878</v>
      </c>
      <c r="DE9" s="2">
        <f t="shared" si="33"/>
        <v>1.0044577736007403</v>
      </c>
      <c r="DF9" s="2">
        <f t="shared" si="34"/>
        <v>1.0020937845834745</v>
      </c>
      <c r="DG9" s="2">
        <f t="shared" si="35"/>
        <v>1.0085740240338963</v>
      </c>
      <c r="DI9" t="s">
        <v>21</v>
      </c>
      <c r="DJ9" s="12">
        <f t="shared" si="36"/>
        <v>0.97865706050032952</v>
      </c>
      <c r="DK9" s="12">
        <f t="shared" si="37"/>
        <v>0.98601234951210182</v>
      </c>
      <c r="DL9" s="12">
        <f t="shared" si="38"/>
        <v>0.99687301054001576</v>
      </c>
      <c r="DM9" s="12">
        <f t="shared" si="39"/>
        <v>0.97375005586227281</v>
      </c>
      <c r="DN9" s="12">
        <f t="shared" si="40"/>
        <v>0.93192690118661958</v>
      </c>
      <c r="DO9" s="12">
        <f t="shared" si="41"/>
        <v>1.0118166222073681</v>
      </c>
      <c r="DP9" s="12">
        <f t="shared" si="42"/>
        <v>1.0050089493537855</v>
      </c>
      <c r="DQ9" s="12">
        <f t="shared" si="43"/>
        <v>1.0138822498125193</v>
      </c>
      <c r="DR9" s="12">
        <f t="shared" si="44"/>
        <v>1.0166001542557548</v>
      </c>
      <c r="DS9" s="12">
        <f t="shared" si="45"/>
        <v>1.0058269806164344</v>
      </c>
      <c r="DT9" s="12">
        <f t="shared" si="46"/>
        <v>1.0037117722803317</v>
      </c>
      <c r="DU9" s="12">
        <f t="shared" si="47"/>
        <v>1.0092066367393144</v>
      </c>
    </row>
    <row r="10" spans="1:125" x14ac:dyDescent="0.2">
      <c r="A10" t="s">
        <v>22</v>
      </c>
      <c r="B10" s="2">
        <v>45.651021021337698</v>
      </c>
      <c r="C10" s="2">
        <v>39.528975437241499</v>
      </c>
      <c r="D10" s="2">
        <v>7.7770652784901904</v>
      </c>
      <c r="E10" s="2">
        <v>5.9301605257940899</v>
      </c>
      <c r="F10" s="2">
        <v>5.09743946514957</v>
      </c>
      <c r="G10" s="2">
        <v>38.0595102323067</v>
      </c>
      <c r="H10" s="2">
        <v>30.5304543261026</v>
      </c>
      <c r="I10" s="2">
        <v>32.104988441485602</v>
      </c>
      <c r="J10" s="2">
        <v>45.975833659726902</v>
      </c>
      <c r="K10" s="2">
        <v>31.928051984305402</v>
      </c>
      <c r="L10" s="2">
        <v>13.200347995712599</v>
      </c>
      <c r="M10" s="2">
        <v>30.2383382449914</v>
      </c>
      <c r="O10" t="s">
        <v>22</v>
      </c>
      <c r="P10" s="4">
        <v>44.818847544507001</v>
      </c>
      <c r="Q10" s="2">
        <v>39.329039625169898</v>
      </c>
      <c r="R10" s="2">
        <v>7.6099657279623996</v>
      </c>
      <c r="S10" s="2">
        <v>5.6706628875277696</v>
      </c>
      <c r="T10" s="2">
        <v>4.7976938007478198</v>
      </c>
      <c r="U10" s="2">
        <v>38.5829835811425</v>
      </c>
      <c r="V10" s="2">
        <v>30.494330887744699</v>
      </c>
      <c r="W10" s="2">
        <v>32.426931685554301</v>
      </c>
      <c r="X10" s="2">
        <v>46.8412210947643</v>
      </c>
      <c r="Y10" s="2">
        <v>31.9806013323733</v>
      </c>
      <c r="Z10" s="2">
        <v>13.148869004532401</v>
      </c>
      <c r="AA10" s="2">
        <v>30.3750148281969</v>
      </c>
      <c r="AC10" t="s">
        <v>22</v>
      </c>
      <c r="AD10" s="4">
        <v>44.842235651757299</v>
      </c>
      <c r="AE10" s="2">
        <v>39.358488231578797</v>
      </c>
      <c r="AF10" s="2">
        <v>7.6751608132433198</v>
      </c>
      <c r="AG10" s="2">
        <v>5.68619398983635</v>
      </c>
      <c r="AH10" s="2">
        <v>4.8038073858647898</v>
      </c>
      <c r="AI10" s="2">
        <v>38.468677102661303</v>
      </c>
      <c r="AJ10" s="2">
        <v>30.4509127831058</v>
      </c>
      <c r="AK10" s="2">
        <v>32.429769233761199</v>
      </c>
      <c r="AL10" s="2">
        <v>46.7831161566071</v>
      </c>
      <c r="AM10" s="2">
        <v>32.017186813848703</v>
      </c>
      <c r="AN10" s="2">
        <v>13.168892379284999</v>
      </c>
      <c r="AO10" s="2">
        <v>30.387428251343898</v>
      </c>
      <c r="AQ10" t="s">
        <v>22</v>
      </c>
      <c r="AR10" s="4">
        <v>44.381010811159399</v>
      </c>
      <c r="AS10" s="2">
        <v>38.737943716077503</v>
      </c>
      <c r="AT10" s="2">
        <v>7.6382150071681796</v>
      </c>
      <c r="AU10" s="2">
        <v>5.7075816867054998</v>
      </c>
      <c r="AV10" s="2">
        <v>4.6754998909532297</v>
      </c>
      <c r="AW10" s="2">
        <v>38.7540045046673</v>
      </c>
      <c r="AX10" s="2">
        <v>30.766904410847602</v>
      </c>
      <c r="AY10" s="2">
        <v>32.612750911799402</v>
      </c>
      <c r="AZ10" s="2">
        <v>46.971135834524702</v>
      </c>
      <c r="BA10" s="2">
        <v>32.089586950401802</v>
      </c>
      <c r="BB10" s="2">
        <v>13.220498217116701</v>
      </c>
      <c r="BC10" s="2">
        <v>30.5413167603989</v>
      </c>
      <c r="BE10" t="s">
        <v>22</v>
      </c>
      <c r="BF10" s="4">
        <v>44.404326691743499</v>
      </c>
      <c r="BG10" s="2">
        <v>38.767332737917101</v>
      </c>
      <c r="BH10" s="2">
        <v>7.7033429613299704</v>
      </c>
      <c r="BI10" s="2">
        <v>5.7230893104511198</v>
      </c>
      <c r="BJ10" s="2">
        <v>4.6816269654637201</v>
      </c>
      <c r="BK10" s="2">
        <v>38.6397449346291</v>
      </c>
      <c r="BL10" s="2">
        <v>30.723756003173101</v>
      </c>
      <c r="BM10" s="2">
        <v>32.615554541790701</v>
      </c>
      <c r="BN10" s="2">
        <v>46.913091975759301</v>
      </c>
      <c r="BO10" s="2">
        <v>32.126115316109001</v>
      </c>
      <c r="BP10" s="2">
        <v>13.2404854500666</v>
      </c>
      <c r="BQ10" s="2">
        <v>30.5536848526935</v>
      </c>
      <c r="BS10" t="s">
        <v>22</v>
      </c>
      <c r="BT10" s="13">
        <f t="shared" si="0"/>
        <v>0.98177097777415034</v>
      </c>
      <c r="BU10" s="2">
        <f t="shared" si="1"/>
        <v>0.99494204416228726</v>
      </c>
      <c r="BV10" s="2">
        <f t="shared" si="2"/>
        <v>0.97851380378792052</v>
      </c>
      <c r="BW10" s="2">
        <f t="shared" si="3"/>
        <v>0.95624104319982606</v>
      </c>
      <c r="BX10" s="2">
        <f t="shared" si="4"/>
        <v>0.94119681725480675</v>
      </c>
      <c r="BY10" s="2">
        <f t="shared" si="5"/>
        <v>1.0137540747540006</v>
      </c>
      <c r="BZ10" s="2">
        <f t="shared" si="6"/>
        <v>0.99881680639364034</v>
      </c>
      <c r="CA10" s="2">
        <f t="shared" si="7"/>
        <v>1.0100278261945328</v>
      </c>
      <c r="CB10" s="2">
        <f t="shared" si="8"/>
        <v>1.0188226589090748</v>
      </c>
      <c r="CC10" s="2">
        <f t="shared" si="9"/>
        <v>1.0016458676556192</v>
      </c>
      <c r="CD10" s="2">
        <f t="shared" si="10"/>
        <v>0.99610017923793226</v>
      </c>
      <c r="CE10" s="2">
        <f t="shared" si="11"/>
        <v>1.0045199766633386</v>
      </c>
      <c r="CG10" t="s">
        <v>22</v>
      </c>
      <c r="CH10" s="13">
        <f t="shared" si="12"/>
        <v>0.98228330163300481</v>
      </c>
      <c r="CI10" s="2">
        <f t="shared" si="13"/>
        <v>0.99568703201191289</v>
      </c>
      <c r="CJ10" s="2">
        <f t="shared" si="14"/>
        <v>0.98689679697961152</v>
      </c>
      <c r="CK10" s="2">
        <f t="shared" si="15"/>
        <v>0.95886004520508805</v>
      </c>
      <c r="CL10" s="2">
        <f t="shared" si="16"/>
        <v>0.94239616158420347</v>
      </c>
      <c r="CM10" s="2">
        <f t="shared" si="17"/>
        <v>1.0107507129717945</v>
      </c>
      <c r="CN10" s="2">
        <f t="shared" si="18"/>
        <v>0.99739468197403158</v>
      </c>
      <c r="CO10" s="2">
        <f t="shared" si="19"/>
        <v>1.0101162095998739</v>
      </c>
      <c r="CP10" s="2">
        <f t="shared" si="20"/>
        <v>1.0175588441278738</v>
      </c>
      <c r="CQ10" s="2">
        <f t="shared" si="21"/>
        <v>1.0027917403037028</v>
      </c>
      <c r="CR10" s="2">
        <f t="shared" si="22"/>
        <v>0.99761706157763297</v>
      </c>
      <c r="CS10" s="2">
        <f t="shared" si="23"/>
        <v>1.004930496019476</v>
      </c>
      <c r="CU10" t="s">
        <v>22</v>
      </c>
      <c r="CV10" s="13">
        <f t="shared" si="24"/>
        <v>0.97218002616886301</v>
      </c>
      <c r="CW10" s="2">
        <f t="shared" si="25"/>
        <v>0.97998855997621581</v>
      </c>
      <c r="CX10" s="2">
        <f t="shared" si="26"/>
        <v>0.98214618672341059</v>
      </c>
      <c r="CY10" s="2">
        <f t="shared" si="27"/>
        <v>0.96246664181847164</v>
      </c>
      <c r="CZ10" s="2">
        <f t="shared" si="28"/>
        <v>0.91722519176910722</v>
      </c>
      <c r="DA10" s="2">
        <f t="shared" si="29"/>
        <v>1.0182475882669419</v>
      </c>
      <c r="DB10" s="2">
        <f t="shared" si="30"/>
        <v>1.0077447286640226</v>
      </c>
      <c r="DC10" s="2">
        <f t="shared" si="31"/>
        <v>1.0158156876847735</v>
      </c>
      <c r="DD10" s="2">
        <f t="shared" si="32"/>
        <v>1.0216483768878268</v>
      </c>
      <c r="DE10" s="2">
        <f t="shared" si="33"/>
        <v>1.0050593429932964</v>
      </c>
      <c r="DF10" s="2">
        <f t="shared" si="34"/>
        <v>1.0015264916811772</v>
      </c>
      <c r="DG10" s="2">
        <f t="shared" si="35"/>
        <v>1.0100196814042082</v>
      </c>
      <c r="DI10" t="s">
        <v>22</v>
      </c>
      <c r="DJ10" s="12">
        <f t="shared" si="36"/>
        <v>0.97269076787983599</v>
      </c>
      <c r="DK10" s="12">
        <f t="shared" si="37"/>
        <v>0.98073204046146789</v>
      </c>
      <c r="DL10" s="12">
        <f t="shared" si="38"/>
        <v>0.99052054798046751</v>
      </c>
      <c r="DM10" s="12">
        <f t="shared" si="39"/>
        <v>0.96508168464541833</v>
      </c>
      <c r="DN10" s="12">
        <f t="shared" si="40"/>
        <v>0.91842718240624577</v>
      </c>
      <c r="DO10" s="12">
        <f t="shared" si="41"/>
        <v>1.0152454589872748</v>
      </c>
      <c r="DP10" s="12">
        <f t="shared" si="42"/>
        <v>1.0063314379473625</v>
      </c>
      <c r="DQ10" s="12">
        <f t="shared" si="43"/>
        <v>1.0159030146120642</v>
      </c>
      <c r="DR10" s="12">
        <f t="shared" si="44"/>
        <v>1.020385890617431</v>
      </c>
      <c r="DS10" s="12">
        <f t="shared" si="45"/>
        <v>1.0062034267515274</v>
      </c>
      <c r="DT10" s="12">
        <f t="shared" si="46"/>
        <v>1.0030406360777033</v>
      </c>
      <c r="DU10" s="12">
        <f t="shared" si="47"/>
        <v>1.0104287016418414</v>
      </c>
    </row>
    <row r="11" spans="1:125" x14ac:dyDescent="0.2">
      <c r="A11" t="s">
        <v>23</v>
      </c>
      <c r="B11" s="2">
        <v>51.226724707286003</v>
      </c>
      <c r="C11" s="2">
        <v>43.549760996163499</v>
      </c>
      <c r="D11" s="2">
        <v>8.2446573032824499</v>
      </c>
      <c r="E11" s="2">
        <v>6.6903657810683796</v>
      </c>
      <c r="F11" s="2">
        <v>5.96121362781677</v>
      </c>
      <c r="G11" s="2">
        <v>42.019874413168203</v>
      </c>
      <c r="H11" s="2">
        <v>36.210535055719902</v>
      </c>
      <c r="I11" s="2">
        <v>37.505002185020302</v>
      </c>
      <c r="J11" s="2">
        <v>62.760748102848702</v>
      </c>
      <c r="K11" s="2">
        <v>36.270655441998599</v>
      </c>
      <c r="L11" s="2">
        <v>14.6372966348794</v>
      </c>
      <c r="M11" s="2">
        <v>36.731299964304498</v>
      </c>
      <c r="O11" t="s">
        <v>23</v>
      </c>
      <c r="P11" s="4">
        <v>50.079753493623002</v>
      </c>
      <c r="Q11" s="2">
        <v>43.230779423468597</v>
      </c>
      <c r="R11" s="2">
        <v>8.0054810373963896</v>
      </c>
      <c r="S11" s="2">
        <v>6.33741824397159</v>
      </c>
      <c r="T11" s="2">
        <v>5.5615454720821003</v>
      </c>
      <c r="U11" s="2">
        <v>42.663455595324201</v>
      </c>
      <c r="V11" s="2">
        <v>36.149504764387103</v>
      </c>
      <c r="W11" s="2">
        <v>37.903730879342497</v>
      </c>
      <c r="X11" s="2">
        <v>64.175843118985199</v>
      </c>
      <c r="Y11" s="2">
        <v>36.314785255997698</v>
      </c>
      <c r="Z11" s="2">
        <v>14.551022331794901</v>
      </c>
      <c r="AA11" s="2">
        <v>36.908433172118698</v>
      </c>
      <c r="AC11" t="s">
        <v>23</v>
      </c>
      <c r="AD11" s="4">
        <v>50.103959536080403</v>
      </c>
      <c r="AE11" s="2">
        <v>43.263278127136303</v>
      </c>
      <c r="AF11" s="2">
        <v>8.0689895167177692</v>
      </c>
      <c r="AG11" s="2">
        <v>6.3525846962736097</v>
      </c>
      <c r="AH11" s="2">
        <v>5.5674222322306504</v>
      </c>
      <c r="AI11" s="2">
        <v>42.560146915612201</v>
      </c>
      <c r="AJ11" s="2">
        <v>36.1097077381107</v>
      </c>
      <c r="AK11" s="2">
        <v>37.907705432698698</v>
      </c>
      <c r="AL11" s="2">
        <v>64.103779664229094</v>
      </c>
      <c r="AM11" s="2">
        <v>36.350127498365801</v>
      </c>
      <c r="AN11" s="2">
        <v>14.5713838555324</v>
      </c>
      <c r="AO11" s="2">
        <v>36.918545861237803</v>
      </c>
      <c r="AQ11" t="s">
        <v>23</v>
      </c>
      <c r="AR11" s="4">
        <v>49.464456856169903</v>
      </c>
      <c r="AS11" s="2">
        <v>42.411885450195399</v>
      </c>
      <c r="AT11" s="2">
        <v>8.0392213061349107</v>
      </c>
      <c r="AU11" s="2">
        <v>6.3812248769684103</v>
      </c>
      <c r="AV11" s="2">
        <v>5.3861800122636199</v>
      </c>
      <c r="AW11" s="2">
        <v>42.898006337973897</v>
      </c>
      <c r="AX11" s="2">
        <v>36.515928800162001</v>
      </c>
      <c r="AY11" s="2">
        <v>38.168894716866603</v>
      </c>
      <c r="AZ11" s="2">
        <v>64.367846482058596</v>
      </c>
      <c r="BA11" s="2">
        <v>36.470381061734798</v>
      </c>
      <c r="BB11" s="2">
        <v>14.646086050791601</v>
      </c>
      <c r="BC11" s="2">
        <v>37.150888027434803</v>
      </c>
      <c r="BE11" t="s">
        <v>23</v>
      </c>
      <c r="BF11" s="4">
        <v>49.488641345761401</v>
      </c>
      <c r="BG11" s="2">
        <v>42.4444120809585</v>
      </c>
      <c r="BH11" s="2">
        <v>8.1026446690887504</v>
      </c>
      <c r="BI11" s="2">
        <v>6.3963529221885702</v>
      </c>
      <c r="BJ11" s="2">
        <v>5.3920968144089096</v>
      </c>
      <c r="BK11" s="2">
        <v>42.7947618719733</v>
      </c>
      <c r="BL11" s="2">
        <v>36.476258698356801</v>
      </c>
      <c r="BM11" s="2">
        <v>38.172794394987903</v>
      </c>
      <c r="BN11" s="2">
        <v>64.295721462815393</v>
      </c>
      <c r="BO11" s="2">
        <v>36.505636890524897</v>
      </c>
      <c r="BP11" s="2">
        <v>14.6663905041829</v>
      </c>
      <c r="BQ11" s="2">
        <v>37.1609111836732</v>
      </c>
      <c r="BS11" t="s">
        <v>23</v>
      </c>
      <c r="BT11" s="13">
        <f t="shared" si="0"/>
        <v>0.9776099053723053</v>
      </c>
      <c r="BU11" s="2">
        <f t="shared" si="1"/>
        <v>0.99267546904050741</v>
      </c>
      <c r="BV11" s="2">
        <f t="shared" si="2"/>
        <v>0.97099015070149286</v>
      </c>
      <c r="BW11" s="2">
        <f t="shared" si="3"/>
        <v>0.94724540501275434</v>
      </c>
      <c r="BX11" s="2">
        <f t="shared" si="4"/>
        <v>0.93295523685484094</v>
      </c>
      <c r="BY11" s="2">
        <f t="shared" si="5"/>
        <v>1.01531611389001</v>
      </c>
      <c r="BZ11" s="2">
        <f t="shared" si="6"/>
        <v>0.9983145708496467</v>
      </c>
      <c r="CA11" s="2">
        <f t="shared" si="7"/>
        <v>1.0106313470495263</v>
      </c>
      <c r="CB11" s="2">
        <f t="shared" si="8"/>
        <v>1.022547452968813</v>
      </c>
      <c r="CC11" s="2">
        <f t="shared" si="9"/>
        <v>1.0012166809080598</v>
      </c>
      <c r="CD11" s="2">
        <f t="shared" si="10"/>
        <v>0.99410585812144336</v>
      </c>
      <c r="CE11" s="2">
        <f t="shared" si="11"/>
        <v>1.0048224050873871</v>
      </c>
      <c r="CG11" t="s">
        <v>23</v>
      </c>
      <c r="CH11" s="13">
        <f t="shared" si="12"/>
        <v>0.97808243299525433</v>
      </c>
      <c r="CI11" s="2">
        <f t="shared" si="13"/>
        <v>0.99342171202610197</v>
      </c>
      <c r="CJ11" s="2">
        <f t="shared" si="14"/>
        <v>0.97869313664562596</v>
      </c>
      <c r="CK11" s="2">
        <f t="shared" si="15"/>
        <v>0.94951231429668859</v>
      </c>
      <c r="CL11" s="2">
        <f t="shared" si="16"/>
        <v>0.93394106969282675</v>
      </c>
      <c r="CM11" s="2">
        <f t="shared" si="17"/>
        <v>1.0128575468153871</v>
      </c>
      <c r="CN11" s="2">
        <f t="shared" si="18"/>
        <v>0.99721552533112112</v>
      </c>
      <c r="CO11" s="2">
        <f t="shared" si="19"/>
        <v>1.0107373210029897</v>
      </c>
      <c r="CP11" s="2">
        <f t="shared" si="20"/>
        <v>1.0213992280522137</v>
      </c>
      <c r="CQ11" s="2">
        <f t="shared" si="21"/>
        <v>1.0021910840981159</v>
      </c>
      <c r="CR11" s="2">
        <f t="shared" si="22"/>
        <v>0.995496929454177</v>
      </c>
      <c r="CS11" s="2">
        <f t="shared" si="23"/>
        <v>1.0050977203941944</v>
      </c>
      <c r="CU11" t="s">
        <v>23</v>
      </c>
      <c r="CV11" s="13">
        <f t="shared" si="24"/>
        <v>0.96559866239378267</v>
      </c>
      <c r="CW11" s="2">
        <f t="shared" si="25"/>
        <v>0.97387183029389435</v>
      </c>
      <c r="CX11" s="2">
        <f t="shared" si="26"/>
        <v>0.97508253046906523</v>
      </c>
      <c r="CY11" s="2">
        <f t="shared" si="27"/>
        <v>0.9537931236921694</v>
      </c>
      <c r="CZ11" s="2">
        <f t="shared" si="28"/>
        <v>0.90353749228682645</v>
      </c>
      <c r="DA11" s="2">
        <f t="shared" si="29"/>
        <v>1.0208980140247754</v>
      </c>
      <c r="DB11" s="2">
        <f t="shared" si="30"/>
        <v>1.0084338368370467</v>
      </c>
      <c r="DC11" s="2">
        <f t="shared" si="31"/>
        <v>1.017701439625871</v>
      </c>
      <c r="DD11" s="2">
        <f t="shared" si="32"/>
        <v>1.0256067435107095</v>
      </c>
      <c r="DE11" s="2">
        <f t="shared" si="33"/>
        <v>1.0055065346159953</v>
      </c>
      <c r="DF11" s="2">
        <f t="shared" si="34"/>
        <v>1.0006004808217972</v>
      </c>
      <c r="DG11" s="2">
        <f t="shared" si="35"/>
        <v>1.0114231748818598</v>
      </c>
      <c r="DI11" t="s">
        <v>23</v>
      </c>
      <c r="DJ11" s="12">
        <f t="shared" si="36"/>
        <v>0.96607076928192925</v>
      </c>
      <c r="DK11" s="12">
        <f t="shared" si="37"/>
        <v>0.97461871454811488</v>
      </c>
      <c r="DL11" s="12">
        <f t="shared" si="38"/>
        <v>0.9827751925920365</v>
      </c>
      <c r="DM11" s="12">
        <f t="shared" si="39"/>
        <v>0.95605429232109063</v>
      </c>
      <c r="DN11" s="12">
        <f t="shared" si="40"/>
        <v>0.90453004221284827</v>
      </c>
      <c r="DO11" s="12">
        <f t="shared" si="41"/>
        <v>1.0184409751249104</v>
      </c>
      <c r="DP11" s="12">
        <f t="shared" si="42"/>
        <v>1.0073382964992925</v>
      </c>
      <c r="DQ11" s="12">
        <f t="shared" si="43"/>
        <v>1.0178054171727078</v>
      </c>
      <c r="DR11" s="12">
        <f t="shared" si="44"/>
        <v>1.0244575376547658</v>
      </c>
      <c r="DS11" s="12">
        <f t="shared" si="45"/>
        <v>1.0064785553407509</v>
      </c>
      <c r="DT11" s="12">
        <f t="shared" si="46"/>
        <v>1.0019876531868714</v>
      </c>
      <c r="DU11" s="12">
        <f t="shared" si="47"/>
        <v>1.0116960526794914</v>
      </c>
    </row>
    <row r="12" spans="1:125" x14ac:dyDescent="0.2">
      <c r="A12" t="s">
        <v>24</v>
      </c>
      <c r="B12" s="2">
        <v>56.894425220321402</v>
      </c>
      <c r="C12" s="2">
        <v>47.722089914304902</v>
      </c>
      <c r="D12" s="2">
        <v>8.7538011073622801</v>
      </c>
      <c r="E12" s="2">
        <v>7.4860255374545899</v>
      </c>
      <c r="F12" s="2">
        <v>6.8543708866835598</v>
      </c>
      <c r="G12" s="2">
        <v>46.082265876533597</v>
      </c>
      <c r="H12" s="2">
        <v>41.948964491994602</v>
      </c>
      <c r="I12" s="2">
        <v>42.9035888205674</v>
      </c>
      <c r="J12" s="2">
        <v>82.386287114875699</v>
      </c>
      <c r="K12" s="2">
        <v>40.423992938282097</v>
      </c>
      <c r="L12" s="2">
        <v>16.139969273587401</v>
      </c>
      <c r="M12" s="2">
        <v>43.479946219619002</v>
      </c>
      <c r="O12" t="s">
        <v>24</v>
      </c>
      <c r="P12" s="4">
        <v>55.365476825137002</v>
      </c>
      <c r="Q12" s="2">
        <v>47.244119659942498</v>
      </c>
      <c r="R12" s="2">
        <v>8.4251215514120297</v>
      </c>
      <c r="S12" s="2">
        <v>7.0242870848018004</v>
      </c>
      <c r="T12" s="2">
        <v>6.3388309507897302</v>
      </c>
      <c r="U12" s="2">
        <v>46.853909108143299</v>
      </c>
      <c r="V12" s="2">
        <v>41.840740025201598</v>
      </c>
      <c r="W12" s="2">
        <v>43.374309122907199</v>
      </c>
      <c r="X12" s="2">
        <v>84.558743631847406</v>
      </c>
      <c r="Y12" s="2">
        <v>40.442578984462102</v>
      </c>
      <c r="Z12" s="2">
        <v>16.0069299701671</v>
      </c>
      <c r="AA12" s="2">
        <v>43.695024797262199</v>
      </c>
      <c r="AC12" t="s">
        <v>24</v>
      </c>
      <c r="AD12" s="4">
        <v>55.3899810190076</v>
      </c>
      <c r="AE12" s="2">
        <v>47.278345336984501</v>
      </c>
      <c r="AF12" s="2">
        <v>8.4860907484182793</v>
      </c>
      <c r="AG12" s="2">
        <v>7.0388326736347198</v>
      </c>
      <c r="AH12" s="2">
        <v>6.3443933867502702</v>
      </c>
      <c r="AI12" s="2">
        <v>46.761457183090997</v>
      </c>
      <c r="AJ12" s="2">
        <v>41.805078505782397</v>
      </c>
      <c r="AK12" s="2">
        <v>43.3795392704588</v>
      </c>
      <c r="AL12" s="2">
        <v>84.475694160055596</v>
      </c>
      <c r="AM12" s="2">
        <v>40.476591986996297</v>
      </c>
      <c r="AN12" s="2">
        <v>16.027183467423701</v>
      </c>
      <c r="AO12" s="2">
        <v>43.703427598896702</v>
      </c>
      <c r="AQ12" t="s">
        <v>24</v>
      </c>
      <c r="AR12" s="4">
        <v>54.534088506095301</v>
      </c>
      <c r="AS12" s="2">
        <v>46.152719565248901</v>
      </c>
      <c r="AT12" s="2">
        <v>8.4644931177644001</v>
      </c>
      <c r="AU12" s="2">
        <v>7.0737651257776699</v>
      </c>
      <c r="AV12" s="2">
        <v>6.0977379742898101</v>
      </c>
      <c r="AW12" s="2">
        <v>47.158328639913499</v>
      </c>
      <c r="AX12" s="2">
        <v>42.318502645393401</v>
      </c>
      <c r="AY12" s="2">
        <v>43.7357265768877</v>
      </c>
      <c r="AZ12" s="2">
        <v>84.831448195520096</v>
      </c>
      <c r="BA12" s="2">
        <v>40.655700690677598</v>
      </c>
      <c r="BB12" s="2">
        <v>16.129314456859799</v>
      </c>
      <c r="BC12" s="2">
        <v>44.033020262472597</v>
      </c>
      <c r="BE12" t="s">
        <v>24</v>
      </c>
      <c r="BF12" s="4">
        <v>54.558599252706003</v>
      </c>
      <c r="BG12" s="2">
        <v>46.187036345111402</v>
      </c>
      <c r="BH12" s="2">
        <v>8.5253645433872407</v>
      </c>
      <c r="BI12" s="2">
        <v>7.0882656731201701</v>
      </c>
      <c r="BJ12" s="2">
        <v>6.1033569337277003</v>
      </c>
      <c r="BK12" s="2">
        <v>47.065948760154797</v>
      </c>
      <c r="BL12" s="2">
        <v>42.282909219561901</v>
      </c>
      <c r="BM12" s="2">
        <v>43.740857809980398</v>
      </c>
      <c r="BN12" s="2">
        <v>84.748258593576196</v>
      </c>
      <c r="BO12" s="2">
        <v>40.689608327626601</v>
      </c>
      <c r="BP12" s="2">
        <v>16.149496045102499</v>
      </c>
      <c r="BQ12" s="2">
        <v>44.041309002332703</v>
      </c>
      <c r="BS12" t="s">
        <v>24</v>
      </c>
      <c r="BT12" s="13">
        <f t="shared" si="0"/>
        <v>0.97312656926819086</v>
      </c>
      <c r="BU12" s="2">
        <f t="shared" si="1"/>
        <v>0.98998429751880734</v>
      </c>
      <c r="BV12" s="2">
        <f t="shared" si="2"/>
        <v>0.96245293308368429</v>
      </c>
      <c r="BW12" s="2">
        <f t="shared" si="3"/>
        <v>0.93831994690071674</v>
      </c>
      <c r="BX12" s="2">
        <f t="shared" si="4"/>
        <v>0.92478668802480424</v>
      </c>
      <c r="BY12" s="2">
        <f t="shared" si="5"/>
        <v>1.0167449064609178</v>
      </c>
      <c r="BZ12" s="2">
        <f t="shared" si="6"/>
        <v>0.99742009205462845</v>
      </c>
      <c r="CA12" s="2">
        <f t="shared" si="7"/>
        <v>1.0109715833868458</v>
      </c>
      <c r="CB12" s="2">
        <f t="shared" si="8"/>
        <v>1.0263691518704141</v>
      </c>
      <c r="CC12" s="2">
        <f t="shared" si="9"/>
        <v>1.0004597775931829</v>
      </c>
      <c r="CD12" s="2">
        <f t="shared" si="10"/>
        <v>0.99175715262122488</v>
      </c>
      <c r="CE12" s="2">
        <f t="shared" si="11"/>
        <v>1.0049466155398818</v>
      </c>
      <c r="CG12" t="s">
        <v>24</v>
      </c>
      <c r="CH12" s="13">
        <f t="shared" si="12"/>
        <v>0.97355726513647156</v>
      </c>
      <c r="CI12" s="2">
        <f t="shared" si="13"/>
        <v>0.99070148482354314</v>
      </c>
      <c r="CJ12" s="2">
        <f t="shared" si="14"/>
        <v>0.96941781568251006</v>
      </c>
      <c r="CK12" s="2">
        <f t="shared" si="15"/>
        <v>0.94026297912257384</v>
      </c>
      <c r="CL12" s="2">
        <f t="shared" si="16"/>
        <v>0.9255982046544845</v>
      </c>
      <c r="CM12" s="2">
        <f t="shared" si="17"/>
        <v>1.0147386699338337</v>
      </c>
      <c r="CN12" s="2">
        <f t="shared" si="18"/>
        <v>0.99656997525553548</v>
      </c>
      <c r="CO12" s="2">
        <f t="shared" si="19"/>
        <v>1.0110934880501941</v>
      </c>
      <c r="CP12" s="2">
        <f t="shared" si="20"/>
        <v>1.0253611021730658</v>
      </c>
      <c r="CQ12" s="2">
        <f t="shared" si="21"/>
        <v>1.0013011838982484</v>
      </c>
      <c r="CR12" s="2">
        <f t="shared" si="22"/>
        <v>0.9930120185328809</v>
      </c>
      <c r="CS12" s="2">
        <f t="shared" si="23"/>
        <v>1.0051398724862466</v>
      </c>
      <c r="CU12" t="s">
        <v>24</v>
      </c>
      <c r="CV12" s="13">
        <f t="shared" si="24"/>
        <v>0.95851374356827068</v>
      </c>
      <c r="CW12" s="2">
        <f t="shared" si="25"/>
        <v>0.96711438346740186</v>
      </c>
      <c r="CX12" s="2">
        <f t="shared" si="26"/>
        <v>0.96695058683083845</v>
      </c>
      <c r="CY12" s="2">
        <f t="shared" si="27"/>
        <v>0.94492933404858548</v>
      </c>
      <c r="CZ12" s="2">
        <f t="shared" si="28"/>
        <v>0.88961307683777213</v>
      </c>
      <c r="DA12" s="2">
        <f t="shared" si="29"/>
        <v>1.0233509082705037</v>
      </c>
      <c r="DB12" s="2">
        <f t="shared" si="30"/>
        <v>1.0088092318338233</v>
      </c>
      <c r="DC12" s="2">
        <f t="shared" si="31"/>
        <v>1.0193955279545608</v>
      </c>
      <c r="DD12" s="2">
        <f t="shared" si="32"/>
        <v>1.0296792241314987</v>
      </c>
      <c r="DE12" s="2">
        <f t="shared" si="33"/>
        <v>1.0057319362970716</v>
      </c>
      <c r="DF12" s="2">
        <f t="shared" si="34"/>
        <v>0.99933984900795081</v>
      </c>
      <c r="DG12" s="2">
        <f t="shared" si="35"/>
        <v>1.012720209911484</v>
      </c>
      <c r="DI12" t="s">
        <v>24</v>
      </c>
      <c r="DJ12" s="12">
        <f t="shared" si="36"/>
        <v>0.95894455461022754</v>
      </c>
      <c r="DK12" s="12">
        <f t="shared" si="37"/>
        <v>0.96783347980044432</v>
      </c>
      <c r="DL12" s="12">
        <f t="shared" si="38"/>
        <v>0.97390430040923415</v>
      </c>
      <c r="DM12" s="12">
        <f t="shared" si="39"/>
        <v>0.94686634952762039</v>
      </c>
      <c r="DN12" s="12">
        <f t="shared" si="40"/>
        <v>0.89043283980811372</v>
      </c>
      <c r="DO12" s="12">
        <f t="shared" si="41"/>
        <v>1.0213462351494769</v>
      </c>
      <c r="DP12" s="12">
        <f t="shared" si="42"/>
        <v>1.0079607382830875</v>
      </c>
      <c r="DQ12" s="12">
        <f t="shared" si="43"/>
        <v>1.0195151271124345</v>
      </c>
      <c r="DR12" s="12">
        <f t="shared" si="44"/>
        <v>1.0286694735424484</v>
      </c>
      <c r="DS12" s="12">
        <f t="shared" si="45"/>
        <v>1.0065707360910645</v>
      </c>
      <c r="DT12" s="12">
        <f t="shared" si="46"/>
        <v>1.0005902595818872</v>
      </c>
      <c r="DU12" s="12">
        <f t="shared" si="47"/>
        <v>1.0129108435387255</v>
      </c>
    </row>
    <row r="13" spans="1:125" x14ac:dyDescent="0.2">
      <c r="A13" t="s">
        <v>25</v>
      </c>
      <c r="B13" s="2">
        <v>62.021785955466697</v>
      </c>
      <c r="C13" s="2">
        <v>52.309796694361403</v>
      </c>
      <c r="D13" s="2">
        <v>9.4813040147076997</v>
      </c>
      <c r="E13" s="2">
        <v>8.3295245630735995</v>
      </c>
      <c r="F13" s="2">
        <v>7.8911988013928598</v>
      </c>
      <c r="G13" s="2">
        <v>51.795597225480599</v>
      </c>
      <c r="H13" s="2">
        <v>49.056531280754299</v>
      </c>
      <c r="I13" s="2">
        <v>48.321499263468901</v>
      </c>
      <c r="J13" s="2">
        <v>100.29492971924699</v>
      </c>
      <c r="K13" s="2">
        <v>45.651456418344402</v>
      </c>
      <c r="L13" s="2">
        <v>17.639826178372001</v>
      </c>
      <c r="M13" s="2">
        <v>51.373037595682703</v>
      </c>
      <c r="O13" t="s">
        <v>25</v>
      </c>
      <c r="P13" s="4">
        <v>60.050358144357098</v>
      </c>
      <c r="Q13" s="2">
        <v>51.6300256487092</v>
      </c>
      <c r="R13" s="2">
        <v>9.0442394070319505</v>
      </c>
      <c r="S13" s="2">
        <v>7.7464747246235204</v>
      </c>
      <c r="T13" s="2">
        <v>7.2439675706089899</v>
      </c>
      <c r="U13" s="2">
        <v>52.728837348775102</v>
      </c>
      <c r="V13" s="2">
        <v>48.879273045417797</v>
      </c>
      <c r="W13" s="2">
        <v>48.8543057721186</v>
      </c>
      <c r="X13" s="2">
        <v>103.373580359909</v>
      </c>
      <c r="Y13" s="2">
        <v>45.626154553444998</v>
      </c>
      <c r="Z13" s="2">
        <v>17.447575908974098</v>
      </c>
      <c r="AA13" s="2">
        <v>51.624671779937401</v>
      </c>
      <c r="AC13" t="s">
        <v>25</v>
      </c>
      <c r="AD13" s="4">
        <v>60.074741398494602</v>
      </c>
      <c r="AE13" s="2">
        <v>51.664892086208901</v>
      </c>
      <c r="AF13" s="2">
        <v>9.1024844373803901</v>
      </c>
      <c r="AG13" s="2">
        <v>7.7602599388405702</v>
      </c>
      <c r="AH13" s="2">
        <v>7.24920937573643</v>
      </c>
      <c r="AI13" s="2">
        <v>52.645122721184599</v>
      </c>
      <c r="AJ13" s="2">
        <v>48.847244510835203</v>
      </c>
      <c r="AK13" s="2">
        <v>48.860720916017002</v>
      </c>
      <c r="AL13" s="2">
        <v>103.285144417726</v>
      </c>
      <c r="AM13" s="2">
        <v>45.658969525095102</v>
      </c>
      <c r="AN13" s="2">
        <v>17.467339513778001</v>
      </c>
      <c r="AO13" s="2">
        <v>51.631777837307801</v>
      </c>
      <c r="AQ13" t="s">
        <v>25</v>
      </c>
      <c r="AR13" s="4">
        <v>58.970320508633897</v>
      </c>
      <c r="AS13" s="2">
        <v>50.225827497518999</v>
      </c>
      <c r="AT13" s="2">
        <v>9.0901106750608704</v>
      </c>
      <c r="AU13" s="2">
        <v>7.7998190150373699</v>
      </c>
      <c r="AV13" s="2">
        <v>6.9239306285137703</v>
      </c>
      <c r="AW13" s="2">
        <v>53.107483420022398</v>
      </c>
      <c r="AX13" s="2">
        <v>49.489603349944602</v>
      </c>
      <c r="AY13" s="2">
        <v>49.326323616757399</v>
      </c>
      <c r="AZ13" s="2">
        <v>103.73925293127</v>
      </c>
      <c r="BA13" s="2">
        <v>45.909529034832801</v>
      </c>
      <c r="BB13" s="2">
        <v>17.6007593603963</v>
      </c>
      <c r="BC13" s="2">
        <v>52.078937755286098</v>
      </c>
      <c r="BE13" t="s">
        <v>25</v>
      </c>
      <c r="BF13" s="4">
        <v>58.994731493767702</v>
      </c>
      <c r="BG13" s="2">
        <v>50.260842048783502</v>
      </c>
      <c r="BH13" s="2">
        <v>9.1482467666485796</v>
      </c>
      <c r="BI13" s="2">
        <v>7.8135574344826599</v>
      </c>
      <c r="BJ13" s="2">
        <v>6.92924253278691</v>
      </c>
      <c r="BK13" s="2">
        <v>53.023841563096802</v>
      </c>
      <c r="BL13" s="2">
        <v>49.457614918195503</v>
      </c>
      <c r="BM13" s="2">
        <v>49.332621869525603</v>
      </c>
      <c r="BN13" s="2">
        <v>103.650620995069</v>
      </c>
      <c r="BO13" s="2">
        <v>45.942220537873702</v>
      </c>
      <c r="BP13" s="2">
        <v>17.620439239757999</v>
      </c>
      <c r="BQ13" s="2">
        <v>52.085910416610801</v>
      </c>
      <c r="BS13" t="s">
        <v>25</v>
      </c>
      <c r="BT13" s="13">
        <f t="shared" si="0"/>
        <v>0.96821394642641967</v>
      </c>
      <c r="BU13" s="2">
        <f t="shared" si="1"/>
        <v>0.98700489987326834</v>
      </c>
      <c r="BV13" s="2">
        <f t="shared" si="2"/>
        <v>0.95390247934274008</v>
      </c>
      <c r="BW13" s="2">
        <f t="shared" si="3"/>
        <v>0.93000202664209042</v>
      </c>
      <c r="BX13" s="2">
        <f t="shared" si="4"/>
        <v>0.91798062029946215</v>
      </c>
      <c r="BY13" s="2">
        <f t="shared" si="5"/>
        <v>1.0180177500267416</v>
      </c>
      <c r="BZ13" s="2">
        <f t="shared" si="6"/>
        <v>0.99638665370932888</v>
      </c>
      <c r="CA13" s="2">
        <f t="shared" si="7"/>
        <v>1.0110262826437693</v>
      </c>
      <c r="CB13" s="2">
        <f t="shared" si="8"/>
        <v>1.0306959748541626</v>
      </c>
      <c r="CC13" s="2">
        <f t="shared" si="9"/>
        <v>0.99944575996289053</v>
      </c>
      <c r="CD13" s="2">
        <f t="shared" si="10"/>
        <v>0.98910135125743937</v>
      </c>
      <c r="CE13" s="2">
        <f t="shared" si="11"/>
        <v>1.0048981760867464</v>
      </c>
      <c r="CG13" t="s">
        <v>25</v>
      </c>
      <c r="CH13" s="13">
        <f t="shared" si="12"/>
        <v>0.96860708657486705</v>
      </c>
      <c r="CI13" s="2">
        <f t="shared" si="13"/>
        <v>0.98767143730417106</v>
      </c>
      <c r="CJ13" s="2">
        <f t="shared" si="14"/>
        <v>0.96004562486977818</v>
      </c>
      <c r="CK13" s="2">
        <f t="shared" si="15"/>
        <v>0.93165700876173774</v>
      </c>
      <c r="CL13" s="2">
        <f t="shared" si="16"/>
        <v>0.91864487997145461</v>
      </c>
      <c r="CM13" s="2">
        <f t="shared" si="17"/>
        <v>1.0164015001507904</v>
      </c>
      <c r="CN13" s="2">
        <f t="shared" si="18"/>
        <v>0.99573376338572872</v>
      </c>
      <c r="CO13" s="2">
        <f t="shared" si="19"/>
        <v>1.0111590422641492</v>
      </c>
      <c r="CP13" s="2">
        <f t="shared" si="20"/>
        <v>1.029814216001242</v>
      </c>
      <c r="CQ13" s="2">
        <f t="shared" si="21"/>
        <v>1.0001645754010968</v>
      </c>
      <c r="CR13" s="2">
        <f t="shared" si="22"/>
        <v>0.99022174805750163</v>
      </c>
      <c r="CS13" s="2">
        <f t="shared" si="23"/>
        <v>1.0050364987887506</v>
      </c>
      <c r="CU13" t="s">
        <v>25</v>
      </c>
      <c r="CV13" s="13">
        <f t="shared" si="24"/>
        <v>0.95080010354710143</v>
      </c>
      <c r="CW13" s="2">
        <f t="shared" si="25"/>
        <v>0.96016101517238284</v>
      </c>
      <c r="CX13" s="2">
        <f t="shared" si="26"/>
        <v>0.95874055519789281</v>
      </c>
      <c r="CY13" s="2">
        <f t="shared" si="27"/>
        <v>0.93640626856609355</v>
      </c>
      <c r="CZ13" s="2">
        <f t="shared" si="28"/>
        <v>0.87742443230446066</v>
      </c>
      <c r="DA13" s="2">
        <f t="shared" si="29"/>
        <v>1.0253281410933597</v>
      </c>
      <c r="DB13" s="2">
        <f t="shared" si="30"/>
        <v>1.0088280206097695</v>
      </c>
      <c r="DC13" s="2">
        <f t="shared" si="31"/>
        <v>1.0207945607773836</v>
      </c>
      <c r="DD13" s="2">
        <f t="shared" si="32"/>
        <v>1.0343419475108524</v>
      </c>
      <c r="DE13" s="2">
        <f t="shared" si="33"/>
        <v>1.0056531080656761</v>
      </c>
      <c r="DF13" s="2">
        <f t="shared" si="34"/>
        <v>0.99778530595592829</v>
      </c>
      <c r="DG13" s="2">
        <f t="shared" si="35"/>
        <v>1.0137406739535044</v>
      </c>
      <c r="DI13" t="s">
        <v>25</v>
      </c>
      <c r="DJ13" s="12">
        <f t="shared" si="36"/>
        <v>0.95119369081257188</v>
      </c>
      <c r="DK13" s="12">
        <f t="shared" si="37"/>
        <v>0.96083038407605281</v>
      </c>
      <c r="DL13" s="12">
        <f t="shared" si="38"/>
        <v>0.96487221087495234</v>
      </c>
      <c r="DM13" s="12">
        <f t="shared" si="39"/>
        <v>0.93805563274543635</v>
      </c>
      <c r="DN13" s="12">
        <f t="shared" si="40"/>
        <v>0.87809757518260001</v>
      </c>
      <c r="DO13" s="12">
        <f t="shared" si="41"/>
        <v>1.0237132961759146</v>
      </c>
      <c r="DP13" s="12">
        <f t="shared" si="42"/>
        <v>1.008175947768214</v>
      </c>
      <c r="DQ13" s="12">
        <f t="shared" si="43"/>
        <v>1.0209249013683048</v>
      </c>
      <c r="DR13" s="12">
        <f t="shared" si="44"/>
        <v>1.0334582344811998</v>
      </c>
      <c r="DS13" s="12">
        <f t="shared" si="45"/>
        <v>1.0063692189108879</v>
      </c>
      <c r="DT13" s="12">
        <f t="shared" si="46"/>
        <v>0.99890095636895948</v>
      </c>
      <c r="DU13" s="12">
        <f t="shared" si="47"/>
        <v>1.0138764000396194</v>
      </c>
    </row>
    <row r="14" spans="1:125" x14ac:dyDescent="0.2">
      <c r="A14" t="s">
        <v>26</v>
      </c>
      <c r="B14" s="2">
        <v>67.030383244995804</v>
      </c>
      <c r="C14" s="2">
        <v>57.114346110204899</v>
      </c>
      <c r="D14" s="2">
        <v>10.2931344960018</v>
      </c>
      <c r="E14" s="2">
        <v>9.2391619650733805</v>
      </c>
      <c r="F14" s="2">
        <v>9.0454814406240001</v>
      </c>
      <c r="G14" s="2">
        <v>58.279052335225103</v>
      </c>
      <c r="H14" s="2">
        <v>57.036156121400801</v>
      </c>
      <c r="I14" s="2">
        <v>53.8777624606751</v>
      </c>
      <c r="J14" s="2">
        <v>118.30126029458501</v>
      </c>
      <c r="K14" s="2">
        <v>51.429352785781397</v>
      </c>
      <c r="L14" s="2">
        <v>19.158395229163599</v>
      </c>
      <c r="M14" s="2">
        <v>60.109782672418902</v>
      </c>
      <c r="O14" t="s">
        <v>26</v>
      </c>
      <c r="P14" s="4">
        <v>64.561674806010899</v>
      </c>
      <c r="Q14" s="2">
        <v>56.193285014704799</v>
      </c>
      <c r="R14" s="2">
        <v>9.7333750035545705</v>
      </c>
      <c r="S14" s="2">
        <v>8.5222405040603704</v>
      </c>
      <c r="T14" s="2">
        <v>8.2541696987040307</v>
      </c>
      <c r="U14" s="2">
        <v>59.417067391878099</v>
      </c>
      <c r="V14" s="2">
        <v>56.773237511933203</v>
      </c>
      <c r="W14" s="2">
        <v>54.462592732877503</v>
      </c>
      <c r="X14" s="2">
        <v>122.433973047316</v>
      </c>
      <c r="Y14" s="2">
        <v>51.341655210446298</v>
      </c>
      <c r="Z14" s="2">
        <v>18.8957997026742</v>
      </c>
      <c r="AA14" s="2">
        <v>60.397876404516602</v>
      </c>
      <c r="AC14" t="s">
        <v>26</v>
      </c>
      <c r="AD14" s="4">
        <v>64.585671261621599</v>
      </c>
      <c r="AE14" s="2">
        <v>56.227832052003301</v>
      </c>
      <c r="AF14" s="2">
        <v>9.7883020770365992</v>
      </c>
      <c r="AG14" s="2">
        <v>8.5352054257612302</v>
      </c>
      <c r="AH14" s="2">
        <v>8.2590770836842005</v>
      </c>
      <c r="AI14" s="2">
        <v>59.3411067354333</v>
      </c>
      <c r="AJ14" s="2">
        <v>56.744588087868898</v>
      </c>
      <c r="AK14" s="2">
        <v>54.469955352465902</v>
      </c>
      <c r="AL14" s="2">
        <v>122.34361015612799</v>
      </c>
      <c r="AM14" s="2">
        <v>51.372942569249602</v>
      </c>
      <c r="AN14" s="2">
        <v>18.9147961767015</v>
      </c>
      <c r="AO14" s="2">
        <v>60.403839905193102</v>
      </c>
      <c r="AQ14" t="s">
        <v>26</v>
      </c>
      <c r="AR14" s="4">
        <v>63.203866604446297</v>
      </c>
      <c r="AS14" s="2">
        <v>54.449270322611198</v>
      </c>
      <c r="AT14" s="2">
        <v>9.7867873467878201</v>
      </c>
      <c r="AU14" s="2">
        <v>8.5791382745651301</v>
      </c>
      <c r="AV14" s="2">
        <v>7.8464613699499699</v>
      </c>
      <c r="AW14" s="2">
        <v>59.867995021858803</v>
      </c>
      <c r="AX14" s="2">
        <v>57.529718681412497</v>
      </c>
      <c r="AY14" s="2">
        <v>55.0550155743231</v>
      </c>
      <c r="AZ14" s="2">
        <v>122.90515721281</v>
      </c>
      <c r="BA14" s="2">
        <v>51.7048317989182</v>
      </c>
      <c r="BB14" s="2">
        <v>19.082785445094299</v>
      </c>
      <c r="BC14" s="2">
        <v>60.983974676291297</v>
      </c>
      <c r="BE14" t="s">
        <v>26</v>
      </c>
      <c r="BF14" s="4">
        <v>63.227913290388898</v>
      </c>
      <c r="BG14" s="2">
        <v>54.4840173904119</v>
      </c>
      <c r="BH14" s="2">
        <v>9.8415980757525698</v>
      </c>
      <c r="BI14" s="2">
        <v>8.5920570153907008</v>
      </c>
      <c r="BJ14" s="2">
        <v>7.8514489922523403</v>
      </c>
      <c r="BK14" s="2">
        <v>59.792094835434597</v>
      </c>
      <c r="BL14" s="2">
        <v>57.501088723497801</v>
      </c>
      <c r="BM14" s="2">
        <v>55.062247323500401</v>
      </c>
      <c r="BN14" s="2">
        <v>122.814554797799</v>
      </c>
      <c r="BO14" s="2">
        <v>51.735980855718303</v>
      </c>
      <c r="BP14" s="2">
        <v>19.1016887588321</v>
      </c>
      <c r="BQ14" s="2">
        <v>60.989789370696997</v>
      </c>
      <c r="BS14" t="s">
        <v>26</v>
      </c>
      <c r="BT14" s="13">
        <f t="shared" si="0"/>
        <v>0.9631703069642048</v>
      </c>
      <c r="BU14" s="2">
        <f t="shared" si="1"/>
        <v>0.98387338456571194</v>
      </c>
      <c r="BV14" s="2">
        <f t="shared" si="2"/>
        <v>0.9456181697941809</v>
      </c>
      <c r="BW14" s="2">
        <f t="shared" si="3"/>
        <v>0.92240405961891625</v>
      </c>
      <c r="BX14" s="2">
        <f t="shared" si="4"/>
        <v>0.91251855999989973</v>
      </c>
      <c r="BY14" s="2">
        <f t="shared" si="5"/>
        <v>1.0195270000292225</v>
      </c>
      <c r="BZ14" s="2">
        <f t="shared" si="6"/>
        <v>0.99539031682100076</v>
      </c>
      <c r="CA14" s="2">
        <f t="shared" si="7"/>
        <v>1.0108547616955932</v>
      </c>
      <c r="CB14" s="2">
        <f t="shared" si="8"/>
        <v>1.0349338015710063</v>
      </c>
      <c r="CC14" s="2">
        <f t="shared" si="9"/>
        <v>0.99829479527575649</v>
      </c>
      <c r="CD14" s="2">
        <f t="shared" si="10"/>
        <v>0.98629344872843705</v>
      </c>
      <c r="CE14" s="2">
        <f t="shared" si="11"/>
        <v>1.0047927927749751</v>
      </c>
      <c r="CG14" t="s">
        <v>26</v>
      </c>
      <c r="CH14" s="13">
        <f t="shared" si="12"/>
        <v>0.96352830067465389</v>
      </c>
      <c r="CI14" s="2">
        <f t="shared" si="13"/>
        <v>0.98447825951660151</v>
      </c>
      <c r="CJ14" s="2">
        <f t="shared" si="14"/>
        <v>0.95095445229426523</v>
      </c>
      <c r="CK14" s="2">
        <f t="shared" si="15"/>
        <v>0.92380731694353846</v>
      </c>
      <c r="CL14" s="2">
        <f t="shared" si="16"/>
        <v>0.91306108335947789</v>
      </c>
      <c r="CM14" s="2">
        <f t="shared" si="17"/>
        <v>1.0182236044968471</v>
      </c>
      <c r="CN14" s="2">
        <f t="shared" si="18"/>
        <v>0.99488801396589033</v>
      </c>
      <c r="CO14" s="2">
        <f t="shared" si="19"/>
        <v>1.0109914158410538</v>
      </c>
      <c r="CP14" s="2">
        <f t="shared" si="20"/>
        <v>1.0341699644744022</v>
      </c>
      <c r="CQ14" s="2">
        <f t="shared" si="21"/>
        <v>0.99890315134303242</v>
      </c>
      <c r="CR14" s="2">
        <f t="shared" si="22"/>
        <v>0.98728499701836803</v>
      </c>
      <c r="CS14" s="2">
        <f t="shared" si="23"/>
        <v>1.0048920029269899</v>
      </c>
      <c r="CU14" t="s">
        <v>26</v>
      </c>
      <c r="CV14" s="13">
        <f t="shared" si="24"/>
        <v>0.94291369890332266</v>
      </c>
      <c r="CW14" s="2">
        <f t="shared" si="25"/>
        <v>0.95333789198161689</v>
      </c>
      <c r="CX14" s="2">
        <f t="shared" si="26"/>
        <v>0.95080729301548894</v>
      </c>
      <c r="CY14" s="2">
        <f t="shared" si="27"/>
        <v>0.92856238552767834</v>
      </c>
      <c r="CZ14" s="2">
        <f t="shared" si="28"/>
        <v>0.86744541144165832</v>
      </c>
      <c r="DA14" s="2">
        <f t="shared" si="29"/>
        <v>1.0272643878540439</v>
      </c>
      <c r="DB14" s="2">
        <f t="shared" si="30"/>
        <v>1.0086535032087569</v>
      </c>
      <c r="DC14" s="2">
        <f t="shared" si="31"/>
        <v>1.0218504455248538</v>
      </c>
      <c r="DD14" s="2">
        <f t="shared" si="32"/>
        <v>1.0389167191182977</v>
      </c>
      <c r="DE14" s="2">
        <f t="shared" si="33"/>
        <v>1.0053564549856238</v>
      </c>
      <c r="DF14" s="2">
        <f t="shared" si="34"/>
        <v>0.9960534385492682</v>
      </c>
      <c r="DG14" s="2">
        <f t="shared" si="35"/>
        <v>1.0145432567713062</v>
      </c>
      <c r="DI14" t="s">
        <v>26</v>
      </c>
      <c r="DJ14" s="12">
        <f t="shared" si="36"/>
        <v>0.94327244198039428</v>
      </c>
      <c r="DK14" s="12">
        <f t="shared" si="37"/>
        <v>0.95394626921373393</v>
      </c>
      <c r="DL14" s="12">
        <f t="shared" si="38"/>
        <v>0.95613227239723508</v>
      </c>
      <c r="DM14" s="12">
        <f t="shared" si="39"/>
        <v>0.92996064446873883</v>
      </c>
      <c r="DN14" s="12">
        <f t="shared" si="40"/>
        <v>0.86799680523259248</v>
      </c>
      <c r="DO14" s="12">
        <f t="shared" si="41"/>
        <v>1.0259620299161072</v>
      </c>
      <c r="DP14" s="12">
        <f t="shared" si="42"/>
        <v>1.0081515416485536</v>
      </c>
      <c r="DQ14" s="12">
        <f t="shared" si="43"/>
        <v>1.0219846706457019</v>
      </c>
      <c r="DR14" s="12">
        <f t="shared" si="44"/>
        <v>1.0381508573279383</v>
      </c>
      <c r="DS14" s="12">
        <f t="shared" si="45"/>
        <v>1.0059621218881385</v>
      </c>
      <c r="DT14" s="12">
        <f t="shared" si="46"/>
        <v>0.99704012420386978</v>
      </c>
      <c r="DU14" s="12">
        <f t="shared" si="47"/>
        <v>1.0146399913483946</v>
      </c>
    </row>
    <row r="15" spans="1:125" x14ac:dyDescent="0.2">
      <c r="A15" t="s">
        <v>27</v>
      </c>
      <c r="B15" s="2">
        <v>72.056087506089696</v>
      </c>
      <c r="C15" s="2">
        <v>62.067094307530901</v>
      </c>
      <c r="D15" s="2">
        <v>11.145478664216199</v>
      </c>
      <c r="E15" s="2">
        <v>10.1915998579159</v>
      </c>
      <c r="F15" s="2">
        <v>10.284276753533801</v>
      </c>
      <c r="G15" s="2">
        <v>65.342348386266906</v>
      </c>
      <c r="H15" s="2">
        <v>65.684289077974796</v>
      </c>
      <c r="I15" s="2">
        <v>59.5989000302989</v>
      </c>
      <c r="J15" s="2">
        <v>137.12369740302</v>
      </c>
      <c r="K15" s="2">
        <v>57.5621977438066</v>
      </c>
      <c r="L15" s="2">
        <v>20.7025057543065</v>
      </c>
      <c r="M15" s="2">
        <v>69.548062473804606</v>
      </c>
      <c r="O15" t="s">
        <v>27</v>
      </c>
      <c r="P15" s="4">
        <v>69.051218792360402</v>
      </c>
      <c r="Q15" s="2">
        <v>60.868988888577</v>
      </c>
      <c r="R15" s="2">
        <v>10.451669459833999</v>
      </c>
      <c r="S15" s="2">
        <v>9.3310543371826693</v>
      </c>
      <c r="T15" s="2">
        <v>9.3400374205021208</v>
      </c>
      <c r="U15" s="2">
        <v>66.7142848239165</v>
      </c>
      <c r="V15" s="2">
        <v>65.324323699129096</v>
      </c>
      <c r="W15" s="2">
        <v>60.228062966117001</v>
      </c>
      <c r="X15" s="2">
        <v>142.42626674077201</v>
      </c>
      <c r="Y15" s="2">
        <v>57.395290174380797</v>
      </c>
      <c r="Z15" s="2">
        <v>20.360403660550201</v>
      </c>
      <c r="AA15" s="2">
        <v>69.875893028509495</v>
      </c>
      <c r="AC15" t="s">
        <v>27</v>
      </c>
      <c r="AD15" s="4">
        <v>69.074656900333906</v>
      </c>
      <c r="AE15" s="2">
        <v>60.902560308013904</v>
      </c>
      <c r="AF15" s="2">
        <v>10.502948247364101</v>
      </c>
      <c r="AG15" s="2">
        <v>9.3431591208162903</v>
      </c>
      <c r="AH15" s="2">
        <v>9.34460143842084</v>
      </c>
      <c r="AI15" s="2">
        <v>66.645177403749003</v>
      </c>
      <c r="AJ15" s="2">
        <v>65.298806100205596</v>
      </c>
      <c r="AK15" s="2">
        <v>60.236148727481101</v>
      </c>
      <c r="AL15" s="2">
        <v>142.336573107672</v>
      </c>
      <c r="AM15" s="2">
        <v>57.424830465913601</v>
      </c>
      <c r="AN15" s="2">
        <v>20.3784645860304</v>
      </c>
      <c r="AO15" s="2">
        <v>69.880892159627706</v>
      </c>
      <c r="AQ15" t="s">
        <v>27</v>
      </c>
      <c r="AR15" s="4">
        <v>67.393441794216997</v>
      </c>
      <c r="AS15" s="2">
        <v>58.770578964287402</v>
      </c>
      <c r="AT15" s="2">
        <v>10.5141460301192</v>
      </c>
      <c r="AU15" s="2">
        <v>9.3924455535763691</v>
      </c>
      <c r="AV15" s="2">
        <v>8.8406628543071797</v>
      </c>
      <c r="AW15" s="2">
        <v>67.239954457940101</v>
      </c>
      <c r="AX15" s="2">
        <v>66.233946758638197</v>
      </c>
      <c r="AY15" s="2">
        <v>60.942772112249202</v>
      </c>
      <c r="AZ15" s="2">
        <v>143.00758565703899</v>
      </c>
      <c r="BA15" s="2">
        <v>57.844466646256699</v>
      </c>
      <c r="BB15" s="2">
        <v>20.583133549330199</v>
      </c>
      <c r="BC15" s="2">
        <v>70.6020314772353</v>
      </c>
      <c r="BE15" t="s">
        <v>27</v>
      </c>
      <c r="BF15" s="4">
        <v>67.416948083407405</v>
      </c>
      <c r="BG15" s="2">
        <v>58.804390499454897</v>
      </c>
      <c r="BH15" s="2">
        <v>10.5653034043416</v>
      </c>
      <c r="BI15" s="2">
        <v>9.4045059673206293</v>
      </c>
      <c r="BJ15" s="2">
        <v>8.8453131181789999</v>
      </c>
      <c r="BK15" s="2">
        <v>67.170881190287304</v>
      </c>
      <c r="BL15" s="2">
        <v>66.208423353423299</v>
      </c>
      <c r="BM15" s="2">
        <v>60.950709910083802</v>
      </c>
      <c r="BN15" s="2">
        <v>142.9176052624</v>
      </c>
      <c r="BO15" s="2">
        <v>57.873854676523599</v>
      </c>
      <c r="BP15" s="2">
        <v>20.601092479916002</v>
      </c>
      <c r="BQ15" s="2">
        <v>70.606863046001905</v>
      </c>
      <c r="BS15" t="s">
        <v>27</v>
      </c>
      <c r="BT15" s="13">
        <f t="shared" si="0"/>
        <v>0.95829819772721714</v>
      </c>
      <c r="BU15" s="2">
        <f t="shared" si="1"/>
        <v>0.98069660852790186</v>
      </c>
      <c r="BV15" s="2">
        <f t="shared" si="2"/>
        <v>0.93774971669814844</v>
      </c>
      <c r="BW15" s="2">
        <f t="shared" si="3"/>
        <v>0.91556325476565503</v>
      </c>
      <c r="BX15" s="2">
        <f t="shared" si="4"/>
        <v>0.90818612181870462</v>
      </c>
      <c r="BY15" s="2">
        <f t="shared" si="5"/>
        <v>1.0209961299453072</v>
      </c>
      <c r="BZ15" s="2">
        <f t="shared" si="6"/>
        <v>0.99451976440791834</v>
      </c>
      <c r="CA15" s="2">
        <f t="shared" si="7"/>
        <v>1.0105566199291975</v>
      </c>
      <c r="CB15" s="2">
        <f t="shared" si="8"/>
        <v>1.0386699705315503</v>
      </c>
      <c r="CC15" s="2">
        <f t="shared" si="9"/>
        <v>0.9971003961633178</v>
      </c>
      <c r="CD15" s="2">
        <f t="shared" si="10"/>
        <v>0.98347532913086444</v>
      </c>
      <c r="CE15" s="2">
        <f t="shared" si="11"/>
        <v>1.004713726638012</v>
      </c>
      <c r="CG15" t="s">
        <v>27</v>
      </c>
      <c r="CH15" s="13">
        <f t="shared" si="12"/>
        <v>0.95862347361694011</v>
      </c>
      <c r="CI15" s="2">
        <f t="shared" si="13"/>
        <v>0.98123749770293822</v>
      </c>
      <c r="CJ15" s="2">
        <f t="shared" si="14"/>
        <v>0.94235057674866729</v>
      </c>
      <c r="CK15" s="2">
        <f t="shared" si="15"/>
        <v>0.9167509763993904</v>
      </c>
      <c r="CL15" s="2">
        <f t="shared" si="16"/>
        <v>0.9086299078065867</v>
      </c>
      <c r="CM15" s="2">
        <f t="shared" si="17"/>
        <v>1.0199385092464157</v>
      </c>
      <c r="CN15" s="2">
        <f t="shared" si="18"/>
        <v>0.9941312757863362</v>
      </c>
      <c r="CO15" s="2">
        <f t="shared" si="19"/>
        <v>1.0106922895700798</v>
      </c>
      <c r="CP15" s="2">
        <f t="shared" si="20"/>
        <v>1.0380158630738407</v>
      </c>
      <c r="CQ15" s="2">
        <f t="shared" si="21"/>
        <v>0.99761358524731136</v>
      </c>
      <c r="CR15" s="2">
        <f t="shared" si="22"/>
        <v>0.98434773200298742</v>
      </c>
      <c r="CS15" s="2">
        <f t="shared" si="23"/>
        <v>1.0047856068736416</v>
      </c>
      <c r="CU15" t="s">
        <v>27</v>
      </c>
      <c r="CV15" s="13">
        <f t="shared" si="24"/>
        <v>0.9352914393044357</v>
      </c>
      <c r="CW15" s="2">
        <f t="shared" si="25"/>
        <v>0.94688787384004347</v>
      </c>
      <c r="CX15" s="2">
        <f t="shared" si="26"/>
        <v>0.94335526960147853</v>
      </c>
      <c r="CY15" s="2">
        <f t="shared" si="27"/>
        <v>0.92158696225511427</v>
      </c>
      <c r="CZ15" s="2">
        <f t="shared" si="28"/>
        <v>0.85962903042933203</v>
      </c>
      <c r="DA15" s="2">
        <f t="shared" si="29"/>
        <v>1.029040983658188</v>
      </c>
      <c r="DB15" s="2">
        <f t="shared" si="30"/>
        <v>1.0083681758359431</v>
      </c>
      <c r="DC15" s="2">
        <f t="shared" si="31"/>
        <v>1.022548605448542</v>
      </c>
      <c r="DD15" s="2">
        <f t="shared" si="32"/>
        <v>1.0429093465641148</v>
      </c>
      <c r="DE15" s="2">
        <f t="shared" si="33"/>
        <v>1.0049037200370006</v>
      </c>
      <c r="DF15" s="2">
        <f t="shared" si="34"/>
        <v>0.99423392480151973</v>
      </c>
      <c r="DG15" s="2">
        <f t="shared" si="35"/>
        <v>1.0151545415636514</v>
      </c>
      <c r="DI15" t="s">
        <v>27</v>
      </c>
      <c r="DJ15" s="12">
        <f t="shared" si="36"/>
        <v>0.93561766141840241</v>
      </c>
      <c r="DK15" s="12">
        <f t="shared" si="37"/>
        <v>0.94743263166292413</v>
      </c>
      <c r="DL15" s="12">
        <f t="shared" si="38"/>
        <v>0.94794523614877879</v>
      </c>
      <c r="DM15" s="12">
        <f t="shared" si="39"/>
        <v>0.9227703303143393</v>
      </c>
      <c r="DN15" s="12">
        <f t="shared" si="40"/>
        <v>0.86008120261248744</v>
      </c>
      <c r="DO15" s="12">
        <f t="shared" si="41"/>
        <v>1.0279838856297474</v>
      </c>
      <c r="DP15" s="12">
        <f t="shared" si="42"/>
        <v>1.0079795988174021</v>
      </c>
      <c r="DQ15" s="12">
        <f t="shared" si="43"/>
        <v>1.0226817924340494</v>
      </c>
      <c r="DR15" s="12">
        <f t="shared" si="44"/>
        <v>1.0422531478446875</v>
      </c>
      <c r="DS15" s="12">
        <f t="shared" si="45"/>
        <v>1.0054142639602486</v>
      </c>
      <c r="DT15" s="12">
        <f t="shared" si="46"/>
        <v>0.9951014009804392</v>
      </c>
      <c r="DU15" s="12">
        <f t="shared" si="47"/>
        <v>1.0152240124963381</v>
      </c>
    </row>
    <row r="16" spans="1:125" x14ac:dyDescent="0.2">
      <c r="A16" t="s">
        <v>28</v>
      </c>
      <c r="B16" s="2">
        <v>77.295380097667206</v>
      </c>
      <c r="C16" s="2">
        <v>67.137435675271803</v>
      </c>
      <c r="D16" s="2">
        <v>12.0234146032893</v>
      </c>
      <c r="E16" s="2">
        <v>11.177479332899701</v>
      </c>
      <c r="F16" s="2">
        <v>11.5926212200718</v>
      </c>
      <c r="G16" s="2">
        <v>72.769121662113207</v>
      </c>
      <c r="H16" s="2">
        <v>74.901986392484503</v>
      </c>
      <c r="I16" s="2">
        <v>65.550575629688694</v>
      </c>
      <c r="J16" s="2">
        <v>156.96352092222401</v>
      </c>
      <c r="K16" s="2">
        <v>63.9672627300206</v>
      </c>
      <c r="L16" s="2">
        <v>22.271849397394501</v>
      </c>
      <c r="M16" s="2">
        <v>79.6019184319955</v>
      </c>
      <c r="O16" t="s">
        <v>28</v>
      </c>
      <c r="P16" s="4">
        <v>73.704159809013106</v>
      </c>
      <c r="Q16" s="2">
        <v>65.628939311635804</v>
      </c>
      <c r="R16" s="2">
        <v>11.1850609793799</v>
      </c>
      <c r="S16" s="2">
        <v>10.163543946468399</v>
      </c>
      <c r="T16" s="2">
        <v>10.4864862579273</v>
      </c>
      <c r="U16" s="2">
        <v>74.400299781417701</v>
      </c>
      <c r="V16" s="2">
        <v>74.438928815451703</v>
      </c>
      <c r="W16" s="2">
        <v>66.2175303602734</v>
      </c>
      <c r="X16" s="2">
        <v>163.53576497351401</v>
      </c>
      <c r="Y16" s="2">
        <v>63.707241787281703</v>
      </c>
      <c r="Z16" s="2">
        <v>21.843252446461001</v>
      </c>
      <c r="AA16" s="2">
        <v>79.980262332319299</v>
      </c>
      <c r="AC16" t="s">
        <v>28</v>
      </c>
      <c r="AD16" s="4">
        <v>73.726949722914696</v>
      </c>
      <c r="AE16" s="2">
        <v>65.661181338729506</v>
      </c>
      <c r="AF16" s="2">
        <v>11.232702080082801</v>
      </c>
      <c r="AG16" s="2">
        <v>10.174806461606099</v>
      </c>
      <c r="AH16" s="2">
        <v>10.4907214732226</v>
      </c>
      <c r="AI16" s="2">
        <v>74.337096229683695</v>
      </c>
      <c r="AJ16" s="2">
        <v>74.416246010655001</v>
      </c>
      <c r="AK16" s="2">
        <v>66.226136435772602</v>
      </c>
      <c r="AL16" s="2">
        <v>163.448394991333</v>
      </c>
      <c r="AM16" s="2">
        <v>63.735008059811001</v>
      </c>
      <c r="AN16" s="2">
        <v>21.860313814910299</v>
      </c>
      <c r="AO16" s="2">
        <v>79.984488640199899</v>
      </c>
      <c r="AQ16" t="s">
        <v>28</v>
      </c>
      <c r="AR16" s="4">
        <v>71.738283573625594</v>
      </c>
      <c r="AS16" s="2">
        <v>63.166727656097699</v>
      </c>
      <c r="AT16" s="2">
        <v>11.258616950701599</v>
      </c>
      <c r="AU16" s="2">
        <v>10.231695096735599</v>
      </c>
      <c r="AV16" s="2">
        <v>9.8942282347559196</v>
      </c>
      <c r="AW16" s="2">
        <v>75.0073856929328</v>
      </c>
      <c r="AX16" s="2">
        <v>75.502716761411705</v>
      </c>
      <c r="AY16" s="2">
        <v>67.055401493139698</v>
      </c>
      <c r="AZ16" s="2">
        <v>164.22116744812999</v>
      </c>
      <c r="BA16" s="2">
        <v>64.245300105503901</v>
      </c>
      <c r="BB16" s="2">
        <v>22.102702645274899</v>
      </c>
      <c r="BC16" s="2">
        <v>80.846196985783706</v>
      </c>
      <c r="BE16" t="s">
        <v>28</v>
      </c>
      <c r="BF16" s="4">
        <v>71.761162522787501</v>
      </c>
      <c r="BG16" s="2">
        <v>63.199238278088501</v>
      </c>
      <c r="BH16" s="2">
        <v>11.3061329690925</v>
      </c>
      <c r="BI16" s="2">
        <v>10.242915200346101</v>
      </c>
      <c r="BJ16" s="2">
        <v>9.8985515401684498</v>
      </c>
      <c r="BK16" s="2">
        <v>74.944182609858103</v>
      </c>
      <c r="BL16" s="2">
        <v>75.480002398760206</v>
      </c>
      <c r="BM16" s="2">
        <v>67.063848189506999</v>
      </c>
      <c r="BN16" s="2">
        <v>164.133461368247</v>
      </c>
      <c r="BO16" s="2">
        <v>64.272904238614302</v>
      </c>
      <c r="BP16" s="2">
        <v>22.119655332895501</v>
      </c>
      <c r="BQ16" s="2">
        <v>80.850238908864398</v>
      </c>
      <c r="BS16" t="s">
        <v>28</v>
      </c>
      <c r="BT16" s="13">
        <f t="shared" si="0"/>
        <v>0.95353900473590547</v>
      </c>
      <c r="BU16" s="2">
        <f t="shared" si="1"/>
        <v>0.97753121863438086</v>
      </c>
      <c r="BV16" s="2">
        <f t="shared" si="2"/>
        <v>0.93027325002332961</v>
      </c>
      <c r="BW16" s="2">
        <f t="shared" si="3"/>
        <v>0.90928765276739165</v>
      </c>
      <c r="BX16" s="2">
        <f t="shared" si="4"/>
        <v>0.90458284272850165</v>
      </c>
      <c r="BY16" s="2">
        <f t="shared" si="5"/>
        <v>1.0224158005764932</v>
      </c>
      <c r="BZ16" s="2">
        <f t="shared" si="6"/>
        <v>0.99381781980244965</v>
      </c>
      <c r="CA16" s="2">
        <f t="shared" si="7"/>
        <v>1.0101746586384306</v>
      </c>
      <c r="CB16" s="2">
        <f t="shared" si="8"/>
        <v>1.0418711558754252</v>
      </c>
      <c r="CC16" s="2">
        <f t="shared" si="9"/>
        <v>0.99593509348936282</v>
      </c>
      <c r="CD16" s="2">
        <f t="shared" si="10"/>
        <v>0.98075611309657829</v>
      </c>
      <c r="CE16" s="2">
        <f t="shared" si="11"/>
        <v>1.0047529495240373</v>
      </c>
      <c r="CG16" t="s">
        <v>28</v>
      </c>
      <c r="CH16" s="13">
        <f t="shared" si="12"/>
        <v>0.95383384659932335</v>
      </c>
      <c r="CI16" s="2">
        <f t="shared" si="13"/>
        <v>0.97801145781494248</v>
      </c>
      <c r="CJ16" s="2">
        <f t="shared" si="14"/>
        <v>0.93423561032402724</v>
      </c>
      <c r="CK16" s="2">
        <f t="shared" si="15"/>
        <v>0.91029526054748833</v>
      </c>
      <c r="CL16" s="2">
        <f t="shared" si="16"/>
        <v>0.90494817988693188</v>
      </c>
      <c r="CM16" s="2">
        <f t="shared" si="17"/>
        <v>1.0215472515231256</v>
      </c>
      <c r="CN16" s="2">
        <f t="shared" si="18"/>
        <v>0.99351498664822813</v>
      </c>
      <c r="CO16" s="2">
        <f t="shared" si="19"/>
        <v>1.010305947729587</v>
      </c>
      <c r="CP16" s="2">
        <f t="shared" si="20"/>
        <v>1.0413145298411233</v>
      </c>
      <c r="CQ16" s="2">
        <f t="shared" si="21"/>
        <v>0.99636916353307392</v>
      </c>
      <c r="CR16" s="2">
        <f t="shared" si="22"/>
        <v>0.98152216391458058</v>
      </c>
      <c r="CS16" s="2">
        <f t="shared" si="23"/>
        <v>1.0048060425645549</v>
      </c>
      <c r="CU16" t="s">
        <v>28</v>
      </c>
      <c r="CV16" s="13">
        <f t="shared" si="24"/>
        <v>0.92810570933191738</v>
      </c>
      <c r="CW16" s="2">
        <f t="shared" si="25"/>
        <v>0.94085701994369431</v>
      </c>
      <c r="CX16" s="2">
        <f t="shared" si="26"/>
        <v>0.93639097728706189</v>
      </c>
      <c r="CY16" s="2">
        <f t="shared" si="27"/>
        <v>0.91538483695690787</v>
      </c>
      <c r="CZ16" s="2">
        <f t="shared" si="28"/>
        <v>0.85349361864983275</v>
      </c>
      <c r="DA16" s="2">
        <f t="shared" si="29"/>
        <v>1.0307584313194333</v>
      </c>
      <c r="DB16" s="2">
        <f t="shared" si="30"/>
        <v>1.0080202194609285</v>
      </c>
      <c r="DC16" s="2">
        <f t="shared" si="31"/>
        <v>1.0229567147045684</v>
      </c>
      <c r="DD16" s="2">
        <f t="shared" si="32"/>
        <v>1.0462377913241521</v>
      </c>
      <c r="DE16" s="2">
        <f t="shared" si="33"/>
        <v>1.0043465573422576</v>
      </c>
      <c r="DF16" s="2">
        <f t="shared" si="34"/>
        <v>0.99240535668585339</v>
      </c>
      <c r="DG16" s="2">
        <f t="shared" si="35"/>
        <v>1.0156312633953817</v>
      </c>
      <c r="DI16" t="s">
        <v>28</v>
      </c>
      <c r="DJ16" s="12">
        <f t="shared" si="36"/>
        <v>0.92840170307867176</v>
      </c>
      <c r="DK16" s="12">
        <f t="shared" si="37"/>
        <v>0.94134125979682259</v>
      </c>
      <c r="DL16" s="12">
        <f t="shared" si="38"/>
        <v>0.94034293436071237</v>
      </c>
      <c r="DM16" s="12">
        <f t="shared" si="39"/>
        <v>0.9163886503638784</v>
      </c>
      <c r="DN16" s="12">
        <f t="shared" si="40"/>
        <v>0.85386655461750194</v>
      </c>
      <c r="DO16" s="12">
        <f t="shared" si="41"/>
        <v>1.0298898887064254</v>
      </c>
      <c r="DP16" s="12">
        <f t="shared" si="42"/>
        <v>1.0077169649847058</v>
      </c>
      <c r="DQ16" s="12">
        <f t="shared" si="43"/>
        <v>1.0230855724039276</v>
      </c>
      <c r="DR16" s="12">
        <f t="shared" si="44"/>
        <v>1.0456790240426355</v>
      </c>
      <c r="DS16" s="12">
        <f t="shared" si="45"/>
        <v>1.0047780926609864</v>
      </c>
      <c r="DT16" s="12">
        <f t="shared" si="46"/>
        <v>0.99316652776411085</v>
      </c>
      <c r="DU16" s="12">
        <f t="shared" si="47"/>
        <v>1.0156820400997666</v>
      </c>
    </row>
    <row r="17" spans="1:125" x14ac:dyDescent="0.2">
      <c r="A17" t="s">
        <v>29</v>
      </c>
      <c r="B17" s="2">
        <v>82.686567687611102</v>
      </c>
      <c r="C17" s="2">
        <v>72.3100701052593</v>
      </c>
      <c r="D17" s="2">
        <v>12.921308274845501</v>
      </c>
      <c r="E17" s="2">
        <v>12.192099067111201</v>
      </c>
      <c r="F17" s="2">
        <v>12.9617004545487</v>
      </c>
      <c r="G17" s="2">
        <v>80.465954291261397</v>
      </c>
      <c r="H17" s="2">
        <v>84.789723918640206</v>
      </c>
      <c r="I17" s="2">
        <v>71.816286263136902</v>
      </c>
      <c r="J17" s="2">
        <v>178.04479695115299</v>
      </c>
      <c r="K17" s="2">
        <v>70.600298233594401</v>
      </c>
      <c r="L17" s="2">
        <v>23.9067422175095</v>
      </c>
      <c r="M17" s="2">
        <v>90.281070826772705</v>
      </c>
      <c r="O17" t="s">
        <v>29</v>
      </c>
      <c r="P17" s="4">
        <v>78.465577923022295</v>
      </c>
      <c r="Q17" s="2">
        <v>70.476434848209294</v>
      </c>
      <c r="R17" s="2">
        <v>11.932589831185901</v>
      </c>
      <c r="S17" s="2">
        <v>11.017325006738201</v>
      </c>
      <c r="T17" s="2">
        <v>11.6869080569413</v>
      </c>
      <c r="U17" s="2">
        <v>82.385436912760696</v>
      </c>
      <c r="V17" s="2">
        <v>84.215094226812099</v>
      </c>
      <c r="W17" s="2">
        <v>72.501875518477902</v>
      </c>
      <c r="X17" s="2">
        <v>185.96421825463901</v>
      </c>
      <c r="Y17" s="2">
        <v>70.248855900950304</v>
      </c>
      <c r="Z17" s="2">
        <v>23.385851153424898</v>
      </c>
      <c r="AA17" s="2">
        <v>90.735234543649995</v>
      </c>
      <c r="AC17" t="s">
        <v>29</v>
      </c>
      <c r="AD17" s="4">
        <v>78.487653786495201</v>
      </c>
      <c r="AE17" s="2">
        <v>70.507091791718807</v>
      </c>
      <c r="AF17" s="2">
        <v>11.976768605745701</v>
      </c>
      <c r="AG17" s="2">
        <v>11.027796866405501</v>
      </c>
      <c r="AH17" s="2">
        <v>11.690842486716701</v>
      </c>
      <c r="AI17" s="2">
        <v>82.327235292349101</v>
      </c>
      <c r="AJ17" s="2">
        <v>84.194907880644905</v>
      </c>
      <c r="AK17" s="2">
        <v>72.510833718746696</v>
      </c>
      <c r="AL17" s="2">
        <v>185.880027875134</v>
      </c>
      <c r="AM17" s="2">
        <v>70.274810450176602</v>
      </c>
      <c r="AN17" s="2">
        <v>23.401915799755699</v>
      </c>
      <c r="AO17" s="2">
        <v>90.738835434252493</v>
      </c>
      <c r="AQ17" t="s">
        <v>29</v>
      </c>
      <c r="AR17" s="4">
        <v>76.189706950363103</v>
      </c>
      <c r="AS17" s="2">
        <v>67.645152852487996</v>
      </c>
      <c r="AT17" s="2">
        <v>12.018772731990801</v>
      </c>
      <c r="AU17" s="2">
        <v>11.0942531562164</v>
      </c>
      <c r="AV17" s="2">
        <v>11.0018607745877</v>
      </c>
      <c r="AW17" s="2">
        <v>83.079613632482605</v>
      </c>
      <c r="AX17" s="2">
        <v>85.439086372066598</v>
      </c>
      <c r="AY17" s="2">
        <v>73.465918761629595</v>
      </c>
      <c r="AZ17" s="2">
        <v>186.75511815182799</v>
      </c>
      <c r="BA17" s="2">
        <v>70.875952390448404</v>
      </c>
      <c r="BB17" s="2">
        <v>23.684359963449801</v>
      </c>
      <c r="BC17" s="2">
        <v>91.737366956778899</v>
      </c>
      <c r="BE17" t="s">
        <v>29</v>
      </c>
      <c r="BF17" s="4">
        <v>76.211888333117201</v>
      </c>
      <c r="BG17" s="2">
        <v>67.676066135676606</v>
      </c>
      <c r="BH17" s="2">
        <v>12.0628172217132</v>
      </c>
      <c r="BI17" s="2">
        <v>11.1046840009191</v>
      </c>
      <c r="BJ17" s="2">
        <v>11.0058818294898</v>
      </c>
      <c r="BK17" s="2">
        <v>83.021376842210302</v>
      </c>
      <c r="BL17" s="2">
        <v>85.418844125831498</v>
      </c>
      <c r="BM17" s="2">
        <v>73.474705912778802</v>
      </c>
      <c r="BN17" s="2">
        <v>186.67053937649001</v>
      </c>
      <c r="BO17" s="2">
        <v>70.901699977003403</v>
      </c>
      <c r="BP17" s="2">
        <v>23.700311652906301</v>
      </c>
      <c r="BQ17" s="2">
        <v>91.740770016760294</v>
      </c>
      <c r="BS17" t="s">
        <v>29</v>
      </c>
      <c r="BT17" s="13">
        <f t="shared" si="0"/>
        <v>0.94895192916296078</v>
      </c>
      <c r="BU17" s="2">
        <f t="shared" si="1"/>
        <v>0.97464204841205593</v>
      </c>
      <c r="BV17" s="2">
        <f t="shared" si="2"/>
        <v>0.92348155290247325</v>
      </c>
      <c r="BW17" s="2">
        <f t="shared" si="3"/>
        <v>0.90364464282102075</v>
      </c>
      <c r="BX17" s="2">
        <f t="shared" si="4"/>
        <v>0.90164929346442102</v>
      </c>
      <c r="BY17" s="2">
        <f t="shared" si="5"/>
        <v>1.0238545933917762</v>
      </c>
      <c r="BZ17" s="2">
        <f t="shared" si="6"/>
        <v>0.99322288521213387</v>
      </c>
      <c r="CA17" s="2">
        <f t="shared" si="7"/>
        <v>1.0095464314713933</v>
      </c>
      <c r="CB17" s="2">
        <f t="shared" si="8"/>
        <v>1.0444799367299609</v>
      </c>
      <c r="CC17" s="2">
        <f t="shared" si="9"/>
        <v>0.995022084305065</v>
      </c>
      <c r="CD17" s="2">
        <f t="shared" si="10"/>
        <v>0.97821154135743782</v>
      </c>
      <c r="CE17" s="2">
        <f t="shared" si="11"/>
        <v>1.0050305530574479</v>
      </c>
      <c r="CG17" t="s">
        <v>29</v>
      </c>
      <c r="CH17" s="13">
        <f t="shared" si="12"/>
        <v>0.9492189116256543</v>
      </c>
      <c r="CI17" s="2">
        <f t="shared" si="13"/>
        <v>0.97506601347618727</v>
      </c>
      <c r="CJ17" s="2">
        <f t="shared" si="14"/>
        <v>0.92690061648489741</v>
      </c>
      <c r="CK17" s="2">
        <f t="shared" si="15"/>
        <v>0.90450354821619983</v>
      </c>
      <c r="CL17" s="2">
        <f t="shared" si="16"/>
        <v>0.90195283618161293</v>
      </c>
      <c r="CM17" s="2">
        <f t="shared" si="17"/>
        <v>1.0231312859889843</v>
      </c>
      <c r="CN17" s="2">
        <f t="shared" si="18"/>
        <v>0.99298480982711945</v>
      </c>
      <c r="CO17" s="2">
        <f t="shared" si="19"/>
        <v>1.0096711691978189</v>
      </c>
      <c r="CP17" s="2">
        <f t="shared" si="20"/>
        <v>1.0440070760738414</v>
      </c>
      <c r="CQ17" s="2">
        <f t="shared" si="21"/>
        <v>0.99538971092812012</v>
      </c>
      <c r="CR17" s="2">
        <f t="shared" si="22"/>
        <v>0.97888351272788388</v>
      </c>
      <c r="CS17" s="2">
        <f t="shared" si="23"/>
        <v>1.0050704383907689</v>
      </c>
      <c r="CU17" t="s">
        <v>29</v>
      </c>
      <c r="CV17" s="13">
        <f t="shared" si="24"/>
        <v>0.92142785800720306</v>
      </c>
      <c r="CW17" s="2">
        <f t="shared" si="25"/>
        <v>0.9354873083931361</v>
      </c>
      <c r="CX17" s="2">
        <f t="shared" si="26"/>
        <v>0.93015138067623482</v>
      </c>
      <c r="CY17" s="2">
        <f t="shared" si="27"/>
        <v>0.90995431509769342</v>
      </c>
      <c r="CZ17" s="2">
        <f t="shared" si="28"/>
        <v>0.84879764141801117</v>
      </c>
      <c r="DA17" s="2">
        <f t="shared" si="29"/>
        <v>1.0324815552644859</v>
      </c>
      <c r="DB17" s="2">
        <f t="shared" si="30"/>
        <v>1.0076585041608284</v>
      </c>
      <c r="DC17" s="2">
        <f t="shared" si="31"/>
        <v>1.0229701727049543</v>
      </c>
      <c r="DD17" s="2">
        <f t="shared" si="32"/>
        <v>1.0489220766336951</v>
      </c>
      <c r="DE17" s="2">
        <f t="shared" si="33"/>
        <v>1.0039044333204081</v>
      </c>
      <c r="DF17" s="2">
        <f t="shared" si="34"/>
        <v>0.99069792730283324</v>
      </c>
      <c r="DG17" s="2">
        <f t="shared" si="35"/>
        <v>1.0161306918124673</v>
      </c>
      <c r="DI17" t="s">
        <v>29</v>
      </c>
      <c r="DJ17" s="12">
        <f t="shared" si="36"/>
        <v>0.92169611660559958</v>
      </c>
      <c r="DK17" s="12">
        <f t="shared" si="37"/>
        <v>0.93591481846391333</v>
      </c>
      <c r="DL17" s="12">
        <f t="shared" si="38"/>
        <v>0.93356005174773482</v>
      </c>
      <c r="DM17" s="12">
        <f t="shared" si="39"/>
        <v>0.91080985643190371</v>
      </c>
      <c r="DN17" s="12">
        <f t="shared" si="40"/>
        <v>0.84910786729587351</v>
      </c>
      <c r="DO17" s="12">
        <f t="shared" si="41"/>
        <v>1.0317578107841621</v>
      </c>
      <c r="DP17" s="12">
        <f t="shared" si="42"/>
        <v>1.0074197694970084</v>
      </c>
      <c r="DQ17" s="12">
        <f t="shared" si="43"/>
        <v>1.0230925286719144</v>
      </c>
      <c r="DR17" s="12">
        <f t="shared" si="44"/>
        <v>1.0484470345275156</v>
      </c>
      <c r="DS17" s="12">
        <f t="shared" si="45"/>
        <v>1.0042691284732503</v>
      </c>
      <c r="DT17" s="12">
        <f t="shared" si="46"/>
        <v>0.99136517377712774</v>
      </c>
      <c r="DU17" s="12">
        <f t="shared" si="47"/>
        <v>1.0161683858711468</v>
      </c>
    </row>
    <row r="18" spans="1:125" x14ac:dyDescent="0.2">
      <c r="A18" t="s">
        <v>30</v>
      </c>
      <c r="B18" s="2">
        <v>88.196343796177004</v>
      </c>
      <c r="C18" s="2">
        <v>77.611921605187902</v>
      </c>
      <c r="D18" s="2">
        <v>13.844235783309101</v>
      </c>
      <c r="E18" s="2">
        <v>13.232108656025501</v>
      </c>
      <c r="F18" s="2">
        <v>14.384521123348099</v>
      </c>
      <c r="G18" s="2">
        <v>88.380748572716996</v>
      </c>
      <c r="H18" s="2">
        <v>95.2532091624592</v>
      </c>
      <c r="I18" s="2">
        <v>78.299981889566098</v>
      </c>
      <c r="J18" s="2">
        <v>200.243362104515</v>
      </c>
      <c r="K18" s="2">
        <v>77.541772473460497</v>
      </c>
      <c r="L18" s="2">
        <v>25.591052430889199</v>
      </c>
      <c r="M18" s="2">
        <v>101.680616087608</v>
      </c>
      <c r="O18" t="s">
        <v>30</v>
      </c>
      <c r="P18" s="4">
        <v>83.310247468432607</v>
      </c>
      <c r="Q18" s="2">
        <v>75.439793290366097</v>
      </c>
      <c r="R18" s="2">
        <v>12.699720921812</v>
      </c>
      <c r="S18" s="2">
        <v>11.8906550795922</v>
      </c>
      <c r="T18" s="2">
        <v>12.935780605341</v>
      </c>
      <c r="U18" s="2">
        <v>90.625566532220105</v>
      </c>
      <c r="V18" s="2">
        <v>94.549366482007997</v>
      </c>
      <c r="W18" s="2">
        <v>78.985046499092206</v>
      </c>
      <c r="X18" s="2">
        <v>209.566357418595</v>
      </c>
      <c r="Y18" s="2">
        <v>77.086078955885</v>
      </c>
      <c r="Z18" s="2">
        <v>24.9717996325132</v>
      </c>
      <c r="AA18" s="2">
        <v>102.21552627382</v>
      </c>
      <c r="AC18" t="s">
        <v>30</v>
      </c>
      <c r="AD18" s="4">
        <v>83.331600281684103</v>
      </c>
      <c r="AE18" s="2">
        <v>75.469007305778106</v>
      </c>
      <c r="AF18" s="2">
        <v>12.7407833313379</v>
      </c>
      <c r="AG18" s="2">
        <v>11.9004109074535</v>
      </c>
      <c r="AH18" s="2">
        <v>12.9394498989558</v>
      </c>
      <c r="AI18" s="2">
        <v>90.5715429408191</v>
      </c>
      <c r="AJ18" s="2">
        <v>94.531390972519901</v>
      </c>
      <c r="AK18" s="2">
        <v>78.994231537769906</v>
      </c>
      <c r="AL18" s="2">
        <v>209.485705894646</v>
      </c>
      <c r="AM18" s="2">
        <v>77.110565914521501</v>
      </c>
      <c r="AN18" s="2">
        <v>24.986916707333801</v>
      </c>
      <c r="AO18" s="2">
        <v>102.21865706651499</v>
      </c>
      <c r="AQ18" t="s">
        <v>30</v>
      </c>
      <c r="AR18" s="4">
        <v>80.721328243376107</v>
      </c>
      <c r="AS18" s="2">
        <v>72.225734852279501</v>
      </c>
      <c r="AT18" s="2">
        <v>12.7977867741939</v>
      </c>
      <c r="AU18" s="2">
        <v>11.9774702206218</v>
      </c>
      <c r="AV18" s="2">
        <v>12.1575725397523</v>
      </c>
      <c r="AW18" s="2">
        <v>91.410143635331096</v>
      </c>
      <c r="AX18" s="2">
        <v>95.935864291941201</v>
      </c>
      <c r="AY18" s="2">
        <v>80.077699784733198</v>
      </c>
      <c r="AZ18" s="2">
        <v>210.46212578145199</v>
      </c>
      <c r="BA18" s="2">
        <v>77.797546384971895</v>
      </c>
      <c r="BB18" s="2">
        <v>25.3104322789709</v>
      </c>
      <c r="BC18" s="2">
        <v>103.35258762265499</v>
      </c>
      <c r="BE18" t="s">
        <v>30</v>
      </c>
      <c r="BF18" s="4">
        <v>80.742798724559094</v>
      </c>
      <c r="BG18" s="2">
        <v>72.255232762963502</v>
      </c>
      <c r="BH18" s="2">
        <v>12.838716243095</v>
      </c>
      <c r="BI18" s="2">
        <v>11.9871858547654</v>
      </c>
      <c r="BJ18" s="2">
        <v>12.161324752016901</v>
      </c>
      <c r="BK18" s="2">
        <v>91.356049103999894</v>
      </c>
      <c r="BL18" s="2">
        <v>95.917806913520707</v>
      </c>
      <c r="BM18" s="2">
        <v>80.086702832922995</v>
      </c>
      <c r="BN18" s="2">
        <v>210.38102662879399</v>
      </c>
      <c r="BO18" s="2">
        <v>77.8218496823945</v>
      </c>
      <c r="BP18" s="2">
        <v>25.325432792053299</v>
      </c>
      <c r="BQ18" s="2">
        <v>103.355504300912</v>
      </c>
      <c r="BS18" t="s">
        <v>30</v>
      </c>
      <c r="BT18" s="13">
        <f t="shared" si="0"/>
        <v>0.94459978591588523</v>
      </c>
      <c r="BU18" s="2">
        <f t="shared" si="1"/>
        <v>0.97201295535663412</v>
      </c>
      <c r="BV18" s="2">
        <f t="shared" si="2"/>
        <v>0.91732914121002251</v>
      </c>
      <c r="BW18" s="2">
        <f t="shared" si="3"/>
        <v>0.89862133003098921</v>
      </c>
      <c r="BX18" s="2">
        <f t="shared" si="4"/>
        <v>0.8992847585551117</v>
      </c>
      <c r="BY18" s="2">
        <f t="shared" si="5"/>
        <v>1.0253993997081405</v>
      </c>
      <c r="BZ18" s="2">
        <f t="shared" si="6"/>
        <v>0.99261082448938009</v>
      </c>
      <c r="CA18" s="2">
        <f t="shared" si="7"/>
        <v>1.0087492307532373</v>
      </c>
      <c r="CB18" s="2">
        <f t="shared" si="8"/>
        <v>1.0465583239119505</v>
      </c>
      <c r="CC18" s="2">
        <f t="shared" si="9"/>
        <v>0.99412325120977263</v>
      </c>
      <c r="CD18" s="2">
        <f t="shared" si="10"/>
        <v>0.97580198000655327</v>
      </c>
      <c r="CE18" s="2">
        <f t="shared" si="11"/>
        <v>1.0052606898619805</v>
      </c>
      <c r="CG18" t="s">
        <v>30</v>
      </c>
      <c r="CH18" s="13">
        <f t="shared" si="12"/>
        <v>0.94484189134035546</v>
      </c>
      <c r="CI18" s="2">
        <f t="shared" si="13"/>
        <v>0.9723893667997191</v>
      </c>
      <c r="CJ18" s="2">
        <f t="shared" si="14"/>
        <v>0.92029517055021948</v>
      </c>
      <c r="CK18" s="2">
        <f t="shared" si="15"/>
        <v>0.89935861447407428</v>
      </c>
      <c r="CL18" s="2">
        <f t="shared" si="16"/>
        <v>0.89953984480951921</v>
      </c>
      <c r="CM18" s="2">
        <f t="shared" si="17"/>
        <v>1.0247881399906857</v>
      </c>
      <c r="CN18" s="2">
        <f t="shared" si="18"/>
        <v>0.99242211158777649</v>
      </c>
      <c r="CO18" s="2">
        <f t="shared" si="19"/>
        <v>1.0088665365106084</v>
      </c>
      <c r="CP18" s="2">
        <f t="shared" si="20"/>
        <v>1.0461555563839717</v>
      </c>
      <c r="CQ18" s="2">
        <f t="shared" si="21"/>
        <v>0.99443904175537667</v>
      </c>
      <c r="CR18" s="2">
        <f t="shared" si="22"/>
        <v>0.97639269720591138</v>
      </c>
      <c r="CS18" s="2">
        <f t="shared" si="23"/>
        <v>1.005291480319547</v>
      </c>
      <c r="CU18" t="s">
        <v>30</v>
      </c>
      <c r="CV18" s="13">
        <f t="shared" si="24"/>
        <v>0.91524574340546627</v>
      </c>
      <c r="CW18" s="2">
        <f t="shared" si="25"/>
        <v>0.93060103858389243</v>
      </c>
      <c r="CX18" s="2">
        <f t="shared" si="26"/>
        <v>0.92441265624955471</v>
      </c>
      <c r="CY18" s="2">
        <f t="shared" si="27"/>
        <v>0.90518227532598317</v>
      </c>
      <c r="CZ18" s="2">
        <f t="shared" si="28"/>
        <v>0.8451843780895042</v>
      </c>
      <c r="DA18" s="2">
        <f t="shared" si="29"/>
        <v>1.0342766395571046</v>
      </c>
      <c r="DB18" s="2">
        <f t="shared" si="30"/>
        <v>1.0071667415248728</v>
      </c>
      <c r="DC18" s="2">
        <f t="shared" si="31"/>
        <v>1.0227039375012166</v>
      </c>
      <c r="DD18" s="2">
        <f t="shared" si="32"/>
        <v>1.0510317224478254</v>
      </c>
      <c r="DE18" s="2">
        <f t="shared" si="33"/>
        <v>1.0032985306287516</v>
      </c>
      <c r="DF18" s="2">
        <f t="shared" si="34"/>
        <v>0.98903444269530771</v>
      </c>
      <c r="DG18" s="2">
        <f t="shared" si="35"/>
        <v>1.0164433655044578</v>
      </c>
      <c r="DI18" t="s">
        <v>30</v>
      </c>
      <c r="DJ18" s="12">
        <f t="shared" si="36"/>
        <v>0.9154891829887738</v>
      </c>
      <c r="DK18" s="12">
        <f t="shared" si="37"/>
        <v>0.9309811079092476</v>
      </c>
      <c r="DL18" s="12">
        <f t="shared" si="38"/>
        <v>0.92736908299218823</v>
      </c>
      <c r="DM18" s="12">
        <f t="shared" si="39"/>
        <v>0.90591652217931262</v>
      </c>
      <c r="DN18" s="12">
        <f t="shared" si="40"/>
        <v>0.84544522877980011</v>
      </c>
      <c r="DO18" s="12">
        <f t="shared" si="41"/>
        <v>1.0336645771769506</v>
      </c>
      <c r="DP18" s="12">
        <f t="shared" si="42"/>
        <v>1.0069771691358766</v>
      </c>
      <c r="DQ18" s="12">
        <f t="shared" si="43"/>
        <v>1.0228189189861741</v>
      </c>
      <c r="DR18" s="12">
        <f t="shared" si="44"/>
        <v>1.0506267194963883</v>
      </c>
      <c r="DS18" s="12">
        <f t="shared" si="45"/>
        <v>1.003611952628886</v>
      </c>
      <c r="DT18" s="12">
        <f t="shared" si="46"/>
        <v>0.98962060510980432</v>
      </c>
      <c r="DU18" s="12">
        <f t="shared" si="47"/>
        <v>1.0164720502072973</v>
      </c>
    </row>
    <row r="19" spans="1:125" x14ac:dyDescent="0.2">
      <c r="A19" t="s">
        <v>31</v>
      </c>
      <c r="B19" s="2">
        <v>93.808589796617596</v>
      </c>
      <c r="C19" s="2">
        <v>83.090901025766399</v>
      </c>
      <c r="D19" s="2">
        <v>14.801967989166</v>
      </c>
      <c r="E19" s="2">
        <v>14.294676331102</v>
      </c>
      <c r="F19" s="2">
        <v>15.854757955133399</v>
      </c>
      <c r="G19" s="2">
        <v>96.476064104460804</v>
      </c>
      <c r="H19" s="2">
        <v>106.19022314153599</v>
      </c>
      <c r="I19" s="2">
        <v>84.955105812843101</v>
      </c>
      <c r="J19" s="2">
        <v>223.389013977769</v>
      </c>
      <c r="K19" s="2">
        <v>84.734465058761401</v>
      </c>
      <c r="L19" s="2">
        <v>27.308861717505799</v>
      </c>
      <c r="M19" s="2">
        <v>113.632733847802</v>
      </c>
      <c r="O19" t="s">
        <v>31</v>
      </c>
      <c r="P19" s="4">
        <v>88.222281012100495</v>
      </c>
      <c r="Q19" s="2">
        <v>80.565955062540098</v>
      </c>
      <c r="R19" s="2">
        <v>13.495310078582801</v>
      </c>
      <c r="S19" s="2">
        <v>12.7803058277975</v>
      </c>
      <c r="T19" s="2">
        <v>14.2261529049893</v>
      </c>
      <c r="U19" s="2">
        <v>99.089925906646698</v>
      </c>
      <c r="V19" s="2">
        <v>105.338906766375</v>
      </c>
      <c r="W19" s="2">
        <v>85.622924407517402</v>
      </c>
      <c r="X19" s="2">
        <v>234.17967398896201</v>
      </c>
      <c r="Y19" s="2">
        <v>84.163487108896206</v>
      </c>
      <c r="Z19" s="2">
        <v>26.586070259591299</v>
      </c>
      <c r="AA19" s="2">
        <v>114.250537634422</v>
      </c>
      <c r="AC19" t="s">
        <v>31</v>
      </c>
      <c r="AD19" s="4">
        <v>88.242945801463193</v>
      </c>
      <c r="AE19" s="2">
        <v>80.593780313113697</v>
      </c>
      <c r="AF19" s="2">
        <v>13.5336207097592</v>
      </c>
      <c r="AG19" s="2">
        <v>12.7894304008639</v>
      </c>
      <c r="AH19" s="2">
        <v>14.2295945667298</v>
      </c>
      <c r="AI19" s="2">
        <v>99.0393587743566</v>
      </c>
      <c r="AJ19" s="2">
        <v>105.322871886253</v>
      </c>
      <c r="AK19" s="2">
        <v>85.632254098874498</v>
      </c>
      <c r="AL19" s="2">
        <v>234.10254308619801</v>
      </c>
      <c r="AM19" s="2">
        <v>84.186643817623406</v>
      </c>
      <c r="AN19" s="2">
        <v>26.600319442803698</v>
      </c>
      <c r="AO19" s="2">
        <v>114.253317722885</v>
      </c>
      <c r="AQ19" t="s">
        <v>31</v>
      </c>
      <c r="AR19" s="4">
        <v>85.312997463004805</v>
      </c>
      <c r="AS19" s="2">
        <v>76.957770390377505</v>
      </c>
      <c r="AT19" s="2">
        <v>13.6055668891099</v>
      </c>
      <c r="AU19" s="2">
        <v>12.8775876572901</v>
      </c>
      <c r="AV19" s="2">
        <v>13.353171033908801</v>
      </c>
      <c r="AW19" s="2">
        <v>99.9674915204196</v>
      </c>
      <c r="AX19" s="2">
        <v>106.891161955694</v>
      </c>
      <c r="AY19" s="2">
        <v>86.847248753204198</v>
      </c>
      <c r="AZ19" s="2">
        <v>235.18171904070101</v>
      </c>
      <c r="BA19" s="2">
        <v>84.960974684801101</v>
      </c>
      <c r="BB19" s="2">
        <v>26.9658938077851</v>
      </c>
      <c r="BC19" s="2">
        <v>115.523848598195</v>
      </c>
      <c r="BE19" t="s">
        <v>31</v>
      </c>
      <c r="BF19" s="4">
        <v>85.333788134428801</v>
      </c>
      <c r="BG19" s="2">
        <v>76.985887270749402</v>
      </c>
      <c r="BH19" s="2">
        <v>13.6437448443517</v>
      </c>
      <c r="BI19" s="2">
        <v>12.886672511981899</v>
      </c>
      <c r="BJ19" s="2">
        <v>13.356690698880699</v>
      </c>
      <c r="BK19" s="2">
        <v>99.916817490043201</v>
      </c>
      <c r="BL19" s="2">
        <v>106.87501836631699</v>
      </c>
      <c r="BM19" s="2">
        <v>86.856385854937201</v>
      </c>
      <c r="BN19" s="2">
        <v>235.10407515022001</v>
      </c>
      <c r="BO19" s="2">
        <v>84.983953950796305</v>
      </c>
      <c r="BP19" s="2">
        <v>26.980023501315902</v>
      </c>
      <c r="BQ19" s="2">
        <v>115.526395820213</v>
      </c>
      <c r="BS19" t="s">
        <v>31</v>
      </c>
      <c r="BT19" s="13">
        <f t="shared" si="0"/>
        <v>0.94044992258567639</v>
      </c>
      <c r="BU19" s="2">
        <f t="shared" si="1"/>
        <v>0.96961224475778263</v>
      </c>
      <c r="BV19" s="2">
        <f t="shared" si="2"/>
        <v>0.9117240415909843</v>
      </c>
      <c r="BW19" s="2">
        <f t="shared" si="3"/>
        <v>0.89406052517540602</v>
      </c>
      <c r="BX19" s="2">
        <f t="shared" si="4"/>
        <v>0.89727972796854993</v>
      </c>
      <c r="BY19" s="2">
        <f t="shared" si="5"/>
        <v>1.0270933710495869</v>
      </c>
      <c r="BZ19" s="2">
        <f t="shared" si="6"/>
        <v>0.99198310023300063</v>
      </c>
      <c r="CA19" s="2">
        <f t="shared" si="7"/>
        <v>1.0078608411852905</v>
      </c>
      <c r="CB19" s="2">
        <f t="shared" si="8"/>
        <v>1.0483043450483507</v>
      </c>
      <c r="CC19" s="2">
        <f t="shared" si="9"/>
        <v>0.99326156187486125</v>
      </c>
      <c r="CD19" s="2">
        <f t="shared" si="10"/>
        <v>0.97353271383511497</v>
      </c>
      <c r="CE19" s="2">
        <f t="shared" si="11"/>
        <v>1.00543684698678</v>
      </c>
      <c r="CG19" t="s">
        <v>31</v>
      </c>
      <c r="CH19" s="13">
        <f t="shared" si="12"/>
        <v>0.94067020933561585</v>
      </c>
      <c r="CI19" s="2">
        <f t="shared" si="13"/>
        <v>0.96994712198537425</v>
      </c>
      <c r="CJ19" s="2">
        <f t="shared" si="14"/>
        <v>0.91431225359120216</v>
      </c>
      <c r="CK19" s="2">
        <f t="shared" si="15"/>
        <v>0.89469884484456474</v>
      </c>
      <c r="CL19" s="2">
        <f t="shared" si="16"/>
        <v>0.89749680234775142</v>
      </c>
      <c r="CM19" s="2">
        <f t="shared" si="17"/>
        <v>1.0265692293077002</v>
      </c>
      <c r="CN19" s="2">
        <f t="shared" si="18"/>
        <v>0.99183209875991174</v>
      </c>
      <c r="CO19" s="2">
        <f t="shared" si="19"/>
        <v>1.0079706602628824</v>
      </c>
      <c r="CP19" s="2">
        <f t="shared" si="20"/>
        <v>1.0479590688801519</v>
      </c>
      <c r="CQ19" s="2">
        <f t="shared" si="21"/>
        <v>0.99353484747017529</v>
      </c>
      <c r="CR19" s="2">
        <f t="shared" si="22"/>
        <v>0.97405449256612908</v>
      </c>
      <c r="CS19" s="2">
        <f t="shared" si="23"/>
        <v>1.0054613125467367</v>
      </c>
      <c r="CU19" t="s">
        <v>31</v>
      </c>
      <c r="CV19" s="13">
        <f t="shared" si="24"/>
        <v>0.90943694653089102</v>
      </c>
      <c r="CW19" s="2">
        <f t="shared" si="25"/>
        <v>0.92618769853648575</v>
      </c>
      <c r="CX19" s="2">
        <f t="shared" si="26"/>
        <v>0.91917283560322649</v>
      </c>
      <c r="CY19" s="2">
        <f t="shared" si="27"/>
        <v>0.90086598388180128</v>
      </c>
      <c r="CZ19" s="2">
        <f t="shared" si="28"/>
        <v>0.84221853601904761</v>
      </c>
      <c r="DA19" s="2">
        <f t="shared" si="29"/>
        <v>1.0361895714586615</v>
      </c>
      <c r="DB19" s="2">
        <f t="shared" si="30"/>
        <v>1.0066007848314225</v>
      </c>
      <c r="DC19" s="2">
        <f t="shared" si="31"/>
        <v>1.0222722686559829</v>
      </c>
      <c r="DD19" s="2">
        <f t="shared" si="32"/>
        <v>1.0527899955908557</v>
      </c>
      <c r="DE19" s="2">
        <f t="shared" si="33"/>
        <v>1.002673169953721</v>
      </c>
      <c r="DF19" s="2">
        <f t="shared" si="34"/>
        <v>0.9874411495701102</v>
      </c>
      <c r="DG19" s="2">
        <f t="shared" si="35"/>
        <v>1.0166423413954462</v>
      </c>
      <c r="DI19" t="s">
        <v>31</v>
      </c>
      <c r="DJ19" s="12">
        <f t="shared" si="36"/>
        <v>0.90965857518418458</v>
      </c>
      <c r="DK19" s="12">
        <f t="shared" si="37"/>
        <v>0.92652608553223126</v>
      </c>
      <c r="DL19" s="12">
        <f t="shared" si="38"/>
        <v>0.92175208420515176</v>
      </c>
      <c r="DM19" s="12">
        <f t="shared" si="39"/>
        <v>0.90150152500783798</v>
      </c>
      <c r="DN19" s="12">
        <f t="shared" si="40"/>
        <v>0.84244053026089349</v>
      </c>
      <c r="DO19" s="12">
        <f t="shared" si="41"/>
        <v>1.0356643216897496</v>
      </c>
      <c r="DP19" s="12">
        <f t="shared" si="42"/>
        <v>1.0064487596364522</v>
      </c>
      <c r="DQ19" s="12">
        <f t="shared" si="43"/>
        <v>1.0223798207759596</v>
      </c>
      <c r="DR19" s="12">
        <f t="shared" si="44"/>
        <v>1.0524424230352567</v>
      </c>
      <c r="DS19" s="12">
        <f t="shared" si="45"/>
        <v>1.0029443614456277</v>
      </c>
      <c r="DT19" s="12">
        <f t="shared" si="46"/>
        <v>0.98795855281001688</v>
      </c>
      <c r="DU19" s="12">
        <f t="shared" si="47"/>
        <v>1.0166647576652281</v>
      </c>
    </row>
    <row r="20" spans="1:125" x14ac:dyDescent="0.2">
      <c r="A20" t="s">
        <v>32</v>
      </c>
      <c r="B20" s="2">
        <v>99.514437882305302</v>
      </c>
      <c r="C20" s="2">
        <v>88.683423305626604</v>
      </c>
      <c r="D20" s="2">
        <v>15.7815438139835</v>
      </c>
      <c r="E20" s="2">
        <v>15.377471774734</v>
      </c>
      <c r="F20" s="2">
        <v>17.3667304464932</v>
      </c>
      <c r="G20" s="2">
        <v>104.722074960462</v>
      </c>
      <c r="H20" s="2">
        <v>117.5310944796</v>
      </c>
      <c r="I20" s="2">
        <v>91.753909741490702</v>
      </c>
      <c r="J20" s="2">
        <v>247.344655235754</v>
      </c>
      <c r="K20" s="2">
        <v>92.120044559474394</v>
      </c>
      <c r="L20" s="2">
        <v>29.053534309107999</v>
      </c>
      <c r="M20" s="2">
        <v>126.040006967913</v>
      </c>
      <c r="O20" t="s">
        <v>32</v>
      </c>
      <c r="P20" s="4">
        <v>93.188162038114399</v>
      </c>
      <c r="Q20" s="2">
        <v>85.787776131973004</v>
      </c>
      <c r="R20" s="2">
        <v>14.305092955389901</v>
      </c>
      <c r="S20" s="2">
        <v>13.682395197878201</v>
      </c>
      <c r="T20" s="2">
        <v>15.550523030276899</v>
      </c>
      <c r="U20" s="2">
        <v>107.752689028782</v>
      </c>
      <c r="V20" s="2">
        <v>116.512052738626</v>
      </c>
      <c r="W20" s="2">
        <v>92.389466680543507</v>
      </c>
      <c r="X20" s="2">
        <v>259.68085527410301</v>
      </c>
      <c r="Y20" s="2">
        <v>91.420278133582002</v>
      </c>
      <c r="Z20" s="2">
        <v>28.221668864171701</v>
      </c>
      <c r="AA20" s="2">
        <v>126.74268590555</v>
      </c>
      <c r="AC20" t="s">
        <v>32</v>
      </c>
      <c r="AD20" s="4">
        <v>93.208195894314898</v>
      </c>
      <c r="AE20" s="2">
        <v>85.814322537124596</v>
      </c>
      <c r="AF20" s="2">
        <v>14.340997294102699</v>
      </c>
      <c r="AG20" s="2">
        <v>13.6909720941769</v>
      </c>
      <c r="AH20" s="2">
        <v>15.553772190536799</v>
      </c>
      <c r="AI20" s="2">
        <v>107.704976862978</v>
      </c>
      <c r="AJ20" s="2">
        <v>116.497711770419</v>
      </c>
      <c r="AK20" s="2">
        <v>92.398890365194902</v>
      </c>
      <c r="AL20" s="2">
        <v>259.60702499514201</v>
      </c>
      <c r="AM20" s="2">
        <v>91.442270503024901</v>
      </c>
      <c r="AN20" s="2">
        <v>28.2351436665029</v>
      </c>
      <c r="AO20" s="2">
        <v>126.745205982173</v>
      </c>
      <c r="AQ20" t="s">
        <v>32</v>
      </c>
      <c r="AR20" s="4">
        <v>89.946971231089194</v>
      </c>
      <c r="AS20" s="2">
        <v>81.771584210112806</v>
      </c>
      <c r="AT20" s="2">
        <v>14.4279561116428</v>
      </c>
      <c r="AU20" s="2">
        <v>13.7906309714893</v>
      </c>
      <c r="AV20" s="2">
        <v>14.5798506685319</v>
      </c>
      <c r="AW20" s="2">
        <v>108.72646303027599</v>
      </c>
      <c r="AX20" s="2">
        <v>118.235322885659</v>
      </c>
      <c r="AY20" s="2">
        <v>93.749984040270704</v>
      </c>
      <c r="AZ20" s="2">
        <v>260.79231007203799</v>
      </c>
      <c r="BA20" s="2">
        <v>92.306496117960606</v>
      </c>
      <c r="BB20" s="2">
        <v>28.644148337860798</v>
      </c>
      <c r="BC20" s="2">
        <v>128.15598249246301</v>
      </c>
      <c r="BE20" t="s">
        <v>32</v>
      </c>
      <c r="BF20" s="4">
        <v>89.967136326296597</v>
      </c>
      <c r="BG20" s="2">
        <v>81.798419791466898</v>
      </c>
      <c r="BH20" s="2">
        <v>14.463728251814</v>
      </c>
      <c r="BI20" s="2">
        <v>13.7991684515105</v>
      </c>
      <c r="BJ20" s="2">
        <v>14.583172562423799</v>
      </c>
      <c r="BK20" s="2">
        <v>108.678607808546</v>
      </c>
      <c r="BL20" s="2">
        <v>118.220846176973</v>
      </c>
      <c r="BM20" s="2">
        <v>93.759204621280702</v>
      </c>
      <c r="BN20" s="2">
        <v>260.717896609935</v>
      </c>
      <c r="BO20" s="2">
        <v>92.328311623662103</v>
      </c>
      <c r="BP20" s="2">
        <v>28.6575011185869</v>
      </c>
      <c r="BQ20" s="2">
        <v>128.15824858529101</v>
      </c>
      <c r="BS20" t="s">
        <v>32</v>
      </c>
      <c r="BT20" s="13">
        <f t="shared" si="0"/>
        <v>0.93642856274108766</v>
      </c>
      <c r="BU20" s="2">
        <f t="shared" si="1"/>
        <v>0.96734849574227155</v>
      </c>
      <c r="BV20" s="2">
        <f t="shared" si="2"/>
        <v>0.90644445968046761</v>
      </c>
      <c r="BW20" s="2">
        <f t="shared" si="3"/>
        <v>0.88976883835736253</v>
      </c>
      <c r="BX20" s="2">
        <f t="shared" si="4"/>
        <v>0.8954203025254508</v>
      </c>
      <c r="BY20" s="2">
        <f t="shared" si="5"/>
        <v>1.028939591480251</v>
      </c>
      <c r="BZ20" s="2">
        <f t="shared" si="6"/>
        <v>0.99132959881394722</v>
      </c>
      <c r="CA20" s="2">
        <f t="shared" si="7"/>
        <v>1.0069267559370869</v>
      </c>
      <c r="CB20" s="2">
        <f t="shared" si="8"/>
        <v>1.0498745365109705</v>
      </c>
      <c r="CC20" s="2">
        <f t="shared" si="9"/>
        <v>0.99240375502162714</v>
      </c>
      <c r="CD20" s="2">
        <f t="shared" si="10"/>
        <v>0.97136783993004538</v>
      </c>
      <c r="CE20" s="2">
        <f t="shared" si="11"/>
        <v>1.0055750468009406</v>
      </c>
      <c r="CG20" t="s">
        <v>32</v>
      </c>
      <c r="CH20" s="13">
        <f t="shared" si="12"/>
        <v>0.93662987881769744</v>
      </c>
      <c r="CI20" s="2">
        <f t="shared" si="13"/>
        <v>0.96764783471862237</v>
      </c>
      <c r="CJ20" s="2">
        <f t="shared" si="14"/>
        <v>0.90871954373662855</v>
      </c>
      <c r="CK20" s="2">
        <f t="shared" si="15"/>
        <v>0.89032659560278904</v>
      </c>
      <c r="CL20" s="2">
        <f t="shared" si="16"/>
        <v>0.89560739359995734</v>
      </c>
      <c r="CM20" s="2">
        <f t="shared" si="17"/>
        <v>1.0284839839512558</v>
      </c>
      <c r="CN20" s="2">
        <f t="shared" si="18"/>
        <v>0.99120758031092471</v>
      </c>
      <c r="CO20" s="2">
        <f t="shared" si="19"/>
        <v>1.0070294620198896</v>
      </c>
      <c r="CP20" s="2">
        <f t="shared" si="20"/>
        <v>1.0495760450036822</v>
      </c>
      <c r="CQ20" s="2">
        <f t="shared" si="21"/>
        <v>0.99264249100518065</v>
      </c>
      <c r="CR20" s="2">
        <f t="shared" si="22"/>
        <v>0.97183163212096568</v>
      </c>
      <c r="CS20" s="2">
        <f t="shared" si="23"/>
        <v>1.0055950410605701</v>
      </c>
      <c r="CU20" t="s">
        <v>32</v>
      </c>
      <c r="CV20" s="13">
        <f t="shared" si="24"/>
        <v>0.90385850681755897</v>
      </c>
      <c r="CW20" s="2">
        <f t="shared" si="25"/>
        <v>0.92206165664473994</v>
      </c>
      <c r="CX20" s="2">
        <f t="shared" si="26"/>
        <v>0.91422970285446148</v>
      </c>
      <c r="CY20" s="2">
        <f t="shared" si="27"/>
        <v>0.89680743190490109</v>
      </c>
      <c r="CZ20" s="2">
        <f t="shared" si="28"/>
        <v>0.83952766546658508</v>
      </c>
      <c r="DA20" s="2">
        <f t="shared" si="29"/>
        <v>1.0382382422361842</v>
      </c>
      <c r="DB20" s="2">
        <f t="shared" si="30"/>
        <v>1.0059918475972436</v>
      </c>
      <c r="DC20" s="2">
        <f t="shared" si="31"/>
        <v>1.0217546511576867</v>
      </c>
      <c r="DD20" s="2">
        <f t="shared" si="32"/>
        <v>1.0543680833671805</v>
      </c>
      <c r="DE20" s="2">
        <f t="shared" si="33"/>
        <v>1.0020240063862087</v>
      </c>
      <c r="DF20" s="2">
        <f t="shared" si="34"/>
        <v>0.98590925403802376</v>
      </c>
      <c r="DG20" s="2">
        <f t="shared" si="35"/>
        <v>1.0167881260518232</v>
      </c>
      <c r="DI20" t="s">
        <v>32</v>
      </c>
      <c r="DJ20" s="12">
        <f t="shared" si="36"/>
        <v>0.90406114168780016</v>
      </c>
      <c r="DK20" s="12">
        <f t="shared" si="37"/>
        <v>0.92236425639059783</v>
      </c>
      <c r="DL20" s="12">
        <f t="shared" si="38"/>
        <v>0.91649641012929117</v>
      </c>
      <c r="DM20" s="12">
        <f t="shared" si="39"/>
        <v>0.89736262590208515</v>
      </c>
      <c r="DN20" s="12">
        <f t="shared" si="40"/>
        <v>0.83971894464271635</v>
      </c>
      <c r="DO20" s="12">
        <f t="shared" si="41"/>
        <v>1.0377812686539853</v>
      </c>
      <c r="DP20" s="12">
        <f t="shared" si="42"/>
        <v>1.0058686741617362</v>
      </c>
      <c r="DQ20" s="12">
        <f t="shared" si="43"/>
        <v>1.0218551436711498</v>
      </c>
      <c r="DR20" s="12">
        <f t="shared" si="44"/>
        <v>1.0540672340844981</v>
      </c>
      <c r="DS20" s="12">
        <f t="shared" si="45"/>
        <v>1.0022608224429728</v>
      </c>
      <c r="DT20" s="12">
        <f t="shared" si="46"/>
        <v>0.98636884634042798</v>
      </c>
      <c r="DU20" s="12">
        <f t="shared" si="47"/>
        <v>1.0168061052068751</v>
      </c>
    </row>
    <row r="21" spans="1:125" x14ac:dyDescent="0.2">
      <c r="A21" t="s">
        <v>33</v>
      </c>
      <c r="B21" s="2">
        <v>105.309367587407</v>
      </c>
      <c r="C21" s="2">
        <v>94.364973276916601</v>
      </c>
      <c r="D21" s="2">
        <v>16.778194296239999</v>
      </c>
      <c r="E21" s="2">
        <v>16.478712645915799</v>
      </c>
      <c r="F21" s="2">
        <v>18.915523243797502</v>
      </c>
      <c r="G21" s="2">
        <v>113.09475426636899</v>
      </c>
      <c r="H21" s="2">
        <v>129.22142569304799</v>
      </c>
      <c r="I21" s="2">
        <v>98.677773680027499</v>
      </c>
      <c r="J21" s="2">
        <v>271.99373907821501</v>
      </c>
      <c r="K21" s="2">
        <v>99.667121008234702</v>
      </c>
      <c r="L21" s="2">
        <v>30.822085462218901</v>
      </c>
      <c r="M21" s="2">
        <v>138.83376368211299</v>
      </c>
      <c r="O21" t="s">
        <v>33</v>
      </c>
      <c r="P21" s="4">
        <v>98.198034724079207</v>
      </c>
      <c r="Q21" s="2">
        <v>91.077396349303498</v>
      </c>
      <c r="R21" s="2">
        <v>15.122716012977699</v>
      </c>
      <c r="S21" s="2">
        <v>14.593486076683</v>
      </c>
      <c r="T21" s="2">
        <v>16.902086732149101</v>
      </c>
      <c r="U21" s="2">
        <v>116.592321089403</v>
      </c>
      <c r="V21" s="2">
        <v>128.01234313530199</v>
      </c>
      <c r="W21" s="2">
        <v>99.267109323035498</v>
      </c>
      <c r="X21" s="2">
        <v>285.96702682807103</v>
      </c>
      <c r="Y21" s="2">
        <v>98.823768210247394</v>
      </c>
      <c r="Z21" s="2">
        <v>29.874903638596798</v>
      </c>
      <c r="AA21" s="2">
        <v>139.62408403199399</v>
      </c>
      <c r="AC21" t="s">
        <v>33</v>
      </c>
      <c r="AD21" s="4">
        <v>98.217500112480394</v>
      </c>
      <c r="AE21" s="2">
        <v>91.102794572018794</v>
      </c>
      <c r="AF21" s="2">
        <v>15.156533115690999</v>
      </c>
      <c r="AG21" s="2">
        <v>14.6015909943727</v>
      </c>
      <c r="AH21" s="2">
        <v>16.905173972809202</v>
      </c>
      <c r="AI21" s="2">
        <v>116.546981041883</v>
      </c>
      <c r="AJ21" s="2">
        <v>127.99948005183199</v>
      </c>
      <c r="AK21" s="2">
        <v>99.276595844152993</v>
      </c>
      <c r="AL21" s="2">
        <v>285.89620324001697</v>
      </c>
      <c r="AM21" s="2">
        <v>98.844756856217103</v>
      </c>
      <c r="AN21" s="2">
        <v>29.887696786009201</v>
      </c>
      <c r="AO21" s="2">
        <v>139.62641114255101</v>
      </c>
      <c r="AQ21" t="s">
        <v>33</v>
      </c>
      <c r="AR21" s="4">
        <v>94.609742145346601</v>
      </c>
      <c r="AS21" s="2">
        <v>86.635253348660996</v>
      </c>
      <c r="AT21" s="2">
        <v>15.258739663445001</v>
      </c>
      <c r="AU21" s="2">
        <v>14.7132059462058</v>
      </c>
      <c r="AV21" s="2">
        <v>15.8296403880636</v>
      </c>
      <c r="AW21" s="2">
        <v>117.66639609156201</v>
      </c>
      <c r="AX21" s="2">
        <v>129.913811219438</v>
      </c>
      <c r="AY21" s="2">
        <v>100.769768276251</v>
      </c>
      <c r="AZ21" s="2">
        <v>287.19236964775001</v>
      </c>
      <c r="BA21" s="2">
        <v>99.802459003912304</v>
      </c>
      <c r="BB21" s="2">
        <v>30.341932537930902</v>
      </c>
      <c r="BC21" s="2">
        <v>141.18298752835901</v>
      </c>
      <c r="BE21" t="s">
        <v>33</v>
      </c>
      <c r="BF21" s="4">
        <v>94.629342335421001</v>
      </c>
      <c r="BG21" s="2">
        <v>86.660933291185202</v>
      </c>
      <c r="BH21" s="2">
        <v>15.2924252434387</v>
      </c>
      <c r="BI21" s="2">
        <v>14.721271622041201</v>
      </c>
      <c r="BJ21" s="2">
        <v>15.8327952998931</v>
      </c>
      <c r="BK21" s="2">
        <v>117.620876680756</v>
      </c>
      <c r="BL21" s="2">
        <v>129.90078557834701</v>
      </c>
      <c r="BM21" s="2">
        <v>100.779041063943</v>
      </c>
      <c r="BN21" s="2">
        <v>287.12088884569698</v>
      </c>
      <c r="BO21" s="2">
        <v>99.823269209813503</v>
      </c>
      <c r="BP21" s="2">
        <v>30.354601220737798</v>
      </c>
      <c r="BQ21" s="2">
        <v>141.18503726028999</v>
      </c>
      <c r="BS21" t="s">
        <v>33</v>
      </c>
      <c r="BT21" s="13">
        <f t="shared" si="0"/>
        <v>0.93247198206346305</v>
      </c>
      <c r="BU21" s="2">
        <f t="shared" si="1"/>
        <v>0.96516104637718048</v>
      </c>
      <c r="BV21" s="2">
        <f t="shared" si="2"/>
        <v>0.90133155844825963</v>
      </c>
      <c r="BW21" s="2">
        <f t="shared" si="3"/>
        <v>0.88559624712552731</v>
      </c>
      <c r="BX21" s="2">
        <f t="shared" si="4"/>
        <v>0.89355639356639971</v>
      </c>
      <c r="BY21" s="2">
        <f t="shared" si="5"/>
        <v>1.0309259863175995</v>
      </c>
      <c r="BZ21" s="2">
        <f t="shared" si="6"/>
        <v>0.99064332751893602</v>
      </c>
      <c r="CA21" s="2">
        <f t="shared" si="7"/>
        <v>1.0059723240708589</v>
      </c>
      <c r="CB21" s="2">
        <f t="shared" si="8"/>
        <v>1.0513735639548594</v>
      </c>
      <c r="CC21" s="2">
        <f t="shared" si="9"/>
        <v>0.99153830481450722</v>
      </c>
      <c r="CD21" s="2">
        <f t="shared" si="10"/>
        <v>0.96926937910210065</v>
      </c>
      <c r="CE21" s="2">
        <f t="shared" si="11"/>
        <v>1.0056925659070268</v>
      </c>
      <c r="CG21" t="s">
        <v>33</v>
      </c>
      <c r="CH21" s="13">
        <f t="shared" si="12"/>
        <v>0.93265682210995771</v>
      </c>
      <c r="CI21" s="2">
        <f t="shared" si="13"/>
        <v>0.96543019521316609</v>
      </c>
      <c r="CJ21" s="2">
        <f t="shared" si="14"/>
        <v>0.90334709731473228</v>
      </c>
      <c r="CK21" s="2">
        <f t="shared" si="15"/>
        <v>0.88608808880417378</v>
      </c>
      <c r="CL21" s="2">
        <f t="shared" si="16"/>
        <v>0.89371960558122521</v>
      </c>
      <c r="CM21" s="2">
        <f t="shared" si="17"/>
        <v>1.0305250831297008</v>
      </c>
      <c r="CN21" s="2">
        <f t="shared" si="18"/>
        <v>0.9905437845569155</v>
      </c>
      <c r="CO21" s="2">
        <f t="shared" si="19"/>
        <v>1.0060684604221741</v>
      </c>
      <c r="CP21" s="2">
        <f t="shared" si="20"/>
        <v>1.0511131771228166</v>
      </c>
      <c r="CQ21" s="2">
        <f t="shared" si="21"/>
        <v>0.99174889227562169</v>
      </c>
      <c r="CR21" s="2">
        <f t="shared" si="22"/>
        <v>0.96968444340487425</v>
      </c>
      <c r="CS21" s="2">
        <f t="shared" si="23"/>
        <v>1.00570932775584</v>
      </c>
      <c r="CU21" t="s">
        <v>33</v>
      </c>
      <c r="CV21" s="13">
        <f t="shared" si="24"/>
        <v>0.8983981607032282</v>
      </c>
      <c r="CW21" s="2">
        <f t="shared" si="25"/>
        <v>0.91808698015976198</v>
      </c>
      <c r="CX21" s="2">
        <f t="shared" si="26"/>
        <v>0.90943872707830609</v>
      </c>
      <c r="CY21" s="2">
        <f t="shared" si="27"/>
        <v>0.89286136983840336</v>
      </c>
      <c r="CZ21" s="2">
        <f t="shared" si="28"/>
        <v>0.83685976771772475</v>
      </c>
      <c r="DA21" s="2">
        <f t="shared" si="29"/>
        <v>1.040423111176541</v>
      </c>
      <c r="DB21" s="2">
        <f t="shared" si="30"/>
        <v>1.0053581325440155</v>
      </c>
      <c r="DC21" s="2">
        <f t="shared" si="31"/>
        <v>1.0212002613983469</v>
      </c>
      <c r="DD21" s="2">
        <f t="shared" si="32"/>
        <v>1.0558786044893647</v>
      </c>
      <c r="DE21" s="2">
        <f t="shared" si="33"/>
        <v>1.001357900121008</v>
      </c>
      <c r="DF21" s="2">
        <f t="shared" si="34"/>
        <v>0.98442178985985351</v>
      </c>
      <c r="DG21" s="2">
        <f t="shared" si="35"/>
        <v>1.0169211277137529</v>
      </c>
      <c r="DI21" t="s">
        <v>33</v>
      </c>
      <c r="DJ21" s="12">
        <f t="shared" si="36"/>
        <v>0.89858428080368491</v>
      </c>
      <c r="DK21" s="12">
        <f t="shared" si="37"/>
        <v>0.91835911442348761</v>
      </c>
      <c r="DL21" s="12">
        <f t="shared" si="38"/>
        <v>0.9114464270368916</v>
      </c>
      <c r="DM21" s="12">
        <f t="shared" si="39"/>
        <v>0.89335083015054728</v>
      </c>
      <c r="DN21" s="12">
        <f t="shared" si="40"/>
        <v>0.83702655727933695</v>
      </c>
      <c r="DO21" s="12">
        <f t="shared" si="41"/>
        <v>1.0400206220328023</v>
      </c>
      <c r="DP21" s="12">
        <f t="shared" si="42"/>
        <v>1.0052573316046889</v>
      </c>
      <c r="DQ21" s="12">
        <f t="shared" si="43"/>
        <v>1.0212942317763376</v>
      </c>
      <c r="DR21" s="12">
        <f t="shared" si="44"/>
        <v>1.055615801373766</v>
      </c>
      <c r="DS21" s="12">
        <f t="shared" si="45"/>
        <v>1.0015666972217037</v>
      </c>
      <c r="DT21" s="12">
        <f t="shared" si="46"/>
        <v>0.98483281599961381</v>
      </c>
      <c r="DU21" s="12">
        <f t="shared" si="47"/>
        <v>1.0169358916434816</v>
      </c>
    </row>
    <row r="22" spans="1:125" x14ac:dyDescent="0.2">
      <c r="A22" t="s">
        <v>34</v>
      </c>
      <c r="B22" s="2">
        <v>111.191903576467</v>
      </c>
      <c r="C22" s="2">
        <v>100.125655579663</v>
      </c>
      <c r="D22" s="2">
        <v>17.790121217104598</v>
      </c>
      <c r="E22" s="2">
        <v>17.597140609067001</v>
      </c>
      <c r="F22" s="2">
        <v>20.497025926577098</v>
      </c>
      <c r="G22" s="2">
        <v>121.575096684728</v>
      </c>
      <c r="H22" s="2">
        <v>141.21640421124201</v>
      </c>
      <c r="I22" s="2">
        <v>105.71371942992801</v>
      </c>
      <c r="J22" s="2">
        <v>297.23645506535001</v>
      </c>
      <c r="K22" s="2">
        <v>107.355976959842</v>
      </c>
      <c r="L22" s="2">
        <v>32.613234132339599</v>
      </c>
      <c r="M22" s="2">
        <v>151.95988259409199</v>
      </c>
      <c r="O22" t="s">
        <v>34</v>
      </c>
      <c r="P22" s="4">
        <v>103.24564102247101</v>
      </c>
      <c r="Q22" s="2">
        <v>96.422092967496695</v>
      </c>
      <c r="R22" s="2">
        <v>15.9450121540686</v>
      </c>
      <c r="S22" s="2">
        <v>15.510877274373801</v>
      </c>
      <c r="T22" s="2">
        <v>18.275113744397601</v>
      </c>
      <c r="U22" s="2">
        <v>125.591414189972</v>
      </c>
      <c r="V22" s="2">
        <v>139.793184243231</v>
      </c>
      <c r="W22" s="2">
        <v>106.24346161978799</v>
      </c>
      <c r="X22" s="2">
        <v>312.95010593413002</v>
      </c>
      <c r="Y22" s="2">
        <v>106.35343706196301</v>
      </c>
      <c r="Z22" s="2">
        <v>31.543753630889899</v>
      </c>
      <c r="AA22" s="2">
        <v>152.84173865768</v>
      </c>
      <c r="AC22" t="s">
        <v>34</v>
      </c>
      <c r="AD22" s="4">
        <v>103.264596828938</v>
      </c>
      <c r="AE22" s="2">
        <v>96.446471714033805</v>
      </c>
      <c r="AF22" s="2">
        <v>15.9770225062958</v>
      </c>
      <c r="AG22" s="2">
        <v>15.5185754958262</v>
      </c>
      <c r="AH22" s="2">
        <v>18.278064546874401</v>
      </c>
      <c r="AI22" s="2">
        <v>125.548067510683</v>
      </c>
      <c r="AJ22" s="2">
        <v>139.78161456400599</v>
      </c>
      <c r="AK22" s="2">
        <v>106.25299094472599</v>
      </c>
      <c r="AL22" s="2">
        <v>312.88199082118098</v>
      </c>
      <c r="AM22" s="2">
        <v>106.37356282451201</v>
      </c>
      <c r="AN22" s="2">
        <v>31.555949484775901</v>
      </c>
      <c r="AO22" s="2">
        <v>152.84392136722801</v>
      </c>
      <c r="AQ22" t="s">
        <v>34</v>
      </c>
      <c r="AR22" s="4">
        <v>99.292069923213305</v>
      </c>
      <c r="AS22" s="2">
        <v>91.532391177379196</v>
      </c>
      <c r="AT22" s="2">
        <v>16.094871362125101</v>
      </c>
      <c r="AU22" s="2">
        <v>15.642685756699301</v>
      </c>
      <c r="AV22" s="2">
        <v>17.095841659154299</v>
      </c>
      <c r="AW22" s="2">
        <v>126.77066782313899</v>
      </c>
      <c r="AX22" s="2">
        <v>141.88161293705801</v>
      </c>
      <c r="AY22" s="2">
        <v>107.89539325299</v>
      </c>
      <c r="AZ22" s="2">
        <v>314.294835856644</v>
      </c>
      <c r="BA22" s="2">
        <v>107.42917524054199</v>
      </c>
      <c r="BB22" s="2">
        <v>32.057591113192601</v>
      </c>
      <c r="BC22" s="2">
        <v>154.553275006066</v>
      </c>
      <c r="BE22" t="s">
        <v>34</v>
      </c>
      <c r="BF22" s="4">
        <v>99.311163098325807</v>
      </c>
      <c r="BG22" s="2">
        <v>91.557042062322694</v>
      </c>
      <c r="BH22" s="2">
        <v>16.126750801484501</v>
      </c>
      <c r="BI22" s="2">
        <v>15.650344779097001</v>
      </c>
      <c r="BJ22" s="2">
        <v>17.098855570207999</v>
      </c>
      <c r="BK22" s="2">
        <v>126.727105306976</v>
      </c>
      <c r="BL22" s="2">
        <v>141.86985423865201</v>
      </c>
      <c r="BM22" s="2">
        <v>107.90469796192301</v>
      </c>
      <c r="BN22" s="2">
        <v>314.22598625486501</v>
      </c>
      <c r="BO22" s="2">
        <v>107.449119861886</v>
      </c>
      <c r="BP22" s="2">
        <v>32.069659922113097</v>
      </c>
      <c r="BQ22" s="2">
        <v>154.555154761686</v>
      </c>
      <c r="BS22" t="s">
        <v>34</v>
      </c>
      <c r="BT22" s="13">
        <f t="shared" si="0"/>
        <v>0.92853560107880229</v>
      </c>
      <c r="BU22" s="2">
        <f t="shared" si="1"/>
        <v>0.96301085280565635</v>
      </c>
      <c r="BV22" s="2">
        <f t="shared" si="2"/>
        <v>0.89628462670271247</v>
      </c>
      <c r="BW22" s="2">
        <f t="shared" si="3"/>
        <v>0.88144304912706983</v>
      </c>
      <c r="BX22" s="2">
        <f t="shared" si="4"/>
        <v>0.89159831332903294</v>
      </c>
      <c r="BY22" s="2">
        <f t="shared" si="5"/>
        <v>1.0330356924630644</v>
      </c>
      <c r="BZ22" s="2">
        <f t="shared" si="6"/>
        <v>0.98992170933709622</v>
      </c>
      <c r="CA22" s="2">
        <f t="shared" si="7"/>
        <v>1.0050111016121339</v>
      </c>
      <c r="CB22" s="2">
        <f t="shared" si="8"/>
        <v>1.0528658265195809</v>
      </c>
      <c r="CC22" s="2">
        <f t="shared" si="9"/>
        <v>0.99066153626216824</v>
      </c>
      <c r="CD22" s="2">
        <f t="shared" si="10"/>
        <v>0.96720716206464197</v>
      </c>
      <c r="CE22" s="2">
        <f t="shared" si="11"/>
        <v>1.0058032162734922</v>
      </c>
      <c r="CG22" t="s">
        <v>34</v>
      </c>
      <c r="CH22" s="13">
        <f t="shared" si="12"/>
        <v>0.92870607937674732</v>
      </c>
      <c r="CI22" s="2">
        <f t="shared" si="13"/>
        <v>0.96325433432291563</v>
      </c>
      <c r="CJ22" s="2">
        <f t="shared" si="14"/>
        <v>0.89808395970536925</v>
      </c>
      <c r="CK22" s="2">
        <f t="shared" si="15"/>
        <v>0.88188051914696808</v>
      </c>
      <c r="CL22" s="2">
        <f t="shared" si="16"/>
        <v>0.89174227579887477</v>
      </c>
      <c r="CM22" s="2">
        <f t="shared" si="17"/>
        <v>1.0326791500421983</v>
      </c>
      <c r="CN22" s="2">
        <f t="shared" si="18"/>
        <v>0.98983978061720257</v>
      </c>
      <c r="CO22" s="2">
        <f t="shared" si="19"/>
        <v>1.0051012443579326</v>
      </c>
      <c r="CP22" s="2">
        <f t="shared" si="20"/>
        <v>1.052636665150616</v>
      </c>
      <c r="CQ22" s="2">
        <f t="shared" si="21"/>
        <v>0.99084900381748209</v>
      </c>
      <c r="CR22" s="2">
        <f t="shared" si="22"/>
        <v>0.9675811162035205</v>
      </c>
      <c r="CS22" s="2">
        <f t="shared" si="23"/>
        <v>1.0058175799957507</v>
      </c>
      <c r="CU22" t="s">
        <v>34</v>
      </c>
      <c r="CV22" s="13">
        <f t="shared" si="24"/>
        <v>0.89297931530536179</v>
      </c>
      <c r="CW22" s="2">
        <f t="shared" si="25"/>
        <v>0.91417519962756455</v>
      </c>
      <c r="CX22" s="2">
        <f t="shared" si="26"/>
        <v>0.90470835840345076</v>
      </c>
      <c r="CY22" s="2">
        <f t="shared" si="27"/>
        <v>0.88893338436128311</v>
      </c>
      <c r="CZ22" s="2">
        <f t="shared" si="28"/>
        <v>0.83406449893724754</v>
      </c>
      <c r="DA22" s="2">
        <f t="shared" si="29"/>
        <v>1.0427354884354672</v>
      </c>
      <c r="DB22" s="2">
        <f t="shared" si="30"/>
        <v>1.0047105626965329</v>
      </c>
      <c r="DC22" s="2">
        <f t="shared" si="31"/>
        <v>1.0206375656331732</v>
      </c>
      <c r="DD22" s="2">
        <f t="shared" si="32"/>
        <v>1.0573899348501634</v>
      </c>
      <c r="DE22" s="2">
        <f t="shared" si="33"/>
        <v>1.0006818277172158</v>
      </c>
      <c r="DF22" s="2">
        <f t="shared" si="34"/>
        <v>0.98296265200524779</v>
      </c>
      <c r="DG22" s="2">
        <f t="shared" si="35"/>
        <v>1.0170662964968284</v>
      </c>
      <c r="DI22" t="s">
        <v>34</v>
      </c>
      <c r="DJ22" s="12">
        <f t="shared" si="36"/>
        <v>0.89315102902280319</v>
      </c>
      <c r="DK22" s="12">
        <f t="shared" si="37"/>
        <v>0.9144213991136082</v>
      </c>
      <c r="DL22" s="12">
        <f t="shared" si="38"/>
        <v>0.90650033266660246</v>
      </c>
      <c r="DM22" s="12">
        <f t="shared" si="39"/>
        <v>0.88936862680025952</v>
      </c>
      <c r="DN22" s="12">
        <f t="shared" si="40"/>
        <v>0.83421154032093392</v>
      </c>
      <c r="DO22" s="12">
        <f t="shared" si="41"/>
        <v>1.0423771706767244</v>
      </c>
      <c r="DP22" s="12">
        <f t="shared" si="42"/>
        <v>1.0046272954693884</v>
      </c>
      <c r="DQ22" s="12">
        <f t="shared" si="43"/>
        <v>1.0207255836215969</v>
      </c>
      <c r="DR22" s="12">
        <f t="shared" si="44"/>
        <v>1.0571583024221565</v>
      </c>
      <c r="DS22" s="12">
        <f t="shared" si="45"/>
        <v>1.0008676079775125</v>
      </c>
      <c r="DT22" s="12">
        <f t="shared" si="46"/>
        <v>0.98333271064069394</v>
      </c>
      <c r="DU22" s="12">
        <f t="shared" si="47"/>
        <v>1.0170786665749563</v>
      </c>
    </row>
    <row r="23" spans="1:125" x14ac:dyDescent="0.2">
      <c r="A23" t="s">
        <v>35</v>
      </c>
      <c r="B23" s="2">
        <v>117.16287051783399</v>
      </c>
      <c r="C23" s="2">
        <v>105.96179565374</v>
      </c>
      <c r="D23" s="2">
        <v>18.8167477617476</v>
      </c>
      <c r="E23" s="2">
        <v>18.731971105409698</v>
      </c>
      <c r="F23" s="2">
        <v>22.1079235331568</v>
      </c>
      <c r="G23" s="2">
        <v>130.14860279062</v>
      </c>
      <c r="H23" s="2">
        <v>153.47889259210601</v>
      </c>
      <c r="I23" s="2">
        <v>112.852948905559</v>
      </c>
      <c r="J23" s="2">
        <v>322.988536990998</v>
      </c>
      <c r="K23" s="2">
        <v>115.17324795930401</v>
      </c>
      <c r="L23" s="2">
        <v>34.426681516527601</v>
      </c>
      <c r="M23" s="2">
        <v>165.37401260795301</v>
      </c>
      <c r="O23" t="s">
        <v>35</v>
      </c>
      <c r="P23" s="4">
        <v>108.32792747803499</v>
      </c>
      <c r="Q23" s="2">
        <v>101.81592040051299</v>
      </c>
      <c r="R23" s="2">
        <v>16.770332085365698</v>
      </c>
      <c r="S23" s="2">
        <v>16.4326331368902</v>
      </c>
      <c r="T23" s="2">
        <v>19.665015407162301</v>
      </c>
      <c r="U23" s="2">
        <v>134.736451897141</v>
      </c>
      <c r="V23" s="2">
        <v>151.81600576563301</v>
      </c>
      <c r="W23" s="2">
        <v>113.31000191843999</v>
      </c>
      <c r="X23" s="2">
        <v>340.55513742694501</v>
      </c>
      <c r="Y23" s="2">
        <v>113.99536793680301</v>
      </c>
      <c r="Z23" s="2">
        <v>33.227262651337199</v>
      </c>
      <c r="AA23" s="2">
        <v>166.35252176178</v>
      </c>
      <c r="AC23" t="s">
        <v>35</v>
      </c>
      <c r="AD23" s="4">
        <v>108.346425133927</v>
      </c>
      <c r="AE23" s="2">
        <v>101.83939585346</v>
      </c>
      <c r="AF23" s="2">
        <v>16.800773970932902</v>
      </c>
      <c r="AG23" s="2">
        <v>16.439979374403102</v>
      </c>
      <c r="AH23" s="2">
        <v>19.667850452598199</v>
      </c>
      <c r="AI23" s="2">
        <v>134.69480551509</v>
      </c>
      <c r="AJ23" s="2">
        <v>151.80557377886501</v>
      </c>
      <c r="AK23" s="2">
        <v>113.319559969805</v>
      </c>
      <c r="AL23" s="2">
        <v>340.48946021785002</v>
      </c>
      <c r="AM23" s="2">
        <v>114.014748311362</v>
      </c>
      <c r="AN23" s="2">
        <v>33.238934444273703</v>
      </c>
      <c r="AO23" s="2">
        <v>166.35459486780201</v>
      </c>
      <c r="AQ23" t="s">
        <v>35</v>
      </c>
      <c r="AR23" s="4">
        <v>103.988565350889</v>
      </c>
      <c r="AS23" s="2">
        <v>96.454166163638206</v>
      </c>
      <c r="AT23" s="2">
        <v>16.9347967294078</v>
      </c>
      <c r="AU23" s="2">
        <v>16.5772058390639</v>
      </c>
      <c r="AV23" s="2">
        <v>18.373104272124099</v>
      </c>
      <c r="AW23" s="2">
        <v>136.02637870831799</v>
      </c>
      <c r="AX23" s="2">
        <v>154.101365298823</v>
      </c>
      <c r="AY23" s="2">
        <v>115.11924757495601</v>
      </c>
      <c r="AZ23" s="2">
        <v>342.02550546320498</v>
      </c>
      <c r="BA23" s="2">
        <v>115.173354324076</v>
      </c>
      <c r="BB23" s="2">
        <v>33.790453340116798</v>
      </c>
      <c r="BC23" s="2">
        <v>168.224736450356</v>
      </c>
      <c r="BE23" t="s">
        <v>35</v>
      </c>
      <c r="BF23" s="4">
        <v>104.007202469001</v>
      </c>
      <c r="BG23" s="2">
        <v>96.477903586724096</v>
      </c>
      <c r="BH23" s="2">
        <v>16.965108033424698</v>
      </c>
      <c r="BI23" s="2">
        <v>16.584512773943899</v>
      </c>
      <c r="BJ23" s="2">
        <v>18.375998466026299</v>
      </c>
      <c r="BK23" s="2">
        <v>135.98447976148299</v>
      </c>
      <c r="BL23" s="2">
        <v>154.090718168032</v>
      </c>
      <c r="BM23" s="2">
        <v>115.128569791114</v>
      </c>
      <c r="BN23" s="2">
        <v>341.95901359367502</v>
      </c>
      <c r="BO23" s="2">
        <v>115.19255004838</v>
      </c>
      <c r="BP23" s="2">
        <v>33.8019952412875</v>
      </c>
      <c r="BQ23" s="2">
        <v>168.226478940135</v>
      </c>
      <c r="BS23" t="s">
        <v>35</v>
      </c>
      <c r="BT23" s="13">
        <f t="shared" si="0"/>
        <v>0.9245926375757908</v>
      </c>
      <c r="BU23" s="2">
        <f t="shared" si="1"/>
        <v>0.96087386753264525</v>
      </c>
      <c r="BV23" s="2">
        <f t="shared" si="2"/>
        <v>0.89124498546225706</v>
      </c>
      <c r="BW23" s="2">
        <f t="shared" si="3"/>
        <v>0.87725061310523478</v>
      </c>
      <c r="BX23" s="2">
        <f t="shared" si="4"/>
        <v>0.88950078815268652</v>
      </c>
      <c r="BY23" s="2">
        <f t="shared" si="5"/>
        <v>1.0352508517813428</v>
      </c>
      <c r="BZ23" s="2">
        <f t="shared" si="6"/>
        <v>0.98916537122213688</v>
      </c>
      <c r="CA23" s="2">
        <f t="shared" si="7"/>
        <v>1.0040499873269901</v>
      </c>
      <c r="CB23" s="2">
        <f t="shared" si="8"/>
        <v>1.054387690038785</v>
      </c>
      <c r="CC23" s="2">
        <f t="shared" si="9"/>
        <v>0.98977297208013792</v>
      </c>
      <c r="CD23" s="2">
        <f t="shared" si="10"/>
        <v>0.96516019516389973</v>
      </c>
      <c r="CE23" s="2">
        <f t="shared" si="11"/>
        <v>1.0059169463109461</v>
      </c>
      <c r="CG23" t="s">
        <v>35</v>
      </c>
      <c r="CH23" s="13">
        <f t="shared" si="12"/>
        <v>0.92475051742125935</v>
      </c>
      <c r="CI23" s="2">
        <f t="shared" si="13"/>
        <v>0.96109541391926678</v>
      </c>
      <c r="CJ23" s="2">
        <f t="shared" si="14"/>
        <v>0.89286279348905584</v>
      </c>
      <c r="CK23" s="2">
        <f t="shared" si="15"/>
        <v>0.87764278953298824</v>
      </c>
      <c r="CL23" s="2">
        <f t="shared" si="16"/>
        <v>0.88962902477480288</v>
      </c>
      <c r="CM23" s="2">
        <f t="shared" si="17"/>
        <v>1.034930860777536</v>
      </c>
      <c r="CN23" s="2">
        <f t="shared" si="18"/>
        <v>0.98909740104987531</v>
      </c>
      <c r="CO23" s="2">
        <f t="shared" si="19"/>
        <v>1.0041346820687556</v>
      </c>
      <c r="CP23" s="2">
        <f t="shared" si="20"/>
        <v>1.0541843478096555</v>
      </c>
      <c r="CQ23" s="2">
        <f t="shared" si="21"/>
        <v>0.98994124357462454</v>
      </c>
      <c r="CR23" s="2">
        <f t="shared" si="22"/>
        <v>0.96549922850729353</v>
      </c>
      <c r="CS23" s="2">
        <f t="shared" si="23"/>
        <v>1.0059294821742859</v>
      </c>
      <c r="CU23" t="s">
        <v>35</v>
      </c>
      <c r="CV23" s="13">
        <f t="shared" si="24"/>
        <v>0.88755562996436099</v>
      </c>
      <c r="CW23" s="2">
        <f t="shared" si="25"/>
        <v>0.91027304292604994</v>
      </c>
      <c r="CX23" s="2">
        <f t="shared" si="26"/>
        <v>0.89998531860188924</v>
      </c>
      <c r="CY23" s="2">
        <f t="shared" si="27"/>
        <v>0.88496857836154186</v>
      </c>
      <c r="CZ23" s="2">
        <f t="shared" si="28"/>
        <v>0.83106422204548824</v>
      </c>
      <c r="DA23" s="2">
        <f t="shared" si="29"/>
        <v>1.0451620362544654</v>
      </c>
      <c r="DB23" s="2">
        <f t="shared" si="30"/>
        <v>1.0040557544832651</v>
      </c>
      <c r="DC23" s="2">
        <f t="shared" si="31"/>
        <v>1.0200818737248378</v>
      </c>
      <c r="DD23" s="2">
        <f t="shared" si="32"/>
        <v>1.0589400746217119</v>
      </c>
      <c r="DE23" s="2">
        <f t="shared" si="33"/>
        <v>1.0000009235197747</v>
      </c>
      <c r="DF23" s="2">
        <f t="shared" si="34"/>
        <v>0.98151932895114036</v>
      </c>
      <c r="DG23" s="2">
        <f t="shared" si="35"/>
        <v>1.0172380399885508</v>
      </c>
      <c r="DI23" t="s">
        <v>35</v>
      </c>
      <c r="DJ23" s="12">
        <f t="shared" si="36"/>
        <v>0.88771470013761311</v>
      </c>
      <c r="DK23" s="12">
        <f t="shared" si="37"/>
        <v>0.91049706162014099</v>
      </c>
      <c r="DL23" s="12">
        <f t="shared" si="38"/>
        <v>0.90159618698364641</v>
      </c>
      <c r="DM23" s="12">
        <f t="shared" si="39"/>
        <v>0.885358656631409</v>
      </c>
      <c r="DN23" s="12">
        <f t="shared" si="40"/>
        <v>0.83119513410956614</v>
      </c>
      <c r="DO23" s="12">
        <f t="shared" si="41"/>
        <v>1.0448401046629106</v>
      </c>
      <c r="DP23" s="12">
        <f t="shared" si="42"/>
        <v>1.0039863825285213</v>
      </c>
      <c r="DQ23" s="12">
        <f t="shared" si="43"/>
        <v>1.0201644787098949</v>
      </c>
      <c r="DR23" s="12">
        <f t="shared" si="44"/>
        <v>1.0587342101345403</v>
      </c>
      <c r="DS23" s="12">
        <f t="shared" si="45"/>
        <v>1.000167591775156</v>
      </c>
      <c r="DT23" s="12">
        <f t="shared" si="46"/>
        <v>0.98185458929754232</v>
      </c>
      <c r="DU23" s="12">
        <f t="shared" si="47"/>
        <v>1.0172485766487642</v>
      </c>
    </row>
    <row r="24" spans="1:125" x14ac:dyDescent="0.2">
      <c r="A24" t="s">
        <v>36</v>
      </c>
      <c r="B24" s="2">
        <v>123.224883362854</v>
      </c>
      <c r="C24" s="2">
        <v>111.87297246143</v>
      </c>
      <c r="D24" s="2">
        <v>19.8581051425647</v>
      </c>
      <c r="E24" s="2">
        <v>19.882836314916801</v>
      </c>
      <c r="F24" s="2">
        <v>23.745658324198502</v>
      </c>
      <c r="G24" s="2">
        <v>138.804820131752</v>
      </c>
      <c r="H24" s="2">
        <v>165.978650771085</v>
      </c>
      <c r="I24" s="2">
        <v>120.090057422988</v>
      </c>
      <c r="J24" s="2">
        <v>349.18056732116003</v>
      </c>
      <c r="K24" s="2">
        <v>123.10991170113</v>
      </c>
      <c r="L24" s="2">
        <v>36.262797158363199</v>
      </c>
      <c r="M24" s="2">
        <v>179.03984997138301</v>
      </c>
      <c r="O24" t="s">
        <v>36</v>
      </c>
      <c r="P24" s="4">
        <v>113.44453940903701</v>
      </c>
      <c r="Q24" s="2">
        <v>107.256694617642</v>
      </c>
      <c r="R24" s="2">
        <v>17.597901620809299</v>
      </c>
      <c r="S24" s="2">
        <v>17.3575125674075</v>
      </c>
      <c r="T24" s="2">
        <v>21.068281231012499</v>
      </c>
      <c r="U24" s="2">
        <v>144.01750840306499</v>
      </c>
      <c r="V24" s="2">
        <v>164.04945792063199</v>
      </c>
      <c r="W24" s="2">
        <v>120.461414544535</v>
      </c>
      <c r="X24" s="2">
        <v>368.71971061575698</v>
      </c>
      <c r="Y24" s="2">
        <v>121.740146096765</v>
      </c>
      <c r="Z24" s="2">
        <v>34.925259280422502</v>
      </c>
      <c r="AA24" s="2">
        <v>180.12134340768301</v>
      </c>
      <c r="AC24" t="s">
        <v>36</v>
      </c>
      <c r="AD24" s="4">
        <v>113.462621911401</v>
      </c>
      <c r="AE24" s="2">
        <v>107.27936706132699</v>
      </c>
      <c r="AF24" s="2">
        <v>17.6269735496397</v>
      </c>
      <c r="AG24" s="2">
        <v>17.364551943197501</v>
      </c>
      <c r="AH24" s="2">
        <v>21.0710170519597</v>
      </c>
      <c r="AI24" s="2">
        <v>143.977337185686</v>
      </c>
      <c r="AJ24" s="2">
        <v>164.04003256901899</v>
      </c>
      <c r="AK24" s="2">
        <v>120.47099024910401</v>
      </c>
      <c r="AL24" s="2">
        <v>368.65623931931998</v>
      </c>
      <c r="AM24" s="2">
        <v>121.758876613474</v>
      </c>
      <c r="AN24" s="2">
        <v>34.936468966889201</v>
      </c>
      <c r="AO24" s="2">
        <v>180.12333180939601</v>
      </c>
      <c r="AQ24" t="s">
        <v>36</v>
      </c>
      <c r="AR24" s="4">
        <v>108.697097035819</v>
      </c>
      <c r="AS24" s="2">
        <v>101.39623774505201</v>
      </c>
      <c r="AT24" s="2">
        <v>17.777812996819701</v>
      </c>
      <c r="AU24" s="2">
        <v>17.5155834149196</v>
      </c>
      <c r="AV24" s="2">
        <v>19.657340171200602</v>
      </c>
      <c r="AW24" s="2">
        <v>145.424056122677</v>
      </c>
      <c r="AX24" s="2">
        <v>166.542604506472</v>
      </c>
      <c r="AY24" s="2">
        <v>122.436686572718</v>
      </c>
      <c r="AZ24" s="2">
        <v>370.32250624575602</v>
      </c>
      <c r="BA24" s="2">
        <v>123.026036379025</v>
      </c>
      <c r="BB24" s="2">
        <v>35.5405604125948</v>
      </c>
      <c r="BC24" s="2">
        <v>182.163006769444</v>
      </c>
      <c r="BE24" t="s">
        <v>36</v>
      </c>
      <c r="BF24" s="4">
        <v>108.7153209258</v>
      </c>
      <c r="BG24" s="2">
        <v>101.41916214672101</v>
      </c>
      <c r="BH24" s="2">
        <v>17.806754288147399</v>
      </c>
      <c r="BI24" s="2">
        <v>17.5225832396508</v>
      </c>
      <c r="BJ24" s="2">
        <v>19.6601317757871</v>
      </c>
      <c r="BK24" s="2">
        <v>145.383595223989</v>
      </c>
      <c r="BL24" s="2">
        <v>166.53293812091999</v>
      </c>
      <c r="BM24" s="2">
        <v>122.44601484199001</v>
      </c>
      <c r="BN24" s="2">
        <v>370.25813738481799</v>
      </c>
      <c r="BO24" s="2">
        <v>123.04457805743</v>
      </c>
      <c r="BP24" s="2">
        <v>35.551637034491002</v>
      </c>
      <c r="BQ24" s="2">
        <v>182.16463488078301</v>
      </c>
      <c r="BS24" t="s">
        <v>36</v>
      </c>
      <c r="BT24" s="13">
        <f t="shared" si="0"/>
        <v>0.92063012204266148</v>
      </c>
      <c r="BU24" s="2">
        <f t="shared" si="1"/>
        <v>0.95873643345465287</v>
      </c>
      <c r="BV24" s="2">
        <f t="shared" si="2"/>
        <v>0.88618231671506342</v>
      </c>
      <c r="BW24" s="2">
        <f t="shared" si="3"/>
        <v>0.87298976325552136</v>
      </c>
      <c r="BX24" s="2">
        <f t="shared" si="4"/>
        <v>0.88724772096726556</v>
      </c>
      <c r="BY24" s="2">
        <f t="shared" si="5"/>
        <v>1.0375540868563871</v>
      </c>
      <c r="BZ24" s="2">
        <f t="shared" si="6"/>
        <v>0.98837686147290282</v>
      </c>
      <c r="CA24" s="2">
        <f t="shared" si="7"/>
        <v>1.0030923219583365</v>
      </c>
      <c r="CB24" s="2">
        <f t="shared" si="8"/>
        <v>1.0559571325646704</v>
      </c>
      <c r="CC24" s="2">
        <f t="shared" si="9"/>
        <v>0.98887363669230521</v>
      </c>
      <c r="CD24" s="2">
        <f t="shared" si="10"/>
        <v>0.96311542454655286</v>
      </c>
      <c r="CE24" s="2">
        <f t="shared" si="11"/>
        <v>1.0060405179990537</v>
      </c>
      <c r="CG24" t="s">
        <v>36</v>
      </c>
      <c r="CH24" s="13">
        <f t="shared" si="12"/>
        <v>0.92077686596215658</v>
      </c>
      <c r="CI24" s="2">
        <f t="shared" si="13"/>
        <v>0.95893909584205672</v>
      </c>
      <c r="CJ24" s="2">
        <f t="shared" si="14"/>
        <v>0.88764629973971199</v>
      </c>
      <c r="CK24" s="2">
        <f t="shared" si="15"/>
        <v>0.87334380609319828</v>
      </c>
      <c r="CL24" s="2">
        <f t="shared" si="16"/>
        <v>0.88736293449008519</v>
      </c>
      <c r="CM24" s="2">
        <f t="shared" si="17"/>
        <v>1.0372646789140629</v>
      </c>
      <c r="CN24" s="2">
        <f t="shared" si="18"/>
        <v>0.98832007494301344</v>
      </c>
      <c r="CO24" s="2">
        <f t="shared" si="19"/>
        <v>1.0031720596549827</v>
      </c>
      <c r="CP24" s="2">
        <f t="shared" si="20"/>
        <v>1.0557753604319198</v>
      </c>
      <c r="CQ24" s="2">
        <f t="shared" si="21"/>
        <v>0.98902578136083907</v>
      </c>
      <c r="CR24" s="2">
        <f t="shared" si="22"/>
        <v>0.96342454814829115</v>
      </c>
      <c r="CS24" s="2">
        <f t="shared" si="23"/>
        <v>1.0060516239160511</v>
      </c>
      <c r="CU24" t="s">
        <v>36</v>
      </c>
      <c r="CV24" s="13">
        <f t="shared" si="24"/>
        <v>0.88210346862933697</v>
      </c>
      <c r="CW24" s="2">
        <f t="shared" si="25"/>
        <v>0.90635151202413955</v>
      </c>
      <c r="CX24" s="2">
        <f t="shared" si="26"/>
        <v>0.89524216279397106</v>
      </c>
      <c r="CY24" s="2">
        <f t="shared" si="27"/>
        <v>0.88093987887325687</v>
      </c>
      <c r="CZ24" s="2">
        <f t="shared" si="28"/>
        <v>0.82782881412760767</v>
      </c>
      <c r="DA24" s="2">
        <f t="shared" si="29"/>
        <v>1.0476873640601392</v>
      </c>
      <c r="DB24" s="2">
        <f t="shared" si="30"/>
        <v>1.0033977486427745</v>
      </c>
      <c r="DC24" s="2">
        <f t="shared" si="31"/>
        <v>1.0195405781301659</v>
      </c>
      <c r="DD24" s="2">
        <f t="shared" si="32"/>
        <v>1.0605472953056709</v>
      </c>
      <c r="DE24" s="2">
        <f t="shared" si="33"/>
        <v>0.99931869561966202</v>
      </c>
      <c r="DF24" s="2">
        <f t="shared" si="34"/>
        <v>0.98008325881165981</v>
      </c>
      <c r="DG24" s="2">
        <f t="shared" si="35"/>
        <v>1.017443919879067</v>
      </c>
      <c r="DI24" t="s">
        <v>36</v>
      </c>
      <c r="DJ24" s="12">
        <f t="shared" si="36"/>
        <v>0.88225135994384807</v>
      </c>
      <c r="DK24" s="12">
        <f t="shared" si="37"/>
        <v>0.90655642659076474</v>
      </c>
      <c r="DL24" s="12">
        <f t="shared" si="38"/>
        <v>0.89669956727037625</v>
      </c>
      <c r="DM24" s="12">
        <f t="shared" si="39"/>
        <v>0.88129193250485816</v>
      </c>
      <c r="DN24" s="12">
        <f t="shared" si="40"/>
        <v>0.82794637686469352</v>
      </c>
      <c r="DO24" s="12">
        <f t="shared" si="41"/>
        <v>1.0473958691491585</v>
      </c>
      <c r="DP24" s="12">
        <f t="shared" si="42"/>
        <v>1.0033395099144375</v>
      </c>
      <c r="DQ24" s="12">
        <f t="shared" si="43"/>
        <v>1.0196182554123006</v>
      </c>
      <c r="DR24" s="12">
        <f t="shared" si="44"/>
        <v>1.0603629526847975</v>
      </c>
      <c r="DS24" s="12">
        <f t="shared" si="45"/>
        <v>0.99946930638811105</v>
      </c>
      <c r="DT24" s="12">
        <f t="shared" si="46"/>
        <v>0.980388712962034</v>
      </c>
      <c r="DU24" s="12">
        <f t="shared" si="47"/>
        <v>1.017453013448679</v>
      </c>
    </row>
    <row r="25" spans="1:125" x14ac:dyDescent="0.2">
      <c r="A25" t="s">
        <v>37</v>
      </c>
      <c r="B25" s="2">
        <v>129.381967814776</v>
      </c>
      <c r="C25" s="2">
        <v>117.860842190453</v>
      </c>
      <c r="D25" s="2">
        <v>20.914594894152899</v>
      </c>
      <c r="E25" s="2">
        <v>21.049729654003801</v>
      </c>
      <c r="F25" s="2">
        <v>25.4083757962207</v>
      </c>
      <c r="G25" s="2">
        <v>147.536899904059</v>
      </c>
      <c r="H25" s="2">
        <v>178.691834799096</v>
      </c>
      <c r="I25" s="2">
        <v>127.42249211692</v>
      </c>
      <c r="J25" s="2">
        <v>375.75719539428701</v>
      </c>
      <c r="K25" s="2">
        <v>131.160377164126</v>
      </c>
      <c r="L25" s="2">
        <v>38.122450244541199</v>
      </c>
      <c r="M25" s="2">
        <v>192.928330044951</v>
      </c>
      <c r="O25" t="s">
        <v>37</v>
      </c>
      <c r="P25" s="4">
        <v>118.59730647749601</v>
      </c>
      <c r="Q25" s="2">
        <v>112.74473577347899</v>
      </c>
      <c r="R25" s="2">
        <v>18.427529550447002</v>
      </c>
      <c r="S25" s="2">
        <v>18.2848646971986</v>
      </c>
      <c r="T25" s="2">
        <v>22.482363834572901</v>
      </c>
      <c r="U25" s="2">
        <v>153.427923942337</v>
      </c>
      <c r="V25" s="2">
        <v>176.46885804781201</v>
      </c>
      <c r="W25" s="2">
        <v>127.695136519774</v>
      </c>
      <c r="X25" s="2">
        <v>397.39353508103801</v>
      </c>
      <c r="Y25" s="2">
        <v>129.58190463306201</v>
      </c>
      <c r="Z25" s="2">
        <v>36.6381866164432</v>
      </c>
      <c r="AA25" s="2">
        <v>194.120302031405</v>
      </c>
      <c r="AC25" t="s">
        <v>37</v>
      </c>
      <c r="AD25" s="4">
        <v>118.615008873927</v>
      </c>
      <c r="AE25" s="2">
        <v>112.76668979902701</v>
      </c>
      <c r="AF25" s="2">
        <v>18.455395399639901</v>
      </c>
      <c r="AG25" s="2">
        <v>18.291634156128801</v>
      </c>
      <c r="AH25" s="2">
        <v>22.485013549165799</v>
      </c>
      <c r="AI25" s="2">
        <v>153.389055330459</v>
      </c>
      <c r="AJ25" s="2">
        <v>176.46032873322699</v>
      </c>
      <c r="AK25" s="2">
        <v>127.704720267822</v>
      </c>
      <c r="AL25" s="2">
        <v>397.33207673437198</v>
      </c>
      <c r="AM25" s="2">
        <v>129.600062031253</v>
      </c>
      <c r="AN25" s="2">
        <v>36.6489859315814</v>
      </c>
      <c r="AO25" s="2">
        <v>194.12222369361601</v>
      </c>
      <c r="AQ25" t="s">
        <v>37</v>
      </c>
      <c r="AR25" s="4">
        <v>113.418163130476</v>
      </c>
      <c r="AS25" s="2">
        <v>106.35734914490099</v>
      </c>
      <c r="AT25" s="2">
        <v>18.623782030109599</v>
      </c>
      <c r="AU25" s="2">
        <v>18.457212735264001</v>
      </c>
      <c r="AV25" s="2">
        <v>20.9455723382987</v>
      </c>
      <c r="AW25" s="2">
        <v>154.95736059884601</v>
      </c>
      <c r="AX25" s="2">
        <v>179.18128302765601</v>
      </c>
      <c r="AY25" s="2">
        <v>129.845629738404</v>
      </c>
      <c r="AZ25" s="2">
        <v>399.13592515301298</v>
      </c>
      <c r="BA25" s="2">
        <v>130.981678707675</v>
      </c>
      <c r="BB25" s="2">
        <v>37.308509830035803</v>
      </c>
      <c r="BC25" s="2">
        <v>196.34069217081901</v>
      </c>
      <c r="BE25" t="s">
        <v>37</v>
      </c>
      <c r="BF25" s="4">
        <v>113.436008795261</v>
      </c>
      <c r="BG25" s="2">
        <v>106.379545568512</v>
      </c>
      <c r="BH25" s="2">
        <v>18.651516766683599</v>
      </c>
      <c r="BI25" s="2">
        <v>18.4639422538947</v>
      </c>
      <c r="BJ25" s="2">
        <v>20.948275012052498</v>
      </c>
      <c r="BK25" s="2">
        <v>154.91816465897799</v>
      </c>
      <c r="BL25" s="2">
        <v>179.17248690027</v>
      </c>
      <c r="BM25" s="2">
        <v>129.85495405215599</v>
      </c>
      <c r="BN25" s="2">
        <v>399.07348368318998</v>
      </c>
      <c r="BO25" s="2">
        <v>130.999642477207</v>
      </c>
      <c r="BP25" s="2">
        <v>37.319172564170401</v>
      </c>
      <c r="BQ25" s="2">
        <v>196.34222191949601</v>
      </c>
      <c r="BS25" t="s">
        <v>37</v>
      </c>
      <c r="BT25" s="13">
        <f t="shared" si="0"/>
        <v>0.91664478814606232</v>
      </c>
      <c r="BU25" s="2">
        <f t="shared" si="1"/>
        <v>0.95659197472298041</v>
      </c>
      <c r="BV25" s="2">
        <f t="shared" si="2"/>
        <v>0.88108469916377841</v>
      </c>
      <c r="BW25" s="2">
        <f t="shared" si="3"/>
        <v>0.86865080919082938</v>
      </c>
      <c r="BX25" s="2">
        <f t="shared" si="4"/>
        <v>0.88484065313285309</v>
      </c>
      <c r="BY25" s="2">
        <f t="shared" si="5"/>
        <v>1.0399291569912941</v>
      </c>
      <c r="BZ25" s="2">
        <f t="shared" si="6"/>
        <v>0.98755971836215517</v>
      </c>
      <c r="CA25" s="2">
        <f t="shared" si="7"/>
        <v>1.0021396882004461</v>
      </c>
      <c r="CB25" s="2">
        <f t="shared" si="8"/>
        <v>1.0575806397108316</v>
      </c>
      <c r="CC25" s="2">
        <f t="shared" si="9"/>
        <v>0.98796532485501476</v>
      </c>
      <c r="CD25" s="2">
        <f t="shared" si="10"/>
        <v>0.96106589113299368</v>
      </c>
      <c r="CE25" s="2">
        <f t="shared" si="11"/>
        <v>1.0061783149534145</v>
      </c>
      <c r="CG25" t="s">
        <v>37</v>
      </c>
      <c r="CH25" s="13">
        <f t="shared" si="12"/>
        <v>0.91678161089447141</v>
      </c>
      <c r="CI25" s="2">
        <f t="shared" si="13"/>
        <v>0.95677824545666934</v>
      </c>
      <c r="CJ25" s="2">
        <f t="shared" si="14"/>
        <v>0.88241706296685107</v>
      </c>
      <c r="CK25" s="2">
        <f t="shared" si="15"/>
        <v>0.86897240281894106</v>
      </c>
      <c r="CL25" s="2">
        <f t="shared" si="16"/>
        <v>0.88494493821640785</v>
      </c>
      <c r="CM25" s="2">
        <f t="shared" si="17"/>
        <v>1.0396657068855695</v>
      </c>
      <c r="CN25" s="2">
        <f t="shared" si="18"/>
        <v>0.98751198638495208</v>
      </c>
      <c r="CO25" s="2">
        <f t="shared" si="19"/>
        <v>1.0022149005737782</v>
      </c>
      <c r="CP25" s="2">
        <f t="shared" si="20"/>
        <v>1.057417081042044</v>
      </c>
      <c r="CQ25" s="2">
        <f t="shared" si="21"/>
        <v>0.98810376146661638</v>
      </c>
      <c r="CR25" s="2">
        <f t="shared" si="22"/>
        <v>0.96134917080334348</v>
      </c>
      <c r="CS25" s="2">
        <f t="shared" si="23"/>
        <v>1.0061882754512355</v>
      </c>
      <c r="CU25" t="s">
        <v>37</v>
      </c>
      <c r="CV25" s="13">
        <f t="shared" si="24"/>
        <v>0.87661491818431858</v>
      </c>
      <c r="CW25" s="2">
        <f t="shared" si="25"/>
        <v>0.90239766803156429</v>
      </c>
      <c r="CX25" s="2">
        <f t="shared" si="26"/>
        <v>0.89046821725991243</v>
      </c>
      <c r="CY25" s="2">
        <f t="shared" si="27"/>
        <v>0.87683846959779432</v>
      </c>
      <c r="CZ25" s="2">
        <f t="shared" si="28"/>
        <v>0.82435699575154242</v>
      </c>
      <c r="DA25" s="2">
        <f t="shared" si="29"/>
        <v>1.0502956257018579</v>
      </c>
      <c r="DB25" s="2">
        <f t="shared" si="30"/>
        <v>1.0027390631984405</v>
      </c>
      <c r="DC25" s="2">
        <f t="shared" si="31"/>
        <v>1.0190165612148017</v>
      </c>
      <c r="DD25" s="2">
        <f t="shared" si="32"/>
        <v>1.0622176502413863</v>
      </c>
      <c r="DE25" s="2">
        <f t="shared" si="33"/>
        <v>0.99863755761980322</v>
      </c>
      <c r="DF25" s="2">
        <f t="shared" si="34"/>
        <v>0.97864931531724031</v>
      </c>
      <c r="DG25" s="2">
        <f t="shared" si="35"/>
        <v>1.0176872008640356</v>
      </c>
      <c r="DI25" t="s">
        <v>37</v>
      </c>
      <c r="DJ25" s="12">
        <f t="shared" si="36"/>
        <v>0.87675284826133326</v>
      </c>
      <c r="DK25" s="12">
        <f t="shared" si="37"/>
        <v>0.90258599541153617</v>
      </c>
      <c r="DL25" s="12">
        <f t="shared" si="38"/>
        <v>0.89179431210967475</v>
      </c>
      <c r="DM25" s="12">
        <f t="shared" si="39"/>
        <v>0.87715816580013573</v>
      </c>
      <c r="DN25" s="12">
        <f t="shared" si="40"/>
        <v>0.82446336515411556</v>
      </c>
      <c r="DO25" s="12">
        <f t="shared" si="41"/>
        <v>1.0500299569783484</v>
      </c>
      <c r="DP25" s="12">
        <f t="shared" si="42"/>
        <v>1.0026898380763418</v>
      </c>
      <c r="DQ25" s="12">
        <f t="shared" si="43"/>
        <v>1.019089737571637</v>
      </c>
      <c r="DR25" s="12">
        <f t="shared" si="44"/>
        <v>1.0620514751938066</v>
      </c>
      <c r="DS25" s="12">
        <f t="shared" si="45"/>
        <v>0.9987745179573716</v>
      </c>
      <c r="DT25" s="12">
        <f t="shared" si="46"/>
        <v>0.97892901229543028</v>
      </c>
      <c r="DU25" s="12">
        <f t="shared" si="47"/>
        <v>1.0176951299674319</v>
      </c>
    </row>
    <row r="26" spans="1:125" x14ac:dyDescent="0.2">
      <c r="A26" t="s">
        <v>38</v>
      </c>
      <c r="B26" s="2">
        <v>135.639269412603</v>
      </c>
      <c r="C26" s="2">
        <v>123.928575969869</v>
      </c>
      <c r="D26" s="2">
        <v>21.986879913598401</v>
      </c>
      <c r="E26" s="2">
        <v>22.232955097900199</v>
      </c>
      <c r="F26" s="2">
        <v>27.094863124519701</v>
      </c>
      <c r="G26" s="2">
        <v>156.34117007443501</v>
      </c>
      <c r="H26" s="2">
        <v>191.60052325876299</v>
      </c>
      <c r="I26" s="2">
        <v>134.85012053472099</v>
      </c>
      <c r="J26" s="2">
        <v>402.67617646417699</v>
      </c>
      <c r="K26" s="2">
        <v>139.32194780197401</v>
      </c>
      <c r="L26" s="2">
        <v>40.006900557461996</v>
      </c>
      <c r="M26" s="2">
        <v>207.01704611300701</v>
      </c>
      <c r="O26" t="s">
        <v>38</v>
      </c>
      <c r="P26" s="4">
        <v>123.78977490482499</v>
      </c>
      <c r="Q26" s="2">
        <v>118.28221621775</v>
      </c>
      <c r="R26" s="2">
        <v>19.259443873654298</v>
      </c>
      <c r="S26" s="2">
        <v>19.214521834053102</v>
      </c>
      <c r="T26" s="2">
        <v>23.9055506667614</v>
      </c>
      <c r="U26" s="2">
        <v>162.963982268889</v>
      </c>
      <c r="V26" s="2">
        <v>189.05565931790699</v>
      </c>
      <c r="W26" s="2">
        <v>135.01098294671999</v>
      </c>
      <c r="X26" s="2">
        <v>426.53790758252399</v>
      </c>
      <c r="Y26" s="2">
        <v>137.51775803316599</v>
      </c>
      <c r="Z26" s="2">
        <v>38.366977151863203</v>
      </c>
      <c r="AA26" s="2">
        <v>208.328089970859</v>
      </c>
      <c r="AC26" t="s">
        <v>38</v>
      </c>
      <c r="AD26" s="4">
        <v>123.807125419312</v>
      </c>
      <c r="AE26" s="2">
        <v>118.303522461612</v>
      </c>
      <c r="AF26" s="2">
        <v>19.286238670799499</v>
      </c>
      <c r="AG26" s="2">
        <v>19.221051589438101</v>
      </c>
      <c r="AH26" s="2">
        <v>23.9081246727667</v>
      </c>
      <c r="AI26" s="2">
        <v>162.92628370251299</v>
      </c>
      <c r="AJ26" s="2">
        <v>189.047932166615</v>
      </c>
      <c r="AK26" s="2">
        <v>135.02056587847099</v>
      </c>
      <c r="AL26" s="2">
        <v>426.47830408916599</v>
      </c>
      <c r="AM26" s="2">
        <v>137.53540375247499</v>
      </c>
      <c r="AN26" s="2">
        <v>38.377409095892503</v>
      </c>
      <c r="AO26" s="2">
        <v>208.32995810587599</v>
      </c>
      <c r="AQ26" t="s">
        <v>38</v>
      </c>
      <c r="AR26" s="4">
        <v>118.15430972951999</v>
      </c>
      <c r="AS26" s="2">
        <v>111.33852053527301</v>
      </c>
      <c r="AT26" s="2">
        <v>19.472971514074601</v>
      </c>
      <c r="AU26" s="2">
        <v>19.4019604618443</v>
      </c>
      <c r="AV26" s="2">
        <v>22.235768777151701</v>
      </c>
      <c r="AW26" s="2">
        <v>164.62279833122801</v>
      </c>
      <c r="AX26" s="2">
        <v>191.99930670522599</v>
      </c>
      <c r="AY26" s="2">
        <v>137.346236626913</v>
      </c>
      <c r="AZ26" s="2">
        <v>428.42732107709003</v>
      </c>
      <c r="BA26" s="2">
        <v>139.037626166998</v>
      </c>
      <c r="BB26" s="2">
        <v>39.095345502499796</v>
      </c>
      <c r="BC26" s="2">
        <v>210.73683939275199</v>
      </c>
      <c r="BE26" t="s">
        <v>38</v>
      </c>
      <c r="BF26" s="4">
        <v>118.17180540351001</v>
      </c>
      <c r="BG26" s="2">
        <v>111.360060119048</v>
      </c>
      <c r="BH26" s="2">
        <v>19.4996343170682</v>
      </c>
      <c r="BI26" s="2">
        <v>19.408449755305998</v>
      </c>
      <c r="BJ26" s="2">
        <v>22.2383933775975</v>
      </c>
      <c r="BK26" s="2">
        <v>164.58473412757499</v>
      </c>
      <c r="BL26" s="2">
        <v>191.99128695217999</v>
      </c>
      <c r="BM26" s="2">
        <v>137.35554772417299</v>
      </c>
      <c r="BN26" s="2">
        <v>428.36664628301497</v>
      </c>
      <c r="BO26" s="2">
        <v>139.055072931251</v>
      </c>
      <c r="BP26" s="2">
        <v>39.105637014474098</v>
      </c>
      <c r="BQ26" s="2">
        <v>210.73828208654001</v>
      </c>
      <c r="BS26" t="s">
        <v>38</v>
      </c>
      <c r="BT26" s="13">
        <f t="shared" si="0"/>
        <v>0.91263964662230035</v>
      </c>
      <c r="BU26" s="2">
        <f t="shared" si="1"/>
        <v>0.95443859732970859</v>
      </c>
      <c r="BV26" s="2">
        <f t="shared" si="2"/>
        <v>0.87595165613938508</v>
      </c>
      <c r="BW26" s="2">
        <f t="shared" si="3"/>
        <v>0.86423607430700145</v>
      </c>
      <c r="BX26" s="2">
        <f t="shared" si="4"/>
        <v>0.88229088137108513</v>
      </c>
      <c r="BY26" s="2">
        <f t="shared" si="5"/>
        <v>1.0423612807253575</v>
      </c>
      <c r="BZ26" s="2">
        <f t="shared" si="6"/>
        <v>0.98671786539215722</v>
      </c>
      <c r="CA26" s="2">
        <f t="shared" si="7"/>
        <v>1.0011928977991353</v>
      </c>
      <c r="CB26" s="2">
        <f t="shared" si="8"/>
        <v>1.0592578665265782</v>
      </c>
      <c r="CC26" s="2">
        <f t="shared" si="9"/>
        <v>0.98705021141843052</v>
      </c>
      <c r="CD26" s="2">
        <f t="shared" si="10"/>
        <v>0.95900898638115273</v>
      </c>
      <c r="CE26" s="2">
        <f t="shared" si="11"/>
        <v>1.0063330236928234</v>
      </c>
      <c r="CG26" t="s">
        <v>38</v>
      </c>
      <c r="CH26" s="13">
        <f t="shared" si="12"/>
        <v>0.91276756322463937</v>
      </c>
      <c r="CI26" s="2">
        <f t="shared" si="13"/>
        <v>0.95461052090500398</v>
      </c>
      <c r="CJ26" s="2">
        <f t="shared" si="14"/>
        <v>0.87717032824067886</v>
      </c>
      <c r="CK26" s="2">
        <f t="shared" si="15"/>
        <v>0.86452977144965504</v>
      </c>
      <c r="CL26" s="2">
        <f t="shared" si="16"/>
        <v>0.88238588114995353</v>
      </c>
      <c r="CM26" s="2">
        <f t="shared" si="17"/>
        <v>1.042120150597202</v>
      </c>
      <c r="CN26" s="2">
        <f t="shared" si="18"/>
        <v>0.98667753590265184</v>
      </c>
      <c r="CO26" s="2">
        <f t="shared" si="19"/>
        <v>1.0012639613748517</v>
      </c>
      <c r="CP26" s="2">
        <f t="shared" si="20"/>
        <v>1.0591098481017451</v>
      </c>
      <c r="CQ26" s="2">
        <f t="shared" si="21"/>
        <v>0.98717686568638607</v>
      </c>
      <c r="CR26" s="2">
        <f t="shared" si="22"/>
        <v>0.95926973999825227</v>
      </c>
      <c r="CS26" s="2">
        <f t="shared" si="23"/>
        <v>1.0063420477565519</v>
      </c>
      <c r="CU26" t="s">
        <v>38</v>
      </c>
      <c r="CV26" s="13">
        <f t="shared" si="24"/>
        <v>0.87109220096213247</v>
      </c>
      <c r="CW26" s="2">
        <f t="shared" si="25"/>
        <v>0.8984087783139133</v>
      </c>
      <c r="CX26" s="2">
        <f t="shared" si="26"/>
        <v>0.88566324965603682</v>
      </c>
      <c r="CY26" s="2">
        <f t="shared" si="27"/>
        <v>0.87266674071935346</v>
      </c>
      <c r="CZ26" s="2">
        <f t="shared" si="28"/>
        <v>0.82066363188339098</v>
      </c>
      <c r="DA26" s="2">
        <f t="shared" si="29"/>
        <v>1.0529715125763104</v>
      </c>
      <c r="DB26" s="2">
        <f t="shared" si="30"/>
        <v>1.0020813275437899</v>
      </c>
      <c r="DC26" s="2">
        <f t="shared" si="31"/>
        <v>1.0185102993033612</v>
      </c>
      <c r="DD26" s="2">
        <f t="shared" si="32"/>
        <v>1.0639500077681003</v>
      </c>
      <c r="DE26" s="2">
        <f t="shared" si="33"/>
        <v>0.99795924734428687</v>
      </c>
      <c r="DF26" s="2">
        <f t="shared" si="34"/>
        <v>0.97721505434661371</v>
      </c>
      <c r="DG26" s="2">
        <f t="shared" si="35"/>
        <v>1.0179685361644779</v>
      </c>
      <c r="DI26" t="s">
        <v>38</v>
      </c>
      <c r="DJ26" s="12">
        <f t="shared" si="36"/>
        <v>0.87122118775235757</v>
      </c>
      <c r="DK26" s="12">
        <f t="shared" si="37"/>
        <v>0.89858258474722719</v>
      </c>
      <c r="DL26" s="12">
        <f t="shared" si="38"/>
        <v>0.88687591844298497</v>
      </c>
      <c r="DM26" s="12">
        <f t="shared" si="39"/>
        <v>0.87295861795443641</v>
      </c>
      <c r="DN26" s="12">
        <f t="shared" si="40"/>
        <v>0.82076049896973635</v>
      </c>
      <c r="DO26" s="12">
        <f t="shared" si="41"/>
        <v>1.0527280437341946</v>
      </c>
      <c r="DP26" s="12">
        <f t="shared" si="42"/>
        <v>1.0020394709094258</v>
      </c>
      <c r="DQ26" s="12">
        <f t="shared" si="43"/>
        <v>1.0185793470522477</v>
      </c>
      <c r="DR26" s="12">
        <f t="shared" si="44"/>
        <v>1.0637993288910734</v>
      </c>
      <c r="DS26" s="12">
        <f t="shared" si="45"/>
        <v>0.99808447358845198</v>
      </c>
      <c r="DT26" s="12">
        <f t="shared" si="46"/>
        <v>0.97747229776789601</v>
      </c>
      <c r="DU26" s="12">
        <f t="shared" si="47"/>
        <v>1.0179755051258033</v>
      </c>
    </row>
    <row r="27" spans="1:125" x14ac:dyDescent="0.2">
      <c r="A27" t="s">
        <v>39</v>
      </c>
      <c r="B27" s="2">
        <v>142.002828947024</v>
      </c>
      <c r="C27" s="2">
        <v>130.080528142638</v>
      </c>
      <c r="D27" s="2">
        <v>23.075823326575701</v>
      </c>
      <c r="E27" s="2">
        <v>23.4330823253006</v>
      </c>
      <c r="F27" s="2">
        <v>28.804485175096701</v>
      </c>
      <c r="G27" s="2">
        <v>165.21673258963401</v>
      </c>
      <c r="H27" s="2">
        <v>204.69221895488599</v>
      </c>
      <c r="I27" s="2">
        <v>142.374866342155</v>
      </c>
      <c r="J27" s="2">
        <v>429.907274412101</v>
      </c>
      <c r="K27" s="2">
        <v>147.59442408612199</v>
      </c>
      <c r="L27" s="2">
        <v>41.9177196018546</v>
      </c>
      <c r="M27" s="2">
        <v>221.289697523249</v>
      </c>
      <c r="O27" t="s">
        <v>39</v>
      </c>
      <c r="P27" s="4">
        <v>129.02680738074801</v>
      </c>
      <c r="Q27" s="2">
        <v>123.872742090358</v>
      </c>
      <c r="R27" s="2">
        <v>20.094182347003201</v>
      </c>
      <c r="S27" s="2">
        <v>20.146702145629899</v>
      </c>
      <c r="T27" s="2">
        <v>25.336839762038899</v>
      </c>
      <c r="U27" s="2">
        <v>172.62460335598001</v>
      </c>
      <c r="V27" s="2">
        <v>201.79689635547601</v>
      </c>
      <c r="W27" s="2">
        <v>142.410814718133</v>
      </c>
      <c r="X27" s="2">
        <v>456.12503034998201</v>
      </c>
      <c r="Y27" s="2">
        <v>145.54737878783899</v>
      </c>
      <c r="Z27" s="2">
        <v>40.112953077302002</v>
      </c>
      <c r="AA27" s="2">
        <v>222.729441056068</v>
      </c>
      <c r="AC27" t="s">
        <v>39</v>
      </c>
      <c r="AD27" s="4">
        <v>129.043828710051</v>
      </c>
      <c r="AE27" s="2">
        <v>123.893459435446</v>
      </c>
      <c r="AF27" s="2">
        <v>20.1200176877907</v>
      </c>
      <c r="AG27" s="2">
        <v>20.153016994486801</v>
      </c>
      <c r="AH27" s="2">
        <v>25.3393463264904</v>
      </c>
      <c r="AI27" s="2">
        <v>172.58797231504599</v>
      </c>
      <c r="AJ27" s="2">
        <v>201.78989111803099</v>
      </c>
      <c r="AK27" s="2">
        <v>142.42038847008601</v>
      </c>
      <c r="AL27" s="2">
        <v>456.06715277594702</v>
      </c>
      <c r="AM27" s="2">
        <v>145.56456217671999</v>
      </c>
      <c r="AN27" s="2">
        <v>40.123053431372</v>
      </c>
      <c r="AO27" s="2">
        <v>222.73126569303699</v>
      </c>
      <c r="AQ27" t="s">
        <v>39</v>
      </c>
      <c r="AR27" s="4">
        <v>122.90962983395499</v>
      </c>
      <c r="AS27" s="2">
        <v>116.342496800997</v>
      </c>
      <c r="AT27" s="2">
        <v>20.325949704751299</v>
      </c>
      <c r="AU27" s="2">
        <v>20.350071336166401</v>
      </c>
      <c r="AV27" s="2">
        <v>23.5266844631489</v>
      </c>
      <c r="AW27" s="2">
        <v>174.419445263418</v>
      </c>
      <c r="AX27" s="2">
        <v>204.98403881767501</v>
      </c>
      <c r="AY27" s="2">
        <v>144.940618427103</v>
      </c>
      <c r="AZ27" s="2">
        <v>458.169081000152</v>
      </c>
      <c r="BA27" s="2">
        <v>147.193718243332</v>
      </c>
      <c r="BB27" s="2">
        <v>40.902471502343602</v>
      </c>
      <c r="BC27" s="2">
        <v>225.336434047924</v>
      </c>
      <c r="BE27" t="s">
        <v>39</v>
      </c>
      <c r="BF27" s="4">
        <v>122.926798239484</v>
      </c>
      <c r="BG27" s="2">
        <v>116.363438858519</v>
      </c>
      <c r="BH27" s="2">
        <v>20.3516518033781</v>
      </c>
      <c r="BI27" s="2">
        <v>20.356345084583399</v>
      </c>
      <c r="BJ27" s="2">
        <v>23.529239640816201</v>
      </c>
      <c r="BK27" s="2">
        <v>174.38240949827099</v>
      </c>
      <c r="BL27" s="2">
        <v>204.97671507244701</v>
      </c>
      <c r="BM27" s="2">
        <v>144.94990755024301</v>
      </c>
      <c r="BN27" s="2">
        <v>458.11004133541502</v>
      </c>
      <c r="BO27" s="2">
        <v>147.21069687266899</v>
      </c>
      <c r="BP27" s="2">
        <v>40.912427258860198</v>
      </c>
      <c r="BQ27" s="2">
        <v>225.33779784185799</v>
      </c>
      <c r="BS27" t="s">
        <v>39</v>
      </c>
      <c r="BT27" s="13">
        <f t="shared" si="0"/>
        <v>0.90862138689422267</v>
      </c>
      <c r="BU27" s="2">
        <f t="shared" si="1"/>
        <v>0.95227736125522999</v>
      </c>
      <c r="BV27" s="2">
        <f t="shared" si="2"/>
        <v>0.87078939991109061</v>
      </c>
      <c r="BW27" s="2">
        <f t="shared" si="3"/>
        <v>0.85975467785036497</v>
      </c>
      <c r="BX27" s="2">
        <f t="shared" si="4"/>
        <v>0.87961439366200511</v>
      </c>
      <c r="BY27" s="2">
        <f t="shared" si="5"/>
        <v>1.0448372912975208</v>
      </c>
      <c r="BZ27" s="2">
        <f t="shared" si="6"/>
        <v>0.98585523859092994</v>
      </c>
      <c r="CA27" s="2">
        <f t="shared" si="7"/>
        <v>1.0002524910252881</v>
      </c>
      <c r="CB27" s="2">
        <f t="shared" si="8"/>
        <v>1.0609846762275279</v>
      </c>
      <c r="CC27" s="2">
        <f t="shared" si="9"/>
        <v>0.98613060546861486</v>
      </c>
      <c r="CD27" s="2">
        <f t="shared" si="10"/>
        <v>0.95694502130137948</v>
      </c>
      <c r="CE27" s="2">
        <f t="shared" si="11"/>
        <v>1.0065061480445456</v>
      </c>
      <c r="CG27" t="s">
        <v>39</v>
      </c>
      <c r="CH27" s="13">
        <f t="shared" si="12"/>
        <v>0.90874125302244846</v>
      </c>
      <c r="CI27" s="2">
        <f t="shared" si="13"/>
        <v>0.95243662679161589</v>
      </c>
      <c r="CJ27" s="2">
        <f t="shared" si="14"/>
        <v>0.87190898469997846</v>
      </c>
      <c r="CK27" s="2">
        <f t="shared" si="15"/>
        <v>0.86002416219601097</v>
      </c>
      <c r="CL27" s="2">
        <f t="shared" si="16"/>
        <v>0.87970141359783327</v>
      </c>
      <c r="CM27" s="2">
        <f t="shared" si="17"/>
        <v>1.044615576218425</v>
      </c>
      <c r="CN27" s="2">
        <f t="shared" si="18"/>
        <v>0.98582101531912814</v>
      </c>
      <c r="CO27" s="2">
        <f t="shared" si="19"/>
        <v>1.0003197342979175</v>
      </c>
      <c r="CP27" s="2">
        <f t="shared" si="20"/>
        <v>1.0608500481868322</v>
      </c>
      <c r="CQ27" s="2">
        <f t="shared" si="21"/>
        <v>0.98624702849060497</v>
      </c>
      <c r="CR27" s="2">
        <f t="shared" si="22"/>
        <v>0.95718597796996574</v>
      </c>
      <c r="CS27" s="2">
        <f t="shared" si="23"/>
        <v>1.0065143935118648</v>
      </c>
      <c r="CU27" t="s">
        <v>39</v>
      </c>
      <c r="CV27" s="13">
        <f t="shared" si="24"/>
        <v>0.86554352998001205</v>
      </c>
      <c r="CW27" s="2">
        <f t="shared" si="25"/>
        <v>0.89438825673757449</v>
      </c>
      <c r="CX27" s="2">
        <f t="shared" si="26"/>
        <v>0.88083313072268765</v>
      </c>
      <c r="CY27" s="2">
        <f t="shared" si="27"/>
        <v>0.86843339914333484</v>
      </c>
      <c r="CZ27" s="2">
        <f t="shared" si="28"/>
        <v>0.81677156596047085</v>
      </c>
      <c r="DA27" s="2">
        <f t="shared" si="29"/>
        <v>1.0557008514182502</v>
      </c>
      <c r="DB27" s="2">
        <f t="shared" si="30"/>
        <v>1.0014256519582376</v>
      </c>
      <c r="DC27" s="2">
        <f t="shared" si="31"/>
        <v>1.0180211026768025</v>
      </c>
      <c r="DD27" s="2">
        <f t="shared" si="32"/>
        <v>1.0657393076837303</v>
      </c>
      <c r="DE27" s="2">
        <f t="shared" si="33"/>
        <v>0.99728508820525508</v>
      </c>
      <c r="DF27" s="2">
        <f t="shared" si="34"/>
        <v>0.97577997779568904</v>
      </c>
      <c r="DG27" s="2">
        <f t="shared" si="35"/>
        <v>1.0182870534415631</v>
      </c>
      <c r="DI27" t="s">
        <v>39</v>
      </c>
      <c r="DJ27" s="12">
        <f t="shared" si="36"/>
        <v>0.86566443183567443</v>
      </c>
      <c r="DK27" s="12">
        <f t="shared" si="37"/>
        <v>0.89454924976105787</v>
      </c>
      <c r="DL27" s="12">
        <f t="shared" si="38"/>
        <v>0.88194694140944219</v>
      </c>
      <c r="DM27" s="12">
        <f t="shared" si="39"/>
        <v>0.8687011295396142</v>
      </c>
      <c r="DN27" s="12">
        <f t="shared" si="40"/>
        <v>0.81686027359234725</v>
      </c>
      <c r="DO27" s="12">
        <f t="shared" si="41"/>
        <v>1.0554766866828358</v>
      </c>
      <c r="DP27" s="12">
        <f t="shared" si="42"/>
        <v>1.0013898726537511</v>
      </c>
      <c r="DQ27" s="12">
        <f t="shared" si="43"/>
        <v>1.0180863467987367</v>
      </c>
      <c r="DR27" s="12">
        <f t="shared" si="44"/>
        <v>1.0656019765236151</v>
      </c>
      <c r="DS27" s="12">
        <f t="shared" si="45"/>
        <v>0.99740012391505328</v>
      </c>
      <c r="DT27" s="12">
        <f t="shared" si="46"/>
        <v>0.97601748490750617</v>
      </c>
      <c r="DU27" s="12">
        <f t="shared" si="47"/>
        <v>1.0182932163761653</v>
      </c>
    </row>
    <row r="28" spans="1:125" x14ac:dyDescent="0.2">
      <c r="A28" t="s">
        <v>40</v>
      </c>
      <c r="B28" s="2">
        <v>148.64308768666001</v>
      </c>
      <c r="C28" s="2">
        <v>136.50127514725</v>
      </c>
      <c r="D28" s="2">
        <v>24.217653538968701</v>
      </c>
      <c r="E28" s="2">
        <v>24.685068411478401</v>
      </c>
      <c r="F28" s="2">
        <v>30.564572872350901</v>
      </c>
      <c r="G28" s="2">
        <v>174.354835217698</v>
      </c>
      <c r="H28" s="2">
        <v>218.269597610657</v>
      </c>
      <c r="I28" s="2">
        <v>150.250482855229</v>
      </c>
      <c r="J28" s="2">
        <v>457.84077176461602</v>
      </c>
      <c r="K28" s="2">
        <v>156.20513840362301</v>
      </c>
      <c r="L28" s="2">
        <v>43.915602775900503</v>
      </c>
      <c r="M28" s="2">
        <v>236.187929521684</v>
      </c>
      <c r="O28" t="s">
        <v>40</v>
      </c>
      <c r="P28" s="4">
        <v>134.47329583199999</v>
      </c>
      <c r="Q28" s="2">
        <v>129.697716568087</v>
      </c>
      <c r="R28" s="2">
        <v>20.966286760938299</v>
      </c>
      <c r="S28" s="2">
        <v>21.1145729927639</v>
      </c>
      <c r="T28" s="2">
        <v>26.802241978405899</v>
      </c>
      <c r="U28" s="2">
        <v>182.60327918860699</v>
      </c>
      <c r="V28" s="2">
        <v>214.993562677445</v>
      </c>
      <c r="W28" s="2">
        <v>150.14834723715501</v>
      </c>
      <c r="X28" s="2">
        <v>486.55417326387402</v>
      </c>
      <c r="Y28" s="2">
        <v>153.89706690893999</v>
      </c>
      <c r="Z28" s="2">
        <v>41.935850559306097</v>
      </c>
      <c r="AA28" s="2">
        <v>237.76785878475499</v>
      </c>
      <c r="AC28" t="s">
        <v>40</v>
      </c>
      <c r="AD28" s="4">
        <v>134.490012849111</v>
      </c>
      <c r="AE28" s="2">
        <v>129.71790346016701</v>
      </c>
      <c r="AF28" s="2">
        <v>20.9912685404265</v>
      </c>
      <c r="AG28" s="2">
        <v>21.120696525447201</v>
      </c>
      <c r="AH28" s="2">
        <v>26.804688537457199</v>
      </c>
      <c r="AI28" s="2">
        <v>182.567624153732</v>
      </c>
      <c r="AJ28" s="2">
        <v>214.987207619039</v>
      </c>
      <c r="AK28" s="2">
        <v>150.15790941176999</v>
      </c>
      <c r="AL28" s="2">
        <v>486.497901739952</v>
      </c>
      <c r="AM28" s="2">
        <v>153.91383611441299</v>
      </c>
      <c r="AN28" s="2">
        <v>41.945653743682698</v>
      </c>
      <c r="AO28" s="2">
        <v>237.76965003595001</v>
      </c>
      <c r="AQ28" t="s">
        <v>40</v>
      </c>
      <c r="AR28" s="4">
        <v>127.84609287609101</v>
      </c>
      <c r="AS28" s="2">
        <v>121.54672512058799</v>
      </c>
      <c r="AT28" s="2">
        <v>21.2173995366051</v>
      </c>
      <c r="AU28" s="2">
        <v>21.334832839686101</v>
      </c>
      <c r="AV28" s="2">
        <v>24.843554894517499</v>
      </c>
      <c r="AW28" s="2">
        <v>184.54149793611799</v>
      </c>
      <c r="AX28" s="2">
        <v>218.438181095994</v>
      </c>
      <c r="AY28" s="2">
        <v>152.88400547196801</v>
      </c>
      <c r="AZ28" s="2">
        <v>488.76116989016799</v>
      </c>
      <c r="BA28" s="2">
        <v>155.67714183823</v>
      </c>
      <c r="BB28" s="2">
        <v>42.790026225801597</v>
      </c>
      <c r="BC28" s="2">
        <v>240.58475166528001</v>
      </c>
      <c r="BE28" t="s">
        <v>40</v>
      </c>
      <c r="BF28" s="4">
        <v>127.86295899141901</v>
      </c>
      <c r="BG28" s="2">
        <v>121.567128683828</v>
      </c>
      <c r="BH28" s="2">
        <v>21.242246302970599</v>
      </c>
      <c r="BI28" s="2">
        <v>21.340914471938301</v>
      </c>
      <c r="BJ28" s="2">
        <v>24.8460484360441</v>
      </c>
      <c r="BK28" s="2">
        <v>184.50539773193199</v>
      </c>
      <c r="BL28" s="2">
        <v>218.431480926012</v>
      </c>
      <c r="BM28" s="2">
        <v>152.893269340682</v>
      </c>
      <c r="BN28" s="2">
        <v>488.70364178329902</v>
      </c>
      <c r="BO28" s="2">
        <v>155.69369975103601</v>
      </c>
      <c r="BP28" s="2">
        <v>42.799680156417601</v>
      </c>
      <c r="BQ28" s="2">
        <v>240.58604386487599</v>
      </c>
      <c r="BS28" t="s">
        <v>40</v>
      </c>
      <c r="BT28" s="13">
        <f t="shared" si="0"/>
        <v>0.90467237948844303</v>
      </c>
      <c r="BU28" s="2">
        <f t="shared" si="1"/>
        <v>0.95015754562128674</v>
      </c>
      <c r="BV28" s="2">
        <f t="shared" si="2"/>
        <v>0.8657439387016328</v>
      </c>
      <c r="BW28" s="2">
        <f t="shared" si="3"/>
        <v>0.85535809100475324</v>
      </c>
      <c r="BX28" s="2">
        <f t="shared" si="4"/>
        <v>0.87690549743135937</v>
      </c>
      <c r="BY28" s="2">
        <f t="shared" si="5"/>
        <v>1.047308375248728</v>
      </c>
      <c r="BZ28" s="2">
        <f t="shared" si="6"/>
        <v>0.98499087839500354</v>
      </c>
      <c r="CA28" s="2">
        <f t="shared" si="7"/>
        <v>0.99932023101601342</v>
      </c>
      <c r="CB28" s="2">
        <f t="shared" si="8"/>
        <v>1.0627148198020688</v>
      </c>
      <c r="CC28" s="2">
        <f t="shared" si="9"/>
        <v>0.98522410006309058</v>
      </c>
      <c r="CD28" s="2">
        <f t="shared" si="10"/>
        <v>0.95491916103948293</v>
      </c>
      <c r="CE28" s="2">
        <f t="shared" si="11"/>
        <v>1.0066892887637</v>
      </c>
      <c r="CG28" t="s">
        <v>40</v>
      </c>
      <c r="CH28" s="13">
        <f t="shared" si="12"/>
        <v>0.90478484362903089</v>
      </c>
      <c r="CI28" s="2">
        <f t="shared" si="13"/>
        <v>0.95030543355902375</v>
      </c>
      <c r="CJ28" s="2">
        <f t="shared" si="14"/>
        <v>0.86677549113704944</v>
      </c>
      <c r="CK28" s="2">
        <f t="shared" si="15"/>
        <v>0.85560615726818123</v>
      </c>
      <c r="CL28" s="2">
        <f t="shared" si="16"/>
        <v>0.87698554301424769</v>
      </c>
      <c r="CM28" s="2">
        <f t="shared" si="17"/>
        <v>1.0471038782823521</v>
      </c>
      <c r="CN28" s="2">
        <f t="shared" si="18"/>
        <v>0.98496176275784852</v>
      </c>
      <c r="CO28" s="2">
        <f t="shared" si="19"/>
        <v>0.9993838725726546</v>
      </c>
      <c r="CP28" s="2">
        <f t="shared" si="20"/>
        <v>1.0625919134831205</v>
      </c>
      <c r="CQ28" s="2">
        <f t="shared" si="21"/>
        <v>0.98533145380090215</v>
      </c>
      <c r="CR28" s="2">
        <f t="shared" si="22"/>
        <v>0.95514238886187275</v>
      </c>
      <c r="CS28" s="2">
        <f t="shared" si="23"/>
        <v>1.0066968727719035</v>
      </c>
      <c r="CU28" t="s">
        <v>40</v>
      </c>
      <c r="CV28" s="13">
        <f t="shared" si="24"/>
        <v>0.86008770986775307</v>
      </c>
      <c r="CW28" s="2">
        <f t="shared" si="25"/>
        <v>0.8904438803921072</v>
      </c>
      <c r="CX28" s="2">
        <f t="shared" si="26"/>
        <v>0.87611293565101656</v>
      </c>
      <c r="CY28" s="2">
        <f t="shared" si="27"/>
        <v>0.8642808877031728</v>
      </c>
      <c r="CZ28" s="2">
        <f t="shared" si="28"/>
        <v>0.81282192289332766</v>
      </c>
      <c r="DA28" s="2">
        <f t="shared" si="29"/>
        <v>1.0584248937272145</v>
      </c>
      <c r="DB28" s="2">
        <f t="shared" si="30"/>
        <v>1.0007723635686436</v>
      </c>
      <c r="DC28" s="2">
        <f t="shared" si="31"/>
        <v>1.0175275484424</v>
      </c>
      <c r="DD28" s="2">
        <f t="shared" si="32"/>
        <v>1.0675352656041928</v>
      </c>
      <c r="DE28" s="2">
        <f t="shared" si="33"/>
        <v>0.99661985149279342</v>
      </c>
      <c r="DF28" s="2">
        <f t="shared" si="34"/>
        <v>0.97436955252913926</v>
      </c>
      <c r="DG28" s="2">
        <f t="shared" si="35"/>
        <v>1.0186157783443897</v>
      </c>
      <c r="DI28" t="s">
        <v>40</v>
      </c>
      <c r="DJ28" s="12">
        <f t="shared" si="36"/>
        <v>0.86020117707023436</v>
      </c>
      <c r="DK28" s="12">
        <f t="shared" si="37"/>
        <v>0.89059335564952147</v>
      </c>
      <c r="DL28" s="12">
        <f t="shared" si="38"/>
        <v>0.87713891309864667</v>
      </c>
      <c r="DM28" s="12">
        <f t="shared" si="39"/>
        <v>0.86452725656676366</v>
      </c>
      <c r="DN28" s="12">
        <f t="shared" si="40"/>
        <v>0.81290350563086555</v>
      </c>
      <c r="DO28" s="12">
        <f t="shared" si="41"/>
        <v>1.0582178435232961</v>
      </c>
      <c r="DP28" s="12">
        <f t="shared" si="42"/>
        <v>1.0007416668062208</v>
      </c>
      <c r="DQ28" s="12">
        <f t="shared" si="43"/>
        <v>1.0175892046084098</v>
      </c>
      <c r="DR28" s="12">
        <f t="shared" si="44"/>
        <v>1.0674096147001739</v>
      </c>
      <c r="DS28" s="12">
        <f t="shared" si="45"/>
        <v>0.99672585256916779</v>
      </c>
      <c r="DT28" s="12">
        <f t="shared" si="46"/>
        <v>0.97458938170159226</v>
      </c>
      <c r="DU28" s="12">
        <f t="shared" si="47"/>
        <v>1.0186212494097342</v>
      </c>
    </row>
    <row r="29" spans="1:125" x14ac:dyDescent="0.2">
      <c r="A29" t="s">
        <v>41</v>
      </c>
      <c r="B29" s="2">
        <v>155.36929103233999</v>
      </c>
      <c r="C29" s="2">
        <v>142.98114402654801</v>
      </c>
      <c r="D29" s="2">
        <v>25.371041345576099</v>
      </c>
      <c r="E29" s="2">
        <v>25.9489010942326</v>
      </c>
      <c r="F29" s="2">
        <v>32.3426565123142</v>
      </c>
      <c r="G29" s="2">
        <v>183.530296326572</v>
      </c>
      <c r="H29" s="2">
        <v>231.961562664029</v>
      </c>
      <c r="I29" s="2">
        <v>158.182449482403</v>
      </c>
      <c r="J29" s="2">
        <v>485.98051699405499</v>
      </c>
      <c r="K29" s="2">
        <v>164.88966907986</v>
      </c>
      <c r="L29" s="2">
        <v>45.931296664866302</v>
      </c>
      <c r="M29" s="2">
        <v>251.17129417825501</v>
      </c>
      <c r="O29" t="s">
        <v>41</v>
      </c>
      <c r="P29" s="4">
        <v>139.94279724816599</v>
      </c>
      <c r="Q29" s="2">
        <v>135.55012445970999</v>
      </c>
      <c r="R29" s="2">
        <v>21.836106296083798</v>
      </c>
      <c r="S29" s="2">
        <v>22.079873207087601</v>
      </c>
      <c r="T29" s="2">
        <v>28.270058499483198</v>
      </c>
      <c r="U29" s="2">
        <v>192.67222326940899</v>
      </c>
      <c r="V29" s="2">
        <v>228.27583039696</v>
      </c>
      <c r="W29" s="2">
        <v>157.92886808296399</v>
      </c>
      <c r="X29" s="2">
        <v>517.32429258896605</v>
      </c>
      <c r="Y29" s="2">
        <v>162.303436701843</v>
      </c>
      <c r="Z29" s="2">
        <v>43.767199156818499</v>
      </c>
      <c r="AA29" s="2">
        <v>252.90272976387499</v>
      </c>
      <c r="AC29" t="s">
        <v>41</v>
      </c>
      <c r="AD29" s="4">
        <v>139.95922220377801</v>
      </c>
      <c r="AE29" s="2">
        <v>135.5698177356</v>
      </c>
      <c r="AF29" s="2">
        <v>21.8603038577597</v>
      </c>
      <c r="AG29" s="2">
        <v>22.085820549822301</v>
      </c>
      <c r="AH29" s="2">
        <v>28.2724501088076</v>
      </c>
      <c r="AI29" s="2">
        <v>192.637484868087</v>
      </c>
      <c r="AJ29" s="2">
        <v>228.27006768148999</v>
      </c>
      <c r="AK29" s="2">
        <v>157.93840840166001</v>
      </c>
      <c r="AL29" s="2">
        <v>517.26954359780098</v>
      </c>
      <c r="AM29" s="2">
        <v>162.31982008639301</v>
      </c>
      <c r="AN29" s="2">
        <v>43.776727988289899</v>
      </c>
      <c r="AO29" s="2">
        <v>252.904493226542</v>
      </c>
      <c r="AQ29" t="s">
        <v>41</v>
      </c>
      <c r="AR29" s="4">
        <v>132.77948899574099</v>
      </c>
      <c r="AS29" s="2">
        <v>126.747838248837</v>
      </c>
      <c r="AT29" s="2">
        <v>22.107528478292799</v>
      </c>
      <c r="AU29" s="2">
        <v>22.317865644288901</v>
      </c>
      <c r="AV29" s="2">
        <v>26.155162974192699</v>
      </c>
      <c r="AW29" s="2">
        <v>194.760658818835</v>
      </c>
      <c r="AX29" s="2">
        <v>231.99023670095099</v>
      </c>
      <c r="AY29" s="2">
        <v>160.880048860785</v>
      </c>
      <c r="AZ29" s="2">
        <v>519.70219418142005</v>
      </c>
      <c r="BA29" s="2">
        <v>164.22364065966599</v>
      </c>
      <c r="BB29" s="2">
        <v>44.689164842866397</v>
      </c>
      <c r="BC29" s="2">
        <v>255.939058539223</v>
      </c>
      <c r="BE29" t="s">
        <v>41</v>
      </c>
      <c r="BF29" s="4">
        <v>132.79606460321699</v>
      </c>
      <c r="BG29" s="2">
        <v>126.76773963261</v>
      </c>
      <c r="BH29" s="2">
        <v>22.131589187783401</v>
      </c>
      <c r="BI29" s="2">
        <v>22.3237702428071</v>
      </c>
      <c r="BJ29" s="2">
        <v>26.157600102336801</v>
      </c>
      <c r="BK29" s="2">
        <v>194.72543379639299</v>
      </c>
      <c r="BL29" s="2">
        <v>231.984102018963</v>
      </c>
      <c r="BM29" s="2">
        <v>160.88927700809401</v>
      </c>
      <c r="BN29" s="2">
        <v>519.64609164231399</v>
      </c>
      <c r="BO29" s="2">
        <v>164.239805992616</v>
      </c>
      <c r="BP29" s="2">
        <v>44.698539627914798</v>
      </c>
      <c r="BQ29" s="2">
        <v>255.94028305373701</v>
      </c>
      <c r="BS29" t="s">
        <v>41</v>
      </c>
      <c r="BT29" s="13">
        <f t="shared" si="0"/>
        <v>0.90071079245020824</v>
      </c>
      <c r="BU29" s="2">
        <f t="shared" si="1"/>
        <v>0.94802797517511639</v>
      </c>
      <c r="BV29" s="2">
        <f t="shared" si="2"/>
        <v>0.86067047854507239</v>
      </c>
      <c r="BW29" s="2">
        <f t="shared" si="3"/>
        <v>0.85089819899907326</v>
      </c>
      <c r="BX29" s="2">
        <f t="shared" si="4"/>
        <v>0.87407966901913603</v>
      </c>
      <c r="BY29" s="2">
        <f t="shared" si="5"/>
        <v>1.0498115413412177</v>
      </c>
      <c r="BZ29" s="2">
        <f t="shared" si="6"/>
        <v>0.98411059045843996</v>
      </c>
      <c r="CA29" s="2">
        <f t="shared" si="7"/>
        <v>0.99839690559686756</v>
      </c>
      <c r="CB29" s="2">
        <f t="shared" si="8"/>
        <v>1.0644959509668872</v>
      </c>
      <c r="CC29" s="2">
        <f t="shared" si="9"/>
        <v>0.98431537650327605</v>
      </c>
      <c r="CD29" s="2">
        <f t="shared" si="10"/>
        <v>0.9528840319088322</v>
      </c>
      <c r="CE29" s="2">
        <f t="shared" si="11"/>
        <v>1.0068934453329337</v>
      </c>
      <c r="CG29" t="s">
        <v>41</v>
      </c>
      <c r="CH29" s="13">
        <f t="shared" si="12"/>
        <v>0.90081650803597746</v>
      </c>
      <c r="CI29" s="2">
        <f t="shared" si="13"/>
        <v>0.94816570855264726</v>
      </c>
      <c r="CJ29" s="2">
        <f t="shared" si="14"/>
        <v>0.86162422582514298</v>
      </c>
      <c r="CK29" s="2">
        <f t="shared" si="15"/>
        <v>0.85112739339590349</v>
      </c>
      <c r="CL29" s="2">
        <f t="shared" si="16"/>
        <v>0.87415361499582134</v>
      </c>
      <c r="CM29" s="2">
        <f t="shared" si="17"/>
        <v>1.0496222625026974</v>
      </c>
      <c r="CN29" s="2">
        <f t="shared" si="18"/>
        <v>0.98408574705161067</v>
      </c>
      <c r="CO29" s="2">
        <f t="shared" si="19"/>
        <v>0.9984572177157357</v>
      </c>
      <c r="CP29" s="2">
        <f t="shared" si="20"/>
        <v>1.0643832942054521</v>
      </c>
      <c r="CQ29" s="2">
        <f t="shared" si="21"/>
        <v>0.98441473618203246</v>
      </c>
      <c r="CR29" s="2">
        <f t="shared" si="22"/>
        <v>0.95309149026867179</v>
      </c>
      <c r="CS29" s="2">
        <f t="shared" si="23"/>
        <v>1.006900466289181</v>
      </c>
      <c r="CU29" t="s">
        <v>41</v>
      </c>
      <c r="CV29" s="13">
        <f t="shared" si="24"/>
        <v>0.85460574682099211</v>
      </c>
      <c r="CW29" s="2">
        <f t="shared" si="25"/>
        <v>0.88646540851081113</v>
      </c>
      <c r="CX29" s="2">
        <f t="shared" si="26"/>
        <v>0.87136858819346996</v>
      </c>
      <c r="CY29" s="2">
        <f t="shared" si="27"/>
        <v>0.86006977957341202</v>
      </c>
      <c r="CZ29" s="2">
        <f t="shared" si="28"/>
        <v>0.80868938407190938</v>
      </c>
      <c r="DA29" s="2">
        <f t="shared" si="29"/>
        <v>1.0611907827592661</v>
      </c>
      <c r="DB29" s="2">
        <f t="shared" si="30"/>
        <v>1.0001236154671174</v>
      </c>
      <c r="DC29" s="2">
        <f t="shared" si="31"/>
        <v>1.0170537211126074</v>
      </c>
      <c r="DD29" s="2">
        <f t="shared" si="32"/>
        <v>1.0693889487503416</v>
      </c>
      <c r="DE29" s="2">
        <f t="shared" si="33"/>
        <v>0.99596076319450044</v>
      </c>
      <c r="DF29" s="2">
        <f t="shared" si="34"/>
        <v>0.97295674382843989</v>
      </c>
      <c r="DG29" s="2">
        <f t="shared" si="35"/>
        <v>1.0189821228439597</v>
      </c>
      <c r="DI29" t="s">
        <v>41</v>
      </c>
      <c r="DJ29" s="12">
        <f t="shared" si="36"/>
        <v>0.85471243204408776</v>
      </c>
      <c r="DK29" s="12">
        <f t="shared" si="37"/>
        <v>0.88660459738014419</v>
      </c>
      <c r="DL29" s="12">
        <f t="shared" si="38"/>
        <v>0.87231694144247041</v>
      </c>
      <c r="DM29" s="12">
        <f t="shared" si="39"/>
        <v>0.8602973267245132</v>
      </c>
      <c r="DN29" s="12">
        <f t="shared" si="40"/>
        <v>0.80876473744132649</v>
      </c>
      <c r="DO29" s="12">
        <f t="shared" si="41"/>
        <v>1.0609988524722942</v>
      </c>
      <c r="DP29" s="12">
        <f t="shared" si="42"/>
        <v>1.0000971684906548</v>
      </c>
      <c r="DQ29" s="12">
        <f t="shared" si="43"/>
        <v>1.0171120597420773</v>
      </c>
      <c r="DR29" s="12">
        <f t="shared" si="44"/>
        <v>1.0692735067991848</v>
      </c>
      <c r="DS29" s="12">
        <f t="shared" si="45"/>
        <v>0.99605880046415007</v>
      </c>
      <c r="DT29" s="12">
        <f t="shared" si="46"/>
        <v>0.97316084834385996</v>
      </c>
      <c r="DU29" s="12">
        <f t="shared" si="47"/>
        <v>1.0189869980607635</v>
      </c>
    </row>
    <row r="30" spans="1:125" x14ac:dyDescent="0.2">
      <c r="A30" t="s">
        <v>42</v>
      </c>
      <c r="B30" s="2">
        <v>162.169796863128</v>
      </c>
      <c r="C30" s="2">
        <v>149.50454051236099</v>
      </c>
      <c r="D30" s="2">
        <v>26.532974510729201</v>
      </c>
      <c r="E30" s="2">
        <v>27.221464395340099</v>
      </c>
      <c r="F30" s="2">
        <v>34.135930935047099</v>
      </c>
      <c r="G30" s="2">
        <v>192.72399859105201</v>
      </c>
      <c r="H30" s="2">
        <v>245.72710754562601</v>
      </c>
      <c r="I30" s="2">
        <v>166.145367417568</v>
      </c>
      <c r="J30" s="2">
        <v>514.26932461834599</v>
      </c>
      <c r="K30" s="2">
        <v>173.62402114582201</v>
      </c>
      <c r="L30" s="2">
        <v>47.959853543816301</v>
      </c>
      <c r="M30" s="2">
        <v>266.17627702877002</v>
      </c>
      <c r="O30" t="s">
        <v>42</v>
      </c>
      <c r="P30" s="4">
        <v>145.42317649223099</v>
      </c>
      <c r="Q30" s="2">
        <v>141.41393173348899</v>
      </c>
      <c r="R30" s="2">
        <v>22.700295005385499</v>
      </c>
      <c r="S30" s="2">
        <v>23.039145094556901</v>
      </c>
      <c r="T30" s="2">
        <v>29.737391848724801</v>
      </c>
      <c r="U30" s="2">
        <v>202.81193621180901</v>
      </c>
      <c r="V30" s="2">
        <v>241.60236486113601</v>
      </c>
      <c r="W30" s="2">
        <v>165.72701244800001</v>
      </c>
      <c r="X30" s="2">
        <v>548.37754875518203</v>
      </c>
      <c r="Y30" s="2">
        <v>170.74239236344599</v>
      </c>
      <c r="Z30" s="2">
        <v>45.601904928546901</v>
      </c>
      <c r="AA30" s="2">
        <v>268.07158647420999</v>
      </c>
      <c r="AC30" t="s">
        <v>42</v>
      </c>
      <c r="AD30" s="4">
        <v>145.439320000435</v>
      </c>
      <c r="AE30" s="2">
        <v>141.433163696995</v>
      </c>
      <c r="AF30" s="2">
        <v>22.723769559689099</v>
      </c>
      <c r="AG30" s="2">
        <v>23.044929535679199</v>
      </c>
      <c r="AH30" s="2">
        <v>29.739732662012401</v>
      </c>
      <c r="AI30" s="2">
        <v>202.77806650308901</v>
      </c>
      <c r="AJ30" s="2">
        <v>241.59714316779099</v>
      </c>
      <c r="AK30" s="2">
        <v>165.736522295528</v>
      </c>
      <c r="AL30" s="2">
        <v>548.32425450040103</v>
      </c>
      <c r="AM30" s="2">
        <v>170.758414377116</v>
      </c>
      <c r="AN30" s="2">
        <v>45.611179353771199</v>
      </c>
      <c r="AO30" s="2">
        <v>268.07332705651203</v>
      </c>
      <c r="AQ30" t="s">
        <v>42</v>
      </c>
      <c r="AR30" s="4">
        <v>137.697155322139</v>
      </c>
      <c r="AS30" s="2">
        <v>131.929056433993</v>
      </c>
      <c r="AT30" s="2">
        <v>22.993025645298498</v>
      </c>
      <c r="AU30" s="2">
        <v>23.295741399470799</v>
      </c>
      <c r="AV30" s="2">
        <v>27.458474761698799</v>
      </c>
      <c r="AW30" s="2">
        <v>205.05745451390999</v>
      </c>
      <c r="AX30" s="2">
        <v>245.599166567694</v>
      </c>
      <c r="AY30" s="2">
        <v>168.90368499329301</v>
      </c>
      <c r="AZ30" s="2">
        <v>550.93427847496605</v>
      </c>
      <c r="BA30" s="2">
        <v>172.809266058643</v>
      </c>
      <c r="BB30" s="2">
        <v>46.594860135590501</v>
      </c>
      <c r="BC30" s="2">
        <v>271.33730036199898</v>
      </c>
      <c r="BE30" t="s">
        <v>42</v>
      </c>
      <c r="BF30" s="4">
        <v>137.713450793465</v>
      </c>
      <c r="BG30" s="2">
        <v>131.948487766531</v>
      </c>
      <c r="BH30" s="2">
        <v>23.0163613751313</v>
      </c>
      <c r="BI30" s="2">
        <v>23.301482201708001</v>
      </c>
      <c r="BJ30" s="2">
        <v>27.460859806744502</v>
      </c>
      <c r="BK30" s="2">
        <v>205.02305584230001</v>
      </c>
      <c r="BL30" s="2">
        <v>245.593545858027</v>
      </c>
      <c r="BM30" s="2">
        <v>168.91286860820401</v>
      </c>
      <c r="BN30" s="2">
        <v>550.87953141830906</v>
      </c>
      <c r="BO30" s="2">
        <v>172.82506302478899</v>
      </c>
      <c r="BP30" s="2">
        <v>46.603975548821403</v>
      </c>
      <c r="BQ30" s="2">
        <v>271.33846052688102</v>
      </c>
      <c r="BS30" t="s">
        <v>42</v>
      </c>
      <c r="BT30" s="13">
        <f t="shared" si="0"/>
        <v>0.89673403620878167</v>
      </c>
      <c r="BU30" s="2">
        <f t="shared" si="1"/>
        <v>0.94588385910457973</v>
      </c>
      <c r="BV30" s="2">
        <f t="shared" si="2"/>
        <v>0.85555032648925688</v>
      </c>
      <c r="BW30" s="2">
        <f t="shared" si="3"/>
        <v>0.84635950366067936</v>
      </c>
      <c r="BX30" s="2">
        <f t="shared" si="4"/>
        <v>0.87114635617549974</v>
      </c>
      <c r="BY30" s="2">
        <f t="shared" si="5"/>
        <v>1.0523439618029251</v>
      </c>
      <c r="BZ30" s="2">
        <f t="shared" si="6"/>
        <v>0.98321413243459865</v>
      </c>
      <c r="CA30" s="2">
        <f t="shared" si="7"/>
        <v>0.99748199437594576</v>
      </c>
      <c r="CB30" s="2">
        <f t="shared" si="8"/>
        <v>1.0663236605880562</v>
      </c>
      <c r="CC30" s="2">
        <f t="shared" si="9"/>
        <v>0.98340305239241166</v>
      </c>
      <c r="CD30" s="2">
        <f t="shared" si="10"/>
        <v>0.95083494962896065</v>
      </c>
      <c r="CE30" s="2">
        <f t="shared" si="11"/>
        <v>1.0071205047519509</v>
      </c>
      <c r="CG30" t="s">
        <v>42</v>
      </c>
      <c r="CH30" s="13">
        <f t="shared" si="12"/>
        <v>0.89683358315597084</v>
      </c>
      <c r="CI30" s="2">
        <f t="shared" si="13"/>
        <v>0.94601249709403534</v>
      </c>
      <c r="CJ30" s="2">
        <f t="shared" si="14"/>
        <v>0.85643505783719187</v>
      </c>
      <c r="CK30" s="2">
        <f t="shared" si="15"/>
        <v>0.84657199925012627</v>
      </c>
      <c r="CL30" s="2">
        <f t="shared" si="16"/>
        <v>0.87121492947124646</v>
      </c>
      <c r="CM30" s="2">
        <f t="shared" si="17"/>
        <v>1.0521682197626623</v>
      </c>
      <c r="CN30" s="2">
        <f t="shared" si="18"/>
        <v>0.98319288246589487</v>
      </c>
      <c r="CO30" s="2">
        <f t="shared" si="19"/>
        <v>0.9975392324902298</v>
      </c>
      <c r="CP30" s="2">
        <f t="shared" si="20"/>
        <v>1.0662200295678304</v>
      </c>
      <c r="CQ30" s="2">
        <f t="shared" si="21"/>
        <v>0.98349533232904873</v>
      </c>
      <c r="CR30" s="2">
        <f t="shared" si="22"/>
        <v>0.95102832856027497</v>
      </c>
      <c r="CS30" s="2">
        <f t="shared" si="23"/>
        <v>1.0071270439609348</v>
      </c>
      <c r="CU30" t="s">
        <v>42</v>
      </c>
      <c r="CV30" s="13">
        <f t="shared" si="24"/>
        <v>0.8490924819888378</v>
      </c>
      <c r="CW30" s="2">
        <f t="shared" si="25"/>
        <v>0.88244180398711802</v>
      </c>
      <c r="CX30" s="2">
        <f t="shared" si="26"/>
        <v>0.86658303749550414</v>
      </c>
      <c r="CY30" s="2">
        <f t="shared" si="27"/>
        <v>0.85578575278480151</v>
      </c>
      <c r="CZ30" s="2">
        <f t="shared" si="28"/>
        <v>0.80438628769041109</v>
      </c>
      <c r="DA30" s="2">
        <f t="shared" si="29"/>
        <v>1.0639954339523059</v>
      </c>
      <c r="DB30" s="2">
        <f t="shared" si="30"/>
        <v>0.99947933714269499</v>
      </c>
      <c r="DC30" s="2">
        <f t="shared" si="31"/>
        <v>1.0166018325915318</v>
      </c>
      <c r="DD30" s="2">
        <f t="shared" si="32"/>
        <v>1.0712952379258285</v>
      </c>
      <c r="DE30" s="2">
        <f t="shared" si="33"/>
        <v>0.99530735965103168</v>
      </c>
      <c r="DF30" s="2">
        <f t="shared" si="34"/>
        <v>0.97153883284946363</v>
      </c>
      <c r="DG30" s="2">
        <f t="shared" si="35"/>
        <v>1.0193894940256871</v>
      </c>
      <c r="DI30" t="s">
        <v>42</v>
      </c>
      <c r="DJ30" s="12">
        <f t="shared" si="36"/>
        <v>0.84919296599782845</v>
      </c>
      <c r="DK30" s="12">
        <f t="shared" si="37"/>
        <v>0.88257177550819299</v>
      </c>
      <c r="DL30" s="12">
        <f t="shared" si="38"/>
        <v>0.86746253669463713</v>
      </c>
      <c r="DM30" s="12">
        <f t="shared" si="39"/>
        <v>0.85599664526853525</v>
      </c>
      <c r="DN30" s="12">
        <f t="shared" si="40"/>
        <v>0.80445615673983706</v>
      </c>
      <c r="DO30" s="12">
        <f t="shared" si="41"/>
        <v>1.0638169472466468</v>
      </c>
      <c r="DP30" s="12">
        <f t="shared" si="42"/>
        <v>0.99945646335508909</v>
      </c>
      <c r="DQ30" s="12">
        <f t="shared" si="43"/>
        <v>1.0166571071685708</v>
      </c>
      <c r="DR30" s="12">
        <f t="shared" si="44"/>
        <v>1.0711887819230372</v>
      </c>
      <c r="DS30" s="12">
        <f t="shared" si="45"/>
        <v>0.99539834341031652</v>
      </c>
      <c r="DT30" s="12">
        <f t="shared" si="46"/>
        <v>0.97172889625786363</v>
      </c>
      <c r="DU30" s="12">
        <f t="shared" si="47"/>
        <v>1.0193938526593527</v>
      </c>
    </row>
    <row r="31" spans="1:125" x14ac:dyDescent="0.2">
      <c r="A31" t="s">
        <v>43</v>
      </c>
      <c r="B31" s="2">
        <v>169.068360179346</v>
      </c>
      <c r="C31" s="2">
        <v>156.09543484564</v>
      </c>
      <c r="D31" s="2">
        <v>27.7080884550241</v>
      </c>
      <c r="E31" s="2">
        <v>28.507143863496999</v>
      </c>
      <c r="F31" s="2">
        <v>35.9479009583739</v>
      </c>
      <c r="G31" s="2">
        <v>201.96123258794501</v>
      </c>
      <c r="H31" s="2">
        <v>259.59657928533602</v>
      </c>
      <c r="I31" s="2">
        <v>174.169245644684</v>
      </c>
      <c r="J31" s="2">
        <v>542.74930904444295</v>
      </c>
      <c r="K31" s="2">
        <v>182.43450021330401</v>
      </c>
      <c r="L31" s="2">
        <v>50.009305050453001</v>
      </c>
      <c r="M31" s="2">
        <v>281.24320829428598</v>
      </c>
      <c r="O31" t="s">
        <v>43</v>
      </c>
      <c r="P31" s="4">
        <v>150.93763641752901</v>
      </c>
      <c r="Q31" s="2">
        <v>147.31268832341499</v>
      </c>
      <c r="R31" s="2">
        <v>23.563168743174799</v>
      </c>
      <c r="S31" s="2">
        <v>23.996444273269599</v>
      </c>
      <c r="T31" s="2">
        <v>31.207636518461399</v>
      </c>
      <c r="U31" s="2">
        <v>213.04739071349201</v>
      </c>
      <c r="V31" s="2">
        <v>255.00321476036001</v>
      </c>
      <c r="W31" s="2">
        <v>173.572789595735</v>
      </c>
      <c r="X31" s="2">
        <v>579.75571534295602</v>
      </c>
      <c r="Y31" s="2">
        <v>179.240135178618</v>
      </c>
      <c r="Z31" s="2">
        <v>47.447866560553599</v>
      </c>
      <c r="AA31" s="2">
        <v>283.31566268962598</v>
      </c>
      <c r="AC31" t="s">
        <v>43</v>
      </c>
      <c r="AD31" s="4">
        <v>150.95350823335801</v>
      </c>
      <c r="AE31" s="2">
        <v>147.33148791809401</v>
      </c>
      <c r="AF31" s="2">
        <v>23.585975068235101</v>
      </c>
      <c r="AG31" s="2">
        <v>24.002077689912198</v>
      </c>
      <c r="AH31" s="2">
        <v>31.2099300373361</v>
      </c>
      <c r="AI31" s="2">
        <v>213.01434983530399</v>
      </c>
      <c r="AJ31" s="2">
        <v>254.99848849458701</v>
      </c>
      <c r="AK31" s="2">
        <v>173.58226203365601</v>
      </c>
      <c r="AL31" s="2">
        <v>579.70381880977197</v>
      </c>
      <c r="AM31" s="2">
        <v>179.25581746408599</v>
      </c>
      <c r="AN31" s="2">
        <v>47.456904300198403</v>
      </c>
      <c r="AO31" s="2">
        <v>283.31738524869201</v>
      </c>
      <c r="AQ31" t="s">
        <v>43</v>
      </c>
      <c r="AR31" s="4">
        <v>142.621756620496</v>
      </c>
      <c r="AS31" s="2">
        <v>137.113206090863</v>
      </c>
      <c r="AT31" s="2">
        <v>23.878240974230099</v>
      </c>
      <c r="AU31" s="2">
        <v>24.272544407141002</v>
      </c>
      <c r="AV31" s="2">
        <v>28.756749889686901</v>
      </c>
      <c r="AW31" s="2">
        <v>215.45688986465601</v>
      </c>
      <c r="AX31" s="2">
        <v>259.295291257749</v>
      </c>
      <c r="AY31" s="2">
        <v>176.98519036337601</v>
      </c>
      <c r="AZ31" s="2">
        <v>582.49919250291305</v>
      </c>
      <c r="BA31" s="2">
        <v>181.46035882587699</v>
      </c>
      <c r="BB31" s="2">
        <v>48.515073395881103</v>
      </c>
      <c r="BC31" s="2">
        <v>286.82106017021403</v>
      </c>
      <c r="BE31" t="s">
        <v>43</v>
      </c>
      <c r="BF31" s="4">
        <v>142.637781577688</v>
      </c>
      <c r="BG31" s="2">
        <v>137.13219634818199</v>
      </c>
      <c r="BH31" s="2">
        <v>23.900906300086302</v>
      </c>
      <c r="BI31" s="2">
        <v>24.278133222728801</v>
      </c>
      <c r="BJ31" s="2">
        <v>28.7590865217743</v>
      </c>
      <c r="BK31" s="2">
        <v>215.42327676980199</v>
      </c>
      <c r="BL31" s="2">
        <v>259.290138664631</v>
      </c>
      <c r="BM31" s="2">
        <v>176.99432223673699</v>
      </c>
      <c r="BN31" s="2">
        <v>582.44574160013804</v>
      </c>
      <c r="BO31" s="2">
        <v>181.47580879517599</v>
      </c>
      <c r="BP31" s="2">
        <v>48.523946946375197</v>
      </c>
      <c r="BQ31" s="2">
        <v>286.82215921227697</v>
      </c>
      <c r="BS31" t="s">
        <v>43</v>
      </c>
      <c r="BT31" s="13">
        <f t="shared" si="0"/>
        <v>0.89276098885336019</v>
      </c>
      <c r="BU31" s="2">
        <f t="shared" si="1"/>
        <v>0.94373476373021348</v>
      </c>
      <c r="BV31" s="2">
        <f t="shared" si="2"/>
        <v>0.85040759060021931</v>
      </c>
      <c r="BW31" s="2">
        <f t="shared" si="3"/>
        <v>0.84176950129320782</v>
      </c>
      <c r="BX31" s="2">
        <f t="shared" si="4"/>
        <v>0.86813515355454218</v>
      </c>
      <c r="BY31" s="2">
        <f t="shared" si="5"/>
        <v>1.0548925057719654</v>
      </c>
      <c r="BZ31" s="2">
        <f t="shared" si="6"/>
        <v>0.982305758659758</v>
      </c>
      <c r="CA31" s="2">
        <f t="shared" si="7"/>
        <v>0.99657542267728594</v>
      </c>
      <c r="CB31" s="2">
        <f t="shared" si="8"/>
        <v>1.0681832398159401</v>
      </c>
      <c r="CC31" s="2">
        <f t="shared" si="9"/>
        <v>0.98249034568049831</v>
      </c>
      <c r="CD31" s="2">
        <f t="shared" si="10"/>
        <v>0.94878076215385843</v>
      </c>
      <c r="CE31" s="2">
        <f t="shared" si="11"/>
        <v>1.0073689046854117</v>
      </c>
      <c r="CG31" t="s">
        <v>43</v>
      </c>
      <c r="CH31" s="13">
        <f t="shared" si="12"/>
        <v>0.8928548669498424</v>
      </c>
      <c r="CI31" s="2">
        <f t="shared" si="13"/>
        <v>0.94385520027403425</v>
      </c>
      <c r="CJ31" s="2">
        <f t="shared" si="14"/>
        <v>0.85123068329018681</v>
      </c>
      <c r="CK31" s="2">
        <f t="shared" si="15"/>
        <v>0.84196711550070524</v>
      </c>
      <c r="CL31" s="2">
        <f t="shared" si="16"/>
        <v>0.86819895474497488</v>
      </c>
      <c r="CM31" s="2">
        <f t="shared" si="17"/>
        <v>1.0547289056702793</v>
      </c>
      <c r="CN31" s="2">
        <f t="shared" si="18"/>
        <v>0.98228755246541588</v>
      </c>
      <c r="CO31" s="2">
        <f t="shared" si="19"/>
        <v>0.99662980907533194</v>
      </c>
      <c r="CP31" s="2">
        <f t="shared" si="20"/>
        <v>1.0680876219453703</v>
      </c>
      <c r="CQ31" s="2">
        <f t="shared" si="21"/>
        <v>0.98257630686355124</v>
      </c>
      <c r="CR31" s="2">
        <f t="shared" si="22"/>
        <v>0.94896148331436414</v>
      </c>
      <c r="CS31" s="2">
        <f t="shared" si="23"/>
        <v>1.0073750294877721</v>
      </c>
      <c r="CU31" t="s">
        <v>43</v>
      </c>
      <c r="CV31" s="13">
        <f t="shared" si="24"/>
        <v>0.84357449536509543</v>
      </c>
      <c r="CW31" s="2">
        <f t="shared" si="25"/>
        <v>0.87839344069512226</v>
      </c>
      <c r="CX31" s="2">
        <f t="shared" si="26"/>
        <v>0.86177871898270331</v>
      </c>
      <c r="CY31" s="2">
        <f t="shared" si="27"/>
        <v>0.85145479755415476</v>
      </c>
      <c r="CZ31" s="2">
        <f t="shared" si="28"/>
        <v>0.79995630128685291</v>
      </c>
      <c r="DA31" s="2">
        <f t="shared" si="29"/>
        <v>1.0668230090685065</v>
      </c>
      <c r="DB31" s="2">
        <f t="shared" si="30"/>
        <v>0.99883939908446995</v>
      </c>
      <c r="DC31" s="2">
        <f t="shared" si="31"/>
        <v>1.0161678642418692</v>
      </c>
      <c r="DD31" s="2">
        <f t="shared" si="32"/>
        <v>1.0732380176189504</v>
      </c>
      <c r="DE31" s="2">
        <f t="shared" si="33"/>
        <v>0.99466032254706194</v>
      </c>
      <c r="DF31" s="2">
        <f t="shared" si="34"/>
        <v>0.97012092743411638</v>
      </c>
      <c r="DG31" s="2">
        <f t="shared" si="35"/>
        <v>1.0198328411546618</v>
      </c>
      <c r="DI31" t="s">
        <v>43</v>
      </c>
      <c r="DJ31" s="12">
        <f t="shared" si="36"/>
        <v>0.84366927925709634</v>
      </c>
      <c r="DK31" s="12">
        <f t="shared" si="37"/>
        <v>0.87851509868811717</v>
      </c>
      <c r="DL31" s="12">
        <f t="shared" si="38"/>
        <v>0.86259672293461764</v>
      </c>
      <c r="DM31" s="12">
        <f t="shared" si="39"/>
        <v>0.85165084720453577</v>
      </c>
      <c r="DN31" s="12">
        <f t="shared" si="40"/>
        <v>0.800021301802185</v>
      </c>
      <c r="DO31" s="12">
        <f t="shared" si="41"/>
        <v>1.0666565756672874</v>
      </c>
      <c r="DP31" s="12">
        <f t="shared" si="42"/>
        <v>0.99881955062139627</v>
      </c>
      <c r="DQ31" s="12">
        <f t="shared" si="43"/>
        <v>1.0162202952742663</v>
      </c>
      <c r="DR31" s="12">
        <f t="shared" si="44"/>
        <v>1.0731395358670914</v>
      </c>
      <c r="DS31" s="12">
        <f t="shared" si="45"/>
        <v>0.99474501030777018</v>
      </c>
      <c r="DT31" s="12">
        <f t="shared" si="46"/>
        <v>0.9702983654226095</v>
      </c>
      <c r="DU31" s="12">
        <f t="shared" si="47"/>
        <v>1.0198367489541411</v>
      </c>
    </row>
    <row r="32" spans="1:125" x14ac:dyDescent="0.2">
      <c r="A32" t="s">
        <v>44</v>
      </c>
      <c r="B32" s="2">
        <v>176.08932086450599</v>
      </c>
      <c r="C32" s="2">
        <v>162.778701009869</v>
      </c>
      <c r="D32" s="2">
        <v>28.901178851696699</v>
      </c>
      <c r="E32" s="2">
        <v>29.810585546114599</v>
      </c>
      <c r="F32" s="2">
        <v>37.782527009603498</v>
      </c>
      <c r="G32" s="2">
        <v>211.26870752352301</v>
      </c>
      <c r="H32" s="2">
        <v>273.60576177562899</v>
      </c>
      <c r="I32" s="2">
        <v>182.286085355772</v>
      </c>
      <c r="J32" s="2">
        <v>571.471666067863</v>
      </c>
      <c r="K32" s="2">
        <v>191.350089620528</v>
      </c>
      <c r="L32" s="2">
        <v>52.0878301452668</v>
      </c>
      <c r="M32" s="2">
        <v>296.41973155076198</v>
      </c>
      <c r="O32" t="s">
        <v>44</v>
      </c>
      <c r="P32" s="4">
        <v>156.50947372028699</v>
      </c>
      <c r="Q32" s="2">
        <v>153.27071334947601</v>
      </c>
      <c r="R32" s="2">
        <v>24.429195824482601</v>
      </c>
      <c r="S32" s="2">
        <v>24.9560685241009</v>
      </c>
      <c r="T32" s="2">
        <v>32.684479877185503</v>
      </c>
      <c r="U32" s="2">
        <v>223.405450175185</v>
      </c>
      <c r="V32" s="2">
        <v>268.51379017914599</v>
      </c>
      <c r="W32" s="2">
        <v>181.498149385814</v>
      </c>
      <c r="X32" s="2">
        <v>611.51129047430697</v>
      </c>
      <c r="Y32" s="2">
        <v>187.82547754022801</v>
      </c>
      <c r="Z32" s="2">
        <v>49.313100091169503</v>
      </c>
      <c r="AA32" s="2">
        <v>298.68342518790803</v>
      </c>
      <c r="AC32" t="s">
        <v>44</v>
      </c>
      <c r="AD32" s="4">
        <v>156.52508315464499</v>
      </c>
      <c r="AE32" s="2">
        <v>153.28910676357401</v>
      </c>
      <c r="AF32" s="2">
        <v>24.4513827115765</v>
      </c>
      <c r="AG32" s="2">
        <v>24.961561495870701</v>
      </c>
      <c r="AH32" s="2">
        <v>32.686729137608403</v>
      </c>
      <c r="AI32" s="2">
        <v>223.37320344489601</v>
      </c>
      <c r="AJ32" s="2">
        <v>268.509518854833</v>
      </c>
      <c r="AK32" s="2">
        <v>181.50757886904501</v>
      </c>
      <c r="AL32" s="2">
        <v>611.46074088097703</v>
      </c>
      <c r="AM32" s="2">
        <v>187.840839487327</v>
      </c>
      <c r="AN32" s="2">
        <v>49.321917000777702</v>
      </c>
      <c r="AO32" s="2">
        <v>298.68513466209203</v>
      </c>
      <c r="AQ32" t="s">
        <v>44</v>
      </c>
      <c r="AR32" s="4">
        <v>147.57592301381101</v>
      </c>
      <c r="AS32" s="2">
        <v>142.32381636791499</v>
      </c>
      <c r="AT32" s="2">
        <v>24.767673727344299</v>
      </c>
      <c r="AU32" s="2">
        <v>25.252598963525301</v>
      </c>
      <c r="AV32" s="2">
        <v>30.053489816442699</v>
      </c>
      <c r="AW32" s="2">
        <v>225.985945182291</v>
      </c>
      <c r="AX32" s="2">
        <v>273.11432485572402</v>
      </c>
      <c r="AY32" s="2">
        <v>185.15677208211301</v>
      </c>
      <c r="AZ32" s="2">
        <v>614.44956161005803</v>
      </c>
      <c r="BA32" s="2">
        <v>190.20588902453099</v>
      </c>
      <c r="BB32" s="2">
        <v>50.457894505434098</v>
      </c>
      <c r="BC32" s="2">
        <v>302.43908381488899</v>
      </c>
      <c r="BE32" t="s">
        <v>44</v>
      </c>
      <c r="BF32" s="4">
        <v>147.591686624137</v>
      </c>
      <c r="BG32" s="2">
        <v>142.342391731774</v>
      </c>
      <c r="BH32" s="2">
        <v>24.7897172349405</v>
      </c>
      <c r="BI32" s="2">
        <v>25.258046307891</v>
      </c>
      <c r="BJ32" s="2">
        <v>30.055781211806099</v>
      </c>
      <c r="BK32" s="2">
        <v>225.95308198088301</v>
      </c>
      <c r="BL32" s="2">
        <v>273.10959954461299</v>
      </c>
      <c r="BM32" s="2">
        <v>185.16584635045899</v>
      </c>
      <c r="BN32" s="2">
        <v>614.397353659489</v>
      </c>
      <c r="BO32" s="2">
        <v>190.22101110328899</v>
      </c>
      <c r="BP32" s="2">
        <v>50.466541828327401</v>
      </c>
      <c r="BQ32" s="2">
        <v>302.44012495865599</v>
      </c>
      <c r="BS32" t="s">
        <v>44</v>
      </c>
      <c r="BT32" s="13">
        <f t="shared" si="0"/>
        <v>0.88880729934051506</v>
      </c>
      <c r="BU32" s="2">
        <f t="shared" si="1"/>
        <v>0.94158948559359412</v>
      </c>
      <c r="BV32" s="2">
        <f t="shared" si="2"/>
        <v>0.84526641455832652</v>
      </c>
      <c r="BW32" s="2">
        <f t="shared" si="3"/>
        <v>0.83715459012020588</v>
      </c>
      <c r="BX32" s="2">
        <f t="shared" si="4"/>
        <v>0.86506865644211195</v>
      </c>
      <c r="BY32" s="2">
        <f t="shared" si="5"/>
        <v>1.0574469489302416</v>
      </c>
      <c r="BZ32" s="2">
        <f t="shared" si="6"/>
        <v>0.98138938462612246</v>
      </c>
      <c r="CA32" s="2">
        <f t="shared" si="7"/>
        <v>0.99567747604859602</v>
      </c>
      <c r="CB32" s="2">
        <f t="shared" si="8"/>
        <v>1.0700640587869308</v>
      </c>
      <c r="CC32" s="2">
        <f t="shared" si="9"/>
        <v>0.98158029563879612</v>
      </c>
      <c r="CD32" s="2">
        <f t="shared" si="10"/>
        <v>0.94672978224742899</v>
      </c>
      <c r="CE32" s="2">
        <f t="shared" si="11"/>
        <v>1.0076367845868532</v>
      </c>
      <c r="CG32" t="s">
        <v>44</v>
      </c>
      <c r="CH32" s="13">
        <f t="shared" si="12"/>
        <v>0.88889594432069541</v>
      </c>
      <c r="CI32" s="2">
        <f t="shared" si="13"/>
        <v>0.94170248203590445</v>
      </c>
      <c r="CJ32" s="2">
        <f t="shared" si="14"/>
        <v>0.84603409560025733</v>
      </c>
      <c r="CK32" s="2">
        <f t="shared" si="15"/>
        <v>0.83733885257829488</v>
      </c>
      <c r="CL32" s="2">
        <f t="shared" si="16"/>
        <v>0.86512818820456727</v>
      </c>
      <c r="CM32" s="2">
        <f t="shared" si="17"/>
        <v>1.0572943152029519</v>
      </c>
      <c r="CN32" s="2">
        <f t="shared" si="18"/>
        <v>0.9813737733894099</v>
      </c>
      <c r="CO32" s="2">
        <f t="shared" si="19"/>
        <v>0.99572920508327578</v>
      </c>
      <c r="CP32" s="2">
        <f t="shared" si="20"/>
        <v>1.0699756036695007</v>
      </c>
      <c r="CQ32" s="2">
        <f t="shared" si="21"/>
        <v>0.98166057753011615</v>
      </c>
      <c r="CR32" s="2">
        <f t="shared" si="22"/>
        <v>0.94689905229733529</v>
      </c>
      <c r="CS32" s="2">
        <f t="shared" si="23"/>
        <v>1.0076425516596965</v>
      </c>
      <c r="CU32" t="s">
        <v>44</v>
      </c>
      <c r="CV32" s="13">
        <f t="shared" si="24"/>
        <v>0.83807423578721763</v>
      </c>
      <c r="CW32" s="2">
        <f t="shared" si="25"/>
        <v>0.87433930535719251</v>
      </c>
      <c r="CX32" s="2">
        <f t="shared" si="26"/>
        <v>0.85697797499669348</v>
      </c>
      <c r="CY32" s="2">
        <f t="shared" si="27"/>
        <v>0.84710174258273274</v>
      </c>
      <c r="CZ32" s="2">
        <f t="shared" si="28"/>
        <v>0.79543355606690236</v>
      </c>
      <c r="DA32" s="2">
        <f t="shared" si="29"/>
        <v>1.0696612282589431</v>
      </c>
      <c r="DB32" s="2">
        <f t="shared" si="30"/>
        <v>0.99820385025258362</v>
      </c>
      <c r="DC32" s="2">
        <f t="shared" si="31"/>
        <v>1.0157482493561603</v>
      </c>
      <c r="DD32" s="2">
        <f t="shared" si="32"/>
        <v>1.0752056455185504</v>
      </c>
      <c r="DE32" s="2">
        <f t="shared" si="33"/>
        <v>0.99402038118578306</v>
      </c>
      <c r="DF32" s="2">
        <f t="shared" si="34"/>
        <v>0.96870793743400319</v>
      </c>
      <c r="DG32" s="2">
        <f t="shared" si="35"/>
        <v>1.0203068541781477</v>
      </c>
      <c r="DI32" t="s">
        <v>44</v>
      </c>
      <c r="DJ32" s="12">
        <f t="shared" si="36"/>
        <v>0.83816375632286733</v>
      </c>
      <c r="DK32" s="12">
        <f t="shared" si="37"/>
        <v>0.87445341957326483</v>
      </c>
      <c r="DL32" s="12">
        <f t="shared" si="38"/>
        <v>0.85774069501269401</v>
      </c>
      <c r="DM32" s="12">
        <f t="shared" si="39"/>
        <v>0.84728447446356991</v>
      </c>
      <c r="DN32" s="12">
        <f t="shared" si="40"/>
        <v>0.79549420302582119</v>
      </c>
      <c r="DO32" s="12">
        <f t="shared" si="41"/>
        <v>1.0695056765835755</v>
      </c>
      <c r="DP32" s="12">
        <f t="shared" si="42"/>
        <v>0.99818657974234148</v>
      </c>
      <c r="DQ32" s="12">
        <f t="shared" si="43"/>
        <v>1.0157980297238074</v>
      </c>
      <c r="DR32" s="12">
        <f t="shared" si="44"/>
        <v>1.0751142884948008</v>
      </c>
      <c r="DS32" s="12">
        <f t="shared" si="45"/>
        <v>0.99409940951959774</v>
      </c>
      <c r="DT32" s="12">
        <f t="shared" si="46"/>
        <v>0.96887395170008395</v>
      </c>
      <c r="DU32" s="12">
        <f t="shared" si="47"/>
        <v>1.0203103665751179</v>
      </c>
    </row>
    <row r="33" spans="1:125" x14ac:dyDescent="0.2">
      <c r="A33" t="s">
        <v>45</v>
      </c>
      <c r="B33" s="2">
        <v>183.251967765583</v>
      </c>
      <c r="C33" s="2">
        <v>169.573796604286</v>
      </c>
      <c r="D33" s="2">
        <v>30.1159704494472</v>
      </c>
      <c r="E33" s="2">
        <v>31.1354672869656</v>
      </c>
      <c r="F33" s="2">
        <v>39.643185186730904</v>
      </c>
      <c r="G33" s="2">
        <v>220.66770389813101</v>
      </c>
      <c r="H33" s="2">
        <v>287.78384028487301</v>
      </c>
      <c r="I33" s="2">
        <v>190.52079993714301</v>
      </c>
      <c r="J33" s="2">
        <v>600.48050417866295</v>
      </c>
      <c r="K33" s="2">
        <v>200.394029909159</v>
      </c>
      <c r="L33" s="2">
        <v>54.201729937279303</v>
      </c>
      <c r="M33" s="2">
        <v>311.74318405161699</v>
      </c>
      <c r="O33" t="s">
        <v>45</v>
      </c>
      <c r="P33" s="4">
        <v>162.15664285698401</v>
      </c>
      <c r="Q33" s="2">
        <v>159.30682816639401</v>
      </c>
      <c r="R33" s="2">
        <v>25.301761033539101</v>
      </c>
      <c r="S33" s="2">
        <v>25.921329637392699</v>
      </c>
      <c r="T33" s="2">
        <v>34.170931029878503</v>
      </c>
      <c r="U33" s="2">
        <v>233.90789103062201</v>
      </c>
      <c r="V33" s="2">
        <v>282.16282756362199</v>
      </c>
      <c r="W33" s="2">
        <v>189.52791358457</v>
      </c>
      <c r="X33" s="2">
        <v>643.69054796794796</v>
      </c>
      <c r="Y33" s="2">
        <v>196.52143247251701</v>
      </c>
      <c r="Z33" s="2">
        <v>51.203726307092602</v>
      </c>
      <c r="AA33" s="2">
        <v>314.21300540173502</v>
      </c>
      <c r="AC33" t="s">
        <v>45</v>
      </c>
      <c r="AD33" s="4">
        <v>162.171998921099</v>
      </c>
      <c r="AE33" s="2">
        <v>159.324839233636</v>
      </c>
      <c r="AF33" s="2">
        <v>25.323371897482101</v>
      </c>
      <c r="AG33" s="2">
        <v>25.926691593409</v>
      </c>
      <c r="AH33" s="2">
        <v>34.173138719248399</v>
      </c>
      <c r="AI33" s="2">
        <v>233.876407352413</v>
      </c>
      <c r="AJ33" s="2">
        <v>282.158975227415</v>
      </c>
      <c r="AK33" s="2">
        <v>189.53729572559001</v>
      </c>
      <c r="AL33" s="2">
        <v>643.64129878699202</v>
      </c>
      <c r="AM33" s="2">
        <v>196.53649159527299</v>
      </c>
      <c r="AN33" s="2">
        <v>51.212336647244598</v>
      </c>
      <c r="AO33" s="2">
        <v>314.21470682561397</v>
      </c>
      <c r="AQ33" t="s">
        <v>45</v>
      </c>
      <c r="AR33" s="4">
        <v>152.57686306062999</v>
      </c>
      <c r="AS33" s="2">
        <v>147.57886789411299</v>
      </c>
      <c r="AT33" s="2">
        <v>25.664738403812901</v>
      </c>
      <c r="AU33" s="2">
        <v>26.239242644828899</v>
      </c>
      <c r="AV33" s="2">
        <v>31.351483139284099</v>
      </c>
      <c r="AW33" s="2">
        <v>236.666558908246</v>
      </c>
      <c r="AX33" s="2">
        <v>287.08532997030301</v>
      </c>
      <c r="AY33" s="2">
        <v>193.44350959275999</v>
      </c>
      <c r="AZ33" s="2">
        <v>646.83185042290097</v>
      </c>
      <c r="BA33" s="2">
        <v>199.06903845824601</v>
      </c>
      <c r="BB33" s="2">
        <v>52.429525697641303</v>
      </c>
      <c r="BC33" s="2">
        <v>318.22975573767701</v>
      </c>
      <c r="BE33" t="s">
        <v>45</v>
      </c>
      <c r="BF33" s="4">
        <v>152.59237413443901</v>
      </c>
      <c r="BG33" s="2">
        <v>147.59705205568699</v>
      </c>
      <c r="BH33" s="2">
        <v>25.686203326983801</v>
      </c>
      <c r="BI33" s="2">
        <v>26.244557883690199</v>
      </c>
      <c r="BJ33" s="2">
        <v>31.353732090685899</v>
      </c>
      <c r="BK33" s="2">
        <v>236.63441342562899</v>
      </c>
      <c r="BL33" s="2">
        <v>287.08099556276602</v>
      </c>
      <c r="BM33" s="2">
        <v>193.45252152899801</v>
      </c>
      <c r="BN33" s="2">
        <v>646.78083635444102</v>
      </c>
      <c r="BO33" s="2">
        <v>199.08384988468799</v>
      </c>
      <c r="BP33" s="2">
        <v>52.437960842056597</v>
      </c>
      <c r="BQ33" s="2">
        <v>318.23074223085302</v>
      </c>
      <c r="BS33" t="s">
        <v>45</v>
      </c>
      <c r="BT33" s="13">
        <f t="shared" si="0"/>
        <v>0.88488350130251114</v>
      </c>
      <c r="BU33" s="2">
        <f t="shared" si="1"/>
        <v>0.93945427510919755</v>
      </c>
      <c r="BV33" s="2">
        <f t="shared" si="2"/>
        <v>0.8401443040333284</v>
      </c>
      <c r="BW33" s="2">
        <f t="shared" si="3"/>
        <v>0.83253382383775165</v>
      </c>
      <c r="BX33" s="2">
        <f t="shared" si="4"/>
        <v>0.86196229866302376</v>
      </c>
      <c r="BY33" s="2">
        <f t="shared" si="5"/>
        <v>1.060000566003094</v>
      </c>
      <c r="BZ33" s="2">
        <f t="shared" si="6"/>
        <v>0.98046793483717898</v>
      </c>
      <c r="CA33" s="2">
        <f t="shared" si="7"/>
        <v>0.99478856716484187</v>
      </c>
      <c r="CB33" s="2">
        <f t="shared" si="8"/>
        <v>1.0719591118922132</v>
      </c>
      <c r="CC33" s="2">
        <f t="shared" si="9"/>
        <v>0.98067508578774787</v>
      </c>
      <c r="CD33" s="2">
        <f t="shared" si="10"/>
        <v>0.94468804531412731</v>
      </c>
      <c r="CE33" s="2">
        <f t="shared" si="11"/>
        <v>1.0079226153977727</v>
      </c>
      <c r="CG33" t="s">
        <v>45</v>
      </c>
      <c r="CH33" s="13">
        <f t="shared" si="12"/>
        <v>0.88496729884259895</v>
      </c>
      <c r="CI33" s="2">
        <f t="shared" si="13"/>
        <v>0.93956048884977927</v>
      </c>
      <c r="CJ33" s="2">
        <f t="shared" si="14"/>
        <v>0.84086189219736496</v>
      </c>
      <c r="CK33" s="2">
        <f t="shared" si="15"/>
        <v>0.83270603760178108</v>
      </c>
      <c r="CL33" s="2">
        <f t="shared" si="16"/>
        <v>0.86201798766378135</v>
      </c>
      <c r="CM33" s="2">
        <f t="shared" si="17"/>
        <v>1.0598578913948353</v>
      </c>
      <c r="CN33" s="2">
        <f t="shared" si="18"/>
        <v>0.9804545486227092</v>
      </c>
      <c r="CO33" s="2">
        <f t="shared" si="19"/>
        <v>0.99483781187210285</v>
      </c>
      <c r="CP33" s="2">
        <f t="shared" si="20"/>
        <v>1.0718770956059005</v>
      </c>
      <c r="CQ33" s="2">
        <f t="shared" si="21"/>
        <v>0.98075023334959288</v>
      </c>
      <c r="CR33" s="2">
        <f t="shared" si="22"/>
        <v>0.94484690260820192</v>
      </c>
      <c r="CS33" s="2">
        <f t="shared" si="23"/>
        <v>1.0079280731718829</v>
      </c>
      <c r="CU33" t="s">
        <v>45</v>
      </c>
      <c r="CV33" s="13">
        <f t="shared" si="24"/>
        <v>0.83260695599082035</v>
      </c>
      <c r="CW33" s="2">
        <f t="shared" si="25"/>
        <v>0.87029288044131059</v>
      </c>
      <c r="CX33" s="2">
        <f t="shared" si="26"/>
        <v>0.85219695798592454</v>
      </c>
      <c r="CY33" s="2">
        <f t="shared" si="27"/>
        <v>0.84274446254460322</v>
      </c>
      <c r="CZ33" s="2">
        <f t="shared" si="28"/>
        <v>0.79084167913374059</v>
      </c>
      <c r="DA33" s="2">
        <f t="shared" si="29"/>
        <v>1.0725020233024254</v>
      </c>
      <c r="DB33" s="2">
        <f t="shared" si="30"/>
        <v>0.9975727952136626</v>
      </c>
      <c r="DC33" s="2">
        <f t="shared" si="31"/>
        <v>1.0153406329208214</v>
      </c>
      <c r="DD33" s="2">
        <f t="shared" si="32"/>
        <v>1.0771904265362242</v>
      </c>
      <c r="DE33" s="2">
        <f t="shared" si="33"/>
        <v>0.99338806923782297</v>
      </c>
      <c r="DF33" s="2">
        <f t="shared" si="34"/>
        <v>0.96730354839801713</v>
      </c>
      <c r="DG33" s="2">
        <f t="shared" si="35"/>
        <v>1.0208074210372664</v>
      </c>
      <c r="DI33" t="s">
        <v>45</v>
      </c>
      <c r="DJ33" s="12">
        <f t="shared" si="36"/>
        <v>0.83269159941374316</v>
      </c>
      <c r="DK33" s="12">
        <f t="shared" si="37"/>
        <v>0.87040011494297376</v>
      </c>
      <c r="DL33" s="12">
        <f t="shared" si="38"/>
        <v>0.85290970019049439</v>
      </c>
      <c r="DM33" s="12">
        <f t="shared" si="39"/>
        <v>0.84291517586045972</v>
      </c>
      <c r="DN33" s="12">
        <f t="shared" si="40"/>
        <v>0.79089840896993324</v>
      </c>
      <c r="DO33" s="12">
        <f t="shared" si="41"/>
        <v>1.0723563495946324</v>
      </c>
      <c r="DP33" s="12">
        <f t="shared" si="42"/>
        <v>0.99755773388314206</v>
      </c>
      <c r="DQ33" s="12">
        <f t="shared" si="43"/>
        <v>1.015387934508055</v>
      </c>
      <c r="DR33" s="12">
        <f t="shared" si="44"/>
        <v>1.0771054711245083</v>
      </c>
      <c r="DS33" s="12">
        <f t="shared" si="45"/>
        <v>0.99346198075329428</v>
      </c>
      <c r="DT33" s="12">
        <f t="shared" si="46"/>
        <v>0.96745917340159271</v>
      </c>
      <c r="DU33" s="12">
        <f t="shared" si="47"/>
        <v>1.0208105854791099</v>
      </c>
    </row>
    <row r="34" spans="1:125" x14ac:dyDescent="0.2">
      <c r="A34" t="s">
        <v>46</v>
      </c>
      <c r="B34" s="2">
        <v>190.57144567655601</v>
      </c>
      <c r="C34" s="2">
        <v>176.49570012183901</v>
      </c>
      <c r="D34" s="2">
        <v>31.355300627126098</v>
      </c>
      <c r="E34" s="2">
        <v>32.484651272716398</v>
      </c>
      <c r="F34" s="2">
        <v>41.5327519020125</v>
      </c>
      <c r="G34" s="2">
        <v>230.17513734208401</v>
      </c>
      <c r="H34" s="2">
        <v>302.15418250366503</v>
      </c>
      <c r="I34" s="2">
        <v>198.89231588309099</v>
      </c>
      <c r="J34" s="2">
        <v>629.81384524574798</v>
      </c>
      <c r="K34" s="2">
        <v>209.58459078130599</v>
      </c>
      <c r="L34" s="2">
        <v>56.355782620946499</v>
      </c>
      <c r="M34" s="2">
        <v>327.24177509516397</v>
      </c>
      <c r="O34" t="s">
        <v>46</v>
      </c>
      <c r="P34" s="4">
        <v>167.89277868226301</v>
      </c>
      <c r="Q34" s="2">
        <v>165.435319514062</v>
      </c>
      <c r="R34" s="2">
        <v>26.183339860569198</v>
      </c>
      <c r="S34" s="2">
        <v>26.894699875043599</v>
      </c>
      <c r="T34" s="2">
        <v>35.669449683237602</v>
      </c>
      <c r="U34" s="2">
        <v>244.57236009851201</v>
      </c>
      <c r="V34" s="2">
        <v>295.97317164334203</v>
      </c>
      <c r="W34" s="2">
        <v>197.68088160052801</v>
      </c>
      <c r="X34" s="2">
        <v>676.33407005535003</v>
      </c>
      <c r="Y34" s="2">
        <v>205.34599120139299</v>
      </c>
      <c r="Z34" s="2">
        <v>53.124331342853999</v>
      </c>
      <c r="AA34" s="2">
        <v>329.93340192821</v>
      </c>
      <c r="AC34" t="s">
        <v>46</v>
      </c>
      <c r="AD34" s="4">
        <v>167.907890198525</v>
      </c>
      <c r="AE34" s="2">
        <v>165.45297004858199</v>
      </c>
      <c r="AF34" s="2">
        <v>26.204413477671899</v>
      </c>
      <c r="AG34" s="2">
        <v>26.899939258137799</v>
      </c>
      <c r="AH34" s="2">
        <v>35.671618215452597</v>
      </c>
      <c r="AI34" s="2">
        <v>244.54161107670001</v>
      </c>
      <c r="AJ34" s="2">
        <v>295.96970634334798</v>
      </c>
      <c r="AK34" s="2">
        <v>197.69021300975399</v>
      </c>
      <c r="AL34" s="2">
        <v>676.28607816500096</v>
      </c>
      <c r="AM34" s="2">
        <v>205.36076346322901</v>
      </c>
      <c r="AN34" s="2">
        <v>53.132748009234703</v>
      </c>
      <c r="AO34" s="2">
        <v>329.93510042699302</v>
      </c>
      <c r="AQ34" t="s">
        <v>46</v>
      </c>
      <c r="AR34" s="4">
        <v>157.63741034831401</v>
      </c>
      <c r="AS34" s="2">
        <v>152.89175610426599</v>
      </c>
      <c r="AT34" s="2">
        <v>26.571940922555299</v>
      </c>
      <c r="AU34" s="2">
        <v>27.234974267208401</v>
      </c>
      <c r="AV34" s="2">
        <v>32.6529466450055</v>
      </c>
      <c r="AW34" s="2">
        <v>247.51656000917399</v>
      </c>
      <c r="AX34" s="2">
        <v>301.23149774674198</v>
      </c>
      <c r="AY34" s="2">
        <v>201.86447081659301</v>
      </c>
      <c r="AZ34" s="2">
        <v>679.686856911061</v>
      </c>
      <c r="BA34" s="2">
        <v>208.06797703458599</v>
      </c>
      <c r="BB34" s="2">
        <v>54.434640413041599</v>
      </c>
      <c r="BC34" s="2">
        <v>334.22233178146598</v>
      </c>
      <c r="BE34" t="s">
        <v>46</v>
      </c>
      <c r="BF34" s="4">
        <v>157.65267745205901</v>
      </c>
      <c r="BG34" s="2">
        <v>152.90957062563601</v>
      </c>
      <c r="BH34" s="2">
        <v>26.592865884034101</v>
      </c>
      <c r="BI34" s="2">
        <v>27.2401657886886</v>
      </c>
      <c r="BJ34" s="2">
        <v>32.655155647118796</v>
      </c>
      <c r="BK34" s="2">
        <v>247.48510267839501</v>
      </c>
      <c r="BL34" s="2">
        <v>301.22752180299102</v>
      </c>
      <c r="BM34" s="2">
        <v>201.873416679559</v>
      </c>
      <c r="BN34" s="2">
        <v>679.63699095848096</v>
      </c>
      <c r="BO34" s="2">
        <v>208.08249350698699</v>
      </c>
      <c r="BP34" s="2">
        <v>54.442876070797702</v>
      </c>
      <c r="BQ34" s="2">
        <v>334.22326690253198</v>
      </c>
      <c r="BS34" t="s">
        <v>46</v>
      </c>
      <c r="BT34" s="13">
        <f t="shared" si="0"/>
        <v>0.88099651071134777</v>
      </c>
      <c r="BU34" s="2">
        <f t="shared" si="1"/>
        <v>0.93733342738581293</v>
      </c>
      <c r="BV34" s="2">
        <f t="shared" si="2"/>
        <v>0.83505306397596668</v>
      </c>
      <c r="BW34" s="2">
        <f t="shared" si="3"/>
        <v>0.8279202275947547</v>
      </c>
      <c r="BX34" s="2">
        <f t="shared" si="4"/>
        <v>0.8588270232464229</v>
      </c>
      <c r="BY34" s="2">
        <f t="shared" si="5"/>
        <v>1.0625489917055246</v>
      </c>
      <c r="BZ34" s="2">
        <f t="shared" si="6"/>
        <v>0.97954352043348591</v>
      </c>
      <c r="CA34" s="2">
        <f t="shared" si="7"/>
        <v>0.99390909459129095</v>
      </c>
      <c r="CB34" s="2">
        <f t="shared" si="8"/>
        <v>1.0738634521307646</v>
      </c>
      <c r="CC34" s="2">
        <f t="shared" si="9"/>
        <v>0.97977618696053936</v>
      </c>
      <c r="CD34" s="2">
        <f t="shared" si="10"/>
        <v>0.94265981008856714</v>
      </c>
      <c r="CE34" s="2">
        <f t="shared" si="11"/>
        <v>1.008225193229878</v>
      </c>
      <c r="CG34" t="s">
        <v>46</v>
      </c>
      <c r="CH34" s="13">
        <f t="shared" si="12"/>
        <v>0.88107580651669959</v>
      </c>
      <c r="CI34" s="2">
        <f t="shared" si="13"/>
        <v>0.93743343285057956</v>
      </c>
      <c r="CJ34" s="2">
        <f t="shared" si="14"/>
        <v>0.83572515503174405</v>
      </c>
      <c r="CK34" s="2">
        <f t="shared" si="15"/>
        <v>0.82808151555349607</v>
      </c>
      <c r="CL34" s="2">
        <f t="shared" si="16"/>
        <v>0.85887923582843795</v>
      </c>
      <c r="CM34" s="2">
        <f t="shared" si="17"/>
        <v>1.0624154020304317</v>
      </c>
      <c r="CN34" s="2">
        <f t="shared" si="18"/>
        <v>0.97953205178537606</v>
      </c>
      <c r="CO34" s="2">
        <f t="shared" si="19"/>
        <v>0.99395601148289914</v>
      </c>
      <c r="CP34" s="2">
        <f t="shared" si="20"/>
        <v>1.0737872520111398</v>
      </c>
      <c r="CQ34" s="2">
        <f t="shared" si="21"/>
        <v>0.97984667049075003</v>
      </c>
      <c r="CR34" s="2">
        <f t="shared" si="22"/>
        <v>0.94280915885082839</v>
      </c>
      <c r="CS34" s="2">
        <f t="shared" si="23"/>
        <v>1.0082303835781534</v>
      </c>
      <c r="CU34" t="s">
        <v>46</v>
      </c>
      <c r="CV34" s="13">
        <f t="shared" si="24"/>
        <v>0.82718273867671288</v>
      </c>
      <c r="CW34" s="2">
        <f t="shared" si="25"/>
        <v>0.86626334805165972</v>
      </c>
      <c r="CX34" s="2">
        <f t="shared" si="26"/>
        <v>0.84744653666523551</v>
      </c>
      <c r="CY34" s="2">
        <f t="shared" si="27"/>
        <v>0.838395155871131</v>
      </c>
      <c r="CZ34" s="2">
        <f t="shared" si="28"/>
        <v>0.78619752242863727</v>
      </c>
      <c r="DA34" s="2">
        <f t="shared" si="29"/>
        <v>1.0753401208633464</v>
      </c>
      <c r="DB34" s="2">
        <f t="shared" si="30"/>
        <v>0.9969463114848266</v>
      </c>
      <c r="DC34" s="2">
        <f t="shared" si="31"/>
        <v>1.0149435382674565</v>
      </c>
      <c r="DD34" s="2">
        <f t="shared" si="32"/>
        <v>1.0791869090236543</v>
      </c>
      <c r="DE34" s="2">
        <f t="shared" si="33"/>
        <v>0.99276371539975217</v>
      </c>
      <c r="DF34" s="2">
        <f t="shared" si="34"/>
        <v>0.9659104688364164</v>
      </c>
      <c r="DG34" s="2">
        <f t="shared" si="35"/>
        <v>1.0213314962133793</v>
      </c>
      <c r="DI34" t="s">
        <v>46</v>
      </c>
      <c r="DJ34" s="12">
        <f t="shared" si="36"/>
        <v>0.82726285090806417</v>
      </c>
      <c r="DK34" s="12">
        <f t="shared" si="37"/>
        <v>0.86636428264302778</v>
      </c>
      <c r="DL34" s="12">
        <f t="shared" si="38"/>
        <v>0.84811388671643229</v>
      </c>
      <c r="DM34" s="12">
        <f t="shared" si="39"/>
        <v>0.83855497046900418</v>
      </c>
      <c r="DN34" s="12">
        <f t="shared" si="40"/>
        <v>0.78625070941991848</v>
      </c>
      <c r="DO34" s="12">
        <f t="shared" si="41"/>
        <v>1.075203453927281</v>
      </c>
      <c r="DP34" s="12">
        <f t="shared" si="42"/>
        <v>0.99693315282616424</v>
      </c>
      <c r="DQ34" s="12">
        <f t="shared" si="43"/>
        <v>1.0149885166917172</v>
      </c>
      <c r="DR34" s="12">
        <f t="shared" si="44"/>
        <v>1.0791077333228398</v>
      </c>
      <c r="DS34" s="12">
        <f t="shared" si="45"/>
        <v>0.9928329784707961</v>
      </c>
      <c r="DT34" s="12">
        <f t="shared" si="46"/>
        <v>0.96605660570779117</v>
      </c>
      <c r="DU34" s="12">
        <f t="shared" si="47"/>
        <v>1.0213343537980069</v>
      </c>
    </row>
    <row r="35" spans="1:125" x14ac:dyDescent="0.2">
      <c r="A35" t="s">
        <v>47</v>
      </c>
      <c r="B35" s="2">
        <v>198.06038336607401</v>
      </c>
      <c r="C35" s="2">
        <v>183.55666136130401</v>
      </c>
      <c r="D35" s="2">
        <v>32.621464090110699</v>
      </c>
      <c r="E35" s="2">
        <v>33.860504331444602</v>
      </c>
      <c r="F35" s="2">
        <v>43.453834561540802</v>
      </c>
      <c r="G35" s="2">
        <v>239.80541617082599</v>
      </c>
      <c r="H35" s="2">
        <v>316.73688343140998</v>
      </c>
      <c r="I35" s="2">
        <v>207.41591135455801</v>
      </c>
      <c r="J35" s="2">
        <v>659.50683701641799</v>
      </c>
      <c r="K35" s="2">
        <v>218.937051747049</v>
      </c>
      <c r="L35" s="2">
        <v>58.553843103335197</v>
      </c>
      <c r="M35" s="2">
        <v>342.93836214116499</v>
      </c>
      <c r="O35" t="s">
        <v>47</v>
      </c>
      <c r="P35" s="4">
        <v>173.72884016834001</v>
      </c>
      <c r="Q35" s="2">
        <v>171.66768269525099</v>
      </c>
      <c r="R35" s="2">
        <v>27.075831763943999</v>
      </c>
      <c r="S35" s="2">
        <v>27.878121684195801</v>
      </c>
      <c r="T35" s="2">
        <v>37.182187569834497</v>
      </c>
      <c r="U35" s="2">
        <v>255.414198608465</v>
      </c>
      <c r="V35" s="2">
        <v>309.96431224154497</v>
      </c>
      <c r="W35" s="2">
        <v>205.97216755272299</v>
      </c>
      <c r="X35" s="2">
        <v>709.47985426411105</v>
      </c>
      <c r="Y35" s="2">
        <v>214.31410088715799</v>
      </c>
      <c r="Z35" s="2">
        <v>55.078563063991503</v>
      </c>
      <c r="AA35" s="2">
        <v>345.86826829175698</v>
      </c>
      <c r="AC35" t="s">
        <v>47</v>
      </c>
      <c r="AD35" s="4">
        <v>173.743715812669</v>
      </c>
      <c r="AE35" s="2">
        <v>171.684992793915</v>
      </c>
      <c r="AF35" s="2">
        <v>27.096402981439802</v>
      </c>
      <c r="AG35" s="2">
        <v>27.8832461068729</v>
      </c>
      <c r="AH35" s="2">
        <v>37.184319142400803</v>
      </c>
      <c r="AI35" s="2">
        <v>255.38415798946599</v>
      </c>
      <c r="AJ35" s="2">
        <v>309.96120554842599</v>
      </c>
      <c r="AK35" s="2">
        <v>205.98144572837199</v>
      </c>
      <c r="AL35" s="2">
        <v>709.43307940961404</v>
      </c>
      <c r="AM35" s="2">
        <v>214.32860097434099</v>
      </c>
      <c r="AN35" s="2">
        <v>55.086797790961398</v>
      </c>
      <c r="AO35" s="2">
        <v>345.86996907860498</v>
      </c>
      <c r="AQ35" t="s">
        <v>47</v>
      </c>
      <c r="AR35" s="4">
        <v>162.76766289268801</v>
      </c>
      <c r="AS35" s="2">
        <v>158.273017128757</v>
      </c>
      <c r="AT35" s="2">
        <v>27.491213296080399</v>
      </c>
      <c r="AU35" s="2">
        <v>28.241764741591599</v>
      </c>
      <c r="AV35" s="2">
        <v>33.959769008887697</v>
      </c>
      <c r="AW35" s="2">
        <v>258.55148651187</v>
      </c>
      <c r="AX35" s="2">
        <v>315.57269146230198</v>
      </c>
      <c r="AY35" s="2">
        <v>210.43505944049099</v>
      </c>
      <c r="AZ35" s="2">
        <v>713.05281017610696</v>
      </c>
      <c r="BA35" s="2">
        <v>217.21784425661599</v>
      </c>
      <c r="BB35" s="2">
        <v>56.476980758312003</v>
      </c>
      <c r="BC35" s="2">
        <v>350.44074432402999</v>
      </c>
      <c r="BE35" t="s">
        <v>47</v>
      </c>
      <c r="BF35" s="4">
        <v>162.78269440666699</v>
      </c>
      <c r="BG35" s="2">
        <v>158.29048175502399</v>
      </c>
      <c r="BH35" s="2">
        <v>27.511633016693299</v>
      </c>
      <c r="BI35" s="2">
        <v>28.246840109632299</v>
      </c>
      <c r="BJ35" s="2">
        <v>33.961940319784802</v>
      </c>
      <c r="BK35" s="2">
        <v>258.52068986484301</v>
      </c>
      <c r="BL35" s="2">
        <v>315.56904501650803</v>
      </c>
      <c r="BM35" s="2">
        <v>210.443936364466</v>
      </c>
      <c r="BN35" s="2">
        <v>713.00404940968895</v>
      </c>
      <c r="BO35" s="2">
        <v>217.23208020483099</v>
      </c>
      <c r="BP35" s="2">
        <v>56.485028465137603</v>
      </c>
      <c r="BQ35" s="2">
        <v>350.441631387597</v>
      </c>
      <c r="BS35" t="s">
        <v>47</v>
      </c>
      <c r="BT35" s="13">
        <f t="shared" si="0"/>
        <v>0.87715088305791</v>
      </c>
      <c r="BU35" s="2">
        <f t="shared" si="1"/>
        <v>0.93522992531090254</v>
      </c>
      <c r="BV35" s="2">
        <f t="shared" si="2"/>
        <v>0.83000050792178037</v>
      </c>
      <c r="BW35" s="2">
        <f t="shared" si="3"/>
        <v>0.82332269511729472</v>
      </c>
      <c r="BX35" s="2">
        <f t="shared" si="4"/>
        <v>0.85567103444405612</v>
      </c>
      <c r="BY35" s="2">
        <f t="shared" si="5"/>
        <v>1.0650893657319234</v>
      </c>
      <c r="BZ35" s="2">
        <f t="shared" si="6"/>
        <v>0.97861767434062785</v>
      </c>
      <c r="CA35" s="2">
        <f t="shared" si="7"/>
        <v>0.99303937777769102</v>
      </c>
      <c r="CB35" s="2">
        <f t="shared" si="8"/>
        <v>1.0757733118791746</v>
      </c>
      <c r="CC35" s="2">
        <f t="shared" si="9"/>
        <v>0.9788845660293618</v>
      </c>
      <c r="CD35" s="2">
        <f t="shared" si="10"/>
        <v>0.94064813076042575</v>
      </c>
      <c r="CE35" s="2">
        <f t="shared" si="11"/>
        <v>1.0085435357313159</v>
      </c>
      <c r="CG35" t="s">
        <v>47</v>
      </c>
      <c r="CH35" s="13">
        <f t="shared" si="12"/>
        <v>0.87722598966972287</v>
      </c>
      <c r="CI35" s="2">
        <f t="shared" si="13"/>
        <v>0.93532422915438962</v>
      </c>
      <c r="CJ35" s="2">
        <f t="shared" si="14"/>
        <v>0.83063111166902415</v>
      </c>
      <c r="CK35" s="2">
        <f t="shared" si="15"/>
        <v>0.82347403434800837</v>
      </c>
      <c r="CL35" s="2">
        <f t="shared" si="16"/>
        <v>0.85572008817171474</v>
      </c>
      <c r="CM35" s="2">
        <f t="shared" si="17"/>
        <v>1.0649640949207855</v>
      </c>
      <c r="CN35" s="2">
        <f t="shared" si="18"/>
        <v>0.97860786590567284</v>
      </c>
      <c r="CO35" s="2">
        <f t="shared" si="19"/>
        <v>0.99308411000478203</v>
      </c>
      <c r="CP35" s="2">
        <f t="shared" si="20"/>
        <v>1.075702387891929</v>
      </c>
      <c r="CQ35" s="2">
        <f t="shared" si="21"/>
        <v>0.97895079550978681</v>
      </c>
      <c r="CR35" s="2">
        <f t="shared" si="22"/>
        <v>0.94078876588415905</v>
      </c>
      <c r="CS35" s="2">
        <f t="shared" si="23"/>
        <v>1.0085484951847796</v>
      </c>
      <c r="CU35" t="s">
        <v>47</v>
      </c>
      <c r="CV35" s="13">
        <f t="shared" si="24"/>
        <v>0.82180827950759516</v>
      </c>
      <c r="CW35" s="2">
        <f t="shared" si="25"/>
        <v>0.86225700530268468</v>
      </c>
      <c r="CX35" s="2">
        <f t="shared" si="26"/>
        <v>0.84273388895547607</v>
      </c>
      <c r="CY35" s="2">
        <f t="shared" si="27"/>
        <v>0.83406214110534815</v>
      </c>
      <c r="CZ35" s="2">
        <f t="shared" si="28"/>
        <v>0.78151374560035003</v>
      </c>
      <c r="DA35" s="2">
        <f t="shared" si="29"/>
        <v>1.0781720056218005</v>
      </c>
      <c r="DB35" s="2">
        <f t="shared" si="30"/>
        <v>0.99632441932087101</v>
      </c>
      <c r="DC35" s="2">
        <f t="shared" si="31"/>
        <v>1.0145560100293947</v>
      </c>
      <c r="DD35" s="2">
        <f t="shared" si="32"/>
        <v>1.0811909295769075</v>
      </c>
      <c r="DE35" s="2">
        <f t="shared" si="33"/>
        <v>0.99214748039806755</v>
      </c>
      <c r="DF35" s="2">
        <f t="shared" si="34"/>
        <v>0.96453072531280359</v>
      </c>
      <c r="DG35" s="2">
        <f t="shared" si="35"/>
        <v>1.0218767656555634</v>
      </c>
      <c r="DI35" t="s">
        <v>47</v>
      </c>
      <c r="DJ35" s="12">
        <f t="shared" si="36"/>
        <v>0.82188417309985995</v>
      </c>
      <c r="DK35" s="12">
        <f t="shared" si="37"/>
        <v>0.86235215099850127</v>
      </c>
      <c r="DL35" s="12">
        <f t="shared" si="38"/>
        <v>0.84335984861677438</v>
      </c>
      <c r="DM35" s="12">
        <f t="shared" si="39"/>
        <v>0.8342120316087801</v>
      </c>
      <c r="DN35" s="12">
        <f t="shared" si="40"/>
        <v>0.78156371382338519</v>
      </c>
      <c r="DO35" s="12">
        <f t="shared" si="41"/>
        <v>1.0780435821377994</v>
      </c>
      <c r="DP35" s="12">
        <f t="shared" si="42"/>
        <v>0.99631290678164786</v>
      </c>
      <c r="DQ35" s="12">
        <f t="shared" si="43"/>
        <v>1.0145988077295183</v>
      </c>
      <c r="DR35" s="12">
        <f t="shared" si="44"/>
        <v>1.0811169943821812</v>
      </c>
      <c r="DS35" s="12">
        <f t="shared" si="45"/>
        <v>0.99221250341770451</v>
      </c>
      <c r="DT35" s="12">
        <f t="shared" si="46"/>
        <v>0.96466816645072173</v>
      </c>
      <c r="DU35" s="12">
        <f t="shared" si="47"/>
        <v>1.0218793523115486</v>
      </c>
    </row>
    <row r="36" spans="1:125" x14ac:dyDescent="0.2">
      <c r="A36" t="s">
        <v>48</v>
      </c>
      <c r="B36" s="2">
        <v>205.73007674869399</v>
      </c>
      <c r="C36" s="2">
        <v>190.767474148264</v>
      </c>
      <c r="D36" s="2">
        <v>33.916464773881401</v>
      </c>
      <c r="E36" s="2">
        <v>35.265134611122498</v>
      </c>
      <c r="F36" s="2">
        <v>45.408941365023502</v>
      </c>
      <c r="G36" s="2">
        <v>249.57173865609499</v>
      </c>
      <c r="H36" s="2">
        <v>331.550677642332</v>
      </c>
      <c r="I36" s="2">
        <v>216.10494244990599</v>
      </c>
      <c r="J36" s="2">
        <v>689.59406249290896</v>
      </c>
      <c r="K36" s="2">
        <v>228.46518966223101</v>
      </c>
      <c r="L36" s="2">
        <v>60.799271960216601</v>
      </c>
      <c r="M36" s="2">
        <v>358.85330556349902</v>
      </c>
      <c r="O36" t="s">
        <v>48</v>
      </c>
      <c r="P36" s="4">
        <v>179.67427118574199</v>
      </c>
      <c r="Q36" s="2">
        <v>178.01387666548101</v>
      </c>
      <c r="R36" s="2">
        <v>27.980802504697099</v>
      </c>
      <c r="S36" s="2">
        <v>28.873234687510902</v>
      </c>
      <c r="T36" s="2">
        <v>38.711154692098397</v>
      </c>
      <c r="U36" s="2">
        <v>266.44773980199102</v>
      </c>
      <c r="V36" s="2">
        <v>324.15428594104498</v>
      </c>
      <c r="W36" s="2">
        <v>214.41492263121501</v>
      </c>
      <c r="X36" s="2">
        <v>743.16566256757301</v>
      </c>
      <c r="Y36" s="2">
        <v>223.439146623916</v>
      </c>
      <c r="Z36" s="2">
        <v>57.069554101780902</v>
      </c>
      <c r="AA36" s="2">
        <v>362.03877504024501</v>
      </c>
      <c r="AC36" t="s">
        <v>48</v>
      </c>
      <c r="AD36" s="4">
        <v>179.68891952022</v>
      </c>
      <c r="AE36" s="2">
        <v>178.03086497087901</v>
      </c>
      <c r="AF36" s="2">
        <v>28.000902869554999</v>
      </c>
      <c r="AG36" s="2">
        <v>28.878251071538699</v>
      </c>
      <c r="AH36" s="2">
        <v>38.713251326169001</v>
      </c>
      <c r="AI36" s="2">
        <v>266.41838303848101</v>
      </c>
      <c r="AJ36" s="2">
        <v>324.15151253363001</v>
      </c>
      <c r="AK36" s="2">
        <v>214.42414587233401</v>
      </c>
      <c r="AL36" s="2">
        <v>743.12006701650796</v>
      </c>
      <c r="AM36" s="2">
        <v>223.453388182038</v>
      </c>
      <c r="AN36" s="2">
        <v>57.077617640589999</v>
      </c>
      <c r="AO36" s="2">
        <v>362.04048341113503</v>
      </c>
      <c r="AQ36" t="s">
        <v>48</v>
      </c>
      <c r="AR36" s="4">
        <v>167.976130394498</v>
      </c>
      <c r="AS36" s="2">
        <v>163.73156302703401</v>
      </c>
      <c r="AT36" s="2">
        <v>28.4241568727493</v>
      </c>
      <c r="AU36" s="2">
        <v>29.2612848107463</v>
      </c>
      <c r="AV36" s="2">
        <v>35.273674727926704</v>
      </c>
      <c r="AW36" s="2">
        <v>269.78588539540402</v>
      </c>
      <c r="AX36" s="2">
        <v>330.127356333134</v>
      </c>
      <c r="AY36" s="2">
        <v>219.168745101506</v>
      </c>
      <c r="AZ36" s="2">
        <v>746.96772201429701</v>
      </c>
      <c r="BA36" s="2">
        <v>226.532235673412</v>
      </c>
      <c r="BB36" s="2">
        <v>58.559782378347698</v>
      </c>
      <c r="BC36" s="2">
        <v>366.90647370474301</v>
      </c>
      <c r="BE36" t="s">
        <v>48</v>
      </c>
      <c r="BF36" s="4">
        <v>167.99093455978601</v>
      </c>
      <c r="BG36" s="2">
        <v>163.74869599326101</v>
      </c>
      <c r="BH36" s="2">
        <v>28.4441027854844</v>
      </c>
      <c r="BI36" s="2">
        <v>29.266250899769499</v>
      </c>
      <c r="BJ36" s="2">
        <v>35.275810414706797</v>
      </c>
      <c r="BK36" s="2">
        <v>269.755723630072</v>
      </c>
      <c r="BL36" s="2">
        <v>330.12401348489902</v>
      </c>
      <c r="BM36" s="2">
        <v>219.177551014096</v>
      </c>
      <c r="BN36" s="2">
        <v>746.92002592617803</v>
      </c>
      <c r="BO36" s="2">
        <v>226.546204492323</v>
      </c>
      <c r="BP36" s="2">
        <v>58.567652689174402</v>
      </c>
      <c r="BQ36" s="2">
        <v>366.90731605926402</v>
      </c>
      <c r="BS36" t="s">
        <v>48</v>
      </c>
      <c r="BT36" s="13">
        <f t="shared" si="0"/>
        <v>0.87334955600692254</v>
      </c>
      <c r="BU36" s="2">
        <f t="shared" si="1"/>
        <v>0.93314584920870247</v>
      </c>
      <c r="BV36" s="2">
        <f t="shared" si="2"/>
        <v>0.82499171689157669</v>
      </c>
      <c r="BW36" s="2">
        <f t="shared" si="3"/>
        <v>0.81874732666990546</v>
      </c>
      <c r="BX36" s="2">
        <f t="shared" si="4"/>
        <v>0.85250070863611649</v>
      </c>
      <c r="BY36" s="2">
        <f t="shared" si="5"/>
        <v>1.0676198404385475</v>
      </c>
      <c r="BZ36" s="2">
        <f t="shared" si="6"/>
        <v>0.97769151987900305</v>
      </c>
      <c r="CA36" s="2">
        <f t="shared" si="7"/>
        <v>0.99217963365607553</v>
      </c>
      <c r="CB36" s="2">
        <f t="shared" si="8"/>
        <v>1.077685703790721</v>
      </c>
      <c r="CC36" s="2">
        <f t="shared" si="9"/>
        <v>0.97800083660120984</v>
      </c>
      <c r="CD36" s="2">
        <f t="shared" si="10"/>
        <v>0.93865522171258564</v>
      </c>
      <c r="CE36" s="2">
        <f t="shared" si="11"/>
        <v>1.0088768012649179</v>
      </c>
      <c r="CG36" t="s">
        <v>48</v>
      </c>
      <c r="CH36" s="13">
        <f t="shared" si="12"/>
        <v>0.87342075772282868</v>
      </c>
      <c r="CI36" s="2">
        <f t="shared" si="13"/>
        <v>0.93323490162958211</v>
      </c>
      <c r="CJ36" s="2">
        <f t="shared" si="14"/>
        <v>0.82558436016946279</v>
      </c>
      <c r="CK36" s="2">
        <f t="shared" si="15"/>
        <v>0.81888957436250931</v>
      </c>
      <c r="CL36" s="2">
        <f t="shared" si="16"/>
        <v>0.85254688090984887</v>
      </c>
      <c r="CM36" s="2">
        <f t="shared" si="17"/>
        <v>1.0675022118814517</v>
      </c>
      <c r="CN36" s="2">
        <f t="shared" si="18"/>
        <v>0.97768315492123947</v>
      </c>
      <c r="CO36" s="2">
        <f t="shared" si="19"/>
        <v>0.9922223131108554</v>
      </c>
      <c r="CP36" s="2">
        <f t="shared" si="20"/>
        <v>1.0776195843828766</v>
      </c>
      <c r="CQ36" s="2">
        <f t="shared" si="21"/>
        <v>0.9780631723913713</v>
      </c>
      <c r="CR36" s="2">
        <f t="shared" si="22"/>
        <v>0.9387878472942599</v>
      </c>
      <c r="CS36" s="2">
        <f t="shared" si="23"/>
        <v>1.008881561903495</v>
      </c>
      <c r="CU36" t="s">
        <v>48</v>
      </c>
      <c r="CV36" s="13">
        <f t="shared" si="24"/>
        <v>0.81648795863565604</v>
      </c>
      <c r="CW36" s="2">
        <f t="shared" si="25"/>
        <v>0.85827819316715515</v>
      </c>
      <c r="CX36" s="2">
        <f t="shared" si="26"/>
        <v>0.83806366796336473</v>
      </c>
      <c r="CY36" s="2">
        <f t="shared" si="27"/>
        <v>0.82975111631978271</v>
      </c>
      <c r="CZ36" s="2">
        <f t="shared" si="28"/>
        <v>0.77680019986320259</v>
      </c>
      <c r="DA36" s="2">
        <f t="shared" si="29"/>
        <v>1.0809953356424051</v>
      </c>
      <c r="DB36" s="2">
        <f t="shared" si="30"/>
        <v>0.99570707766511202</v>
      </c>
      <c r="DC36" s="2">
        <f t="shared" si="31"/>
        <v>1.0141773835288854</v>
      </c>
      <c r="DD36" s="2">
        <f t="shared" si="32"/>
        <v>1.0831991785340784</v>
      </c>
      <c r="DE36" s="2">
        <f t="shared" si="33"/>
        <v>0.99153939384955436</v>
      </c>
      <c r="DF36" s="2">
        <f t="shared" si="34"/>
        <v>0.96316584870729549</v>
      </c>
      <c r="DG36" s="2">
        <f t="shared" si="35"/>
        <v>1.0224413932277934</v>
      </c>
      <c r="DI36" t="s">
        <v>48</v>
      </c>
      <c r="DJ36" s="12">
        <f t="shared" si="36"/>
        <v>0.81655991780430059</v>
      </c>
      <c r="DK36" s="12">
        <f t="shared" si="37"/>
        <v>0.85836800389775003</v>
      </c>
      <c r="DL36" s="12">
        <f t="shared" si="38"/>
        <v>0.83865175734320074</v>
      </c>
      <c r="DM36" s="12">
        <f t="shared" si="39"/>
        <v>0.82989193781608384</v>
      </c>
      <c r="DN36" s="12">
        <f t="shared" si="40"/>
        <v>0.77684723215939566</v>
      </c>
      <c r="DO36" s="12">
        <f t="shared" si="41"/>
        <v>1.0808744815525373</v>
      </c>
      <c r="DP36" s="12">
        <f t="shared" si="42"/>
        <v>0.99569699519971411</v>
      </c>
      <c r="DQ36" s="12">
        <f t="shared" si="43"/>
        <v>1.0142181318453753</v>
      </c>
      <c r="DR36" s="12">
        <f t="shared" si="44"/>
        <v>1.0831300130775974</v>
      </c>
      <c r="DS36" s="12">
        <f t="shared" si="45"/>
        <v>0.99160053585080032</v>
      </c>
      <c r="DT36" s="12">
        <f t="shared" si="46"/>
        <v>0.96329529615909815</v>
      </c>
      <c r="DU36" s="12">
        <f t="shared" si="47"/>
        <v>1.0224437405783904</v>
      </c>
    </row>
    <row r="37" spans="1:125" x14ac:dyDescent="0.2">
      <c r="A37" t="s">
        <v>49</v>
      </c>
      <c r="B37" s="2">
        <v>213.59119649127001</v>
      </c>
      <c r="C37" s="2">
        <v>198.13823394133601</v>
      </c>
      <c r="D37" s="2">
        <v>35.242166604416603</v>
      </c>
      <c r="E37" s="2">
        <v>36.700533115843697</v>
      </c>
      <c r="F37" s="2">
        <v>47.400578363945499</v>
      </c>
      <c r="G37" s="2">
        <v>259.48682629399298</v>
      </c>
      <c r="H37" s="2">
        <v>346.61404860077801</v>
      </c>
      <c r="I37" s="2">
        <v>224.97187274498901</v>
      </c>
      <c r="J37" s="2">
        <v>720.11078185149699</v>
      </c>
      <c r="K37" s="2">
        <v>238.18216668566001</v>
      </c>
      <c r="L37" s="2">
        <v>63.095188882669397</v>
      </c>
      <c r="M37" s="2">
        <v>375.00614650724901</v>
      </c>
      <c r="O37" t="s">
        <v>49</v>
      </c>
      <c r="P37" s="4">
        <v>185.73768163419001</v>
      </c>
      <c r="Q37" s="2">
        <v>184.48306540743599</v>
      </c>
      <c r="R37" s="2">
        <v>28.8996283284954</v>
      </c>
      <c r="S37" s="2">
        <v>29.881510305326501</v>
      </c>
      <c r="T37" s="2">
        <v>40.258309864326499</v>
      </c>
      <c r="U37" s="2">
        <v>277.68705031374702</v>
      </c>
      <c r="V37" s="2">
        <v>338.56077628930097</v>
      </c>
      <c r="W37" s="2">
        <v>223.02136060004801</v>
      </c>
      <c r="X37" s="2">
        <v>777.430329717164</v>
      </c>
      <c r="Y37" s="2">
        <v>232.73383455679701</v>
      </c>
      <c r="Z37" s="2">
        <v>59.100169972369798</v>
      </c>
      <c r="AA37" s="2">
        <v>378.46529373682898</v>
      </c>
      <c r="AC37" t="s">
        <v>49</v>
      </c>
      <c r="AD37" s="4">
        <v>185.752111129166</v>
      </c>
      <c r="AE37" s="2">
        <v>184.49974933478001</v>
      </c>
      <c r="AF37" s="2">
        <v>28.919286597289599</v>
      </c>
      <c r="AG37" s="2">
        <v>29.886424993851499</v>
      </c>
      <c r="AH37" s="2">
        <v>40.260373439751497</v>
      </c>
      <c r="AI37" s="2">
        <v>277.65835430708597</v>
      </c>
      <c r="AJ37" s="2">
        <v>338.55831359023199</v>
      </c>
      <c r="AK37" s="2">
        <v>223.030527931948</v>
      </c>
      <c r="AL37" s="2">
        <v>777.38587789792905</v>
      </c>
      <c r="AM37" s="2">
        <v>232.74783037482501</v>
      </c>
      <c r="AN37" s="2">
        <v>59.108072239887797</v>
      </c>
      <c r="AO37" s="2">
        <v>378.46701507156899</v>
      </c>
      <c r="AQ37" t="s">
        <v>49</v>
      </c>
      <c r="AR37" s="4">
        <v>173.27040234895699</v>
      </c>
      <c r="AS37" s="2">
        <v>169.275407635075</v>
      </c>
      <c r="AT37" s="2">
        <v>29.372187047574499</v>
      </c>
      <c r="AU37" s="2">
        <v>30.295040124983299</v>
      </c>
      <c r="AV37" s="2">
        <v>36.596311461671903</v>
      </c>
      <c r="AW37" s="2">
        <v>281.23405751558403</v>
      </c>
      <c r="AX37" s="2">
        <v>344.91362601078902</v>
      </c>
      <c r="AY37" s="2">
        <v>228.078093967917</v>
      </c>
      <c r="AZ37" s="2">
        <v>781.47069957751398</v>
      </c>
      <c r="BA37" s="2">
        <v>236.02408939201499</v>
      </c>
      <c r="BB37" s="2">
        <v>60.686024136186902</v>
      </c>
      <c r="BC37" s="2">
        <v>383.64023702750899</v>
      </c>
      <c r="BE37" t="s">
        <v>49</v>
      </c>
      <c r="BF37" s="4">
        <v>173.28498730013399</v>
      </c>
      <c r="BG37" s="2">
        <v>169.29222589984801</v>
      </c>
      <c r="BH37" s="2">
        <v>29.391687809955702</v>
      </c>
      <c r="BI37" s="2">
        <v>30.299903235492401</v>
      </c>
      <c r="BJ37" s="2">
        <v>36.598413439466299</v>
      </c>
      <c r="BK37" s="2">
        <v>281.20450620632403</v>
      </c>
      <c r="BL37" s="2">
        <v>344.91056356805001</v>
      </c>
      <c r="BM37" s="2">
        <v>228.086827512761</v>
      </c>
      <c r="BN37" s="2">
        <v>781.42402974465199</v>
      </c>
      <c r="BO37" s="2">
        <v>236.037803622631</v>
      </c>
      <c r="BP37" s="2">
        <v>60.6937267713297</v>
      </c>
      <c r="BQ37" s="2">
        <v>383.641038055531</v>
      </c>
      <c r="BS37" t="s">
        <v>49</v>
      </c>
      <c r="BT37" s="13">
        <f t="shared" si="0"/>
        <v>0.86959427488286745</v>
      </c>
      <c r="BU37" s="2">
        <f t="shared" si="1"/>
        <v>0.93108261710890694</v>
      </c>
      <c r="BV37" s="2">
        <f t="shared" si="2"/>
        <v>0.82002984245791666</v>
      </c>
      <c r="BW37" s="2">
        <f t="shared" si="3"/>
        <v>0.81419826276110929</v>
      </c>
      <c r="BX37" s="2">
        <f t="shared" si="4"/>
        <v>0.84932106851566069</v>
      </c>
      <c r="BY37" s="2">
        <f t="shared" si="5"/>
        <v>1.070139298706184</v>
      </c>
      <c r="BZ37" s="2">
        <f t="shared" si="6"/>
        <v>0.97676588025215161</v>
      </c>
      <c r="CA37" s="2">
        <f t="shared" si="7"/>
        <v>0.99132997329336381</v>
      </c>
      <c r="CB37" s="2">
        <f t="shared" si="8"/>
        <v>1.0795982358690577</v>
      </c>
      <c r="CC37" s="2">
        <f t="shared" si="9"/>
        <v>0.97712535659290811</v>
      </c>
      <c r="CD37" s="2">
        <f t="shared" si="10"/>
        <v>0.93668266977172132</v>
      </c>
      <c r="CE37" s="2">
        <f t="shared" si="11"/>
        <v>1.0092242414205685</v>
      </c>
      <c r="CG37" t="s">
        <v>49</v>
      </c>
      <c r="CH37" s="13">
        <f t="shared" si="12"/>
        <v>0.86966183148263854</v>
      </c>
      <c r="CI37" s="2">
        <f t="shared" si="13"/>
        <v>0.93116682058146316</v>
      </c>
      <c r="CJ37" s="2">
        <f t="shared" si="14"/>
        <v>0.82058764779987703</v>
      </c>
      <c r="CK37" s="2">
        <f t="shared" si="15"/>
        <v>0.81433217603450747</v>
      </c>
      <c r="CL37" s="2">
        <f t="shared" si="16"/>
        <v>0.84936460333097774</v>
      </c>
      <c r="CM37" s="2">
        <f t="shared" si="17"/>
        <v>1.0700287111782123</v>
      </c>
      <c r="CN37" s="2">
        <f t="shared" si="18"/>
        <v>0.97675877523410937</v>
      </c>
      <c r="CO37" s="2">
        <f t="shared" si="19"/>
        <v>0.99137072208470445</v>
      </c>
      <c r="CP37" s="2">
        <f t="shared" si="20"/>
        <v>1.0795365067291041</v>
      </c>
      <c r="CQ37" s="2">
        <f t="shared" si="21"/>
        <v>0.97718411757498647</v>
      </c>
      <c r="CR37" s="2">
        <f t="shared" si="22"/>
        <v>0.93680791335459879</v>
      </c>
      <c r="CS37" s="2">
        <f t="shared" si="23"/>
        <v>1.0092288315713063</v>
      </c>
      <c r="CU37" t="s">
        <v>49</v>
      </c>
      <c r="CV37" s="13">
        <f t="shared" si="24"/>
        <v>0.81122445679093791</v>
      </c>
      <c r="CW37" s="2">
        <f t="shared" si="25"/>
        <v>0.85432984976132065</v>
      </c>
      <c r="CX37" s="2">
        <f t="shared" si="26"/>
        <v>0.83343874334597612</v>
      </c>
      <c r="CY37" s="2">
        <f t="shared" si="27"/>
        <v>0.82546594158069231</v>
      </c>
      <c r="CZ37" s="2">
        <f t="shared" si="28"/>
        <v>0.77206466091368009</v>
      </c>
      <c r="DA37" s="2">
        <f t="shared" si="29"/>
        <v>1.0838086138405805</v>
      </c>
      <c r="DB37" s="2">
        <f t="shared" si="30"/>
        <v>0.99509419021862122</v>
      </c>
      <c r="DC37" s="2">
        <f t="shared" si="31"/>
        <v>1.0138071536900479</v>
      </c>
      <c r="DD37" s="2">
        <f t="shared" si="32"/>
        <v>1.0852089973826704</v>
      </c>
      <c r="DE37" s="2">
        <f t="shared" si="33"/>
        <v>0.99093938339853493</v>
      </c>
      <c r="DF37" s="2">
        <f t="shared" si="34"/>
        <v>0.96181698178346797</v>
      </c>
      <c r="DG37" s="2">
        <f t="shared" si="35"/>
        <v>1.0230238640104345</v>
      </c>
      <c r="DI37" t="s">
        <v>49</v>
      </c>
      <c r="DJ37" s="12">
        <f t="shared" si="36"/>
        <v>0.81129274121190931</v>
      </c>
      <c r="DK37" s="12">
        <f t="shared" si="37"/>
        <v>0.85441473123239498</v>
      </c>
      <c r="DL37" s="12">
        <f t="shared" si="38"/>
        <v>0.83399207942772424</v>
      </c>
      <c r="DM37" s="12">
        <f t="shared" si="39"/>
        <v>0.82559844947897687</v>
      </c>
      <c r="DN37" s="12">
        <f t="shared" si="40"/>
        <v>0.77210900589568132</v>
      </c>
      <c r="DO37" s="12">
        <f t="shared" si="41"/>
        <v>1.0836947301815059</v>
      </c>
      <c r="DP37" s="12">
        <f t="shared" si="42"/>
        <v>0.99508535490813288</v>
      </c>
      <c r="DQ37" s="12">
        <f t="shared" si="43"/>
        <v>1.0138459742978754</v>
      </c>
      <c r="DR37" s="12">
        <f t="shared" si="44"/>
        <v>1.0851441881421506</v>
      </c>
      <c r="DS37" s="12">
        <f t="shared" si="45"/>
        <v>0.99099696214511723</v>
      </c>
      <c r="DT37" s="12">
        <f t="shared" si="46"/>
        <v>0.96193906137906315</v>
      </c>
      <c r="DU37" s="12">
        <f t="shared" si="47"/>
        <v>1.0230260000501488</v>
      </c>
    </row>
    <row r="38" spans="1:125" x14ac:dyDescent="0.2">
      <c r="A38" t="s">
        <v>50</v>
      </c>
      <c r="B38" s="2">
        <v>221.654178879087</v>
      </c>
      <c r="C38" s="2">
        <v>205.678752353959</v>
      </c>
      <c r="D38" s="2">
        <v>36.600376530078698</v>
      </c>
      <c r="E38" s="2">
        <v>38.168650892979798</v>
      </c>
      <c r="F38" s="2">
        <v>49.431297413488501</v>
      </c>
      <c r="G38" s="2">
        <v>269.563294654598</v>
      </c>
      <c r="H38" s="2">
        <v>361.945785843637</v>
      </c>
      <c r="I38" s="2">
        <v>234.02883218577799</v>
      </c>
      <c r="J38" s="2">
        <v>751.093466431656</v>
      </c>
      <c r="K38" s="2">
        <v>248.10100679442601</v>
      </c>
      <c r="L38" s="2">
        <v>65.444610920599501</v>
      </c>
      <c r="M38" s="2">
        <v>391.41647140948999</v>
      </c>
      <c r="O38" t="s">
        <v>50</v>
      </c>
      <c r="P38" s="4">
        <v>191.92721858531499</v>
      </c>
      <c r="Q38" s="2">
        <v>191.08402088952499</v>
      </c>
      <c r="R38" s="2">
        <v>29.833574971258599</v>
      </c>
      <c r="S38" s="2">
        <v>30.904324669203799</v>
      </c>
      <c r="T38" s="2">
        <v>41.825603312622299</v>
      </c>
      <c r="U38" s="2">
        <v>289.14630708767402</v>
      </c>
      <c r="V38" s="2">
        <v>353.20166448387101</v>
      </c>
      <c r="W38" s="2">
        <v>231.80331340279099</v>
      </c>
      <c r="X38" s="2">
        <v>812.31434967385803</v>
      </c>
      <c r="Y38" s="2">
        <v>242.21066515454001</v>
      </c>
      <c r="Z38" s="2">
        <v>61.173143461247001</v>
      </c>
      <c r="AA38" s="2">
        <v>395.16826729255098</v>
      </c>
      <c r="AC38" t="s">
        <v>50</v>
      </c>
      <c r="AD38" s="4">
        <v>191.94143767175001</v>
      </c>
      <c r="AE38" s="2">
        <v>191.10041680358901</v>
      </c>
      <c r="AF38" s="2">
        <v>29.8528175298813</v>
      </c>
      <c r="AG38" s="2">
        <v>30.909143512549999</v>
      </c>
      <c r="AH38" s="2">
        <v>41.827635591876401</v>
      </c>
      <c r="AI38" s="2">
        <v>289.11824991114003</v>
      </c>
      <c r="AJ38" s="2">
        <v>353.19949234938701</v>
      </c>
      <c r="AK38" s="2">
        <v>231.812424507115</v>
      </c>
      <c r="AL38" s="2">
        <v>812.27100792457099</v>
      </c>
      <c r="AM38" s="2">
        <v>242.22442730661399</v>
      </c>
      <c r="AN38" s="2">
        <v>61.180893660622601</v>
      </c>
      <c r="AO38" s="2">
        <v>395.17000705057399</v>
      </c>
      <c r="AQ38" t="s">
        <v>50</v>
      </c>
      <c r="AR38" s="4">
        <v>178.65750971503999</v>
      </c>
      <c r="AS38" s="2">
        <v>174.91205937302001</v>
      </c>
      <c r="AT38" s="2">
        <v>30.336612588686702</v>
      </c>
      <c r="AU38" s="2">
        <v>31.3444444268222</v>
      </c>
      <c r="AV38" s="2">
        <v>37.929289949627503</v>
      </c>
      <c r="AW38" s="2">
        <v>292.91043715176602</v>
      </c>
      <c r="AX38" s="2">
        <v>359.94987722874902</v>
      </c>
      <c r="AY38" s="2">
        <v>237.175327250838</v>
      </c>
      <c r="AZ38" s="2">
        <v>816.60253527807197</v>
      </c>
      <c r="BA38" s="2">
        <v>245.706161466553</v>
      </c>
      <c r="BB38" s="2">
        <v>62.858563540119697</v>
      </c>
      <c r="BC38" s="2">
        <v>400.66286078992403</v>
      </c>
      <c r="BE38" t="s">
        <v>50</v>
      </c>
      <c r="BF38" s="4">
        <v>178.67188352990601</v>
      </c>
      <c r="BG38" s="2">
        <v>174.92857880249699</v>
      </c>
      <c r="BH38" s="2">
        <v>30.355694492050699</v>
      </c>
      <c r="BI38" s="2">
        <v>31.349210367875799</v>
      </c>
      <c r="BJ38" s="2">
        <v>37.931360007402503</v>
      </c>
      <c r="BK38" s="2">
        <v>292.88147302284699</v>
      </c>
      <c r="BL38" s="2">
        <v>359.9470743942</v>
      </c>
      <c r="BM38" s="2">
        <v>237.18398771361501</v>
      </c>
      <c r="BN38" s="2">
        <v>816.55685511297497</v>
      </c>
      <c r="BO38" s="2">
        <v>245.719632935281</v>
      </c>
      <c r="BP38" s="2">
        <v>62.866107503893403</v>
      </c>
      <c r="BQ38" s="2">
        <v>400.66362390096202</v>
      </c>
      <c r="BS38" t="s">
        <v>50</v>
      </c>
      <c r="BT38" s="13">
        <f t="shared" si="0"/>
        <v>0.86588585676975593</v>
      </c>
      <c r="BU38" s="2">
        <f t="shared" si="1"/>
        <v>0.92904113187483039</v>
      </c>
      <c r="BV38" s="2">
        <f t="shared" si="2"/>
        <v>0.8151166135337693</v>
      </c>
      <c r="BW38" s="2">
        <f t="shared" si="3"/>
        <v>0.80967820308492755</v>
      </c>
      <c r="BX38" s="2">
        <f t="shared" si="4"/>
        <v>0.84613606158775823</v>
      </c>
      <c r="BY38" s="2">
        <f t="shared" si="5"/>
        <v>1.0726471771988413</v>
      </c>
      <c r="BZ38" s="2">
        <f t="shared" si="6"/>
        <v>0.97584135055092613</v>
      </c>
      <c r="CA38" s="2">
        <f t="shared" si="7"/>
        <v>0.99049040768950924</v>
      </c>
      <c r="CB38" s="2">
        <f t="shared" si="8"/>
        <v>1.0815090078376719</v>
      </c>
      <c r="CC38" s="2">
        <f t="shared" si="9"/>
        <v>0.97625829207228221</v>
      </c>
      <c r="CD38" s="2">
        <f t="shared" si="10"/>
        <v>0.93473156308416527</v>
      </c>
      <c r="CE38" s="2">
        <f t="shared" si="11"/>
        <v>1.0095851762945764</v>
      </c>
      <c r="CG38" t="s">
        <v>50</v>
      </c>
      <c r="CH38" s="13">
        <f t="shared" si="12"/>
        <v>0.86595000663828958</v>
      </c>
      <c r="CI38" s="2">
        <f t="shared" si="13"/>
        <v>0.92912084800435935</v>
      </c>
      <c r="CJ38" s="2">
        <f t="shared" si="14"/>
        <v>0.81564236109286581</v>
      </c>
      <c r="CK38" s="2">
        <f t="shared" si="15"/>
        <v>0.8098044544255818</v>
      </c>
      <c r="CL38" s="2">
        <f t="shared" si="16"/>
        <v>0.84617717479660448</v>
      </c>
      <c r="CM38" s="2">
        <f t="shared" si="17"/>
        <v>1.0725430933822002</v>
      </c>
      <c r="CN38" s="2">
        <f t="shared" si="18"/>
        <v>0.97583534928065596</v>
      </c>
      <c r="CO38" s="2">
        <f t="shared" si="19"/>
        <v>0.99052933923584441</v>
      </c>
      <c r="CP38" s="2">
        <f t="shared" si="20"/>
        <v>1.0814513029697372</v>
      </c>
      <c r="CQ38" s="2">
        <f t="shared" si="21"/>
        <v>0.97631376202886067</v>
      </c>
      <c r="CR38" s="2">
        <f t="shared" si="22"/>
        <v>0.93484998688203913</v>
      </c>
      <c r="CS38" s="2">
        <f t="shared" si="23"/>
        <v>1.0095896210692603</v>
      </c>
      <c r="CU38" t="s">
        <v>50</v>
      </c>
      <c r="CV38" s="13">
        <f t="shared" si="24"/>
        <v>0.80601913583816609</v>
      </c>
      <c r="CW38" s="2">
        <f t="shared" si="25"/>
        <v>0.85041384864105152</v>
      </c>
      <c r="CX38" s="2">
        <f t="shared" si="26"/>
        <v>0.82886066933643843</v>
      </c>
      <c r="CY38" s="2">
        <f t="shared" si="27"/>
        <v>0.82120912564366411</v>
      </c>
      <c r="CZ38" s="2">
        <f t="shared" si="28"/>
        <v>0.7673132597016884</v>
      </c>
      <c r="DA38" s="2">
        <f t="shared" si="29"/>
        <v>1.0866109851012307</v>
      </c>
      <c r="DB38" s="2">
        <f t="shared" si="30"/>
        <v>0.99448561444019623</v>
      </c>
      <c r="DC38" s="2">
        <f t="shared" si="31"/>
        <v>1.0134449035004467</v>
      </c>
      <c r="DD38" s="2">
        <f t="shared" si="32"/>
        <v>1.08721826480217</v>
      </c>
      <c r="DE38" s="2">
        <f t="shared" si="33"/>
        <v>0.99034729701900259</v>
      </c>
      <c r="DF38" s="2">
        <f t="shared" si="34"/>
        <v>0.96048494529798156</v>
      </c>
      <c r="DG38" s="2">
        <f t="shared" si="35"/>
        <v>1.0236228928924167</v>
      </c>
      <c r="DI38" t="s">
        <v>50</v>
      </c>
      <c r="DJ38" s="12">
        <f t="shared" si="36"/>
        <v>0.80608398376902268</v>
      </c>
      <c r="DK38" s="12">
        <f t="shared" si="37"/>
        <v>0.85049416529645672</v>
      </c>
      <c r="DL38" s="12">
        <f t="shared" si="38"/>
        <v>0.82938202745274947</v>
      </c>
      <c r="DM38" s="12">
        <f t="shared" si="39"/>
        <v>0.82133399097010606</v>
      </c>
      <c r="DN38" s="12">
        <f t="shared" si="40"/>
        <v>0.76735513717372172</v>
      </c>
      <c r="DO38" s="12">
        <f t="shared" si="41"/>
        <v>1.0865035367598082</v>
      </c>
      <c r="DP38" s="12">
        <f t="shared" si="42"/>
        <v>0.99447787064358739</v>
      </c>
      <c r="DQ38" s="12">
        <f t="shared" si="43"/>
        <v>1.0134819094654643</v>
      </c>
      <c r="DR38" s="12">
        <f t="shared" si="44"/>
        <v>1.0871574465856118</v>
      </c>
      <c r="DS38" s="12">
        <f t="shared" si="45"/>
        <v>0.99040159534250416</v>
      </c>
      <c r="DT38" s="12">
        <f t="shared" si="46"/>
        <v>0.96060021779586313</v>
      </c>
      <c r="DU38" s="12">
        <f t="shared" si="47"/>
        <v>1.0236248425064307</v>
      </c>
    </row>
    <row r="39" spans="1:125" x14ac:dyDescent="0.2">
      <c r="A39" t="s">
        <v>51</v>
      </c>
      <c r="B39" s="2">
        <v>229.92943416725601</v>
      </c>
      <c r="C39" s="2">
        <v>213.39877434373301</v>
      </c>
      <c r="D39" s="2">
        <v>37.992888419712799</v>
      </c>
      <c r="E39" s="2">
        <v>39.6714389523815</v>
      </c>
      <c r="F39" s="2">
        <v>51.503716310570802</v>
      </c>
      <c r="G39" s="2">
        <v>279.81382334194001</v>
      </c>
      <c r="H39" s="2">
        <v>377.56522475726098</v>
      </c>
      <c r="I39" s="2">
        <v>243.28790380925199</v>
      </c>
      <c r="J39" s="2">
        <v>782.57994304771398</v>
      </c>
      <c r="K39" s="2">
        <v>258.23483312513201</v>
      </c>
      <c r="L39" s="2">
        <v>67.850524988145395</v>
      </c>
      <c r="M39" s="2">
        <v>408.10430501790103</v>
      </c>
      <c r="O39" t="s">
        <v>51</v>
      </c>
      <c r="P39" s="4">
        <v>198.25076279416899</v>
      </c>
      <c r="Q39" s="2">
        <v>197.82533306794301</v>
      </c>
      <c r="R39" s="2">
        <v>30.783839365191302</v>
      </c>
      <c r="S39" s="2">
        <v>31.942996193501301</v>
      </c>
      <c r="T39" s="2">
        <v>43.414993383298203</v>
      </c>
      <c r="U39" s="2">
        <v>300.83996929697201</v>
      </c>
      <c r="V39" s="2">
        <v>368.095265067497</v>
      </c>
      <c r="W39" s="2">
        <v>240.77251552735899</v>
      </c>
      <c r="X39" s="2">
        <v>847.86005219181698</v>
      </c>
      <c r="Y39" s="2">
        <v>251.882168800937</v>
      </c>
      <c r="Z39" s="2">
        <v>63.291144642714002</v>
      </c>
      <c r="AA39" s="2">
        <v>412.16860857751197</v>
      </c>
      <c r="AC39" t="s">
        <v>51</v>
      </c>
      <c r="AD39" s="4">
        <v>198.264779817408</v>
      </c>
      <c r="AE39" s="2">
        <v>197.84145644106701</v>
      </c>
      <c r="AF39" s="2">
        <v>30.802690558508498</v>
      </c>
      <c r="AG39" s="2">
        <v>31.9477246228954</v>
      </c>
      <c r="AH39" s="2">
        <v>43.416996028151402</v>
      </c>
      <c r="AI39" s="2">
        <v>300.81253009002597</v>
      </c>
      <c r="AJ39" s="2">
        <v>368.09336551721202</v>
      </c>
      <c r="AK39" s="2">
        <v>240.78157067093801</v>
      </c>
      <c r="AL39" s="2">
        <v>847.81778857887696</v>
      </c>
      <c r="AM39" s="2">
        <v>251.895708755756</v>
      </c>
      <c r="AN39" s="2">
        <v>63.298751360263402</v>
      </c>
      <c r="AO39" s="2">
        <v>412.17037229279703</v>
      </c>
      <c r="AQ39" t="s">
        <v>51</v>
      </c>
      <c r="AR39" s="4">
        <v>184.14411528822399</v>
      </c>
      <c r="AS39" s="2">
        <v>180.64872533524499</v>
      </c>
      <c r="AT39" s="2">
        <v>31.318677506380698</v>
      </c>
      <c r="AU39" s="2">
        <v>32.410857270509801</v>
      </c>
      <c r="AV39" s="2">
        <v>39.274198854112299</v>
      </c>
      <c r="AW39" s="2">
        <v>304.82976547734899</v>
      </c>
      <c r="AX39" s="2">
        <v>375.25496763226403</v>
      </c>
      <c r="AY39" s="2">
        <v>246.472607008773</v>
      </c>
      <c r="AZ39" s="2">
        <v>852.405885371772</v>
      </c>
      <c r="BA39" s="2">
        <v>255.591262610104</v>
      </c>
      <c r="BB39" s="2">
        <v>65.080207350413502</v>
      </c>
      <c r="BC39" s="2">
        <v>417.99568042283897</v>
      </c>
      <c r="BE39" t="s">
        <v>51</v>
      </c>
      <c r="BF39" s="4">
        <v>184.15828599368999</v>
      </c>
      <c r="BG39" s="2">
        <v>180.66496088698199</v>
      </c>
      <c r="BH39" s="2">
        <v>31.337364807146098</v>
      </c>
      <c r="BI39" s="2">
        <v>32.415531432860099</v>
      </c>
      <c r="BJ39" s="2">
        <v>39.276238675997803</v>
      </c>
      <c r="BK39" s="2">
        <v>304.80136627142099</v>
      </c>
      <c r="BL39" s="2">
        <v>375.25240573581902</v>
      </c>
      <c r="BM39" s="2">
        <v>246.48119424670199</v>
      </c>
      <c r="BN39" s="2">
        <v>852.36115989522705</v>
      </c>
      <c r="BO39" s="2">
        <v>255.60450253602599</v>
      </c>
      <c r="BP39" s="2">
        <v>65.087601027412504</v>
      </c>
      <c r="BQ39" s="2">
        <v>417.99640904525302</v>
      </c>
      <c r="BS39" t="s">
        <v>51</v>
      </c>
      <c r="BT39" s="13">
        <f t="shared" si="0"/>
        <v>0.86222437554452813</v>
      </c>
      <c r="BU39" s="2">
        <f t="shared" si="1"/>
        <v>0.92702188040356304</v>
      </c>
      <c r="BV39" s="2">
        <f t="shared" si="2"/>
        <v>0.81025267216111307</v>
      </c>
      <c r="BW39" s="2">
        <f t="shared" si="3"/>
        <v>0.80518874628780623</v>
      </c>
      <c r="BX39" s="2">
        <f t="shared" si="4"/>
        <v>0.84294875192118046</v>
      </c>
      <c r="BY39" s="2">
        <f t="shared" si="5"/>
        <v>1.0751433424693158</v>
      </c>
      <c r="BZ39" s="2">
        <f t="shared" si="6"/>
        <v>0.97491834769515051</v>
      </c>
      <c r="CA39" s="2">
        <f t="shared" si="7"/>
        <v>0.98966085759913014</v>
      </c>
      <c r="CB39" s="2">
        <f t="shared" si="8"/>
        <v>1.0834165374720355</v>
      </c>
      <c r="CC39" s="2">
        <f t="shared" si="9"/>
        <v>0.97539966143484313</v>
      </c>
      <c r="CD39" s="2">
        <f t="shared" si="10"/>
        <v>0.93280257822282153</v>
      </c>
      <c r="CE39" s="2">
        <f t="shared" si="11"/>
        <v>1.0099589823229937</v>
      </c>
      <c r="CG39" t="s">
        <v>51</v>
      </c>
      <c r="CH39" s="13">
        <f t="shared" si="12"/>
        <v>0.86228533782754235</v>
      </c>
      <c r="CI39" s="2">
        <f t="shared" si="13"/>
        <v>0.92709743553818647</v>
      </c>
      <c r="CJ39" s="2">
        <f t="shared" si="14"/>
        <v>0.81074884905371847</v>
      </c>
      <c r="CK39" s="2">
        <f t="shared" si="15"/>
        <v>0.805307936050491</v>
      </c>
      <c r="CL39" s="2">
        <f t="shared" si="16"/>
        <v>0.84298763542312283</v>
      </c>
      <c r="CM39" s="2">
        <f t="shared" si="17"/>
        <v>1.0750452800983494</v>
      </c>
      <c r="CN39" s="2">
        <f t="shared" si="18"/>
        <v>0.97491331664313507</v>
      </c>
      <c r="CO39" s="2">
        <f t="shared" si="19"/>
        <v>0.98969807746677352</v>
      </c>
      <c r="CP39" s="2">
        <f t="shared" si="20"/>
        <v>1.0833625319824807</v>
      </c>
      <c r="CQ39" s="2">
        <f t="shared" si="21"/>
        <v>0.97545209415530598</v>
      </c>
      <c r="CR39" s="2">
        <f t="shared" si="22"/>
        <v>0.93291468815197431</v>
      </c>
      <c r="CS39" s="2">
        <f t="shared" si="23"/>
        <v>1.0099633040497273</v>
      </c>
      <c r="CU39" t="s">
        <v>51</v>
      </c>
      <c r="CV39" s="13">
        <f t="shared" si="24"/>
        <v>0.80087230221370131</v>
      </c>
      <c r="CW39" s="2">
        <f t="shared" si="25"/>
        <v>0.84653122254706237</v>
      </c>
      <c r="CX39" s="2">
        <f t="shared" si="26"/>
        <v>0.82432999461369849</v>
      </c>
      <c r="CY39" s="2">
        <f t="shared" si="27"/>
        <v>0.81698214449476525</v>
      </c>
      <c r="CZ39" s="2">
        <f t="shared" si="28"/>
        <v>0.76255077628352663</v>
      </c>
      <c r="DA39" s="2">
        <f t="shared" si="29"/>
        <v>1.0894020954241379</v>
      </c>
      <c r="DB39" s="2">
        <f t="shared" si="30"/>
        <v>0.99388117079245786</v>
      </c>
      <c r="DC39" s="2">
        <f t="shared" si="31"/>
        <v>1.0130902652768876</v>
      </c>
      <c r="DD39" s="2">
        <f t="shared" si="32"/>
        <v>1.0892253155021132</v>
      </c>
      <c r="DE39" s="2">
        <f t="shared" si="33"/>
        <v>0.98976292050520143</v>
      </c>
      <c r="DF39" s="2">
        <f t="shared" si="34"/>
        <v>0.95917028441245056</v>
      </c>
      <c r="DG39" s="2">
        <f t="shared" si="35"/>
        <v>1.0242373708959136</v>
      </c>
      <c r="DI39" t="s">
        <v>51</v>
      </c>
      <c r="DJ39" s="12">
        <f t="shared" si="36"/>
        <v>0.80093393288537806</v>
      </c>
      <c r="DK39" s="12">
        <f t="shared" si="37"/>
        <v>0.84660730335768053</v>
      </c>
      <c r="DL39" s="12">
        <f t="shared" si="38"/>
        <v>0.82482185773710615</v>
      </c>
      <c r="DM39" s="12">
        <f t="shared" si="39"/>
        <v>0.8170999663452887</v>
      </c>
      <c r="DN39" s="12">
        <f t="shared" si="40"/>
        <v>0.76259038161750303</v>
      </c>
      <c r="DO39" s="12">
        <f t="shared" si="41"/>
        <v>1.0893006022041503</v>
      </c>
      <c r="DP39" s="12">
        <f t="shared" si="42"/>
        <v>0.99387438548417995</v>
      </c>
      <c r="DQ39" s="12">
        <f t="shared" si="43"/>
        <v>1.0131255618855333</v>
      </c>
      <c r="DR39" s="12">
        <f t="shared" si="44"/>
        <v>1.0891681641823761</v>
      </c>
      <c r="DS39" s="12">
        <f t="shared" si="45"/>
        <v>0.98981419138048099</v>
      </c>
      <c r="DT39" s="12">
        <f t="shared" si="46"/>
        <v>0.95927925449043139</v>
      </c>
      <c r="DU39" s="12">
        <f t="shared" si="47"/>
        <v>1.0242391562787314</v>
      </c>
    </row>
    <row r="40" spans="1:125" x14ac:dyDescent="0.2">
      <c r="A40" t="s">
        <v>52</v>
      </c>
      <c r="B40" s="2">
        <v>238.42745672982301</v>
      </c>
      <c r="C40" s="2">
        <v>221.308089607396</v>
      </c>
      <c r="D40" s="2">
        <v>39.421505875257303</v>
      </c>
      <c r="E40" s="2">
        <v>41.210868181468904</v>
      </c>
      <c r="F40" s="2">
        <v>53.620524741123603</v>
      </c>
      <c r="G40" s="2">
        <v>290.25122350439102</v>
      </c>
      <c r="H40" s="2">
        <v>393.49232144342102</v>
      </c>
      <c r="I40" s="2">
        <v>252.761264625378</v>
      </c>
      <c r="J40" s="2">
        <v>814.60934977489399</v>
      </c>
      <c r="K40" s="2">
        <v>268.59697752207597</v>
      </c>
      <c r="L40" s="2">
        <v>70.315925274892805</v>
      </c>
      <c r="M40" s="2">
        <v>425.09025461975102</v>
      </c>
      <c r="O40" t="s">
        <v>52</v>
      </c>
      <c r="P40" s="4">
        <v>204.716032918514</v>
      </c>
      <c r="Q40" s="2">
        <v>204.71551737957</v>
      </c>
      <c r="R40" s="2">
        <v>31.751571402401101</v>
      </c>
      <c r="S40" s="2">
        <v>32.9988043817281</v>
      </c>
      <c r="T40" s="2">
        <v>45.028450631998098</v>
      </c>
      <c r="U40" s="2">
        <v>312.78284449147901</v>
      </c>
      <c r="V40" s="2">
        <v>383.26039852557898</v>
      </c>
      <c r="W40" s="2">
        <v>249.94074334607399</v>
      </c>
      <c r="X40" s="2">
        <v>884.11157459280696</v>
      </c>
      <c r="Y40" s="2">
        <v>261.76101468233298</v>
      </c>
      <c r="Z40" s="2">
        <v>65.456816832446606</v>
      </c>
      <c r="AA40" s="2">
        <v>429.487849956525</v>
      </c>
      <c r="AC40" t="s">
        <v>52</v>
      </c>
      <c r="AD40" s="4">
        <v>204.72985619316799</v>
      </c>
      <c r="AE40" s="2">
        <v>204.73138288119699</v>
      </c>
      <c r="AF40" s="2">
        <v>31.7700538014602</v>
      </c>
      <c r="AG40" s="2">
        <v>33.003447464182202</v>
      </c>
      <c r="AH40" s="2">
        <v>45.030425221823599</v>
      </c>
      <c r="AI40" s="2">
        <v>312.756003325032</v>
      </c>
      <c r="AJ40" s="2">
        <v>383.25875550473302</v>
      </c>
      <c r="AK40" s="2">
        <v>249.949743312377</v>
      </c>
      <c r="AL40" s="2">
        <v>884.070358715314</v>
      </c>
      <c r="AM40" s="2">
        <v>261.77434338107901</v>
      </c>
      <c r="AN40" s="2">
        <v>65.464288120794905</v>
      </c>
      <c r="AO40" s="2">
        <v>429.48964323499399</v>
      </c>
      <c r="AQ40" t="s">
        <v>52</v>
      </c>
      <c r="AR40" s="4">
        <v>189.736614289496</v>
      </c>
      <c r="AS40" s="2">
        <v>186.492415713056</v>
      </c>
      <c r="AT40" s="2">
        <v>32.319582918216298</v>
      </c>
      <c r="AU40" s="2">
        <v>33.495602918621699</v>
      </c>
      <c r="AV40" s="2">
        <v>40.632607663517398</v>
      </c>
      <c r="AW40" s="2">
        <v>317.00715741403098</v>
      </c>
      <c r="AX40" s="2">
        <v>390.84830931022702</v>
      </c>
      <c r="AY40" s="2">
        <v>255.982176040604</v>
      </c>
      <c r="AZ40" s="2">
        <v>888.92524272446803</v>
      </c>
      <c r="BA40" s="2">
        <v>265.692367567666</v>
      </c>
      <c r="BB40" s="2">
        <v>67.353747819017798</v>
      </c>
      <c r="BC40" s="2">
        <v>435.660689996396</v>
      </c>
      <c r="BE40" t="s">
        <v>52</v>
      </c>
      <c r="BF40" s="4">
        <v>189.75058983616199</v>
      </c>
      <c r="BG40" s="2">
        <v>186.50838153278599</v>
      </c>
      <c r="BH40" s="2">
        <v>32.337898100418499</v>
      </c>
      <c r="BI40" s="2">
        <v>33.500190329050398</v>
      </c>
      <c r="BJ40" s="2">
        <v>40.634618847544601</v>
      </c>
      <c r="BK40" s="2">
        <v>316.97930175794301</v>
      </c>
      <c r="BL40" s="2">
        <v>390.84597157058101</v>
      </c>
      <c r="BM40" s="2">
        <v>255.99069041210799</v>
      </c>
      <c r="BN40" s="2">
        <v>888.881438400148</v>
      </c>
      <c r="BO40" s="2">
        <v>265.705386638704</v>
      </c>
      <c r="BP40" s="2">
        <v>67.360999051301704</v>
      </c>
      <c r="BQ40" s="2">
        <v>435.66138756653299</v>
      </c>
      <c r="BS40" t="s">
        <v>52</v>
      </c>
      <c r="BT40" s="13">
        <f t="shared" si="0"/>
        <v>0.85860930501175659</v>
      </c>
      <c r="BU40" s="2">
        <f t="shared" si="1"/>
        <v>0.92502500809047927</v>
      </c>
      <c r="BV40" s="2">
        <f t="shared" si="2"/>
        <v>0.80543781109918999</v>
      </c>
      <c r="BW40" s="2">
        <f t="shared" si="3"/>
        <v>0.80073062854246091</v>
      </c>
      <c r="BX40" s="2">
        <f t="shared" si="4"/>
        <v>0.83976146912758731</v>
      </c>
      <c r="BY40" s="2">
        <f t="shared" si="5"/>
        <v>1.0776279965853344</v>
      </c>
      <c r="BZ40" s="2">
        <f t="shared" si="6"/>
        <v>0.97399714718622976</v>
      </c>
      <c r="CA40" s="2">
        <f t="shared" si="7"/>
        <v>0.98884116486960782</v>
      </c>
      <c r="CB40" s="2">
        <f t="shared" si="8"/>
        <v>1.0853196993591088</v>
      </c>
      <c r="CC40" s="2">
        <f t="shared" si="9"/>
        <v>0.97454936796829317</v>
      </c>
      <c r="CD40" s="2">
        <f t="shared" si="10"/>
        <v>0.93089604633018741</v>
      </c>
      <c r="CE40" s="2">
        <f t="shared" si="11"/>
        <v>1.0103450862234131</v>
      </c>
      <c r="CG40" t="s">
        <v>52</v>
      </c>
      <c r="CH40" s="13">
        <f t="shared" si="12"/>
        <v>0.85866728186913532</v>
      </c>
      <c r="CI40" s="2">
        <f t="shared" si="13"/>
        <v>0.92509669775015302</v>
      </c>
      <c r="CJ40" s="2">
        <f t="shared" si="14"/>
        <v>0.80590665161273056</v>
      </c>
      <c r="CK40" s="2">
        <f t="shared" si="15"/>
        <v>0.80084329499815554</v>
      </c>
      <c r="CL40" s="2">
        <f t="shared" si="16"/>
        <v>0.83979829438871689</v>
      </c>
      <c r="CM40" s="2">
        <f t="shared" si="17"/>
        <v>1.0775355209494939</v>
      </c>
      <c r="CN40" s="2">
        <f t="shared" si="18"/>
        <v>0.97399297170234755</v>
      </c>
      <c r="CO40" s="2">
        <f t="shared" si="19"/>
        <v>0.98887677145796837</v>
      </c>
      <c r="CP40" s="2">
        <f t="shared" si="20"/>
        <v>1.0852691034783908</v>
      </c>
      <c r="CQ40" s="2">
        <f t="shared" si="21"/>
        <v>0.9745989913812928</v>
      </c>
      <c r="CR40" s="2">
        <f t="shared" si="22"/>
        <v>0.93100229947723889</v>
      </c>
      <c r="CS40" s="2">
        <f t="shared" si="23"/>
        <v>1.0103493048062895</v>
      </c>
      <c r="CU40" t="s">
        <v>52</v>
      </c>
      <c r="CV40" s="13">
        <f t="shared" si="24"/>
        <v>0.79578340889027044</v>
      </c>
      <c r="CW40" s="2">
        <f t="shared" si="25"/>
        <v>0.84268232600035753</v>
      </c>
      <c r="CX40" s="2">
        <f t="shared" si="26"/>
        <v>0.81984648228523183</v>
      </c>
      <c r="CY40" s="2">
        <f t="shared" si="27"/>
        <v>0.81278566544937558</v>
      </c>
      <c r="CZ40" s="2">
        <f t="shared" si="28"/>
        <v>0.75778086581004156</v>
      </c>
      <c r="DA40" s="2">
        <f t="shared" si="29"/>
        <v>1.0921819849253287</v>
      </c>
      <c r="DB40" s="2">
        <f t="shared" si="30"/>
        <v>0.99328065126278664</v>
      </c>
      <c r="DC40" s="2">
        <f t="shared" si="31"/>
        <v>1.0127428995894596</v>
      </c>
      <c r="DD40" s="2">
        <f t="shared" si="32"/>
        <v>1.0912288730421646</v>
      </c>
      <c r="DE40" s="2">
        <f t="shared" si="33"/>
        <v>0.98918599166228049</v>
      </c>
      <c r="DF40" s="2">
        <f t="shared" si="34"/>
        <v>0.95787330616365096</v>
      </c>
      <c r="DG40" s="2">
        <f t="shared" si="35"/>
        <v>1.0248663319419082</v>
      </c>
      <c r="DI40" t="s">
        <v>52</v>
      </c>
      <c r="DJ40" s="12">
        <f t="shared" si="36"/>
        <v>0.79584202439897767</v>
      </c>
      <c r="DK40" s="12">
        <f t="shared" si="37"/>
        <v>0.84275446895617223</v>
      </c>
      <c r="DL40" s="12">
        <f t="shared" si="38"/>
        <v>0.82031108103141259</v>
      </c>
      <c r="DM40" s="12">
        <f t="shared" si="39"/>
        <v>0.81289698099867425</v>
      </c>
      <c r="DN40" s="12">
        <f t="shared" si="40"/>
        <v>0.75781837353748194</v>
      </c>
      <c r="DO40" s="12">
        <f t="shared" si="41"/>
        <v>1.0920860140772073</v>
      </c>
      <c r="DP40" s="12">
        <f t="shared" si="42"/>
        <v>0.99327471025830294</v>
      </c>
      <c r="DQ40" s="12">
        <f t="shared" si="43"/>
        <v>1.0127765850179471</v>
      </c>
      <c r="DR40" s="12">
        <f t="shared" si="44"/>
        <v>1.0911750996299983</v>
      </c>
      <c r="DS40" s="12">
        <f t="shared" si="45"/>
        <v>0.98923446231581547</v>
      </c>
      <c r="DT40" s="12">
        <f t="shared" si="46"/>
        <v>0.95797642977690867</v>
      </c>
      <c r="DU40" s="12">
        <f t="shared" si="47"/>
        <v>1.0248679729349195</v>
      </c>
    </row>
    <row r="41" spans="1:125" x14ac:dyDescent="0.2">
      <c r="A41" t="s">
        <v>53</v>
      </c>
      <c r="B41" s="2">
        <v>247.15888451336599</v>
      </c>
      <c r="C41" s="2">
        <v>229.416589719337</v>
      </c>
      <c r="D41" s="2">
        <v>40.888054157333301</v>
      </c>
      <c r="E41" s="2">
        <v>42.788939058576801</v>
      </c>
      <c r="F41" s="2">
        <v>55.784483724314001</v>
      </c>
      <c r="G41" s="2">
        <v>300.88845688104101</v>
      </c>
      <c r="H41" s="2">
        <v>409.74764971449599</v>
      </c>
      <c r="I41" s="2">
        <v>262.46125228651999</v>
      </c>
      <c r="J41" s="2">
        <v>847.22201513280402</v>
      </c>
      <c r="K41" s="2">
        <v>279.20102598040597</v>
      </c>
      <c r="L41" s="2">
        <v>72.843832668992405</v>
      </c>
      <c r="M41" s="2">
        <v>442.39553312346499</v>
      </c>
      <c r="O41" t="s">
        <v>53</v>
      </c>
      <c r="P41" s="4">
        <v>211.33064293717899</v>
      </c>
      <c r="Q41" s="2">
        <v>211.763070092351</v>
      </c>
      <c r="R41" s="2">
        <v>32.737885488072202</v>
      </c>
      <c r="S41" s="2">
        <v>34.072999160944299</v>
      </c>
      <c r="T41" s="2">
        <v>46.667956461245304</v>
      </c>
      <c r="U41" s="2">
        <v>324.990104172656</v>
      </c>
      <c r="V41" s="2">
        <v>398.71638723576899</v>
      </c>
      <c r="W41" s="2">
        <v>259.31988088691003</v>
      </c>
      <c r="X41" s="2">
        <v>921.11474608429603</v>
      </c>
      <c r="Y41" s="2">
        <v>271.86005626845099</v>
      </c>
      <c r="Z41" s="2">
        <v>67.672795254856496</v>
      </c>
      <c r="AA41" s="2">
        <v>447.14817132622397</v>
      </c>
      <c r="AC41" t="s">
        <v>53</v>
      </c>
      <c r="AD41" s="4">
        <v>211.34428068384801</v>
      </c>
      <c r="AE41" s="2">
        <v>211.778691703535</v>
      </c>
      <c r="AF41" s="2">
        <v>32.756020104088599</v>
      </c>
      <c r="AG41" s="2">
        <v>34.077561641954297</v>
      </c>
      <c r="AH41" s="2">
        <v>46.669904501387599</v>
      </c>
      <c r="AI41" s="2">
        <v>324.96384201035801</v>
      </c>
      <c r="AJ41" s="2">
        <v>398.714986412906</v>
      </c>
      <c r="AK41" s="2">
        <v>259.328826914648</v>
      </c>
      <c r="AL41" s="2">
        <v>921.07454901364895</v>
      </c>
      <c r="AM41" s="2">
        <v>271.87318418313799</v>
      </c>
      <c r="AN41" s="2">
        <v>67.680138689943306</v>
      </c>
      <c r="AO41" s="2">
        <v>447.14999983858002</v>
      </c>
      <c r="AQ41" t="s">
        <v>53</v>
      </c>
      <c r="AR41" s="4">
        <v>195.441189599236</v>
      </c>
      <c r="AS41" s="2">
        <v>192.44999783991901</v>
      </c>
      <c r="AT41" s="2">
        <v>33.340498662296497</v>
      </c>
      <c r="AU41" s="2">
        <v>34.599979715505697</v>
      </c>
      <c r="AV41" s="2">
        <v>42.006064605271597</v>
      </c>
      <c r="AW41" s="2">
        <v>329.45811738216599</v>
      </c>
      <c r="AX41" s="2">
        <v>406.74986496454699</v>
      </c>
      <c r="AY41" s="2">
        <v>265.71642369699799</v>
      </c>
      <c r="AZ41" s="2">
        <v>926.20682141142004</v>
      </c>
      <c r="BA41" s="2">
        <v>276.02266070537797</v>
      </c>
      <c r="BB41" s="2">
        <v>69.681981444944299</v>
      </c>
      <c r="BC41" s="2">
        <v>453.68057004291501</v>
      </c>
      <c r="BE41" t="s">
        <v>53</v>
      </c>
      <c r="BF41" s="4">
        <v>195.45497787118899</v>
      </c>
      <c r="BG41" s="2">
        <v>192.465707344013</v>
      </c>
      <c r="BH41" s="2">
        <v>33.3584626499593</v>
      </c>
      <c r="BI41" s="2">
        <v>34.604485079071402</v>
      </c>
      <c r="BJ41" s="2">
        <v>42.008048670572599</v>
      </c>
      <c r="BK41" s="2">
        <v>329.43078473713399</v>
      </c>
      <c r="BL41" s="2">
        <v>406.74773628592698</v>
      </c>
      <c r="BM41" s="2">
        <v>265.72486599990901</v>
      </c>
      <c r="BN41" s="2">
        <v>926.16390608858399</v>
      </c>
      <c r="BO41" s="2">
        <v>276.03546913517698</v>
      </c>
      <c r="BP41" s="2">
        <v>69.689097597484803</v>
      </c>
      <c r="BQ41" s="2">
        <v>453.68123999908101</v>
      </c>
      <c r="BS41" t="s">
        <v>53</v>
      </c>
      <c r="BT41" s="13">
        <f t="shared" si="0"/>
        <v>0.85503963716809273</v>
      </c>
      <c r="BU41" s="2">
        <f t="shared" si="1"/>
        <v>0.92305037901320519</v>
      </c>
      <c r="BV41" s="2">
        <f t="shared" si="2"/>
        <v>0.80067115353790053</v>
      </c>
      <c r="BW41" s="2">
        <f t="shared" si="3"/>
        <v>0.79630390261135864</v>
      </c>
      <c r="BX41" s="2">
        <f t="shared" si="4"/>
        <v>0.83657593197200808</v>
      </c>
      <c r="BY41" s="2">
        <f t="shared" si="5"/>
        <v>1.0801016015750442</v>
      </c>
      <c r="BZ41" s="2">
        <f t="shared" si="6"/>
        <v>0.97307791152331591</v>
      </c>
      <c r="CA41" s="2">
        <f t="shared" si="7"/>
        <v>0.98803110412587436</v>
      </c>
      <c r="CB41" s="2">
        <f t="shared" si="8"/>
        <v>1.0872176709665755</v>
      </c>
      <c r="CC41" s="2">
        <f t="shared" si="9"/>
        <v>0.97370722515729524</v>
      </c>
      <c r="CD41" s="2">
        <f t="shared" si="10"/>
        <v>0.92901200795359751</v>
      </c>
      <c r="CE41" s="2">
        <f t="shared" si="11"/>
        <v>1.0107429615511796</v>
      </c>
      <c r="CG41" t="s">
        <v>53</v>
      </c>
      <c r="CH41" s="13">
        <f t="shared" si="12"/>
        <v>0.8550948152236818</v>
      </c>
      <c r="CI41" s="2">
        <f t="shared" si="13"/>
        <v>0.92311847178366746</v>
      </c>
      <c r="CJ41" s="2">
        <f t="shared" si="14"/>
        <v>0.80111467222300636</v>
      </c>
      <c r="CK41" s="2">
        <f t="shared" si="15"/>
        <v>0.79641053019106445</v>
      </c>
      <c r="CL41" s="2">
        <f t="shared" si="16"/>
        <v>0.83661085279608394</v>
      </c>
      <c r="CM41" s="2">
        <f t="shared" si="17"/>
        <v>1.0800143195218532</v>
      </c>
      <c r="CN41" s="2">
        <f t="shared" si="18"/>
        <v>0.9730744927779883</v>
      </c>
      <c r="CO41" s="2">
        <f t="shared" si="19"/>
        <v>0.98806518926286147</v>
      </c>
      <c r="CP41" s="2">
        <f t="shared" si="20"/>
        <v>1.0871702252322473</v>
      </c>
      <c r="CQ41" s="2">
        <f t="shared" si="21"/>
        <v>0.97375424473625594</v>
      </c>
      <c r="CR41" s="2">
        <f t="shared" si="22"/>
        <v>0.92911281861687189</v>
      </c>
      <c r="CS41" s="2">
        <f t="shared" si="23"/>
        <v>1.010747094758274</v>
      </c>
      <c r="CU41" t="s">
        <v>53</v>
      </c>
      <c r="CV41" s="13">
        <f t="shared" si="24"/>
        <v>0.79075122055208513</v>
      </c>
      <c r="CW41" s="2">
        <f t="shared" si="25"/>
        <v>0.83886696282669848</v>
      </c>
      <c r="CX41" s="2">
        <f t="shared" si="26"/>
        <v>0.81540927660693918</v>
      </c>
      <c r="CY41" s="2">
        <f t="shared" si="27"/>
        <v>0.80861971520582321</v>
      </c>
      <c r="CZ41" s="2">
        <f t="shared" si="28"/>
        <v>0.75300624476269917</v>
      </c>
      <c r="DA41" s="2">
        <f t="shared" si="29"/>
        <v>1.0949510020998254</v>
      </c>
      <c r="DB41" s="2">
        <f t="shared" si="30"/>
        <v>0.99268382685773104</v>
      </c>
      <c r="DC41" s="2">
        <f t="shared" si="31"/>
        <v>1.0124024837271006</v>
      </c>
      <c r="DD41" s="2">
        <f t="shared" si="32"/>
        <v>1.093227990854599</v>
      </c>
      <c r="DE41" s="2">
        <f t="shared" si="33"/>
        <v>0.9886162120505565</v>
      </c>
      <c r="DF41" s="2">
        <f t="shared" si="34"/>
        <v>0.95659411225085056</v>
      </c>
      <c r="DG41" s="2">
        <f t="shared" si="35"/>
        <v>1.0255089305259792</v>
      </c>
      <c r="DI41" t="s">
        <v>53</v>
      </c>
      <c r="DJ41" s="12">
        <f t="shared" si="36"/>
        <v>0.79080700763002132</v>
      </c>
      <c r="DK41" s="12">
        <f t="shared" si="37"/>
        <v>0.83893543871204401</v>
      </c>
      <c r="DL41" s="12">
        <f t="shared" si="38"/>
        <v>0.81584862223081445</v>
      </c>
      <c r="DM41" s="12">
        <f t="shared" si="39"/>
        <v>0.80872500792082924</v>
      </c>
      <c r="DN41" s="12">
        <f t="shared" si="40"/>
        <v>0.75304181137851312</v>
      </c>
      <c r="DO41" s="12">
        <f t="shared" si="41"/>
        <v>1.0948601623071816</v>
      </c>
      <c r="DP41" s="12">
        <f t="shared" si="42"/>
        <v>0.99267863176113569</v>
      </c>
      <c r="DQ41" s="12">
        <f t="shared" si="43"/>
        <v>1.012434649629067</v>
      </c>
      <c r="DR41" s="12">
        <f t="shared" si="44"/>
        <v>1.0931773366906732</v>
      </c>
      <c r="DS41" s="12">
        <f t="shared" si="45"/>
        <v>0.98866208734687411</v>
      </c>
      <c r="DT41" s="12">
        <f t="shared" si="46"/>
        <v>0.95669180277975019</v>
      </c>
      <c r="DU41" s="12">
        <f t="shared" si="47"/>
        <v>1.0255104449087338</v>
      </c>
    </row>
    <row r="42" spans="1:125" x14ac:dyDescent="0.2">
      <c r="A42" t="s">
        <v>54</v>
      </c>
      <c r="B42" s="2">
        <v>256.13453316502699</v>
      </c>
      <c r="C42" s="2">
        <v>237.73429849433501</v>
      </c>
      <c r="D42" s="2">
        <v>42.394386680065097</v>
      </c>
      <c r="E42" s="2">
        <v>44.4076864151831</v>
      </c>
      <c r="F42" s="2">
        <v>57.998422596734699</v>
      </c>
      <c r="G42" s="2">
        <v>311.73863431666899</v>
      </c>
      <c r="H42" s="2">
        <v>426.352366528272</v>
      </c>
      <c r="I42" s="2">
        <v>272.40039585000301</v>
      </c>
      <c r="J42" s="2">
        <v>880.45931827152401</v>
      </c>
      <c r="K42" s="2">
        <v>290.06083417615099</v>
      </c>
      <c r="L42" s="2">
        <v>75.437305260679196</v>
      </c>
      <c r="M42" s="2">
        <v>460.04192938290203</v>
      </c>
      <c r="O42" t="s">
        <v>54</v>
      </c>
      <c r="P42" s="4">
        <v>218.10213636173401</v>
      </c>
      <c r="Q42" s="2">
        <v>218.97649816115</v>
      </c>
      <c r="R42" s="2">
        <v>33.743867018904098</v>
      </c>
      <c r="S42" s="2">
        <v>35.1668056291551</v>
      </c>
      <c r="T42" s="2">
        <v>48.3354998920341</v>
      </c>
      <c r="U42" s="2">
        <v>337.47727788152997</v>
      </c>
      <c r="V42" s="2">
        <v>414.48302060389801</v>
      </c>
      <c r="W42" s="2">
        <v>268.92195015929002</v>
      </c>
      <c r="X42" s="2">
        <v>958.91694678838405</v>
      </c>
      <c r="Y42" s="2">
        <v>282.19234728230299</v>
      </c>
      <c r="Z42" s="2">
        <v>69.941717225789006</v>
      </c>
      <c r="AA42" s="2">
        <v>465.17237501942799</v>
      </c>
      <c r="AC42" t="s">
        <v>54</v>
      </c>
      <c r="AD42" s="4">
        <v>218.11559672109399</v>
      </c>
      <c r="AE42" s="2">
        <v>218.99188921920401</v>
      </c>
      <c r="AF42" s="2">
        <v>33.761673475495698</v>
      </c>
      <c r="AG42" s="2">
        <v>35.171291969159</v>
      </c>
      <c r="AH42" s="2">
        <v>48.337422823323998</v>
      </c>
      <c r="AI42" s="2">
        <v>337.45157650329497</v>
      </c>
      <c r="AJ42" s="2">
        <v>414.48184919192403</v>
      </c>
      <c r="AK42" s="2">
        <v>268.93084388231898</v>
      </c>
      <c r="AL42" s="2">
        <v>958.87774100415095</v>
      </c>
      <c r="AM42" s="2">
        <v>282.20528445566299</v>
      </c>
      <c r="AN42" s="2">
        <v>69.948939962356505</v>
      </c>
      <c r="AO42" s="2">
        <v>465.17424450222899</v>
      </c>
      <c r="AQ42" t="s">
        <v>54</v>
      </c>
      <c r="AR42" s="4">
        <v>201.26384472774501</v>
      </c>
      <c r="AS42" s="2">
        <v>198.52822561446999</v>
      </c>
      <c r="AT42" s="2">
        <v>34.382569806385398</v>
      </c>
      <c r="AU42" s="2">
        <v>35.725264873316398</v>
      </c>
      <c r="AV42" s="2">
        <v>43.396092947274397</v>
      </c>
      <c r="AW42" s="2">
        <v>342.19853323443601</v>
      </c>
      <c r="AX42" s="2">
        <v>422.98011290563198</v>
      </c>
      <c r="AY42" s="2">
        <v>275.68791600895702</v>
      </c>
      <c r="AZ42" s="2">
        <v>964.29841570936401</v>
      </c>
      <c r="BA42" s="2">
        <v>286.59555189023399</v>
      </c>
      <c r="BB42" s="2">
        <v>72.067719154385799</v>
      </c>
      <c r="BC42" s="2">
        <v>472.07866207762402</v>
      </c>
      <c r="BE42" t="s">
        <v>54</v>
      </c>
      <c r="BF42" s="4">
        <v>201.27745352292601</v>
      </c>
      <c r="BG42" s="2">
        <v>198.54369159512001</v>
      </c>
      <c r="BH42" s="2">
        <v>34.400202135443898</v>
      </c>
      <c r="BI42" s="2">
        <v>35.7296926094496</v>
      </c>
      <c r="BJ42" s="2">
        <v>43.398051346530799</v>
      </c>
      <c r="BK42" s="2">
        <v>342.17170385462902</v>
      </c>
      <c r="BL42" s="2">
        <v>422.97817969777299</v>
      </c>
      <c r="BM42" s="2">
        <v>275.696287414506</v>
      </c>
      <c r="BN42" s="2">
        <v>964.25635850375602</v>
      </c>
      <c r="BO42" s="2">
        <v>286.60815945781798</v>
      </c>
      <c r="BP42" s="2">
        <v>72.074707159806195</v>
      </c>
      <c r="BQ42" s="2">
        <v>472.07930785027401</v>
      </c>
      <c r="BS42" t="s">
        <v>54</v>
      </c>
      <c r="BT42" s="13">
        <f t="shared" si="0"/>
        <v>0.85151398238523046</v>
      </c>
      <c r="BU42" s="2">
        <f t="shared" si="1"/>
        <v>0.9210976268380896</v>
      </c>
      <c r="BV42" s="2">
        <f t="shared" si="2"/>
        <v>0.79595129594766167</v>
      </c>
      <c r="BW42" s="2">
        <f t="shared" si="3"/>
        <v>0.79190807871340674</v>
      </c>
      <c r="BX42" s="2">
        <f t="shared" si="4"/>
        <v>0.83339335326604869</v>
      </c>
      <c r="BY42" s="2">
        <f t="shared" si="5"/>
        <v>1.0825648178682763</v>
      </c>
      <c r="BZ42" s="2">
        <f t="shared" si="6"/>
        <v>0.97216071293089235</v>
      </c>
      <c r="CA42" s="2">
        <f t="shared" si="7"/>
        <v>0.98723039414146674</v>
      </c>
      <c r="CB42" s="2">
        <f t="shared" si="8"/>
        <v>1.0891098849074416</v>
      </c>
      <c r="CC42" s="2">
        <f t="shared" si="9"/>
        <v>0.97287297709049014</v>
      </c>
      <c r="CD42" s="2">
        <f t="shared" si="10"/>
        <v>0.92715026052561422</v>
      </c>
      <c r="CE42" s="2">
        <f t="shared" si="11"/>
        <v>1.0111521261625172</v>
      </c>
      <c r="CG42" t="s">
        <v>54</v>
      </c>
      <c r="CH42" s="13">
        <f t="shared" si="12"/>
        <v>0.85156653429689044</v>
      </c>
      <c r="CI42" s="2">
        <f t="shared" si="13"/>
        <v>0.92116236742517144</v>
      </c>
      <c r="CJ42" s="2">
        <f t="shared" si="14"/>
        <v>0.79637131515270354</v>
      </c>
      <c r="CK42" s="2">
        <f t="shared" si="15"/>
        <v>0.79200910491778842</v>
      </c>
      <c r="CL42" s="2">
        <f t="shared" si="16"/>
        <v>0.83342650815550601</v>
      </c>
      <c r="CM42" s="2">
        <f t="shared" si="17"/>
        <v>1.082482372590708</v>
      </c>
      <c r="CN42" s="2">
        <f t="shared" si="18"/>
        <v>0.97215796541014199</v>
      </c>
      <c r="CO42" s="2">
        <f t="shared" si="19"/>
        <v>0.98726304359119021</v>
      </c>
      <c r="CP42" s="2">
        <f t="shared" si="20"/>
        <v>1.0890653561218187</v>
      </c>
      <c r="CQ42" s="2">
        <f t="shared" si="21"/>
        <v>0.97291757867690121</v>
      </c>
      <c r="CR42" s="2">
        <f t="shared" si="22"/>
        <v>0.92724600541658753</v>
      </c>
      <c r="CS42" s="2">
        <f t="shared" si="23"/>
        <v>1.0111561898851511</v>
      </c>
      <c r="CU42" t="s">
        <v>54</v>
      </c>
      <c r="CV42" s="13">
        <f t="shared" si="24"/>
        <v>0.7857739534015552</v>
      </c>
      <c r="CW42" s="2">
        <f t="shared" si="25"/>
        <v>0.83508449084472658</v>
      </c>
      <c r="CX42" s="2">
        <f t="shared" si="26"/>
        <v>0.81101703548297688</v>
      </c>
      <c r="CY42" s="2">
        <f t="shared" si="27"/>
        <v>0.80448381253885448</v>
      </c>
      <c r="CZ42" s="2">
        <f t="shared" si="28"/>
        <v>0.74822884837763826</v>
      </c>
      <c r="DA42" s="2">
        <f t="shared" si="29"/>
        <v>1.0977097336187898</v>
      </c>
      <c r="DB42" s="2">
        <f t="shared" si="30"/>
        <v>0.99209045407651941</v>
      </c>
      <c r="DC42" s="2">
        <f t="shared" si="31"/>
        <v>1.0120687055123234</v>
      </c>
      <c r="DD42" s="2">
        <f t="shared" si="32"/>
        <v>1.0952220002650763</v>
      </c>
      <c r="DE42" s="2">
        <f t="shared" si="33"/>
        <v>0.98805325684262302</v>
      </c>
      <c r="DF42" s="2">
        <f t="shared" si="34"/>
        <v>0.95533262893405935</v>
      </c>
      <c r="DG42" s="2">
        <f t="shared" si="35"/>
        <v>1.0261644252967723</v>
      </c>
      <c r="DI42" t="s">
        <v>54</v>
      </c>
      <c r="DJ42" s="12">
        <f t="shared" si="36"/>
        <v>0.7858270848360901</v>
      </c>
      <c r="DK42" s="12">
        <f t="shared" si="37"/>
        <v>0.83514954658446616</v>
      </c>
      <c r="DL42" s="12">
        <f t="shared" si="38"/>
        <v>0.81143294736281057</v>
      </c>
      <c r="DM42" s="12">
        <f t="shared" si="39"/>
        <v>0.80458351906469794</v>
      </c>
      <c r="DN42" s="12">
        <f t="shared" si="40"/>
        <v>0.74826261480039113</v>
      </c>
      <c r="DO42" s="12">
        <f t="shared" si="41"/>
        <v>1.0976236699203783</v>
      </c>
      <c r="DP42" s="12">
        <f t="shared" si="42"/>
        <v>0.99208591978045169</v>
      </c>
      <c r="DQ42" s="12">
        <f t="shared" si="43"/>
        <v>1.012099437499782</v>
      </c>
      <c r="DR42" s="12">
        <f t="shared" si="44"/>
        <v>1.0951742329182663</v>
      </c>
      <c r="DS42" s="12">
        <f t="shared" si="45"/>
        <v>0.98809672209576482</v>
      </c>
      <c r="DT42" s="12">
        <f t="shared" si="46"/>
        <v>0.95542526221935831</v>
      </c>
      <c r="DU42" s="12">
        <f t="shared" si="47"/>
        <v>1.0261658290224085</v>
      </c>
    </row>
    <row r="43" spans="1:125" x14ac:dyDescent="0.2">
      <c r="A43" t="s">
        <v>55</v>
      </c>
      <c r="B43" s="2">
        <v>265.36541796213697</v>
      </c>
      <c r="C43" s="2">
        <v>246.271389749929</v>
      </c>
      <c r="D43" s="2">
        <v>43.942388901046101</v>
      </c>
      <c r="E43" s="2">
        <v>46.069181957808198</v>
      </c>
      <c r="F43" s="2">
        <v>60.265235543272098</v>
      </c>
      <c r="G43" s="2">
        <v>322.81500755603003</v>
      </c>
      <c r="H43" s="2">
        <v>443.32816919560298</v>
      </c>
      <c r="I43" s="2">
        <v>282.59143037066099</v>
      </c>
      <c r="J43" s="2">
        <v>914.36355763506799</v>
      </c>
      <c r="K43" s="2">
        <v>301.19053067467502</v>
      </c>
      <c r="L43" s="2">
        <v>78.099444588106707</v>
      </c>
      <c r="M43" s="2">
        <v>478.05176065726999</v>
      </c>
      <c r="O43" t="s">
        <v>55</v>
      </c>
      <c r="P43" s="4">
        <v>225.038009275343</v>
      </c>
      <c r="Q43" s="2">
        <v>226.364337202119</v>
      </c>
      <c r="R43" s="2">
        <v>34.770576400221699</v>
      </c>
      <c r="S43" s="2">
        <v>36.281426719934203</v>
      </c>
      <c r="T43" s="2">
        <v>50.033074167565402</v>
      </c>
      <c r="U43" s="2">
        <v>350.26024029012302</v>
      </c>
      <c r="V43" s="2">
        <v>430.58051237156701</v>
      </c>
      <c r="W43" s="2">
        <v>278.75912561231598</v>
      </c>
      <c r="X43" s="2">
        <v>997.56697186775796</v>
      </c>
      <c r="Y43" s="2">
        <v>292.77114551356402</v>
      </c>
      <c r="Z43" s="2">
        <v>72.266228344750402</v>
      </c>
      <c r="AA43" s="2">
        <v>483.58384249688498</v>
      </c>
      <c r="AC43" t="s">
        <v>55</v>
      </c>
      <c r="AD43" s="4">
        <v>225.05130027762399</v>
      </c>
      <c r="AE43" s="2">
        <v>226.37951048081999</v>
      </c>
      <c r="AF43" s="2">
        <v>34.788073077074202</v>
      </c>
      <c r="AG43" s="2">
        <v>36.285841121980198</v>
      </c>
      <c r="AH43" s="2">
        <v>50.034973370973297</v>
      </c>
      <c r="AI43" s="2">
        <v>350.23508230626197</v>
      </c>
      <c r="AJ43" s="2">
        <v>430.57955896777497</v>
      </c>
      <c r="AK43" s="2">
        <v>278.767968999326</v>
      </c>
      <c r="AL43" s="2">
        <v>997.52873122626897</v>
      </c>
      <c r="AM43" s="2">
        <v>292.78390159257202</v>
      </c>
      <c r="AN43" s="2">
        <v>72.273337155750099</v>
      </c>
      <c r="AO43" s="2">
        <v>483.58575874482</v>
      </c>
      <c r="AQ43" t="s">
        <v>55</v>
      </c>
      <c r="AR43" s="4">
        <v>207.210425955652</v>
      </c>
      <c r="AS43" s="2">
        <v>204.73375747839299</v>
      </c>
      <c r="AT43" s="2">
        <v>35.446920702383103</v>
      </c>
      <c r="AU43" s="2">
        <v>36.872717155653703</v>
      </c>
      <c r="AV43" s="2">
        <v>44.804187260541902</v>
      </c>
      <c r="AW43" s="2">
        <v>355.244663135672</v>
      </c>
      <c r="AX43" s="2">
        <v>439.56000406094302</v>
      </c>
      <c r="AY43" s="2">
        <v>285.90940984094999</v>
      </c>
      <c r="AZ43" s="2">
        <v>1003.24926397919</v>
      </c>
      <c r="BA43" s="2">
        <v>297.424680148444</v>
      </c>
      <c r="BB43" s="2">
        <v>74.513792435602497</v>
      </c>
      <c r="BC43" s="2">
        <v>490.87892484488299</v>
      </c>
      <c r="BE43" t="s">
        <v>55</v>
      </c>
      <c r="BF43" s="4">
        <v>207.223862993967</v>
      </c>
      <c r="BG43" s="2">
        <v>204.748992135262</v>
      </c>
      <c r="BH43" s="2">
        <v>35.464239660672902</v>
      </c>
      <c r="BI43" s="2">
        <v>36.877071426521098</v>
      </c>
      <c r="BJ43" s="2">
        <v>44.806121384121496</v>
      </c>
      <c r="BK43" s="2">
        <v>355.21831804115402</v>
      </c>
      <c r="BL43" s="2">
        <v>439.558254077946</v>
      </c>
      <c r="BM43" s="2">
        <v>285.917711840957</v>
      </c>
      <c r="BN43" s="2">
        <v>1003.2080352701799</v>
      </c>
      <c r="BO43" s="2">
        <v>297.43709622801799</v>
      </c>
      <c r="BP43" s="2">
        <v>74.520658836669497</v>
      </c>
      <c r="BQ43" s="2">
        <v>490.87954984940302</v>
      </c>
      <c r="BS43" t="s">
        <v>55</v>
      </c>
      <c r="BT43" s="13">
        <f t="shared" si="0"/>
        <v>0.8480306552508361</v>
      </c>
      <c r="BU43" s="2">
        <f t="shared" si="1"/>
        <v>0.91916619885068995</v>
      </c>
      <c r="BV43" s="2">
        <f t="shared" si="2"/>
        <v>0.79127642510564422</v>
      </c>
      <c r="BW43" s="2">
        <f t="shared" si="3"/>
        <v>0.78754223926012035</v>
      </c>
      <c r="BX43" s="2">
        <f t="shared" si="4"/>
        <v>0.83021452943032603</v>
      </c>
      <c r="BY43" s="2">
        <f t="shared" si="5"/>
        <v>1.0850184535777179</v>
      </c>
      <c r="BZ43" s="2">
        <f t="shared" si="6"/>
        <v>0.97124555191887318</v>
      </c>
      <c r="CA43" s="2">
        <f t="shared" si="7"/>
        <v>0.98643870851526405</v>
      </c>
      <c r="CB43" s="2">
        <f t="shared" si="8"/>
        <v>1.0909959868128267</v>
      </c>
      <c r="CC43" s="2">
        <f t="shared" si="9"/>
        <v>0.97204631519373685</v>
      </c>
      <c r="CD43" s="2">
        <f t="shared" si="10"/>
        <v>0.92531040042447865</v>
      </c>
      <c r="CE43" s="2">
        <f t="shared" si="11"/>
        <v>1.0115721398703961</v>
      </c>
      <c r="CG43" t="s">
        <v>55</v>
      </c>
      <c r="CH43" s="13">
        <f t="shared" si="12"/>
        <v>0.84808074091151886</v>
      </c>
      <c r="CI43" s="2">
        <f t="shared" si="13"/>
        <v>0.91922781087438621</v>
      </c>
      <c r="CJ43" s="2">
        <f t="shared" si="14"/>
        <v>0.79167459819750563</v>
      </c>
      <c r="CK43" s="2">
        <f t="shared" si="15"/>
        <v>0.78763806041123252</v>
      </c>
      <c r="CL43" s="2">
        <f t="shared" si="16"/>
        <v>0.83024604350955877</v>
      </c>
      <c r="CM43" s="2">
        <f t="shared" si="17"/>
        <v>1.0849405204479929</v>
      </c>
      <c r="CN43" s="2">
        <f t="shared" si="18"/>
        <v>0.97124340135895326</v>
      </c>
      <c r="CO43" s="2">
        <f t="shared" si="19"/>
        <v>0.9864700024118922</v>
      </c>
      <c r="CP43" s="2">
        <f t="shared" si="20"/>
        <v>1.0909541646719838</v>
      </c>
      <c r="CQ43" s="2">
        <f t="shared" si="21"/>
        <v>0.97208866738515343</v>
      </c>
      <c r="CR43" s="2">
        <f t="shared" si="22"/>
        <v>0.9254014229795966</v>
      </c>
      <c r="CS43" s="2">
        <f t="shared" si="23"/>
        <v>1.0115761483232304</v>
      </c>
      <c r="CU43" t="s">
        <v>55</v>
      </c>
      <c r="CV43" s="13">
        <f t="shared" si="24"/>
        <v>0.78084939457038571</v>
      </c>
      <c r="CW43" s="2">
        <f t="shared" si="25"/>
        <v>0.83133391047285476</v>
      </c>
      <c r="CX43" s="2">
        <f t="shared" si="26"/>
        <v>0.80666803942330156</v>
      </c>
      <c r="CY43" s="2">
        <f t="shared" si="27"/>
        <v>0.80037707614220399</v>
      </c>
      <c r="CZ43" s="2">
        <f t="shared" si="28"/>
        <v>0.74344996508594519</v>
      </c>
      <c r="DA43" s="2">
        <f t="shared" si="29"/>
        <v>1.1004589465191243</v>
      </c>
      <c r="DB43" s="2">
        <f t="shared" si="30"/>
        <v>0.99150028038710669</v>
      </c>
      <c r="DC43" s="2">
        <f t="shared" si="31"/>
        <v>1.011741260044358</v>
      </c>
      <c r="DD43" s="2">
        <f t="shared" si="32"/>
        <v>1.0972104647018284</v>
      </c>
      <c r="DE43" s="2">
        <f t="shared" si="33"/>
        <v>0.98749678312330935</v>
      </c>
      <c r="DF43" s="2">
        <f t="shared" si="34"/>
        <v>0.95408863441456215</v>
      </c>
      <c r="DG43" s="2">
        <f t="shared" si="35"/>
        <v>1.0268321659771256</v>
      </c>
      <c r="DI43" t="s">
        <v>55</v>
      </c>
      <c r="DJ43" s="12">
        <f t="shared" si="36"/>
        <v>0.78090003055158541</v>
      </c>
      <c r="DK43" s="12">
        <f t="shared" si="37"/>
        <v>0.83139577172634616</v>
      </c>
      <c r="DL43" s="12">
        <f t="shared" si="38"/>
        <v>0.8070621681614728</v>
      </c>
      <c r="DM43" s="12">
        <f t="shared" si="39"/>
        <v>0.80047159205679919</v>
      </c>
      <c r="DN43" s="12">
        <f t="shared" si="40"/>
        <v>0.74348205860656547</v>
      </c>
      <c r="DO43" s="12">
        <f t="shared" si="41"/>
        <v>1.1003773360180593</v>
      </c>
      <c r="DP43" s="12">
        <f t="shared" si="42"/>
        <v>0.99149633301105744</v>
      </c>
      <c r="DQ43" s="12">
        <f t="shared" si="43"/>
        <v>1.0117706381468579</v>
      </c>
      <c r="DR43" s="12">
        <f t="shared" si="44"/>
        <v>1.0971653746403689</v>
      </c>
      <c r="DS43" s="12">
        <f t="shared" si="45"/>
        <v>0.98753800646305434</v>
      </c>
      <c r="DT43" s="12">
        <f t="shared" si="46"/>
        <v>0.95417655310723937</v>
      </c>
      <c r="DU43" s="12">
        <f t="shared" si="47"/>
        <v>1.0268334733763895</v>
      </c>
    </row>
    <row r="44" spans="1:125" x14ac:dyDescent="0.2">
      <c r="A44" t="s">
        <v>56</v>
      </c>
      <c r="B44" s="2">
        <v>274.86277018465802</v>
      </c>
      <c r="C44" s="2">
        <v>255.038199595164</v>
      </c>
      <c r="D44" s="2">
        <v>45.533981035806498</v>
      </c>
      <c r="E44" s="2">
        <v>47.775535906941997</v>
      </c>
      <c r="F44" s="2">
        <v>62.587878600823203</v>
      </c>
      <c r="G44" s="2">
        <v>334.13096079040201</v>
      </c>
      <c r="H44" s="2">
        <v>460.69725539237697</v>
      </c>
      <c r="I44" s="2">
        <v>293.04730517737801</v>
      </c>
      <c r="J44" s="2">
        <v>948.97783972383797</v>
      </c>
      <c r="K44" s="2">
        <v>312.60451651396897</v>
      </c>
      <c r="L44" s="2">
        <v>80.833399968095506</v>
      </c>
      <c r="M44" s="2">
        <v>496.44782410320897</v>
      </c>
      <c r="O44" t="s">
        <v>56</v>
      </c>
      <c r="P44" s="4">
        <v>232.14572805939</v>
      </c>
      <c r="Q44" s="2">
        <v>233.93516433217999</v>
      </c>
      <c r="R44" s="2">
        <v>35.819051892833102</v>
      </c>
      <c r="S44" s="2">
        <v>37.418044982001099</v>
      </c>
      <c r="T44" s="2">
        <v>51.762673904303298</v>
      </c>
      <c r="U44" s="2">
        <v>363.355198364746</v>
      </c>
      <c r="V44" s="2">
        <v>447.02946084816699</v>
      </c>
      <c r="W44" s="2">
        <v>288.84374245274398</v>
      </c>
      <c r="X44" s="2">
        <v>1037.11491456675</v>
      </c>
      <c r="Y44" s="2">
        <v>303.60991304041698</v>
      </c>
      <c r="Z44" s="2">
        <v>74.648986905452503</v>
      </c>
      <c r="AA44" s="2">
        <v>502.40648974150997</v>
      </c>
      <c r="AC44" t="s">
        <v>56</v>
      </c>
      <c r="AD44" s="4">
        <v>232.158857617427</v>
      </c>
      <c r="AE44" s="2">
        <v>233.95013207278899</v>
      </c>
      <c r="AF44" s="2">
        <v>35.836256044102299</v>
      </c>
      <c r="AG44" s="2">
        <v>37.422391414852697</v>
      </c>
      <c r="AH44" s="2">
        <v>51.764550705665997</v>
      </c>
      <c r="AI44" s="2">
        <v>363.330567188852</v>
      </c>
      <c r="AJ44" s="2">
        <v>447.02871529842099</v>
      </c>
      <c r="AK44" s="2">
        <v>288.85253776045101</v>
      </c>
      <c r="AL44" s="2">
        <v>1037.0776142725999</v>
      </c>
      <c r="AM44" s="2">
        <v>303.62249729969801</v>
      </c>
      <c r="AN44" s="2">
        <v>74.655988215733501</v>
      </c>
      <c r="AO44" s="2">
        <v>502.40845861259101</v>
      </c>
      <c r="AQ44" t="s">
        <v>56</v>
      </c>
      <c r="AR44" s="4">
        <v>213.28663926816799</v>
      </c>
      <c r="AS44" s="2">
        <v>211.07316925865899</v>
      </c>
      <c r="AT44" s="2">
        <v>36.534657862106201</v>
      </c>
      <c r="AU44" s="2">
        <v>38.043578689375899</v>
      </c>
      <c r="AV44" s="2">
        <v>46.231810237537701</v>
      </c>
      <c r="AW44" s="2">
        <v>368.61312243096302</v>
      </c>
      <c r="AX44" s="2">
        <v>456.51092190781799</v>
      </c>
      <c r="AY44" s="2">
        <v>296.39386092798298</v>
      </c>
      <c r="AZ44" s="2">
        <v>1043.1099314246901</v>
      </c>
      <c r="BA44" s="2">
        <v>308.52391371036703</v>
      </c>
      <c r="BB44" s="2">
        <v>77.023057691818394</v>
      </c>
      <c r="BC44" s="2">
        <v>510.10588931347002</v>
      </c>
      <c r="BE44" t="s">
        <v>56</v>
      </c>
      <c r="BF44" s="4">
        <v>213.29991213862701</v>
      </c>
      <c r="BG44" s="2">
        <v>211.08818424356201</v>
      </c>
      <c r="BH44" s="2">
        <v>36.5516806079902</v>
      </c>
      <c r="BI44" s="2">
        <v>38.047863420104001</v>
      </c>
      <c r="BJ44" s="2">
        <v>46.233721417245498</v>
      </c>
      <c r="BK44" s="2">
        <v>368.58724336663801</v>
      </c>
      <c r="BL44" s="2">
        <v>456.50934411116202</v>
      </c>
      <c r="BM44" s="2">
        <v>296.40209527980801</v>
      </c>
      <c r="BN44" s="2">
        <v>1043.06950278046</v>
      </c>
      <c r="BO44" s="2">
        <v>308.53614729398402</v>
      </c>
      <c r="BP44" s="2">
        <v>77.029808676823194</v>
      </c>
      <c r="BQ44" s="2">
        <v>510.10649694856301</v>
      </c>
      <c r="BS44" t="s">
        <v>56</v>
      </c>
      <c r="BT44" s="13">
        <f t="shared" si="0"/>
        <v>0.84458774792755709</v>
      </c>
      <c r="BU44" s="2">
        <f t="shared" si="1"/>
        <v>0.91725539430374747</v>
      </c>
      <c r="BV44" s="2">
        <f t="shared" si="2"/>
        <v>0.78664441540189778</v>
      </c>
      <c r="BW44" s="2">
        <f t="shared" si="3"/>
        <v>0.78320513358310839</v>
      </c>
      <c r="BX44" s="2">
        <f t="shared" si="4"/>
        <v>0.82703991669758359</v>
      </c>
      <c r="BY44" s="2">
        <f t="shared" si="5"/>
        <v>1.0874634230399145</v>
      </c>
      <c r="BZ44" s="2">
        <f t="shared" si="6"/>
        <v>0.97033237254133609</v>
      </c>
      <c r="CA44" s="2">
        <f t="shared" si="7"/>
        <v>0.98565568544611026</v>
      </c>
      <c r="CB44" s="2">
        <f t="shared" si="8"/>
        <v>1.0928757987315709</v>
      </c>
      <c r="CC44" s="2">
        <f t="shared" si="9"/>
        <v>0.97122689213241087</v>
      </c>
      <c r="CD44" s="2">
        <f t="shared" si="10"/>
        <v>0.92349186023247865</v>
      </c>
      <c r="CE44" s="2">
        <f t="shared" si="11"/>
        <v>1.0120026019835313</v>
      </c>
      <c r="CG44" t="s">
        <v>56</v>
      </c>
      <c r="CH44" s="13">
        <f t="shared" si="12"/>
        <v>0.84463551561187522</v>
      </c>
      <c r="CI44" s="2">
        <f t="shared" si="13"/>
        <v>0.91731408253410962</v>
      </c>
      <c r="CJ44" s="2">
        <f t="shared" si="14"/>
        <v>0.78702224643880336</v>
      </c>
      <c r="CK44" s="2">
        <f t="shared" si="15"/>
        <v>0.78329610970235208</v>
      </c>
      <c r="CL44" s="2">
        <f t="shared" si="16"/>
        <v>0.82706990335641684</v>
      </c>
      <c r="CM44" s="2">
        <f t="shared" si="17"/>
        <v>1.0873897059086564</v>
      </c>
      <c r="CN44" s="2">
        <f t="shared" si="18"/>
        <v>0.97033075423400461</v>
      </c>
      <c r="CO44" s="2">
        <f t="shared" si="19"/>
        <v>0.98568569871547551</v>
      </c>
      <c r="CP44" s="2">
        <f t="shared" si="20"/>
        <v>1.0928364929726915</v>
      </c>
      <c r="CQ44" s="2">
        <f t="shared" si="21"/>
        <v>0.97126714829832095</v>
      </c>
      <c r="CR44" s="2">
        <f t="shared" si="22"/>
        <v>0.92357847430888473</v>
      </c>
      <c r="CS44" s="2">
        <f t="shared" si="23"/>
        <v>1.012006567900966</v>
      </c>
      <c r="CU44" t="s">
        <v>56</v>
      </c>
      <c r="CV44" s="13">
        <f t="shared" si="24"/>
        <v>0.77597500427168797</v>
      </c>
      <c r="CW44" s="2">
        <f t="shared" si="25"/>
        <v>0.82761394016154011</v>
      </c>
      <c r="CX44" s="2">
        <f t="shared" si="26"/>
        <v>0.80236028194803544</v>
      </c>
      <c r="CY44" s="2">
        <f t="shared" si="27"/>
        <v>0.79629831392112127</v>
      </c>
      <c r="CZ44" s="2">
        <f t="shared" si="28"/>
        <v>0.73867035073033493</v>
      </c>
      <c r="DA44" s="2">
        <f t="shared" si="29"/>
        <v>1.1031995405603596</v>
      </c>
      <c r="DB44" s="2">
        <f t="shared" si="30"/>
        <v>0.99091304878516484</v>
      </c>
      <c r="DC44" s="2">
        <f t="shared" si="31"/>
        <v>1.0114198482343297</v>
      </c>
      <c r="DD44" s="2">
        <f t="shared" si="32"/>
        <v>1.0991931399875949</v>
      </c>
      <c r="DE44" s="2">
        <f t="shared" si="33"/>
        <v>0.98694643682980954</v>
      </c>
      <c r="DF44" s="2">
        <f t="shared" si="34"/>
        <v>0.9528617838940211</v>
      </c>
      <c r="DG44" s="2">
        <f t="shared" si="35"/>
        <v>1.0275115823801488</v>
      </c>
      <c r="DI44" t="s">
        <v>56</v>
      </c>
      <c r="DJ44" s="12">
        <f t="shared" si="36"/>
        <v>0.77602329335227205</v>
      </c>
      <c r="DK44" s="12">
        <f t="shared" si="37"/>
        <v>0.82767281363589362</v>
      </c>
      <c r="DL44" s="12">
        <f t="shared" si="38"/>
        <v>0.80273412902875985</v>
      </c>
      <c r="DM44" s="12">
        <f t="shared" si="39"/>
        <v>0.79638799853996989</v>
      </c>
      <c r="DN44" s="12">
        <f t="shared" si="40"/>
        <v>0.73870088667036871</v>
      </c>
      <c r="DO44" s="12">
        <f t="shared" si="41"/>
        <v>1.1031220887005744</v>
      </c>
      <c r="DP44" s="12">
        <f t="shared" si="42"/>
        <v>0.99090962398365479</v>
      </c>
      <c r="DQ44" s="12">
        <f t="shared" si="43"/>
        <v>1.0114479472875528</v>
      </c>
      <c r="DR44" s="12">
        <f t="shared" si="44"/>
        <v>1.0991505376816846</v>
      </c>
      <c r="DS44" s="12">
        <f t="shared" si="45"/>
        <v>0.9869855712087795</v>
      </c>
      <c r="DT44" s="12">
        <f t="shared" si="46"/>
        <v>0.95294530116543941</v>
      </c>
      <c r="DU44" s="12">
        <f t="shared" si="47"/>
        <v>1.0275128063458174</v>
      </c>
    </row>
    <row r="45" spans="1:125" x14ac:dyDescent="0.2">
      <c r="A45" t="s">
        <v>57</v>
      </c>
      <c r="B45" s="2">
        <v>284.63805122120903</v>
      </c>
      <c r="C45" s="2">
        <v>264.04523673314799</v>
      </c>
      <c r="D45" s="2">
        <v>47.171120303520397</v>
      </c>
      <c r="E45" s="2">
        <v>49.528898409154799</v>
      </c>
      <c r="F45" s="2">
        <v>64.969367508272896</v>
      </c>
      <c r="G45" s="2">
        <v>345.70000472689298</v>
      </c>
      <c r="H45" s="2">
        <v>478.48229065135803</v>
      </c>
      <c r="I45" s="2">
        <v>303.78119057433503</v>
      </c>
      <c r="J45" s="2">
        <v>984.34599157712501</v>
      </c>
      <c r="K45" s="2">
        <v>324.31746523870498</v>
      </c>
      <c r="L45" s="2">
        <v>83.642372062603201</v>
      </c>
      <c r="M45" s="2">
        <v>515.253354842779</v>
      </c>
      <c r="O45" t="s">
        <v>57</v>
      </c>
      <c r="P45" s="4">
        <v>239.43274459268901</v>
      </c>
      <c r="Q45" s="2">
        <v>241.69760903893501</v>
      </c>
      <c r="R45" s="2">
        <v>36.890311918295197</v>
      </c>
      <c r="S45" s="2">
        <v>38.577824044548201</v>
      </c>
      <c r="T45" s="2">
        <v>53.526293034088901</v>
      </c>
      <c r="U45" s="2">
        <v>376.77868162443599</v>
      </c>
      <c r="V45" s="2">
        <v>463.85081658607101</v>
      </c>
      <c r="W45" s="2">
        <v>299.18830347518599</v>
      </c>
      <c r="X45" s="2">
        <v>1077.6120728966901</v>
      </c>
      <c r="Y45" s="2">
        <v>314.72231680993201</v>
      </c>
      <c r="Z45" s="2">
        <v>77.092667598225702</v>
      </c>
      <c r="AA45" s="2">
        <v>521.66472896104699</v>
      </c>
      <c r="AC45" t="s">
        <v>57</v>
      </c>
      <c r="AD45" s="4">
        <v>239.44572048237799</v>
      </c>
      <c r="AE45" s="2">
        <v>241.712382964168</v>
      </c>
      <c r="AF45" s="2">
        <v>36.907239770231897</v>
      </c>
      <c r="AG45" s="2">
        <v>38.582106263853902</v>
      </c>
      <c r="AH45" s="2">
        <v>53.528148708689898</v>
      </c>
      <c r="AI45" s="2">
        <v>376.75456146482901</v>
      </c>
      <c r="AJ45" s="2">
        <v>463.850269858545</v>
      </c>
      <c r="AK45" s="2">
        <v>299.19705320143697</v>
      </c>
      <c r="AL45" s="2">
        <v>1077.57568947762</v>
      </c>
      <c r="AM45" s="2">
        <v>314.73473816609601</v>
      </c>
      <c r="AN45" s="2">
        <v>77.099567514052296</v>
      </c>
      <c r="AO45" s="2">
        <v>521.66675637549599</v>
      </c>
      <c r="AQ45" t="s">
        <v>57</v>
      </c>
      <c r="AR45" s="4">
        <v>219.49806468289401</v>
      </c>
      <c r="AS45" s="2">
        <v>217.55296492532199</v>
      </c>
      <c r="AT45" s="2">
        <v>37.646872303508097</v>
      </c>
      <c r="AU45" s="2">
        <v>39.239076459581298</v>
      </c>
      <c r="AV45" s="2">
        <v>47.680390298072197</v>
      </c>
      <c r="AW45" s="2">
        <v>382.32087368177702</v>
      </c>
      <c r="AX45" s="2">
        <v>473.85464991253099</v>
      </c>
      <c r="AY45" s="2">
        <v>307.15443047557898</v>
      </c>
      <c r="AZ45" s="2">
        <v>1083.93221655152</v>
      </c>
      <c r="BA45" s="2">
        <v>319.907350464454</v>
      </c>
      <c r="BB45" s="2">
        <v>79.598399899834305</v>
      </c>
      <c r="BC45" s="2">
        <v>529.78462006149402</v>
      </c>
      <c r="BE45" t="s">
        <v>57</v>
      </c>
      <c r="BF45" s="4">
        <v>219.51118084732099</v>
      </c>
      <c r="BG45" s="2">
        <v>217.56777138077399</v>
      </c>
      <c r="BH45" s="2">
        <v>37.663614965222102</v>
      </c>
      <c r="BI45" s="2">
        <v>39.243295360266501</v>
      </c>
      <c r="BJ45" s="2">
        <v>47.682279825550999</v>
      </c>
      <c r="BK45" s="2">
        <v>382.29544315367201</v>
      </c>
      <c r="BL45" s="2">
        <v>473.85323434861601</v>
      </c>
      <c r="BM45" s="2">
        <v>307.16259915711998</v>
      </c>
      <c r="BN45" s="2">
        <v>1083.89256074578</v>
      </c>
      <c r="BO45" s="2">
        <v>319.91941018263998</v>
      </c>
      <c r="BP45" s="2">
        <v>79.605041329364397</v>
      </c>
      <c r="BQ45" s="2">
        <v>529.78521370007797</v>
      </c>
      <c r="BS45" t="s">
        <v>57</v>
      </c>
      <c r="BT45" s="13">
        <f t="shared" si="0"/>
        <v>0.84118319235755201</v>
      </c>
      <c r="BU45" s="2">
        <f t="shared" si="1"/>
        <v>0.91536439751496768</v>
      </c>
      <c r="BV45" s="2">
        <f t="shared" si="2"/>
        <v>0.78205291035969016</v>
      </c>
      <c r="BW45" s="2">
        <f t="shared" si="3"/>
        <v>0.77889525678240346</v>
      </c>
      <c r="BX45" s="2">
        <f t="shared" si="4"/>
        <v>0.82386969562652912</v>
      </c>
      <c r="BY45" s="2">
        <f t="shared" si="5"/>
        <v>1.0899007129667109</v>
      </c>
      <c r="BZ45" s="2">
        <f t="shared" si="6"/>
        <v>0.9694210750300305</v>
      </c>
      <c r="CA45" s="2">
        <f t="shared" si="7"/>
        <v>0.98488093653703301</v>
      </c>
      <c r="CB45" s="2">
        <f t="shared" si="8"/>
        <v>1.0947492874635814</v>
      </c>
      <c r="CC45" s="2">
        <f t="shared" si="9"/>
        <v>0.97041433330853544</v>
      </c>
      <c r="CD45" s="2">
        <f t="shared" si="10"/>
        <v>0.92169394168454133</v>
      </c>
      <c r="CE45" s="2">
        <f t="shared" si="11"/>
        <v>1.0124431487112282</v>
      </c>
      <c r="CG45" t="s">
        <v>57</v>
      </c>
      <c r="CH45" s="13">
        <f t="shared" si="12"/>
        <v>0.84122877969077503</v>
      </c>
      <c r="CI45" s="2">
        <f t="shared" si="13"/>
        <v>0.9154203497654827</v>
      </c>
      <c r="CJ45" s="2">
        <f t="shared" si="14"/>
        <v>0.78241177086221325</v>
      </c>
      <c r="CK45" s="2">
        <f t="shared" si="15"/>
        <v>0.77898171578801922</v>
      </c>
      <c r="CL45" s="2">
        <f t="shared" si="16"/>
        <v>0.82389825792707427</v>
      </c>
      <c r="CM45" s="2">
        <f t="shared" si="17"/>
        <v>1.0898309410278124</v>
      </c>
      <c r="CN45" s="2">
        <f t="shared" si="18"/>
        <v>0.96941993240148039</v>
      </c>
      <c r="CO45" s="2">
        <f t="shared" si="19"/>
        <v>0.98490973926255543</v>
      </c>
      <c r="CP45" s="2">
        <f t="shared" si="20"/>
        <v>1.0947123254406936</v>
      </c>
      <c r="CQ45" s="2">
        <f t="shared" si="21"/>
        <v>0.97045263330004172</v>
      </c>
      <c r="CR45" s="2">
        <f t="shared" si="22"/>
        <v>0.92177643475182813</v>
      </c>
      <c r="CS45" s="2">
        <f t="shared" si="23"/>
        <v>1.0124470835025887</v>
      </c>
      <c r="CU45" t="s">
        <v>57</v>
      </c>
      <c r="CV45" s="13">
        <f t="shared" si="24"/>
        <v>0.77114800266921835</v>
      </c>
      <c r="CW45" s="2">
        <f t="shared" si="25"/>
        <v>0.82392308082113797</v>
      </c>
      <c r="CX45" s="2">
        <f t="shared" si="26"/>
        <v>0.79809154544710903</v>
      </c>
      <c r="CY45" s="2">
        <f t="shared" si="27"/>
        <v>0.79224609712556104</v>
      </c>
      <c r="CZ45" s="2">
        <f t="shared" si="28"/>
        <v>0.73389032596016579</v>
      </c>
      <c r="DA45" s="2">
        <f t="shared" si="29"/>
        <v>1.1059325092685923</v>
      </c>
      <c r="DB45" s="2">
        <f t="shared" si="30"/>
        <v>0.99032850153654084</v>
      </c>
      <c r="DC45" s="2">
        <f t="shared" si="31"/>
        <v>1.0111041763147561</v>
      </c>
      <c r="DD45" s="2">
        <f t="shared" si="32"/>
        <v>1.101169940068367</v>
      </c>
      <c r="DE45" s="2">
        <f t="shared" si="33"/>
        <v>0.98640185852770823</v>
      </c>
      <c r="DF45" s="2">
        <f t="shared" si="34"/>
        <v>0.95165163226430105</v>
      </c>
      <c r="DG45" s="2">
        <f t="shared" si="35"/>
        <v>1.0282021748759869</v>
      </c>
      <c r="DI45" t="s">
        <v>57</v>
      </c>
      <c r="DJ45" s="12">
        <f t="shared" si="36"/>
        <v>0.77119408282038127</v>
      </c>
      <c r="DK45" s="12">
        <f t="shared" si="37"/>
        <v>0.8239791562710691</v>
      </c>
      <c r="DL45" s="12">
        <f t="shared" si="38"/>
        <v>0.79844648002585716</v>
      </c>
      <c r="DM45" s="12">
        <f t="shared" si="39"/>
        <v>0.79233127771347456</v>
      </c>
      <c r="DN45" s="12">
        <f t="shared" si="40"/>
        <v>0.73391940931977462</v>
      </c>
      <c r="DO45" s="12">
        <f t="shared" si="41"/>
        <v>1.1058589468510127</v>
      </c>
      <c r="DP45" s="12">
        <f t="shared" si="42"/>
        <v>0.99032554309075793</v>
      </c>
      <c r="DQ45" s="12">
        <f t="shared" si="43"/>
        <v>1.0111310663322901</v>
      </c>
      <c r="DR45" s="12">
        <f t="shared" si="44"/>
        <v>1.1011296536181967</v>
      </c>
      <c r="DS45" s="12">
        <f t="shared" si="45"/>
        <v>0.98643904344519984</v>
      </c>
      <c r="DT45" s="12">
        <f t="shared" si="46"/>
        <v>0.95173103495657663</v>
      </c>
      <c r="DU45" s="12">
        <f t="shared" si="47"/>
        <v>1.0282033270054751</v>
      </c>
    </row>
    <row r="46" spans="1:125" x14ac:dyDescent="0.2">
      <c r="A46" t="s">
        <v>58</v>
      </c>
      <c r="B46" s="2">
        <v>294.702965998401</v>
      </c>
      <c r="C46" s="2">
        <v>273.30319242047602</v>
      </c>
      <c r="D46" s="2">
        <v>48.855803043391901</v>
      </c>
      <c r="E46" s="2">
        <v>51.3314610228541</v>
      </c>
      <c r="F46" s="2">
        <v>67.412776503537899</v>
      </c>
      <c r="G46" s="2">
        <v>357.535774135807</v>
      </c>
      <c r="H46" s="2">
        <v>496.70638483364002</v>
      </c>
      <c r="I46" s="2">
        <v>314.80648511866502</v>
      </c>
      <c r="J46" s="2">
        <v>1020.51249675271</v>
      </c>
      <c r="K46" s="2">
        <v>336.344325120924</v>
      </c>
      <c r="L46" s="2">
        <v>86.529616229499894</v>
      </c>
      <c r="M46" s="2">
        <v>534.49199342890404</v>
      </c>
      <c r="O46" t="s">
        <v>58</v>
      </c>
      <c r="P46" s="4">
        <v>246.90651027792299</v>
      </c>
      <c r="Q46" s="2">
        <v>249.660363547603</v>
      </c>
      <c r="R46" s="2">
        <v>37.985357090768602</v>
      </c>
      <c r="S46" s="2">
        <v>39.761910008235503</v>
      </c>
      <c r="T46" s="2">
        <v>55.325923569423097</v>
      </c>
      <c r="U46" s="2">
        <v>390.54753669957501</v>
      </c>
      <c r="V46" s="2">
        <v>481.06585884269498</v>
      </c>
      <c r="W46" s="2">
        <v>309.80548646749099</v>
      </c>
      <c r="X46" s="2">
        <v>1119.11088066866</v>
      </c>
      <c r="Y46" s="2">
        <v>326.12223125034899</v>
      </c>
      <c r="Z46" s="2">
        <v>79.599964984380904</v>
      </c>
      <c r="AA46" s="2">
        <v>541.383439467019</v>
      </c>
      <c r="AC46" t="s">
        <v>58</v>
      </c>
      <c r="AD46" s="4">
        <v>246.919340123669</v>
      </c>
      <c r="AE46" s="2">
        <v>249.67495492944701</v>
      </c>
      <c r="AF46" s="2">
        <v>38.002023929347203</v>
      </c>
      <c r="AG46" s="2">
        <v>39.766131569791199</v>
      </c>
      <c r="AH46" s="2">
        <v>55.327759344380397</v>
      </c>
      <c r="AI46" s="2">
        <v>390.52391255765599</v>
      </c>
      <c r="AJ46" s="2">
        <v>481.065502926313</v>
      </c>
      <c r="AK46" s="2">
        <v>309.81419330905499</v>
      </c>
      <c r="AL46" s="2">
        <v>1119.0753919935</v>
      </c>
      <c r="AM46" s="2">
        <v>326.13449828276299</v>
      </c>
      <c r="AN46" s="2">
        <v>79.606769316330301</v>
      </c>
      <c r="AO46" s="2">
        <v>541.38553140987506</v>
      </c>
      <c r="AQ46" t="s">
        <v>58</v>
      </c>
      <c r="AR46" s="4">
        <v>225.850169106837</v>
      </c>
      <c r="AS46" s="2">
        <v>224.17958653577699</v>
      </c>
      <c r="AT46" s="2">
        <v>38.784641637309903</v>
      </c>
      <c r="AU46" s="2">
        <v>40.460423742634902</v>
      </c>
      <c r="AV46" s="2">
        <v>49.151319896131099</v>
      </c>
      <c r="AW46" s="2">
        <v>396.38522101335298</v>
      </c>
      <c r="AX46" s="2">
        <v>491.61334790450297</v>
      </c>
      <c r="AY46" s="2">
        <v>318.20449245155498</v>
      </c>
      <c r="AZ46" s="2">
        <v>1125.76908200921</v>
      </c>
      <c r="BA46" s="2">
        <v>331.589320511236</v>
      </c>
      <c r="BB46" s="2">
        <v>82.242736067524604</v>
      </c>
      <c r="BC46" s="2">
        <v>549.94068593751399</v>
      </c>
      <c r="BE46" t="s">
        <v>58</v>
      </c>
      <c r="BF46" s="4">
        <v>225.86313588360099</v>
      </c>
      <c r="BG46" s="2">
        <v>224.19419514067701</v>
      </c>
      <c r="BH46" s="2">
        <v>38.801119397945698</v>
      </c>
      <c r="BI46" s="2">
        <v>40.464580323802799</v>
      </c>
      <c r="BJ46" s="2">
        <v>49.153188998760797</v>
      </c>
      <c r="BK46" s="2">
        <v>396.36022225868902</v>
      </c>
      <c r="BL46" s="2">
        <v>491.61208559049498</v>
      </c>
      <c r="BM46" s="2">
        <v>318.21259761815998</v>
      </c>
      <c r="BN46" s="2">
        <v>1125.73017300739</v>
      </c>
      <c r="BO46" s="2">
        <v>331.60121464232702</v>
      </c>
      <c r="BP46" s="2">
        <v>82.249273498231304</v>
      </c>
      <c r="BQ46" s="2">
        <v>549.941268948161</v>
      </c>
      <c r="BS46" t="s">
        <v>58</v>
      </c>
      <c r="BT46" s="13">
        <f t="shared" si="0"/>
        <v>0.83781481276052938</v>
      </c>
      <c r="BU46" s="2">
        <f t="shared" si="1"/>
        <v>0.91349230624244371</v>
      </c>
      <c r="BV46" s="2">
        <f t="shared" si="2"/>
        <v>0.77749939054387096</v>
      </c>
      <c r="BW46" s="2">
        <f t="shared" si="3"/>
        <v>0.77461091533187543</v>
      </c>
      <c r="BX46" s="2">
        <f t="shared" si="4"/>
        <v>0.8207038255800001</v>
      </c>
      <c r="BY46" s="2">
        <f t="shared" si="5"/>
        <v>1.0923313552149014</v>
      </c>
      <c r="BZ46" s="2">
        <f t="shared" si="6"/>
        <v>0.9685115261882864</v>
      </c>
      <c r="CA46" s="2">
        <f t="shared" si="7"/>
        <v>0.98411405454595724</v>
      </c>
      <c r="CB46" s="2">
        <f t="shared" si="8"/>
        <v>1.0966165375041383</v>
      </c>
      <c r="CC46" s="2">
        <f t="shared" si="9"/>
        <v>0.9696082463502248</v>
      </c>
      <c r="CD46" s="2">
        <f t="shared" si="10"/>
        <v>0.91991584445792884</v>
      </c>
      <c r="CE46" s="2">
        <f t="shared" si="11"/>
        <v>1.0128934504592007</v>
      </c>
      <c r="CG46" t="s">
        <v>58</v>
      </c>
      <c r="CH46" s="13">
        <f t="shared" si="12"/>
        <v>0.83785834759806499</v>
      </c>
      <c r="CI46" s="2">
        <f t="shared" si="13"/>
        <v>0.91354569523404228</v>
      </c>
      <c r="CJ46" s="2">
        <f t="shared" si="14"/>
        <v>0.77784053402203257</v>
      </c>
      <c r="CK46" s="2">
        <f t="shared" si="15"/>
        <v>0.77469315654363091</v>
      </c>
      <c r="CL46" s="2">
        <f t="shared" si="16"/>
        <v>0.82073105743503583</v>
      </c>
      <c r="CM46" s="2">
        <f t="shared" si="17"/>
        <v>1.0922652803109953</v>
      </c>
      <c r="CN46" s="2">
        <f t="shared" si="18"/>
        <v>0.96851080963542369</v>
      </c>
      <c r="CO46" s="2">
        <f t="shared" si="19"/>
        <v>0.98414171230389924</v>
      </c>
      <c r="CP46" s="2">
        <f t="shared" si="20"/>
        <v>1.09658176215815</v>
      </c>
      <c r="CQ46" s="2">
        <f t="shared" si="21"/>
        <v>0.96964471799995344</v>
      </c>
      <c r="CR46" s="2">
        <f t="shared" si="22"/>
        <v>0.91999448033135456</v>
      </c>
      <c r="CS46" s="2">
        <f t="shared" si="23"/>
        <v>1.0128973643491779</v>
      </c>
      <c r="CU46" t="s">
        <v>58</v>
      </c>
      <c r="CV46" s="13">
        <f t="shared" si="24"/>
        <v>0.76636544305449039</v>
      </c>
      <c r="CW46" s="2">
        <f t="shared" si="25"/>
        <v>0.82025967040618197</v>
      </c>
      <c r="CX46" s="2">
        <f t="shared" si="26"/>
        <v>0.79385946440922961</v>
      </c>
      <c r="CY46" s="2">
        <f t="shared" si="27"/>
        <v>0.78821882207133886</v>
      </c>
      <c r="CZ46" s="2">
        <f t="shared" si="28"/>
        <v>0.72910985788504912</v>
      </c>
      <c r="DA46" s="2">
        <f t="shared" si="29"/>
        <v>1.1086589082489668</v>
      </c>
      <c r="DB46" s="2">
        <f t="shared" si="30"/>
        <v>0.98974638320616148</v>
      </c>
      <c r="DC46" s="2">
        <f t="shared" si="31"/>
        <v>1.0107939559491892</v>
      </c>
      <c r="DD46" s="2">
        <f t="shared" si="32"/>
        <v>1.1031409077217853</v>
      </c>
      <c r="DE46" s="2">
        <f t="shared" si="33"/>
        <v>0.98586268816047817</v>
      </c>
      <c r="DF46" s="2">
        <f t="shared" si="34"/>
        <v>0.95045765428329965</v>
      </c>
      <c r="DG46" s="2">
        <f t="shared" si="35"/>
        <v>1.0289035059430967</v>
      </c>
      <c r="DI46" t="s">
        <v>58</v>
      </c>
      <c r="DJ46" s="12">
        <f t="shared" si="36"/>
        <v>0.76640944253281273</v>
      </c>
      <c r="DK46" s="12">
        <f t="shared" si="37"/>
        <v>0.82031312241591026</v>
      </c>
      <c r="DL46" s="12">
        <f t="shared" si="38"/>
        <v>0.7941967377648872</v>
      </c>
      <c r="DM46" s="12">
        <f t="shared" si="39"/>
        <v>0.78829979738521205</v>
      </c>
      <c r="DN46" s="12">
        <f t="shared" si="40"/>
        <v>0.72913758412222029</v>
      </c>
      <c r="DO46" s="12">
        <f t="shared" si="41"/>
        <v>1.1085889886591735</v>
      </c>
      <c r="DP46" s="12">
        <f t="shared" si="42"/>
        <v>0.98974384183756514</v>
      </c>
      <c r="DQ46" s="12">
        <f t="shared" si="43"/>
        <v>1.0108197024537504</v>
      </c>
      <c r="DR46" s="12">
        <f t="shared" si="44"/>
        <v>1.1031027807983582</v>
      </c>
      <c r="DS46" s="12">
        <f t="shared" si="45"/>
        <v>0.98589805112100015</v>
      </c>
      <c r="DT46" s="12">
        <f t="shared" si="46"/>
        <v>0.95053320564931243</v>
      </c>
      <c r="DU46" s="12">
        <f t="shared" si="47"/>
        <v>1.0289045967183641</v>
      </c>
    </row>
    <row r="47" spans="1:125" x14ac:dyDescent="0.2">
      <c r="A47" t="s">
        <v>59</v>
      </c>
      <c r="B47" s="2">
        <v>305.06947647244101</v>
      </c>
      <c r="C47" s="2">
        <v>282.82295080805102</v>
      </c>
      <c r="D47" s="2">
        <v>50.5900668573763</v>
      </c>
      <c r="E47" s="2">
        <v>53.185458401506999</v>
      </c>
      <c r="F47" s="2">
        <v>69.921238040890501</v>
      </c>
      <c r="G47" s="2">
        <v>369.65202897651602</v>
      </c>
      <c r="H47" s="2">
        <v>515.39307756172798</v>
      </c>
      <c r="I47" s="2">
        <v>326.13682434388602</v>
      </c>
      <c r="J47" s="2">
        <v>1057.5224528808999</v>
      </c>
      <c r="K47" s="2">
        <v>348.70032415107198</v>
      </c>
      <c r="L47" s="2">
        <v>89.498445906482502</v>
      </c>
      <c r="M47" s="2">
        <v>554.18776322922599</v>
      </c>
      <c r="O47" t="s">
        <v>59</v>
      </c>
      <c r="P47" s="4">
        <v>254.574489378007</v>
      </c>
      <c r="Q47" s="2">
        <v>257.83219341274997</v>
      </c>
      <c r="R47" s="2">
        <v>39.105172110166599</v>
      </c>
      <c r="S47" s="2">
        <v>40.971432848491098</v>
      </c>
      <c r="T47" s="2">
        <v>57.163555098856797</v>
      </c>
      <c r="U47" s="2">
        <v>404.67892630769302</v>
      </c>
      <c r="V47" s="2">
        <v>498.69618075418703</v>
      </c>
      <c r="W47" s="2">
        <v>320.70815301136997</v>
      </c>
      <c r="X47" s="2">
        <v>1161.6648614390199</v>
      </c>
      <c r="Y47" s="2">
        <v>337.82374346249401</v>
      </c>
      <c r="Z47" s="2">
        <v>82.173596962236203</v>
      </c>
      <c r="AA47" s="2">
        <v>561.58794830421903</v>
      </c>
      <c r="AC47" t="s">
        <v>59</v>
      </c>
      <c r="AD47" s="4">
        <v>254.58718063937101</v>
      </c>
      <c r="AE47" s="2">
        <v>257.84661307759097</v>
      </c>
      <c r="AF47" s="2">
        <v>39.1215923547798</v>
      </c>
      <c r="AG47" s="2">
        <v>40.975597124428297</v>
      </c>
      <c r="AH47" s="2">
        <v>57.165372154613799</v>
      </c>
      <c r="AI47" s="2">
        <v>404.65578397916801</v>
      </c>
      <c r="AJ47" s="2">
        <v>498.69600857245001</v>
      </c>
      <c r="AK47" s="2">
        <v>320.71681982796201</v>
      </c>
      <c r="AL47" s="2">
        <v>1161.63024669018</v>
      </c>
      <c r="AM47" s="2">
        <v>337.835864420532</v>
      </c>
      <c r="AN47" s="2">
        <v>82.180311247717</v>
      </c>
      <c r="AO47" s="2">
        <v>561.59011082783195</v>
      </c>
      <c r="AQ47" t="s">
        <v>59</v>
      </c>
      <c r="AR47" s="4">
        <v>232.34831821731501</v>
      </c>
      <c r="AS47" s="2">
        <v>230.95942402576</v>
      </c>
      <c r="AT47" s="2">
        <v>39.949032022875897</v>
      </c>
      <c r="AU47" s="2">
        <v>41.708821569731697</v>
      </c>
      <c r="AV47" s="2">
        <v>50.645954474426503</v>
      </c>
      <c r="AW47" s="2">
        <v>410.82380904664899</v>
      </c>
      <c r="AX47" s="2">
        <v>509.80953729702298</v>
      </c>
      <c r="AY47" s="2">
        <v>329.55764239415402</v>
      </c>
      <c r="AZ47" s="2">
        <v>1168.67460850058</v>
      </c>
      <c r="BA47" s="2">
        <v>343.584391364787</v>
      </c>
      <c r="BB47" s="2">
        <v>84.959018725056296</v>
      </c>
      <c r="BC47" s="2">
        <v>570.60014065874998</v>
      </c>
      <c r="BE47" t="s">
        <v>59</v>
      </c>
      <c r="BF47" s="4">
        <v>232.361142767046</v>
      </c>
      <c r="BG47" s="2">
        <v>230.973845003131</v>
      </c>
      <c r="BH47" s="2">
        <v>39.9652591938816</v>
      </c>
      <c r="BI47" s="2">
        <v>41.7129191562613</v>
      </c>
      <c r="BJ47" s="2">
        <v>50.647804346709897</v>
      </c>
      <c r="BK47" s="2">
        <v>410.79922603517599</v>
      </c>
      <c r="BL47" s="2">
        <v>509.808420127923</v>
      </c>
      <c r="BM47" s="2">
        <v>329.56568634194798</v>
      </c>
      <c r="BN47" s="2">
        <v>1168.63642143895</v>
      </c>
      <c r="BO47" s="2">
        <v>343.596127849195</v>
      </c>
      <c r="BP47" s="2">
        <v>84.965457428271307</v>
      </c>
      <c r="BQ47" s="2">
        <v>570.60071635930206</v>
      </c>
      <c r="BS47" t="s">
        <v>59</v>
      </c>
      <c r="BT47" s="13">
        <f t="shared" si="0"/>
        <v>0.8344803692643582</v>
      </c>
      <c r="BU47" s="2">
        <f t="shared" si="1"/>
        <v>0.91163815622494504</v>
      </c>
      <c r="BV47" s="2">
        <f t="shared" si="2"/>
        <v>0.77298123009823339</v>
      </c>
      <c r="BW47" s="2">
        <f t="shared" si="3"/>
        <v>0.77035028144704643</v>
      </c>
      <c r="BX47" s="2">
        <f t="shared" si="4"/>
        <v>0.81754209022195934</v>
      </c>
      <c r="BY47" s="2">
        <f t="shared" si="5"/>
        <v>1.0947564049037108</v>
      </c>
      <c r="BZ47" s="2">
        <f t="shared" si="6"/>
        <v>0.96760356796693459</v>
      </c>
      <c r="CA47" s="2">
        <f t="shared" si="7"/>
        <v>0.98335462012473651</v>
      </c>
      <c r="CB47" s="2">
        <f t="shared" si="8"/>
        <v>1.0984777280845579</v>
      </c>
      <c r="CC47" s="2">
        <f t="shared" si="9"/>
        <v>0.96880822891387453</v>
      </c>
      <c r="CD47" s="2">
        <f t="shared" si="10"/>
        <v>0.91815669121338617</v>
      </c>
      <c r="CE47" s="2">
        <f t="shared" si="11"/>
        <v>1.0133532090854416</v>
      </c>
      <c r="CG47" t="s">
        <v>59</v>
      </c>
      <c r="CH47" s="13">
        <f t="shared" si="12"/>
        <v>0.83452197048094257</v>
      </c>
      <c r="CI47" s="2">
        <f t="shared" si="13"/>
        <v>0.91168914100110909</v>
      </c>
      <c r="CJ47" s="2">
        <f t="shared" si="14"/>
        <v>0.77330580457763642</v>
      </c>
      <c r="CK47" s="2">
        <f t="shared" si="15"/>
        <v>0.77042857871217041</v>
      </c>
      <c r="CL47" s="2">
        <f t="shared" si="16"/>
        <v>0.81756807740136161</v>
      </c>
      <c r="CM47" s="2">
        <f t="shared" si="17"/>
        <v>1.094693799191552</v>
      </c>
      <c r="CN47" s="2">
        <f t="shared" si="18"/>
        <v>0.96760323388845249</v>
      </c>
      <c r="CO47" s="2">
        <f t="shared" si="19"/>
        <v>0.98338119429835058</v>
      </c>
      <c r="CP47" s="2">
        <f t="shared" si="20"/>
        <v>1.098444996156507</v>
      </c>
      <c r="CQ47" s="2">
        <f t="shared" si="21"/>
        <v>0.96884298930036838</v>
      </c>
      <c r="CR47" s="2">
        <f t="shared" si="22"/>
        <v>0.91823171246557433</v>
      </c>
      <c r="CS47" s="2">
        <f t="shared" si="23"/>
        <v>1.0133571112351396</v>
      </c>
      <c r="CU47" t="s">
        <v>59</v>
      </c>
      <c r="CV47" s="13">
        <f t="shared" si="24"/>
        <v>0.76162427294919688</v>
      </c>
      <c r="CW47" s="2">
        <f t="shared" si="25"/>
        <v>0.81662193031325014</v>
      </c>
      <c r="CX47" s="2">
        <f t="shared" si="26"/>
        <v>0.78966157794375635</v>
      </c>
      <c r="CY47" s="2">
        <f t="shared" si="27"/>
        <v>0.78421476138955093</v>
      </c>
      <c r="CZ47" s="2">
        <f t="shared" si="28"/>
        <v>0.72432862880385984</v>
      </c>
      <c r="DA47" s="2">
        <f t="shared" si="29"/>
        <v>1.1113798297932476</v>
      </c>
      <c r="DB47" s="2">
        <f t="shared" si="30"/>
        <v>0.98916644303582779</v>
      </c>
      <c r="DC47" s="2">
        <f t="shared" si="31"/>
        <v>1.0104889046404064</v>
      </c>
      <c r="DD47" s="2">
        <f t="shared" si="32"/>
        <v>1.1051061897710821</v>
      </c>
      <c r="DE47" s="2">
        <f t="shared" si="33"/>
        <v>0.98532856888292264</v>
      </c>
      <c r="DF47" s="2">
        <f t="shared" si="34"/>
        <v>0.94927926250060835</v>
      </c>
      <c r="DG47" s="2">
        <f t="shared" si="35"/>
        <v>1.0296151927532464</v>
      </c>
      <c r="DI47" t="s">
        <v>59</v>
      </c>
      <c r="DJ47" s="12">
        <f t="shared" si="36"/>
        <v>0.76166631107729577</v>
      </c>
      <c r="DK47" s="12">
        <f t="shared" si="37"/>
        <v>0.8166729197302327</v>
      </c>
      <c r="DL47" s="12">
        <f t="shared" si="38"/>
        <v>0.78998233599002354</v>
      </c>
      <c r="DM47" s="12">
        <f t="shared" si="39"/>
        <v>0.78429180475164195</v>
      </c>
      <c r="DN47" s="12">
        <f t="shared" si="40"/>
        <v>0.72435508531886483</v>
      </c>
      <c r="DO47" s="12">
        <f t="shared" si="41"/>
        <v>1.1113133266780311</v>
      </c>
      <c r="DP47" s="12">
        <f t="shared" si="42"/>
        <v>0.98916427542988072</v>
      </c>
      <c r="DQ47" s="12">
        <f t="shared" si="43"/>
        <v>1.0105135689751075</v>
      </c>
      <c r="DR47" s="12">
        <f t="shared" si="44"/>
        <v>1.1050700798411928</v>
      </c>
      <c r="DS47" s="12">
        <f t="shared" si="45"/>
        <v>0.98536222667901618</v>
      </c>
      <c r="DT47" s="12">
        <f t="shared" si="46"/>
        <v>0.9493512045678677</v>
      </c>
      <c r="DU47" s="12">
        <f t="shared" si="47"/>
        <v>1.0296162315718387</v>
      </c>
    </row>
    <row r="48" spans="1:125" x14ac:dyDescent="0.2">
      <c r="A48" t="s">
        <v>60</v>
      </c>
      <c r="B48" s="2">
        <v>315.74981550358302</v>
      </c>
      <c r="C48" s="2">
        <v>292.61559994047701</v>
      </c>
      <c r="D48" s="2">
        <v>52.375992844600503</v>
      </c>
      <c r="E48" s="2">
        <v>55.093170212889298</v>
      </c>
      <c r="F48" s="2">
        <v>72.497943347721005</v>
      </c>
      <c r="G48" s="2">
        <v>382.062658828152</v>
      </c>
      <c r="H48" s="2">
        <v>534.56633192656898</v>
      </c>
      <c r="I48" s="2">
        <v>337.78609118237199</v>
      </c>
      <c r="J48" s="2">
        <v>1095.4215482511599</v>
      </c>
      <c r="K48" s="2">
        <v>361.40097783933902</v>
      </c>
      <c r="L48" s="2">
        <v>92.552236130497207</v>
      </c>
      <c r="M48" s="2">
        <v>574.36505719271497</v>
      </c>
      <c r="O48" t="s">
        <v>60</v>
      </c>
      <c r="P48" s="4">
        <v>262.44417186984299</v>
      </c>
      <c r="Q48" s="2">
        <v>266.22194835435801</v>
      </c>
      <c r="R48" s="2">
        <v>40.250727546340002</v>
      </c>
      <c r="S48" s="2">
        <v>42.207507847623702</v>
      </c>
      <c r="T48" s="2">
        <v>59.041174920627597</v>
      </c>
      <c r="U48" s="2">
        <v>419.19033247966303</v>
      </c>
      <c r="V48" s="2">
        <v>516.76368247813605</v>
      </c>
      <c r="W48" s="2">
        <v>331.90935888549001</v>
      </c>
      <c r="X48" s="2">
        <v>1205.3286030889301</v>
      </c>
      <c r="Y48" s="2">
        <v>349.84116098103902</v>
      </c>
      <c r="Z48" s="2">
        <v>84.816308287048102</v>
      </c>
      <c r="AA48" s="2">
        <v>582.30402013827097</v>
      </c>
      <c r="AC48" t="s">
        <v>60</v>
      </c>
      <c r="AD48" s="4">
        <v>262.45673183818701</v>
      </c>
      <c r="AE48" s="2">
        <v>266.236206706865</v>
      </c>
      <c r="AF48" s="2">
        <v>40.266914813188002</v>
      </c>
      <c r="AG48" s="2">
        <v>42.211618038551698</v>
      </c>
      <c r="AH48" s="2">
        <v>59.042974393020302</v>
      </c>
      <c r="AI48" s="2">
        <v>419.16765853740202</v>
      </c>
      <c r="AJ48" s="2">
        <v>516.76368776625304</v>
      </c>
      <c r="AK48" s="2">
        <v>331.917988670542</v>
      </c>
      <c r="AL48" s="2">
        <v>1205.2948427729</v>
      </c>
      <c r="AM48" s="2">
        <v>349.853143798546</v>
      </c>
      <c r="AN48" s="2">
        <v>84.822937807539404</v>
      </c>
      <c r="AO48" s="2">
        <v>582.30625936852005</v>
      </c>
      <c r="AQ48" t="s">
        <v>60</v>
      </c>
      <c r="AR48" s="4">
        <v>238.99778748895801</v>
      </c>
      <c r="AS48" s="2">
        <v>237.89882484505901</v>
      </c>
      <c r="AT48" s="2">
        <v>41.141100035718701</v>
      </c>
      <c r="AU48" s="2">
        <v>42.985460225525401</v>
      </c>
      <c r="AV48" s="2">
        <v>52.165611961919701</v>
      </c>
      <c r="AW48" s="2">
        <v>425.654626111271</v>
      </c>
      <c r="AX48" s="2">
        <v>528.46609444319904</v>
      </c>
      <c r="AY48" s="2">
        <v>341.22770797043103</v>
      </c>
      <c r="AZ48" s="2">
        <v>1212.70396939189</v>
      </c>
      <c r="BA48" s="2">
        <v>355.90737582864398</v>
      </c>
      <c r="BB48" s="2">
        <v>87.750239506840103</v>
      </c>
      <c r="BC48" s="2">
        <v>591.78951273232701</v>
      </c>
      <c r="BE48" t="s">
        <v>60</v>
      </c>
      <c r="BF48" s="4">
        <v>239.01047682043301</v>
      </c>
      <c r="BG48" s="2">
        <v>237.91306798584301</v>
      </c>
      <c r="BH48" s="2">
        <v>41.1570901200351</v>
      </c>
      <c r="BI48" s="2">
        <v>42.989501968887097</v>
      </c>
      <c r="BJ48" s="2">
        <v>52.167443748173604</v>
      </c>
      <c r="BK48" s="2">
        <v>425.63044352710801</v>
      </c>
      <c r="BL48" s="2">
        <v>528.46511510604</v>
      </c>
      <c r="BM48" s="2">
        <v>341.23569310546702</v>
      </c>
      <c r="BN48" s="2">
        <v>1212.6664805466501</v>
      </c>
      <c r="BO48" s="2">
        <v>355.91896228121698</v>
      </c>
      <c r="BP48" s="2">
        <v>87.756584490370898</v>
      </c>
      <c r="BQ48" s="2">
        <v>591.79008442163502</v>
      </c>
      <c r="BS48" t="s">
        <v>60</v>
      </c>
      <c r="BT48" s="13">
        <f t="shared" si="0"/>
        <v>0.83117759372646371</v>
      </c>
      <c r="BU48" s="2">
        <f t="shared" si="1"/>
        <v>0.90980094160568359</v>
      </c>
      <c r="BV48" s="2">
        <f t="shared" si="2"/>
        <v>0.76849574318836977</v>
      </c>
      <c r="BW48" s="2">
        <f t="shared" si="3"/>
        <v>0.76611143785203817</v>
      </c>
      <c r="BX48" s="2">
        <f t="shared" si="4"/>
        <v>0.81438413552573663</v>
      </c>
      <c r="BY48" s="2">
        <f t="shared" si="5"/>
        <v>1.0971769231920954</v>
      </c>
      <c r="BZ48" s="2">
        <f t="shared" si="6"/>
        <v>0.96669702451280004</v>
      </c>
      <c r="CA48" s="2">
        <f t="shared" si="7"/>
        <v>0.98260220757962136</v>
      </c>
      <c r="CB48" s="2">
        <f t="shared" si="8"/>
        <v>1.1003331137800207</v>
      </c>
      <c r="CC48" s="2">
        <f t="shared" si="9"/>
        <v>0.96801387498337399</v>
      </c>
      <c r="CD48" s="2">
        <f t="shared" si="10"/>
        <v>0.91641554902529243</v>
      </c>
      <c r="CE48" s="2">
        <f t="shared" si="11"/>
        <v>1.0138221551714144</v>
      </c>
      <c r="CG48" t="s">
        <v>60</v>
      </c>
      <c r="CH48" s="13">
        <f t="shared" si="12"/>
        <v>0.83121737195507162</v>
      </c>
      <c r="CI48" s="2">
        <f t="shared" si="13"/>
        <v>0.90984966885231677</v>
      </c>
      <c r="CJ48" s="2">
        <f t="shared" si="14"/>
        <v>0.76880480209052804</v>
      </c>
      <c r="CK48" s="2">
        <f t="shared" si="15"/>
        <v>0.76618604221610209</v>
      </c>
      <c r="CL48" s="2">
        <f t="shared" si="16"/>
        <v>0.81440895653871448</v>
      </c>
      <c r="CM48" s="2">
        <f t="shared" si="17"/>
        <v>1.0971175770567505</v>
      </c>
      <c r="CN48" s="2">
        <f t="shared" si="18"/>
        <v>0.96669703440514954</v>
      </c>
      <c r="CO48" s="2">
        <f t="shared" si="19"/>
        <v>0.98262775565657678</v>
      </c>
      <c r="CP48" s="2">
        <f t="shared" si="20"/>
        <v>1.1003022943059251</v>
      </c>
      <c r="CQ48" s="2">
        <f t="shared" si="21"/>
        <v>0.96804703155527538</v>
      </c>
      <c r="CR48" s="2">
        <f t="shared" si="22"/>
        <v>0.91648717906653698</v>
      </c>
      <c r="CS48" s="2">
        <f t="shared" si="23"/>
        <v>1.0138260537899342</v>
      </c>
      <c r="CU48" t="s">
        <v>60</v>
      </c>
      <c r="CV48" s="13">
        <f t="shared" si="24"/>
        <v>0.75692138444415324</v>
      </c>
      <c r="CW48" s="2">
        <f t="shared" si="25"/>
        <v>0.8130080039938119</v>
      </c>
      <c r="CX48" s="2">
        <f t="shared" si="26"/>
        <v>0.78549537300007444</v>
      </c>
      <c r="CY48" s="2">
        <f t="shared" si="27"/>
        <v>0.78023210607453397</v>
      </c>
      <c r="CZ48" s="2">
        <f t="shared" si="28"/>
        <v>0.71954609404184622</v>
      </c>
      <c r="DA48" s="2">
        <f t="shared" si="29"/>
        <v>1.1140963825588783</v>
      </c>
      <c r="DB48" s="2">
        <f t="shared" si="30"/>
        <v>0.98858843679626296</v>
      </c>
      <c r="DC48" s="2">
        <f t="shared" si="31"/>
        <v>1.0101887463039467</v>
      </c>
      <c r="DD48" s="2">
        <f t="shared" si="32"/>
        <v>1.107066016117696</v>
      </c>
      <c r="DE48" s="2">
        <f t="shared" si="33"/>
        <v>0.98479915011979513</v>
      </c>
      <c r="DF48" s="2">
        <f t="shared" si="34"/>
        <v>0.9481158227567148</v>
      </c>
      <c r="DG48" s="2">
        <f t="shared" si="35"/>
        <v>1.030336900410997</v>
      </c>
      <c r="DI48" t="s">
        <v>60</v>
      </c>
      <c r="DJ48" s="12">
        <f t="shared" si="36"/>
        <v>0.75696157237412798</v>
      </c>
      <c r="DK48" s="12">
        <f t="shared" si="37"/>
        <v>0.81305667925509983</v>
      </c>
      <c r="DL48" s="12">
        <f t="shared" si="38"/>
        <v>0.78580066715199326</v>
      </c>
      <c r="DM48" s="12">
        <f t="shared" si="39"/>
        <v>0.78030546804201706</v>
      </c>
      <c r="DN48" s="12">
        <f t="shared" si="40"/>
        <v>0.71957136077589856</v>
      </c>
      <c r="DO48" s="12">
        <f t="shared" si="41"/>
        <v>1.1140330877468776</v>
      </c>
      <c r="DP48" s="12">
        <f t="shared" si="42"/>
        <v>0.98858660477449023</v>
      </c>
      <c r="DQ48" s="12">
        <f t="shared" si="43"/>
        <v>1.0102123859245364</v>
      </c>
      <c r="DR48" s="12">
        <f t="shared" si="44"/>
        <v>1.10703179290445</v>
      </c>
      <c r="DS48" s="12">
        <f t="shared" si="45"/>
        <v>0.98483120994609186</v>
      </c>
      <c r="DT48" s="12">
        <f t="shared" si="46"/>
        <v>0.94818437845883574</v>
      </c>
      <c r="DU48" s="12">
        <f t="shared" si="47"/>
        <v>1.0303378957523759</v>
      </c>
    </row>
    <row r="49" spans="1:125" x14ac:dyDescent="0.2">
      <c r="A49" t="s">
        <v>61</v>
      </c>
      <c r="B49" s="2">
        <v>326.75650123347998</v>
      </c>
      <c r="C49" s="2">
        <v>302.69244348088898</v>
      </c>
      <c r="D49" s="2">
        <v>54.21570794969</v>
      </c>
      <c r="E49" s="2">
        <v>57.056923293705097</v>
      </c>
      <c r="F49" s="2">
        <v>75.146143722273905</v>
      </c>
      <c r="G49" s="2">
        <v>394.78169021351499</v>
      </c>
      <c r="H49" s="2">
        <v>554.25053553586099</v>
      </c>
      <c r="I49" s="2">
        <v>349.76842805901998</v>
      </c>
      <c r="J49" s="2">
        <v>1134.25605479822</v>
      </c>
      <c r="K49" s="2">
        <v>374.46209963017299</v>
      </c>
      <c r="L49" s="2">
        <v>95.694427225466995</v>
      </c>
      <c r="M49" s="2">
        <v>595.04863303501998</v>
      </c>
      <c r="O49" t="s">
        <v>61</v>
      </c>
      <c r="P49" s="4">
        <v>270.52308592161103</v>
      </c>
      <c r="Q49" s="2">
        <v>274.83857346536598</v>
      </c>
      <c r="R49" s="2">
        <v>41.422981536127502</v>
      </c>
      <c r="S49" s="2">
        <v>43.471237044073597</v>
      </c>
      <c r="T49" s="2">
        <v>60.960768691148701</v>
      </c>
      <c r="U49" s="2">
        <v>434.099563584772</v>
      </c>
      <c r="V49" s="2">
        <v>535.29057126577504</v>
      </c>
      <c r="W49" s="2">
        <v>343.42236602332702</v>
      </c>
      <c r="X49" s="2">
        <v>1250.15775062636</v>
      </c>
      <c r="Y49" s="2">
        <v>362.18902191079002</v>
      </c>
      <c r="Z49" s="2">
        <v>87.530874169191904</v>
      </c>
      <c r="AA49" s="2">
        <v>603.55785548861502</v>
      </c>
      <c r="AC49" t="s">
        <v>61</v>
      </c>
      <c r="AD49" s="4">
        <v>270.53552171989799</v>
      </c>
      <c r="AE49" s="2">
        <v>274.852680518363</v>
      </c>
      <c r="AF49" s="2">
        <v>41.4389486976848</v>
      </c>
      <c r="AG49" s="2">
        <v>43.475296191629504</v>
      </c>
      <c r="AH49" s="2">
        <v>60.962551675591698</v>
      </c>
      <c r="AI49" s="2">
        <v>434.07734538706302</v>
      </c>
      <c r="AJ49" s="2">
        <v>535.29074854144005</v>
      </c>
      <c r="AK49" s="2">
        <v>343.43096187269998</v>
      </c>
      <c r="AL49" s="2">
        <v>1250.1248265470099</v>
      </c>
      <c r="AM49" s="2">
        <v>362.200874217435</v>
      </c>
      <c r="AN49" s="2">
        <v>87.537423966598894</v>
      </c>
      <c r="AO49" s="2">
        <v>603.56017762905697</v>
      </c>
      <c r="AQ49" t="s">
        <v>61</v>
      </c>
      <c r="AR49" s="4">
        <v>245.80377248796799</v>
      </c>
      <c r="AS49" s="2">
        <v>245.00410349529901</v>
      </c>
      <c r="AT49" s="2">
        <v>42.361894459242698</v>
      </c>
      <c r="AU49" s="2">
        <v>44.291520777840702</v>
      </c>
      <c r="AV49" s="2">
        <v>53.711572579678403</v>
      </c>
      <c r="AW49" s="2">
        <v>440.89601138512103</v>
      </c>
      <c r="AX49" s="2">
        <v>547.60625115370499</v>
      </c>
      <c r="AY49" s="2">
        <v>353.22876122113001</v>
      </c>
      <c r="AZ49" s="2">
        <v>1257.9134236146001</v>
      </c>
      <c r="BA49" s="2">
        <v>368.57334233745303</v>
      </c>
      <c r="BB49" s="2">
        <v>90.619432860527994</v>
      </c>
      <c r="BC49" s="2">
        <v>613.53580392234903</v>
      </c>
      <c r="BE49" t="s">
        <v>61</v>
      </c>
      <c r="BF49" s="4">
        <v>245.81633342114</v>
      </c>
      <c r="BG49" s="2">
        <v>245.018178197574</v>
      </c>
      <c r="BH49" s="2">
        <v>42.377660210532603</v>
      </c>
      <c r="BI49" s="2">
        <v>44.295509667620102</v>
      </c>
      <c r="BJ49" s="2">
        <v>53.7133873877981</v>
      </c>
      <c r="BK49" s="2">
        <v>440.87221464356702</v>
      </c>
      <c r="BL49" s="2">
        <v>547.60540304937797</v>
      </c>
      <c r="BM49" s="2">
        <v>353.23669003220999</v>
      </c>
      <c r="BN49" s="2">
        <v>1257.87661041969</v>
      </c>
      <c r="BO49" s="2">
        <v>368.58478605485101</v>
      </c>
      <c r="BP49" s="2">
        <v>90.625688882348499</v>
      </c>
      <c r="BQ49" s="2">
        <v>613.53637490186804</v>
      </c>
      <c r="BS49" t="s">
        <v>61</v>
      </c>
      <c r="BT49" s="13">
        <f t="shared" si="0"/>
        <v>0.82790421889207333</v>
      </c>
      <c r="BU49" s="2">
        <f t="shared" si="1"/>
        <v>0.90797963208063504</v>
      </c>
      <c r="BV49" s="2">
        <f t="shared" si="2"/>
        <v>0.76404022196973553</v>
      </c>
      <c r="BW49" s="2">
        <f t="shared" si="3"/>
        <v>0.76189241435788446</v>
      </c>
      <c r="BX49" s="2">
        <f t="shared" si="4"/>
        <v>0.81122950122960802</v>
      </c>
      <c r="BY49" s="2">
        <f t="shared" si="5"/>
        <v>1.0995939638183123</v>
      </c>
      <c r="BZ49" s="2">
        <f t="shared" si="6"/>
        <v>0.9657917078027628</v>
      </c>
      <c r="CA49" s="2">
        <f t="shared" si="7"/>
        <v>0.98185638975218736</v>
      </c>
      <c r="CB49" s="2">
        <f t="shared" si="8"/>
        <v>1.102183008270349</v>
      </c>
      <c r="CC49" s="2">
        <f t="shared" si="9"/>
        <v>0.9672247799403354</v>
      </c>
      <c r="CD49" s="2">
        <f t="shared" si="10"/>
        <v>0.91469144763215071</v>
      </c>
      <c r="CE49" s="2">
        <f t="shared" si="11"/>
        <v>1.0143000453764495</v>
      </c>
      <c r="CG49" t="s">
        <v>61</v>
      </c>
      <c r="CH49" s="13">
        <f t="shared" si="12"/>
        <v>0.8279422771961622</v>
      </c>
      <c r="CI49" s="2">
        <f t="shared" si="13"/>
        <v>0.90802623731740528</v>
      </c>
      <c r="CJ49" s="2">
        <f t="shared" si="14"/>
        <v>0.76433473369265015</v>
      </c>
      <c r="CK49" s="2">
        <f t="shared" si="15"/>
        <v>0.76196355642656932</v>
      </c>
      <c r="CL49" s="2">
        <f t="shared" si="16"/>
        <v>0.81125322812169698</v>
      </c>
      <c r="CM49" s="2">
        <f t="shared" si="17"/>
        <v>1.0995376841116802</v>
      </c>
      <c r="CN49" s="2">
        <f t="shared" si="18"/>
        <v>0.96579202765029315</v>
      </c>
      <c r="CO49" s="2">
        <f t="shared" si="19"/>
        <v>0.98188096558203186</v>
      </c>
      <c r="CP49" s="2">
        <f t="shared" si="20"/>
        <v>1.1021539812449161</v>
      </c>
      <c r="CQ49" s="2">
        <f t="shared" si="21"/>
        <v>0.96725643149240614</v>
      </c>
      <c r="CR49" s="2">
        <f t="shared" si="22"/>
        <v>0.9147598925520577</v>
      </c>
      <c r="CS49" s="2">
        <f t="shared" si="23"/>
        <v>1.0143039478145244</v>
      </c>
      <c r="CU49" t="s">
        <v>61</v>
      </c>
      <c r="CV49" s="13">
        <f t="shared" si="24"/>
        <v>0.75225365542866984</v>
      </c>
      <c r="CW49" s="2">
        <f t="shared" si="25"/>
        <v>0.80941598897485445</v>
      </c>
      <c r="CX49" s="2">
        <f t="shared" si="26"/>
        <v>0.78135831959536217</v>
      </c>
      <c r="CY49" s="2">
        <f t="shared" si="27"/>
        <v>0.7762689998170168</v>
      </c>
      <c r="CZ49" s="2">
        <f t="shared" si="28"/>
        <v>0.71476152892404343</v>
      </c>
      <c r="DA49" s="2">
        <f t="shared" si="29"/>
        <v>1.1168096756125276</v>
      </c>
      <c r="DB49" s="2">
        <f t="shared" si="30"/>
        <v>0.98801212816920025</v>
      </c>
      <c r="DC49" s="2">
        <f t="shared" si="31"/>
        <v>1.0098932118639541</v>
      </c>
      <c r="DD49" s="2">
        <f t="shared" si="32"/>
        <v>1.109020682140752</v>
      </c>
      <c r="DE49" s="2">
        <f t="shared" si="33"/>
        <v>0.98427408995854104</v>
      </c>
      <c r="DF49" s="2">
        <f t="shared" si="34"/>
        <v>0.94696666763068937</v>
      </c>
      <c r="DG49" s="2">
        <f t="shared" si="35"/>
        <v>1.0310683360333692</v>
      </c>
      <c r="DI49" t="s">
        <v>61</v>
      </c>
      <c r="DJ49" s="12">
        <f t="shared" si="36"/>
        <v>0.75229209669341779</v>
      </c>
      <c r="DK49" s="12">
        <f t="shared" si="37"/>
        <v>0.80946248733508164</v>
      </c>
      <c r="DL49" s="12">
        <f t="shared" si="38"/>
        <v>0.78164911633833811</v>
      </c>
      <c r="DM49" s="12">
        <f t="shared" si="39"/>
        <v>0.7763389105228371</v>
      </c>
      <c r="DN49" s="12">
        <f t="shared" si="40"/>
        <v>0.7147856793066153</v>
      </c>
      <c r="DO49" s="12">
        <f t="shared" si="41"/>
        <v>1.1167493973824476</v>
      </c>
      <c r="DP49" s="12">
        <f t="shared" si="42"/>
        <v>0.98801059798695845</v>
      </c>
      <c r="DQ49" s="12">
        <f t="shared" si="43"/>
        <v>1.0099158806083115</v>
      </c>
      <c r="DR49" s="12">
        <f t="shared" si="44"/>
        <v>1.1089882263343629</v>
      </c>
      <c r="DS49" s="12">
        <f t="shared" si="45"/>
        <v>0.98430465037415926</v>
      </c>
      <c r="DT49" s="12">
        <f t="shared" si="46"/>
        <v>0.9470320426164841</v>
      </c>
      <c r="DU49" s="12">
        <f t="shared" si="47"/>
        <v>1.031069295584383</v>
      </c>
    </row>
    <row r="50" spans="1:125" x14ac:dyDescent="0.2">
      <c r="A50" t="s">
        <v>62</v>
      </c>
      <c r="B50" s="2">
        <v>338.10235199331697</v>
      </c>
      <c r="C50" s="2">
        <v>313.065013135539</v>
      </c>
      <c r="D50" s="2">
        <v>56.111387427546703</v>
      </c>
      <c r="E50" s="2">
        <v>59.079094022551701</v>
      </c>
      <c r="F50" s="2">
        <v>77.869152473691898</v>
      </c>
      <c r="G50" s="2">
        <v>407.823296379243</v>
      </c>
      <c r="H50" s="2">
        <v>574.47050793247104</v>
      </c>
      <c r="I50" s="2">
        <v>362.09825051292199</v>
      </c>
      <c r="J50" s="2">
        <v>1174.07283500732</v>
      </c>
      <c r="K50" s="2">
        <v>387.89981364720899</v>
      </c>
      <c r="L50" s="2">
        <v>98.928528659729494</v>
      </c>
      <c r="M50" s="2">
        <v>616.26361575986596</v>
      </c>
      <c r="O50" t="s">
        <v>62</v>
      </c>
      <c r="P50" s="4">
        <v>278.81880998689502</v>
      </c>
      <c r="Q50" s="2">
        <v>283.69112074790797</v>
      </c>
      <c r="R50" s="2">
        <v>42.622881372629202</v>
      </c>
      <c r="S50" s="2">
        <v>44.763710675910197</v>
      </c>
      <c r="T50" s="2">
        <v>62.924321492350103</v>
      </c>
      <c r="U50" s="2">
        <v>449.42476473726703</v>
      </c>
      <c r="V50" s="2">
        <v>554.29936757892096</v>
      </c>
      <c r="W50" s="2">
        <v>355.26065584051003</v>
      </c>
      <c r="X50" s="2">
        <v>1296.2090147184199</v>
      </c>
      <c r="Y50" s="2">
        <v>374.88210714465902</v>
      </c>
      <c r="Z50" s="2">
        <v>90.320103932113994</v>
      </c>
      <c r="AA50" s="2">
        <v>625.37609625686696</v>
      </c>
      <c r="AC50" t="s">
        <v>62</v>
      </c>
      <c r="AD50" s="4">
        <v>278.83112853034402</v>
      </c>
      <c r="AE50" s="2">
        <v>283.70508615390997</v>
      </c>
      <c r="AF50" s="2">
        <v>42.638640608605598</v>
      </c>
      <c r="AG50" s="2">
        <v>44.767721669391101</v>
      </c>
      <c r="AH50" s="2">
        <v>62.9260890437128</v>
      </c>
      <c r="AI50" s="2">
        <v>449.40299042430001</v>
      </c>
      <c r="AJ50" s="2">
        <v>554.29971203318303</v>
      </c>
      <c r="AK50" s="2">
        <v>355.26922093338101</v>
      </c>
      <c r="AL50" s="2">
        <v>1296.17690995053</v>
      </c>
      <c r="AM50" s="2">
        <v>374.89383627395199</v>
      </c>
      <c r="AN50" s="2">
        <v>90.326578825730294</v>
      </c>
      <c r="AO50" s="2">
        <v>625.37850759604896</v>
      </c>
      <c r="AQ50" t="s">
        <v>62</v>
      </c>
      <c r="AR50" s="4">
        <v>252.77139824788</v>
      </c>
      <c r="AS50" s="2">
        <v>252.28155095358301</v>
      </c>
      <c r="AT50" s="2">
        <v>43.612457991901501</v>
      </c>
      <c r="AU50" s="2">
        <v>45.628176624547599</v>
      </c>
      <c r="AV50" s="2">
        <v>55.285079012514998</v>
      </c>
      <c r="AW50" s="2">
        <v>456.566665521473</v>
      </c>
      <c r="AX50" s="2">
        <v>567.25360139135898</v>
      </c>
      <c r="AY50" s="2">
        <v>365.575132343615</v>
      </c>
      <c r="AZ50" s="2">
        <v>1304.3603245362101</v>
      </c>
      <c r="BA50" s="2">
        <v>381.59762746789499</v>
      </c>
      <c r="BB50" s="2">
        <v>93.569679862288098</v>
      </c>
      <c r="BC50" s="2">
        <v>635.86649519350703</v>
      </c>
      <c r="BE50" t="s">
        <v>62</v>
      </c>
      <c r="BF50" s="4">
        <v>252.7838374204</v>
      </c>
      <c r="BG50" s="2">
        <v>252.295466217014</v>
      </c>
      <c r="BH50" s="2">
        <v>43.628011464283603</v>
      </c>
      <c r="BI50" s="2">
        <v>45.632115498633297</v>
      </c>
      <c r="BJ50" s="2">
        <v>55.286877899723898</v>
      </c>
      <c r="BK50" s="2">
        <v>456.54324072679498</v>
      </c>
      <c r="BL50" s="2">
        <v>567.25287856815305</v>
      </c>
      <c r="BM50" s="2">
        <v>365.583007374109</v>
      </c>
      <c r="BN50" s="2">
        <v>1304.32416552683</v>
      </c>
      <c r="BO50" s="2">
        <v>381.60893544208301</v>
      </c>
      <c r="BP50" s="2">
        <v>93.575851447489399</v>
      </c>
      <c r="BQ50" s="2">
        <v>635.86706872550599</v>
      </c>
      <c r="BS50" t="s">
        <v>62</v>
      </c>
      <c r="BT50" s="13">
        <f t="shared" si="0"/>
        <v>0.82465800176511705</v>
      </c>
      <c r="BU50" s="2">
        <f t="shared" si="1"/>
        <v>0.90617318718104778</v>
      </c>
      <c r="BV50" s="2">
        <f t="shared" si="2"/>
        <v>0.75961196695885647</v>
      </c>
      <c r="BW50" s="2">
        <f t="shared" si="3"/>
        <v>0.75769121745203083</v>
      </c>
      <c r="BX50" s="2">
        <f t="shared" si="4"/>
        <v>0.80807764683979444</v>
      </c>
      <c r="BY50" s="2">
        <f t="shared" si="5"/>
        <v>1.1020085628441834</v>
      </c>
      <c r="BZ50" s="2">
        <f t="shared" si="6"/>
        <v>0.96488742228709645</v>
      </c>
      <c r="CA50" s="2">
        <f t="shared" si="7"/>
        <v>0.98111674203692967</v>
      </c>
      <c r="CB50" s="2">
        <f t="shared" si="8"/>
        <v>1.1040277707390602</v>
      </c>
      <c r="CC50" s="2">
        <f t="shared" si="9"/>
        <v>0.96644054458250028</v>
      </c>
      <c r="CD50" s="2">
        <f t="shared" si="10"/>
        <v>0.91298339473717749</v>
      </c>
      <c r="CE50" s="2">
        <f t="shared" si="11"/>
        <v>1.0147866599032707</v>
      </c>
      <c r="CG50" t="s">
        <v>62</v>
      </c>
      <c r="CH50" s="13">
        <f t="shared" si="12"/>
        <v>0.82469443612700888</v>
      </c>
      <c r="CI50" s="2">
        <f t="shared" si="13"/>
        <v>0.90621779582594919</v>
      </c>
      <c r="CJ50" s="2">
        <f t="shared" si="14"/>
        <v>0.75989282324665985</v>
      </c>
      <c r="CK50" s="2">
        <f t="shared" si="15"/>
        <v>0.75775910937805413</v>
      </c>
      <c r="CL50" s="2">
        <f t="shared" si="16"/>
        <v>0.80810034583299706</v>
      </c>
      <c r="CM50" s="2">
        <f t="shared" si="17"/>
        <v>1.1019551713063278</v>
      </c>
      <c r="CN50" s="2">
        <f t="shared" si="18"/>
        <v>0.96488802189013489</v>
      </c>
      <c r="CO50" s="2">
        <f t="shared" si="19"/>
        <v>0.98114039609451997</v>
      </c>
      <c r="CP50" s="2">
        <f t="shared" si="20"/>
        <v>1.1040004259552165</v>
      </c>
      <c r="CQ50" s="2">
        <f t="shared" si="21"/>
        <v>0.96647078210487158</v>
      </c>
      <c r="CR50" s="2">
        <f t="shared" si="22"/>
        <v>0.91304884495365224</v>
      </c>
      <c r="CS50" s="2">
        <f t="shared" si="23"/>
        <v>1.0147905727404403</v>
      </c>
      <c r="CU50" t="s">
        <v>62</v>
      </c>
      <c r="CV50" s="13">
        <f t="shared" si="24"/>
        <v>0.74761798241757382</v>
      </c>
      <c r="CW50" s="2">
        <f t="shared" si="25"/>
        <v>0.80584396329320807</v>
      </c>
      <c r="CX50" s="2">
        <f t="shared" si="26"/>
        <v>0.77724789906889535</v>
      </c>
      <c r="CY50" s="2">
        <f t="shared" si="27"/>
        <v>0.77232356689712256</v>
      </c>
      <c r="CZ50" s="2">
        <f t="shared" si="28"/>
        <v>0.70997406875839653</v>
      </c>
      <c r="DA50" s="2">
        <f t="shared" si="29"/>
        <v>1.1195208061309538</v>
      </c>
      <c r="DB50" s="2">
        <f t="shared" si="30"/>
        <v>0.9874372897451501</v>
      </c>
      <c r="DC50" s="2">
        <f t="shared" si="31"/>
        <v>1.0096020398490406</v>
      </c>
      <c r="DD50" s="2">
        <f t="shared" si="32"/>
        <v>1.1109705340623759</v>
      </c>
      <c r="DE50" s="2">
        <f t="shared" si="33"/>
        <v>0.98375305695545967</v>
      </c>
      <c r="DF50" s="2">
        <f t="shared" si="34"/>
        <v>0.9458311078710826</v>
      </c>
      <c r="DG50" s="2">
        <f t="shared" si="35"/>
        <v>1.0318092435320401</v>
      </c>
      <c r="DI50" t="s">
        <v>62</v>
      </c>
      <c r="DJ50" s="12">
        <f t="shared" si="36"/>
        <v>0.74765477356216858</v>
      </c>
      <c r="DK50" s="12">
        <f t="shared" si="37"/>
        <v>0.80588841177147019</v>
      </c>
      <c r="DL50" s="12">
        <f t="shared" si="38"/>
        <v>0.77752508830079914</v>
      </c>
      <c r="DM50" s="12">
        <f t="shared" si="39"/>
        <v>0.77239023809699225</v>
      </c>
      <c r="DN50" s="12">
        <f t="shared" si="40"/>
        <v>0.70999717016828423</v>
      </c>
      <c r="DO50" s="12">
        <f t="shared" si="41"/>
        <v>1.1194633675420207</v>
      </c>
      <c r="DP50" s="12">
        <f t="shared" si="42"/>
        <v>0.98743603150265391</v>
      </c>
      <c r="DQ50" s="12">
        <f t="shared" si="43"/>
        <v>1.0096237881742063</v>
      </c>
      <c r="DR50" s="12">
        <f t="shared" si="44"/>
        <v>1.1109397361354485</v>
      </c>
      <c r="DS50" s="12">
        <f t="shared" si="45"/>
        <v>0.98378220874618039</v>
      </c>
      <c r="DT50" s="12">
        <f t="shared" si="46"/>
        <v>0.94589349215279506</v>
      </c>
      <c r="DU50" s="12">
        <f t="shared" si="47"/>
        <v>1.0318101741922059</v>
      </c>
    </row>
    <row r="51" spans="1:125" x14ac:dyDescent="0.2">
      <c r="A51" t="s">
        <v>63</v>
      </c>
      <c r="B51" s="2">
        <v>349.80050173189198</v>
      </c>
      <c r="C51" s="2">
        <v>323.74508171736198</v>
      </c>
      <c r="D51" s="2">
        <v>58.065257419011203</v>
      </c>
      <c r="E51" s="2">
        <v>61.162110888934201</v>
      </c>
      <c r="F51" s="2">
        <v>80.670347413276801</v>
      </c>
      <c r="G51" s="2">
        <v>421.20180912080002</v>
      </c>
      <c r="H51" s="2">
        <v>595.25151346826499</v>
      </c>
      <c r="I51" s="2">
        <v>374.79026216870602</v>
      </c>
      <c r="J51" s="2">
        <v>1214.91936051178</v>
      </c>
      <c r="K51" s="2">
        <v>401.730569472799</v>
      </c>
      <c r="L51" s="2">
        <v>102.25812306186801</v>
      </c>
      <c r="M51" s="2">
        <v>638.03550646198698</v>
      </c>
      <c r="O51" t="s">
        <v>63</v>
      </c>
      <c r="P51" s="4">
        <v>287.338984429969</v>
      </c>
      <c r="Q51" s="2">
        <v>292.78876086254701</v>
      </c>
      <c r="R51" s="2">
        <v>43.851364998461698</v>
      </c>
      <c r="S51" s="2">
        <v>46.086008587261297</v>
      </c>
      <c r="T51" s="2">
        <v>64.933819207478706</v>
      </c>
      <c r="U51" s="2">
        <v>465.184431132886</v>
      </c>
      <c r="V51" s="2">
        <v>573.81291623958305</v>
      </c>
      <c r="W51" s="2">
        <v>367.43794376971101</v>
      </c>
      <c r="X51" s="2">
        <v>1343.54019387162</v>
      </c>
      <c r="Y51" s="2">
        <v>387.93545434799</v>
      </c>
      <c r="Z51" s="2">
        <v>93.186844718510699</v>
      </c>
      <c r="AA51" s="2">
        <v>647.7858375372</v>
      </c>
      <c r="AC51" t="s">
        <v>63</v>
      </c>
      <c r="AD51" s="4">
        <v>287.35119246259899</v>
      </c>
      <c r="AE51" s="2">
        <v>292.802593885607</v>
      </c>
      <c r="AF51" s="2">
        <v>43.8669278405916</v>
      </c>
      <c r="AG51" s="2">
        <v>46.089974182981599</v>
      </c>
      <c r="AH51" s="2">
        <v>64.935572337356405</v>
      </c>
      <c r="AI51" s="2">
        <v>465.16308958021199</v>
      </c>
      <c r="AJ51" s="2">
        <v>573.81342371245205</v>
      </c>
      <c r="AK51" s="2">
        <v>367.446481346155</v>
      </c>
      <c r="AL51" s="2">
        <v>1343.50889279579</v>
      </c>
      <c r="AM51" s="2">
        <v>387.94706735193</v>
      </c>
      <c r="AN51" s="2">
        <v>93.193249318086899</v>
      </c>
      <c r="AO51" s="2">
        <v>647.78834445579696</v>
      </c>
      <c r="AQ51" t="s">
        <v>63</v>
      </c>
      <c r="AR51" s="4">
        <v>259.90572786623</v>
      </c>
      <c r="AS51" s="2">
        <v>259.73744375325401</v>
      </c>
      <c r="AT51" s="2">
        <v>44.893828866274802</v>
      </c>
      <c r="AU51" s="2">
        <v>46.996595014864198</v>
      </c>
      <c r="AV51" s="2">
        <v>56.887336683663499</v>
      </c>
      <c r="AW51" s="2">
        <v>472.68566427390903</v>
      </c>
      <c r="AX51" s="2">
        <v>587.43211321696106</v>
      </c>
      <c r="AY51" s="2">
        <v>378.281424803947</v>
      </c>
      <c r="AZ51" s="2">
        <v>1352.1031424764501</v>
      </c>
      <c r="BA51" s="2">
        <v>394.99585032935403</v>
      </c>
      <c r="BB51" s="2">
        <v>96.604112123155602</v>
      </c>
      <c r="BC51" s="2">
        <v>658.80955897658998</v>
      </c>
      <c r="BE51" t="s">
        <v>63</v>
      </c>
      <c r="BF51" s="4">
        <v>259.91805173599602</v>
      </c>
      <c r="BG51" s="2">
        <v>259.75120820721099</v>
      </c>
      <c r="BH51" s="2">
        <v>44.909181462548197</v>
      </c>
      <c r="BI51" s="2">
        <v>47.000486568088597</v>
      </c>
      <c r="BJ51" s="2">
        <v>56.889120681229997</v>
      </c>
      <c r="BK51" s="2">
        <v>472.662598220571</v>
      </c>
      <c r="BL51" s="2">
        <v>587.43151031003401</v>
      </c>
      <c r="BM51" s="2">
        <v>378.28924863619898</v>
      </c>
      <c r="BN51" s="2">
        <v>1352.06761732219</v>
      </c>
      <c r="BO51" s="2">
        <v>395.00702925572301</v>
      </c>
      <c r="BP51" s="2">
        <v>96.610203576874994</v>
      </c>
      <c r="BQ51" s="2">
        <v>658.81013832301096</v>
      </c>
      <c r="BS51" t="s">
        <v>63</v>
      </c>
      <c r="BT51" s="13">
        <f t="shared" si="0"/>
        <v>0.82143674182092163</v>
      </c>
      <c r="BU51" s="2">
        <f t="shared" si="1"/>
        <v>0.90438056791287202</v>
      </c>
      <c r="BV51" s="2">
        <f t="shared" si="2"/>
        <v>0.75520831126298049</v>
      </c>
      <c r="BW51" s="2">
        <f t="shared" si="3"/>
        <v>0.75350585382754409</v>
      </c>
      <c r="BX51" s="2">
        <f t="shared" si="4"/>
        <v>0.80492797278807604</v>
      </c>
      <c r="BY51" s="2">
        <f t="shared" si="5"/>
        <v>1.1044217310079782</v>
      </c>
      <c r="BZ51" s="2">
        <f t="shared" si="6"/>
        <v>0.96398396855176594</v>
      </c>
      <c r="CA51" s="2">
        <f t="shared" si="7"/>
        <v>0.98038284571095535</v>
      </c>
      <c r="CB51" s="2">
        <f t="shared" si="8"/>
        <v>1.1058677946375461</v>
      </c>
      <c r="CC51" s="2">
        <f t="shared" si="9"/>
        <v>0.96566077821034957</v>
      </c>
      <c r="CD51" s="2">
        <f t="shared" si="10"/>
        <v>0.91129038875602064</v>
      </c>
      <c r="CE51" s="2">
        <f t="shared" si="11"/>
        <v>1.0152818001137276</v>
      </c>
      <c r="CG51" t="s">
        <v>63</v>
      </c>
      <c r="CH51" s="13">
        <f t="shared" si="12"/>
        <v>0.82147164180696952</v>
      </c>
      <c r="CI51" s="2">
        <f t="shared" si="13"/>
        <v>0.9044232960463362</v>
      </c>
      <c r="CJ51" s="2">
        <f t="shared" si="14"/>
        <v>0.75547633456678842</v>
      </c>
      <c r="CK51" s="2">
        <f t="shared" si="15"/>
        <v>0.7535706912843072</v>
      </c>
      <c r="CL51" s="2">
        <f t="shared" si="16"/>
        <v>0.80494970481147632</v>
      </c>
      <c r="CM51" s="2">
        <f t="shared" si="17"/>
        <v>1.1043710627719643</v>
      </c>
      <c r="CN51" s="2">
        <f t="shared" si="18"/>
        <v>0.96398482108696748</v>
      </c>
      <c r="CO51" s="2">
        <f t="shared" si="19"/>
        <v>0.98040562532212927</v>
      </c>
      <c r="CP51" s="2">
        <f t="shared" si="20"/>
        <v>1.1058420307252672</v>
      </c>
      <c r="CQ51" s="2">
        <f t="shared" si="21"/>
        <v>0.96568968565434932</v>
      </c>
      <c r="CR51" s="2">
        <f t="shared" si="22"/>
        <v>0.91135302045103361</v>
      </c>
      <c r="CS51" s="2">
        <f t="shared" si="23"/>
        <v>1.0152857292345547</v>
      </c>
      <c r="CU51" t="s">
        <v>63</v>
      </c>
      <c r="CV51" s="13">
        <f t="shared" si="24"/>
        <v>0.7430113066717019</v>
      </c>
      <c r="CW51" s="2">
        <f t="shared" si="25"/>
        <v>0.80229000661703231</v>
      </c>
      <c r="CX51" s="2">
        <f t="shared" si="26"/>
        <v>0.77316162644921071</v>
      </c>
      <c r="CY51" s="2">
        <f t="shared" si="27"/>
        <v>0.76839393428075897</v>
      </c>
      <c r="CZ51" s="2">
        <f t="shared" si="28"/>
        <v>0.70518274071918685</v>
      </c>
      <c r="DA51" s="2">
        <f t="shared" si="29"/>
        <v>1.1222308500064955</v>
      </c>
      <c r="DB51" s="2">
        <f t="shared" si="30"/>
        <v>0.98686370370443277</v>
      </c>
      <c r="DC51" s="2">
        <f t="shared" si="31"/>
        <v>1.0093149769021199</v>
      </c>
      <c r="DD51" s="2">
        <f t="shared" si="32"/>
        <v>1.1129159567486702</v>
      </c>
      <c r="DE51" s="2">
        <f t="shared" si="33"/>
        <v>0.98323573146976817</v>
      </c>
      <c r="DF51" s="2">
        <f t="shared" si="34"/>
        <v>0.94470844203455973</v>
      </c>
      <c r="DG51" s="2">
        <f t="shared" si="35"/>
        <v>1.0325593988174711</v>
      </c>
      <c r="DI51" t="s">
        <v>63</v>
      </c>
      <c r="DJ51" s="12">
        <f t="shared" si="36"/>
        <v>0.74304653780975061</v>
      </c>
      <c r="DK51" s="12">
        <f t="shared" si="37"/>
        <v>0.80233252295082169</v>
      </c>
      <c r="DL51" s="12">
        <f t="shared" si="38"/>
        <v>0.77342602889838286</v>
      </c>
      <c r="DM51" s="12">
        <f t="shared" si="39"/>
        <v>0.76845756114333508</v>
      </c>
      <c r="DN51" s="12">
        <f t="shared" si="40"/>
        <v>0.70520485538242683</v>
      </c>
      <c r="DO51" s="12">
        <f t="shared" si="41"/>
        <v>1.1221760875319795</v>
      </c>
      <c r="DP51" s="12">
        <f t="shared" si="42"/>
        <v>0.98686269084362788</v>
      </c>
      <c r="DQ51" s="12">
        <f t="shared" si="43"/>
        <v>1.0093358521303255</v>
      </c>
      <c r="DR51" s="12">
        <f t="shared" si="44"/>
        <v>1.1128867159978724</v>
      </c>
      <c r="DS51" s="12">
        <f t="shared" si="45"/>
        <v>0.98326355839462387</v>
      </c>
      <c r="DT51" s="12">
        <f t="shared" si="46"/>
        <v>0.94476801142168509</v>
      </c>
      <c r="DU51" s="12">
        <f t="shared" si="47"/>
        <v>1.0325603068334281</v>
      </c>
    </row>
    <row r="52" spans="1:125" x14ac:dyDescent="0.2">
      <c r="A52" t="s">
        <v>64</v>
      </c>
      <c r="B52" s="2">
        <v>361.86441593964099</v>
      </c>
      <c r="C52" s="2">
        <v>334.74467677995199</v>
      </c>
      <c r="D52" s="2">
        <v>60.079597629278901</v>
      </c>
      <c r="E52" s="2">
        <v>63.308457235942001</v>
      </c>
      <c r="F52" s="2">
        <v>83.553173816422301</v>
      </c>
      <c r="G52" s="2">
        <v>434.93173228654803</v>
      </c>
      <c r="H52" s="2">
        <v>616.61927881409395</v>
      </c>
      <c r="I52" s="2">
        <v>387.85947088109702</v>
      </c>
      <c r="J52" s="2">
        <v>1256.84374043811</v>
      </c>
      <c r="K52" s="2">
        <v>415.97115868594</v>
      </c>
      <c r="L52" s="2">
        <v>105.68687037981</v>
      </c>
      <c r="M52" s="2">
        <v>660.39019644928305</v>
      </c>
      <c r="O52" t="s">
        <v>64</v>
      </c>
      <c r="P52" s="4">
        <v>296.09132276751802</v>
      </c>
      <c r="Q52" s="2">
        <v>302.14079495366201</v>
      </c>
      <c r="R52" s="2">
        <v>45.109362374749303</v>
      </c>
      <c r="S52" s="2">
        <v>47.439201603458798</v>
      </c>
      <c r="T52" s="2">
        <v>66.991250173121401</v>
      </c>
      <c r="U52" s="2">
        <v>481.39742385308699</v>
      </c>
      <c r="V52" s="2">
        <v>593.85440184311301</v>
      </c>
      <c r="W52" s="2">
        <v>379.96819478527698</v>
      </c>
      <c r="X52" s="2">
        <v>1392.2102082292899</v>
      </c>
      <c r="Y52" s="2">
        <v>401.36437345923298</v>
      </c>
      <c r="Z52" s="2">
        <v>96.133985218631807</v>
      </c>
      <c r="AA52" s="2">
        <v>670.81464476949702</v>
      </c>
      <c r="AC52" t="s">
        <v>64</v>
      </c>
      <c r="AD52" s="4">
        <v>296.10342682538402</v>
      </c>
      <c r="AE52" s="2">
        <v>302.15450455118003</v>
      </c>
      <c r="AF52" s="2">
        <v>45.124739756294197</v>
      </c>
      <c r="AG52" s="2">
        <v>47.443124412865302</v>
      </c>
      <c r="AH52" s="2">
        <v>66.992989863105294</v>
      </c>
      <c r="AI52" s="2">
        <v>481.37650468330901</v>
      </c>
      <c r="AJ52" s="2">
        <v>593.85506877636999</v>
      </c>
      <c r="AK52" s="2">
        <v>379.97670813068498</v>
      </c>
      <c r="AL52" s="2">
        <v>1392.1796964657401</v>
      </c>
      <c r="AM52" s="2">
        <v>401.37587712382202</v>
      </c>
      <c r="AN52" s="2">
        <v>96.140323935076907</v>
      </c>
      <c r="AO52" s="2">
        <v>670.81725374624398</v>
      </c>
      <c r="AQ52" t="s">
        <v>64</v>
      </c>
      <c r="AR52" s="4">
        <v>267.21177016242399</v>
      </c>
      <c r="AS52" s="2">
        <v>267.37805281908601</v>
      </c>
      <c r="AT52" s="2">
        <v>46.207042373450697</v>
      </c>
      <c r="AU52" s="2">
        <v>48.397938542004702</v>
      </c>
      <c r="AV52" s="2">
        <v>58.519514211482999</v>
      </c>
      <c r="AW52" s="2">
        <v>489.27247471544899</v>
      </c>
      <c r="AX52" s="2">
        <v>608.16614515373794</v>
      </c>
      <c r="AY52" s="2">
        <v>391.36253160544999</v>
      </c>
      <c r="AZ52" s="2">
        <v>1401.2014990166399</v>
      </c>
      <c r="BA52" s="2">
        <v>408.78392854940103</v>
      </c>
      <c r="BB52" s="2">
        <v>99.725915769262798</v>
      </c>
      <c r="BC52" s="2">
        <v>682.39347705209696</v>
      </c>
      <c r="BE52" t="s">
        <v>64</v>
      </c>
      <c r="BF52" s="4">
        <v>267.22398501846101</v>
      </c>
      <c r="BG52" s="2">
        <v>267.39167473278002</v>
      </c>
      <c r="BH52" s="2">
        <v>46.222204887777202</v>
      </c>
      <c r="BI52" s="2">
        <v>48.401785328170497</v>
      </c>
      <c r="BJ52" s="2">
        <v>58.521284294708401</v>
      </c>
      <c r="BK52" s="2">
        <v>489.24975488292699</v>
      </c>
      <c r="BL52" s="2">
        <v>608.16565732965501</v>
      </c>
      <c r="BM52" s="2">
        <v>391.370306841971</v>
      </c>
      <c r="BN52" s="2">
        <v>1401.1665884219799</v>
      </c>
      <c r="BO52" s="2">
        <v>408.79498483796499</v>
      </c>
      <c r="BP52" s="2">
        <v>99.731931187220994</v>
      </c>
      <c r="BQ52" s="2">
        <v>682.39406544801</v>
      </c>
      <c r="BS52" t="s">
        <v>64</v>
      </c>
      <c r="BT52" s="13">
        <f t="shared" si="0"/>
        <v>0.81823829513235713</v>
      </c>
      <c r="BU52" s="2">
        <f t="shared" si="1"/>
        <v>0.90260074591799266</v>
      </c>
      <c r="BV52" s="2">
        <f t="shared" si="2"/>
        <v>0.75082663923777548</v>
      </c>
      <c r="BW52" s="2">
        <f t="shared" si="3"/>
        <v>0.74933434922698172</v>
      </c>
      <c r="BX52" s="2">
        <f t="shared" si="4"/>
        <v>0.8017798380742579</v>
      </c>
      <c r="BY52" s="2">
        <f t="shared" si="5"/>
        <v>1.1068344480690264</v>
      </c>
      <c r="BZ52" s="2">
        <f t="shared" si="6"/>
        <v>0.96308114625484431</v>
      </c>
      <c r="CA52" s="2">
        <f t="shared" si="7"/>
        <v>0.97965429056587561</v>
      </c>
      <c r="CB52" s="2">
        <f t="shared" si="8"/>
        <v>1.1077034984030665</v>
      </c>
      <c r="CC52" s="2">
        <f t="shared" si="9"/>
        <v>0.96488510099390035</v>
      </c>
      <c r="CD52" s="2">
        <f t="shared" si="10"/>
        <v>0.90961142924520599</v>
      </c>
      <c r="CE52" s="2">
        <f t="shared" si="11"/>
        <v>1.0157852862993169</v>
      </c>
      <c r="CG52" t="s">
        <v>64</v>
      </c>
      <c r="CH52" s="13">
        <f t="shared" si="12"/>
        <v>0.81827174428439542</v>
      </c>
      <c r="CI52" s="2">
        <f t="shared" si="13"/>
        <v>0.90264170130419885</v>
      </c>
      <c r="CJ52" s="2">
        <f t="shared" si="14"/>
        <v>0.75108258937978178</v>
      </c>
      <c r="CK52" s="2">
        <f t="shared" si="15"/>
        <v>0.74939631266090145</v>
      </c>
      <c r="CL52" s="2">
        <f t="shared" si="16"/>
        <v>0.80180065942555356</v>
      </c>
      <c r="CM52" s="2">
        <f t="shared" si="17"/>
        <v>1.1067863504752546</v>
      </c>
      <c r="CN52" s="2">
        <f t="shared" si="18"/>
        <v>0.96308222785134945</v>
      </c>
      <c r="CO52" s="2">
        <f t="shared" si="19"/>
        <v>0.97967624012762966</v>
      </c>
      <c r="CP52" s="2">
        <f t="shared" si="20"/>
        <v>1.1076792219058631</v>
      </c>
      <c r="CQ52" s="2">
        <f t="shared" si="21"/>
        <v>0.96491275595109838</v>
      </c>
      <c r="CR52" s="2">
        <f t="shared" si="22"/>
        <v>0.90967140563037407</v>
      </c>
      <c r="CS52" s="2">
        <f t="shared" si="23"/>
        <v>1.0157892369587314</v>
      </c>
      <c r="CU52" t="s">
        <v>64</v>
      </c>
      <c r="CV52" s="13">
        <f t="shared" si="24"/>
        <v>0.73843063421575816</v>
      </c>
      <c r="CW52" s="2">
        <f t="shared" si="25"/>
        <v>0.79875221733503432</v>
      </c>
      <c r="CX52" s="2">
        <f t="shared" si="26"/>
        <v>0.76909706783609322</v>
      </c>
      <c r="CY52" s="2">
        <f t="shared" si="27"/>
        <v>0.76447824911657813</v>
      </c>
      <c r="CZ52" s="2">
        <f t="shared" si="28"/>
        <v>0.70038649088373761</v>
      </c>
      <c r="DA52" s="2">
        <f t="shared" si="29"/>
        <v>1.1249408548399487</v>
      </c>
      <c r="DB52" s="2">
        <f t="shared" si="30"/>
        <v>0.9862911622279904</v>
      </c>
      <c r="DC52" s="2">
        <f t="shared" si="31"/>
        <v>1.0090317782272922</v>
      </c>
      <c r="DD52" s="2">
        <f t="shared" si="32"/>
        <v>1.1148573636753045</v>
      </c>
      <c r="DE52" s="2">
        <f t="shared" si="33"/>
        <v>0.98272180658090924</v>
      </c>
      <c r="DF52" s="2">
        <f t="shared" si="34"/>
        <v>0.94359796454256661</v>
      </c>
      <c r="DG52" s="2">
        <f t="shared" si="35"/>
        <v>1.0333186057593204</v>
      </c>
      <c r="DI52" t="s">
        <v>64</v>
      </c>
      <c r="DJ52" s="12">
        <f t="shared" si="36"/>
        <v>0.73846438955477178</v>
      </c>
      <c r="DK52" s="12">
        <f t="shared" si="37"/>
        <v>0.79879291077884063</v>
      </c>
      <c r="DL52" s="12">
        <f t="shared" si="38"/>
        <v>0.76934944160231022</v>
      </c>
      <c r="DM52" s="12">
        <f t="shared" si="39"/>
        <v>0.76453901171187344</v>
      </c>
      <c r="DN52" s="12">
        <f t="shared" si="40"/>
        <v>0.70040767599430309</v>
      </c>
      <c r="DO52" s="12">
        <f t="shared" si="41"/>
        <v>1.1248886171418562</v>
      </c>
      <c r="DP52" s="12">
        <f t="shared" si="42"/>
        <v>0.98629037110111561</v>
      </c>
      <c r="DQ52" s="12">
        <f t="shared" si="43"/>
        <v>1.0090518247572979</v>
      </c>
      <c r="DR52" s="12">
        <f t="shared" si="44"/>
        <v>1.1148295872751548</v>
      </c>
      <c r="DS52" s="12">
        <f t="shared" si="45"/>
        <v>0.9827483860404056</v>
      </c>
      <c r="DT52" s="12">
        <f t="shared" si="46"/>
        <v>0.94365488190549529</v>
      </c>
      <c r="DU52" s="12">
        <f t="shared" si="47"/>
        <v>1.0333194967415249</v>
      </c>
    </row>
    <row r="53" spans="1:125" x14ac:dyDescent="0.2">
      <c r="A53" t="s">
        <v>65</v>
      </c>
      <c r="B53" s="2">
        <v>374.30790804338301</v>
      </c>
      <c r="C53" s="2">
        <v>346.07609475767703</v>
      </c>
      <c r="D53" s="2">
        <v>62.156744100924797</v>
      </c>
      <c r="E53" s="2">
        <v>65.520674156354204</v>
      </c>
      <c r="F53" s="2">
        <v>86.521147785830394</v>
      </c>
      <c r="G53" s="2">
        <v>449.02775664644901</v>
      </c>
      <c r="H53" s="2">
        <v>638.600014393126</v>
      </c>
      <c r="I53" s="2">
        <v>401.32120589399199</v>
      </c>
      <c r="J53" s="2">
        <v>1299.89475783074</v>
      </c>
      <c r="K53" s="2">
        <v>430.63873291495003</v>
      </c>
      <c r="L53" s="2">
        <v>109.21851216834401</v>
      </c>
      <c r="M53" s="2">
        <v>683.35398583683502</v>
      </c>
      <c r="O53" t="s">
        <v>65</v>
      </c>
      <c r="P53" s="4">
        <v>305.08362241526402</v>
      </c>
      <c r="Q53" s="2">
        <v>311.75666668354899</v>
      </c>
      <c r="R53" s="2">
        <v>46.397796733306599</v>
      </c>
      <c r="S53" s="2">
        <v>48.824352794556702</v>
      </c>
      <c r="T53" s="2">
        <v>69.098606944470404</v>
      </c>
      <c r="U53" s="2">
        <v>498.08298786103398</v>
      </c>
      <c r="V53" s="2">
        <v>614.44736771873204</v>
      </c>
      <c r="W53" s="2">
        <v>392.86563978507797</v>
      </c>
      <c r="X53" s="2">
        <v>1442.2791432664801</v>
      </c>
      <c r="Y53" s="2">
        <v>415.184463479756</v>
      </c>
      <c r="Z53" s="2">
        <v>99.164459409106598</v>
      </c>
      <c r="AA53" s="2">
        <v>694.49057541942204</v>
      </c>
      <c r="AC53" t="s">
        <v>65</v>
      </c>
      <c r="AD53" s="4">
        <v>305.09562887352502</v>
      </c>
      <c r="AE53" s="2">
        <v>311.77026145463299</v>
      </c>
      <c r="AF53" s="2">
        <v>46.412999014409301</v>
      </c>
      <c r="AG53" s="2">
        <v>48.828235313518299</v>
      </c>
      <c r="AH53" s="2">
        <v>69.100334128157499</v>
      </c>
      <c r="AI53" s="2">
        <v>498.06248144324502</v>
      </c>
      <c r="AJ53" s="2">
        <v>614.44819105158695</v>
      </c>
      <c r="AK53" s="2">
        <v>392.87413221560701</v>
      </c>
      <c r="AL53" s="2">
        <v>1442.2494077501101</v>
      </c>
      <c r="AM53" s="2">
        <v>415.19586430156397</v>
      </c>
      <c r="AN53" s="2">
        <v>99.170736468354903</v>
      </c>
      <c r="AO53" s="2">
        <v>694.49329303955994</v>
      </c>
      <c r="AQ53" t="s">
        <v>65</v>
      </c>
      <c r="AR53" s="4">
        <v>274.69448651670098</v>
      </c>
      <c r="AS53" s="2">
        <v>275.20965187783997</v>
      </c>
      <c r="AT53" s="2">
        <v>47.553132284659597</v>
      </c>
      <c r="AU53" s="2">
        <v>49.833366561644901</v>
      </c>
      <c r="AV53" s="2">
        <v>60.182743777367001</v>
      </c>
      <c r="AW53" s="2">
        <v>506.346973782725</v>
      </c>
      <c r="AX53" s="2">
        <v>629.48046626210896</v>
      </c>
      <c r="AY53" s="2">
        <v>404.83365253642199</v>
      </c>
      <c r="AZ53" s="2">
        <v>1451.7162113346999</v>
      </c>
      <c r="BA53" s="2">
        <v>422.97809562389102</v>
      </c>
      <c r="BB53" s="2">
        <v>102.938335469444</v>
      </c>
      <c r="BC53" s="2">
        <v>706.64726299265203</v>
      </c>
      <c r="BE53" t="s">
        <v>65</v>
      </c>
      <c r="BF53" s="4">
        <v>274.70659844309699</v>
      </c>
      <c r="BG53" s="2">
        <v>275.22313919374801</v>
      </c>
      <c r="BH53" s="2">
        <v>47.5681149392449</v>
      </c>
      <c r="BI53" s="2">
        <v>49.837171021043801</v>
      </c>
      <c r="BJ53" s="2">
        <v>60.184500903916501</v>
      </c>
      <c r="BK53" s="2">
        <v>506.32458830867699</v>
      </c>
      <c r="BL53" s="2">
        <v>629.48008917215202</v>
      </c>
      <c r="BM53" s="2">
        <v>404.84138178499398</v>
      </c>
      <c r="BN53" s="2">
        <v>1451.6818971219</v>
      </c>
      <c r="BO53" s="2">
        <v>422.98903540824301</v>
      </c>
      <c r="BP53" s="2">
        <v>102.944278751656</v>
      </c>
      <c r="BQ53" s="2">
        <v>706.64786367958595</v>
      </c>
      <c r="BS53" t="s">
        <v>65</v>
      </c>
      <c r="BT53" s="13">
        <f t="shared" si="0"/>
        <v>0.81506058477371046</v>
      </c>
      <c r="BU53" s="2">
        <f t="shared" si="1"/>
        <v>0.90083271108870278</v>
      </c>
      <c r="BV53" s="2">
        <f t="shared" si="2"/>
        <v>0.74646440067661568</v>
      </c>
      <c r="BW53" s="2">
        <f t="shared" si="3"/>
        <v>0.74517476236653934</v>
      </c>
      <c r="BX53" s="2">
        <f t="shared" si="4"/>
        <v>0.79863257380164709</v>
      </c>
      <c r="BY53" s="2">
        <f t="shared" si="5"/>
        <v>1.1092476589441878</v>
      </c>
      <c r="BZ53" s="2">
        <f t="shared" si="6"/>
        <v>0.96217875645156903</v>
      </c>
      <c r="CA53" s="2">
        <f t="shared" si="7"/>
        <v>0.97893067701200043</v>
      </c>
      <c r="CB53" s="2">
        <f t="shared" si="8"/>
        <v>1.1095353178232294</v>
      </c>
      <c r="CC53" s="2">
        <f t="shared" si="9"/>
        <v>0.96411314576702001</v>
      </c>
      <c r="CD53" s="2">
        <f t="shared" si="10"/>
        <v>0.90794552535434114</v>
      </c>
      <c r="CE53" s="2">
        <f t="shared" si="11"/>
        <v>1.0162969556238839</v>
      </c>
      <c r="CG53" t="s">
        <v>65</v>
      </c>
      <c r="CH53" s="13">
        <f t="shared" si="12"/>
        <v>0.81509266119529555</v>
      </c>
      <c r="CI53" s="2">
        <f t="shared" si="13"/>
        <v>0.90087199369530269</v>
      </c>
      <c r="CJ53" s="2">
        <f t="shared" si="14"/>
        <v>0.74670898042934564</v>
      </c>
      <c r="CK53" s="2">
        <f t="shared" si="15"/>
        <v>0.74523401876173967</v>
      </c>
      <c r="CL53" s="2">
        <f t="shared" si="16"/>
        <v>0.79865253636260813</v>
      </c>
      <c r="CM53" s="2">
        <f t="shared" si="17"/>
        <v>1.1092019904582524</v>
      </c>
      <c r="CN53" s="2">
        <f t="shared" si="18"/>
        <v>0.96218004572942106</v>
      </c>
      <c r="CO53" s="2">
        <f t="shared" si="19"/>
        <v>0.97895183819263154</v>
      </c>
      <c r="CP53" s="2">
        <f t="shared" si="20"/>
        <v>1.1095124424972149</v>
      </c>
      <c r="CQ53" s="2">
        <f t="shared" si="21"/>
        <v>0.96413961998063935</v>
      </c>
      <c r="CR53" s="2">
        <f t="shared" si="22"/>
        <v>0.90800299783884664</v>
      </c>
      <c r="CS53" s="2">
        <f t="shared" si="23"/>
        <v>1.0163009325087695</v>
      </c>
      <c r="CU53" t="s">
        <v>65</v>
      </c>
      <c r="CV53" s="13">
        <f t="shared" si="24"/>
        <v>0.73387305107340495</v>
      </c>
      <c r="CW53" s="2">
        <f t="shared" si="25"/>
        <v>0.79522872584002702</v>
      </c>
      <c r="CX53" s="2">
        <f t="shared" si="26"/>
        <v>0.76505185354379079</v>
      </c>
      <c r="CY53" s="2">
        <f t="shared" si="27"/>
        <v>0.76057469193198246</v>
      </c>
      <c r="CZ53" s="2">
        <f t="shared" si="28"/>
        <v>0.69558420475812455</v>
      </c>
      <c r="DA53" s="2">
        <f t="shared" si="29"/>
        <v>1.127651835076662</v>
      </c>
      <c r="DB53" s="2">
        <f t="shared" si="30"/>
        <v>0.98571946770204266</v>
      </c>
      <c r="DC53" s="2">
        <f t="shared" si="31"/>
        <v>1.0087522079343043</v>
      </c>
      <c r="DD53" s="2">
        <f t="shared" si="32"/>
        <v>1.116795188679212</v>
      </c>
      <c r="DE53" s="2">
        <f t="shared" si="33"/>
        <v>0.98221098868834922</v>
      </c>
      <c r="DF53" s="2">
        <f t="shared" si="34"/>
        <v>0.94249897225096735</v>
      </c>
      <c r="DG53" s="2">
        <f t="shared" si="35"/>
        <v>1.0340866924589487</v>
      </c>
      <c r="DI53" t="s">
        <v>65</v>
      </c>
      <c r="DJ53" s="12">
        <f t="shared" si="36"/>
        <v>0.73390540926337566</v>
      </c>
      <c r="DK53" s="12">
        <f t="shared" si="37"/>
        <v>0.79526769795082108</v>
      </c>
      <c r="DL53" s="12">
        <f t="shared" si="38"/>
        <v>0.76529289986631011</v>
      </c>
      <c r="DM53" s="12">
        <f t="shared" si="39"/>
        <v>0.76063275695417409</v>
      </c>
      <c r="DN53" s="12">
        <f t="shared" si="40"/>
        <v>0.69560451339473495</v>
      </c>
      <c r="DO53" s="12">
        <f t="shared" si="41"/>
        <v>1.1276019818688887</v>
      </c>
      <c r="DP53" s="12">
        <f t="shared" si="42"/>
        <v>0.98571887720729101</v>
      </c>
      <c r="DQ53" s="12">
        <f t="shared" si="43"/>
        <v>1.0087714674412991</v>
      </c>
      <c r="DR53" s="12">
        <f t="shared" si="44"/>
        <v>1.1167687909938662</v>
      </c>
      <c r="DS53" s="12">
        <f t="shared" si="45"/>
        <v>0.98223639231211979</v>
      </c>
      <c r="DT53" s="12">
        <f t="shared" si="46"/>
        <v>0.942553388687284</v>
      </c>
      <c r="DU53" s="12">
        <f t="shared" si="47"/>
        <v>1.0340875714864315</v>
      </c>
    </row>
    <row r="54" spans="1:125" x14ac:dyDescent="0.2">
      <c r="A54" t="s">
        <v>66</v>
      </c>
      <c r="B54" s="2">
        <v>387.14515625047397</v>
      </c>
      <c r="C54" s="2">
        <v>357.75191555692498</v>
      </c>
      <c r="D54" s="2">
        <v>64.299092074472</v>
      </c>
      <c r="E54" s="2">
        <v>67.801363524901305</v>
      </c>
      <c r="F54" s="2">
        <v>89.5778599572986</v>
      </c>
      <c r="G54" s="2">
        <v>463.50477586069599</v>
      </c>
      <c r="H54" s="2">
        <v>661.22043912900801</v>
      </c>
      <c r="I54" s="2">
        <v>415.19113587840599</v>
      </c>
      <c r="J54" s="2">
        <v>1344.1219127439199</v>
      </c>
      <c r="K54" s="2">
        <v>445.75082319714198</v>
      </c>
      <c r="L54" s="2">
        <v>112.856875992147</v>
      </c>
      <c r="M54" s="2">
        <v>706.95360588294204</v>
      </c>
      <c r="O54" t="s">
        <v>66</v>
      </c>
      <c r="P54" s="4">
        <v>314.32377505225202</v>
      </c>
      <c r="Q54" s="2">
        <v>321.64597414499599</v>
      </c>
      <c r="R54" s="2">
        <v>47.717585710765903</v>
      </c>
      <c r="S54" s="2">
        <v>50.2425187172854</v>
      </c>
      <c r="T54" s="2">
        <v>71.257888258111805</v>
      </c>
      <c r="U54" s="2">
        <v>515.26077190351998</v>
      </c>
      <c r="V54" s="2">
        <v>635.61573771804103</v>
      </c>
      <c r="W54" s="2">
        <v>406.144792667329</v>
      </c>
      <c r="X54" s="2">
        <v>1493.8083020300801</v>
      </c>
      <c r="Y54" s="2">
        <v>429.41163024319798</v>
      </c>
      <c r="Z54" s="2">
        <v>102.28125028831001</v>
      </c>
      <c r="AA54" s="2">
        <v>718.84220447182702</v>
      </c>
      <c r="AC54" t="s">
        <v>66</v>
      </c>
      <c r="AD54" s="4">
        <v>314.335690072011</v>
      </c>
      <c r="AE54" s="2">
        <v>321.65946241399502</v>
      </c>
      <c r="AF54" s="2">
        <v>47.732622729756699</v>
      </c>
      <c r="AG54" s="2">
        <v>50.246363308931201</v>
      </c>
      <c r="AH54" s="2">
        <v>71.2596038447669</v>
      </c>
      <c r="AI54" s="2">
        <v>515.24066930915296</v>
      </c>
      <c r="AJ54" s="2">
        <v>635.61671490470201</v>
      </c>
      <c r="AK54" s="2">
        <v>406.15326751959202</v>
      </c>
      <c r="AL54" s="2">
        <v>1493.77933068781</v>
      </c>
      <c r="AM54" s="2">
        <v>429.42293448834101</v>
      </c>
      <c r="AN54" s="2">
        <v>102.287469742192</v>
      </c>
      <c r="AO54" s="2">
        <v>718.84503743523203</v>
      </c>
      <c r="AQ54" t="s">
        <v>66</v>
      </c>
      <c r="AR54" s="4">
        <v>282.35879671965199</v>
      </c>
      <c r="AS54" s="2">
        <v>283.23852545190198</v>
      </c>
      <c r="AT54" s="2">
        <v>48.933132166529901</v>
      </c>
      <c r="AU54" s="2">
        <v>51.304036592891201</v>
      </c>
      <c r="AV54" s="2">
        <v>61.878121601963699</v>
      </c>
      <c r="AW54" s="2">
        <v>523.92946869005505</v>
      </c>
      <c r="AX54" s="2">
        <v>651.40027930815802</v>
      </c>
      <c r="AY54" s="2">
        <v>418.710312263802</v>
      </c>
      <c r="AZ54" s="2">
        <v>1503.70934490881</v>
      </c>
      <c r="BA54" s="2">
        <v>437.59491941617603</v>
      </c>
      <c r="BB54" s="2">
        <v>106.244678509526</v>
      </c>
      <c r="BC54" s="2">
        <v>731.60048861882694</v>
      </c>
      <c r="BE54" t="s">
        <v>66</v>
      </c>
      <c r="BF54" s="4">
        <v>282.37081161137201</v>
      </c>
      <c r="BG54" s="2">
        <v>283.25188580759499</v>
      </c>
      <c r="BH54" s="2">
        <v>48.947944646137501</v>
      </c>
      <c r="BI54" s="2">
        <v>51.307801048349702</v>
      </c>
      <c r="BJ54" s="2">
        <v>61.879866687250001</v>
      </c>
      <c r="BK54" s="2">
        <v>523.90740633785902</v>
      </c>
      <c r="BL54" s="2">
        <v>651.40000904552198</v>
      </c>
      <c r="BM54" s="2">
        <v>418.71799812672202</v>
      </c>
      <c r="BN54" s="2">
        <v>1503.67561001493</v>
      </c>
      <c r="BO54" s="2">
        <v>437.605748564556</v>
      </c>
      <c r="BP54" s="2">
        <v>106.250553370989</v>
      </c>
      <c r="BQ54" s="2">
        <v>731.60110482638697</v>
      </c>
      <c r="BS54" t="s">
        <v>66</v>
      </c>
      <c r="BT54" s="13">
        <f t="shared" si="0"/>
        <v>0.81190160842123982</v>
      </c>
      <c r="BU54" s="2">
        <f t="shared" si="1"/>
        <v>0.89907547705028612</v>
      </c>
      <c r="BV54" s="2">
        <f t="shared" si="2"/>
        <v>0.74211912130110336</v>
      </c>
      <c r="BW54" s="2">
        <f t="shared" si="3"/>
        <v>0.74102519632710495</v>
      </c>
      <c r="BX54" s="2">
        <f t="shared" si="4"/>
        <v>0.79548549487652587</v>
      </c>
      <c r="BY54" s="2">
        <f t="shared" si="5"/>
        <v>1.111662271325504</v>
      </c>
      <c r="BZ54" s="2">
        <f t="shared" si="6"/>
        <v>0.96127660323886122</v>
      </c>
      <c r="CA54" s="2">
        <f t="shared" si="7"/>
        <v>0.9782116176639033</v>
      </c>
      <c r="CB54" s="2">
        <f t="shared" si="8"/>
        <v>1.1113636998749519</v>
      </c>
      <c r="CC54" s="2">
        <f t="shared" si="9"/>
        <v>0.96334455910422923</v>
      </c>
      <c r="CD54" s="2">
        <f t="shared" si="10"/>
        <v>0.90629170255808889</v>
      </c>
      <c r="CE54" s="2">
        <f t="shared" si="11"/>
        <v>1.0168166602305351</v>
      </c>
      <c r="CG54" t="s">
        <v>66</v>
      </c>
      <c r="CH54" s="13">
        <f t="shared" si="12"/>
        <v>0.81193238504227361</v>
      </c>
      <c r="CI54" s="2">
        <f t="shared" si="13"/>
        <v>0.89911317990640638</v>
      </c>
      <c r="CJ54" s="2">
        <f t="shared" si="14"/>
        <v>0.74235298181927967</v>
      </c>
      <c r="CK54" s="2">
        <f t="shared" si="15"/>
        <v>0.74108190007826757</v>
      </c>
      <c r="CL54" s="2">
        <f t="shared" si="16"/>
        <v>0.79550464678142641</v>
      </c>
      <c r="CM54" s="2">
        <f t="shared" si="17"/>
        <v>1.1116189004792605</v>
      </c>
      <c r="CN54" s="2">
        <f t="shared" si="18"/>
        <v>0.96127808109193891</v>
      </c>
      <c r="CO54" s="2">
        <f t="shared" si="19"/>
        <v>0.97823202959356814</v>
      </c>
      <c r="CP54" s="2">
        <f t="shared" si="20"/>
        <v>1.111342145771864</v>
      </c>
      <c r="CQ54" s="2">
        <f t="shared" si="21"/>
        <v>0.96336991911380132</v>
      </c>
      <c r="CR54" s="2">
        <f t="shared" si="22"/>
        <v>0.9063468117734319</v>
      </c>
      <c r="CS54" s="2">
        <f t="shared" si="23"/>
        <v>1.0168206675138722</v>
      </c>
      <c r="CU54" t="s">
        <v>66</v>
      </c>
      <c r="CV54" s="13">
        <f t="shared" si="24"/>
        <v>0.72933573405467678</v>
      </c>
      <c r="CW54" s="2">
        <f t="shared" si="25"/>
        <v>0.79171770474233405</v>
      </c>
      <c r="CX54" s="2">
        <f t="shared" si="26"/>
        <v>0.76102368770394058</v>
      </c>
      <c r="CY54" s="2">
        <f t="shared" si="27"/>
        <v>0.75668148729853857</v>
      </c>
      <c r="CZ54" s="2">
        <f t="shared" si="28"/>
        <v>0.69077472526649719</v>
      </c>
      <c r="DA54" s="2">
        <f t="shared" si="29"/>
        <v>1.1303647685553069</v>
      </c>
      <c r="DB54" s="2">
        <f t="shared" si="30"/>
        <v>0.98514843274689812</v>
      </c>
      <c r="DC54" s="2">
        <f t="shared" si="31"/>
        <v>1.0084760393016354</v>
      </c>
      <c r="DD54" s="2">
        <f t="shared" si="32"/>
        <v>1.1187298790770435</v>
      </c>
      <c r="DE54" s="2">
        <f t="shared" si="33"/>
        <v>0.98170299782630155</v>
      </c>
      <c r="DF54" s="2">
        <f t="shared" si="34"/>
        <v>0.94141076984019034</v>
      </c>
      <c r="DG54" s="2">
        <f t="shared" si="35"/>
        <v>1.034863508058782</v>
      </c>
      <c r="DI54" t="s">
        <v>66</v>
      </c>
      <c r="DJ54" s="12">
        <f t="shared" si="36"/>
        <v>0.72936676864603367</v>
      </c>
      <c r="DK54" s="12">
        <f t="shared" si="37"/>
        <v>0.79175505005094615</v>
      </c>
      <c r="DL54" s="12">
        <f t="shared" si="38"/>
        <v>0.76125405611397112</v>
      </c>
      <c r="DM54" s="12">
        <f t="shared" si="39"/>
        <v>0.7567370091238057</v>
      </c>
      <c r="DN54" s="12">
        <f t="shared" si="40"/>
        <v>0.69079420647856382</v>
      </c>
      <c r="DO54" s="12">
        <f t="shared" si="41"/>
        <v>1.1303171695803989</v>
      </c>
      <c r="DP54" s="12">
        <f t="shared" si="42"/>
        <v>0.98514802401386448</v>
      </c>
      <c r="DQ54" s="12">
        <f t="shared" si="43"/>
        <v>1.0084945509273804</v>
      </c>
      <c r="DR54" s="12">
        <f t="shared" si="44"/>
        <v>1.1187047809861932</v>
      </c>
      <c r="DS54" s="12">
        <f t="shared" si="45"/>
        <v>0.98172729200102082</v>
      </c>
      <c r="DT54" s="12">
        <f t="shared" si="46"/>
        <v>0.94146282569776529</v>
      </c>
      <c r="DU54" s="12">
        <f t="shared" si="47"/>
        <v>1.034864379696687</v>
      </c>
    </row>
    <row r="55" spans="1:125" x14ac:dyDescent="0.2">
      <c r="A55" t="s">
        <v>67</v>
      </c>
      <c r="B55" s="2">
        <v>400.39072082675102</v>
      </c>
      <c r="C55" s="2">
        <v>369.78501755393199</v>
      </c>
      <c r="D55" s="2">
        <v>66.509098930882999</v>
      </c>
      <c r="E55" s="2">
        <v>70.153191152499602</v>
      </c>
      <c r="F55" s="2">
        <v>92.726979499088301</v>
      </c>
      <c r="G55" s="2">
        <v>478.37790332911999</v>
      </c>
      <c r="H55" s="2">
        <v>684.50780799654399</v>
      </c>
      <c r="I55" s="2">
        <v>429.48528773736501</v>
      </c>
      <c r="J55" s="2">
        <v>1389.57547081695</v>
      </c>
      <c r="K55" s="2">
        <v>461.32536047242297</v>
      </c>
      <c r="L55" s="2">
        <v>116.605879933967</v>
      </c>
      <c r="M55" s="2">
        <v>731.21624444809197</v>
      </c>
      <c r="O55" t="s">
        <v>67</v>
      </c>
      <c r="P55" s="4">
        <v>323.819776449671</v>
      </c>
      <c r="Q55" s="2">
        <v>331.81848192468198</v>
      </c>
      <c r="R55" s="2">
        <v>49.0696423341806</v>
      </c>
      <c r="S55" s="2">
        <v>51.694750492902102</v>
      </c>
      <c r="T55" s="2">
        <v>73.471101026776694</v>
      </c>
      <c r="U55" s="2">
        <v>532.95084989041197</v>
      </c>
      <c r="V55" s="2">
        <v>657.38384056382597</v>
      </c>
      <c r="W55" s="2">
        <v>419.82046800801902</v>
      </c>
      <c r="X55" s="2">
        <v>1546.86026444448</v>
      </c>
      <c r="Y55" s="2">
        <v>444.06210520769201</v>
      </c>
      <c r="Z55" s="2">
        <v>105.48739359928101</v>
      </c>
      <c r="AA55" s="2">
        <v>743.89865314996905</v>
      </c>
      <c r="AC55" t="s">
        <v>67</v>
      </c>
      <c r="AD55" s="4">
        <v>323.83160602893702</v>
      </c>
      <c r="AE55" s="2">
        <v>331.83187172001698</v>
      </c>
      <c r="AF55" s="2">
        <v>49.084523440824803</v>
      </c>
      <c r="AG55" s="2">
        <v>51.698559430819799</v>
      </c>
      <c r="AH55" s="2">
        <v>73.472805900059697</v>
      </c>
      <c r="AI55" s="2">
        <v>532.93114288706204</v>
      </c>
      <c r="AJ55" s="2">
        <v>657.38496952006903</v>
      </c>
      <c r="AK55" s="2">
        <v>419.82892862903299</v>
      </c>
      <c r="AL55" s="2">
        <v>1546.83204663786</v>
      </c>
      <c r="AM55" s="2">
        <v>444.073318898899</v>
      </c>
      <c r="AN55" s="2">
        <v>105.49355933735301</v>
      </c>
      <c r="AO55" s="2">
        <v>743.90160827808495</v>
      </c>
      <c r="AQ55" t="s">
        <v>67</v>
      </c>
      <c r="AR55" s="4">
        <v>290.20958399497999</v>
      </c>
      <c r="AS55" s="2">
        <v>291.47097641859801</v>
      </c>
      <c r="AT55" s="2">
        <v>50.348076572962697</v>
      </c>
      <c r="AU55" s="2">
        <v>52.811105577611301</v>
      </c>
      <c r="AV55" s="2">
        <v>63.606708237236397</v>
      </c>
      <c r="AW55" s="2">
        <v>542.04071906623801</v>
      </c>
      <c r="AX55" s="2">
        <v>673.951246521234</v>
      </c>
      <c r="AY55" s="2">
        <v>433.008379145768</v>
      </c>
      <c r="AZ55" s="2">
        <v>1557.2442741719699</v>
      </c>
      <c r="BA55" s="2">
        <v>452.65132164193699</v>
      </c>
      <c r="BB55" s="2">
        <v>109.648318889837</v>
      </c>
      <c r="BC55" s="2">
        <v>757.28331377537097</v>
      </c>
      <c r="BE55" t="s">
        <v>67</v>
      </c>
      <c r="BF55" s="4">
        <v>290.22150758338302</v>
      </c>
      <c r="BG55" s="2">
        <v>291.48421711428301</v>
      </c>
      <c r="BH55" s="2">
        <v>50.362728071694399</v>
      </c>
      <c r="BI55" s="2">
        <v>52.814832226780901</v>
      </c>
      <c r="BJ55" s="2">
        <v>63.608442164780698</v>
      </c>
      <c r="BK55" s="2">
        <v>542.01896924162497</v>
      </c>
      <c r="BL55" s="2">
        <v>673.95107958256904</v>
      </c>
      <c r="BM55" s="2">
        <v>433.01602420928998</v>
      </c>
      <c r="BN55" s="2">
        <v>1557.2111022009999</v>
      </c>
      <c r="BO55" s="2">
        <v>452.66204576781303</v>
      </c>
      <c r="BP55" s="2">
        <v>109.65412887218</v>
      </c>
      <c r="BQ55" s="2">
        <v>757.28394874696005</v>
      </c>
      <c r="BS55" t="s">
        <v>67</v>
      </c>
      <c r="BT55" s="13">
        <f t="shared" si="0"/>
        <v>0.80875944322842519</v>
      </c>
      <c r="BU55" s="2">
        <f t="shared" si="1"/>
        <v>0.89732808570668299</v>
      </c>
      <c r="BV55" s="2">
        <f t="shared" si="2"/>
        <v>0.73778840975088722</v>
      </c>
      <c r="BW55" s="2">
        <f t="shared" si="3"/>
        <v>0.73688380590595826</v>
      </c>
      <c r="BX55" s="2">
        <f t="shared" si="4"/>
        <v>0.79233790881217114</v>
      </c>
      <c r="BY55" s="2">
        <f t="shared" si="5"/>
        <v>1.1140791541195962</v>
      </c>
      <c r="BZ55" s="2">
        <f t="shared" si="6"/>
        <v>0.96037449519808116</v>
      </c>
      <c r="CA55" s="2">
        <f t="shared" si="7"/>
        <v>0.9774967385256369</v>
      </c>
      <c r="CB55" s="2">
        <f t="shared" si="8"/>
        <v>1.1131890976278245</v>
      </c>
      <c r="CC55" s="2">
        <f t="shared" si="9"/>
        <v>0.9625790022749835</v>
      </c>
      <c r="CD55" s="2">
        <f t="shared" si="10"/>
        <v>0.9046490079146754</v>
      </c>
      <c r="CE55" s="2">
        <f t="shared" si="11"/>
        <v>1.0173442655277025</v>
      </c>
      <c r="CG55" t="s">
        <v>67</v>
      </c>
      <c r="CH55" s="13">
        <f t="shared" si="12"/>
        <v>0.80878898831688684</v>
      </c>
      <c r="CI55" s="2">
        <f t="shared" si="13"/>
        <v>0.89736429538176277</v>
      </c>
      <c r="CJ55" s="2">
        <f t="shared" si="14"/>
        <v>0.73801215517645169</v>
      </c>
      <c r="CK55" s="2">
        <f t="shared" si="15"/>
        <v>0.73693810048408248</v>
      </c>
      <c r="CL55" s="2">
        <f t="shared" si="16"/>
        <v>0.79235629475865854</v>
      </c>
      <c r="CM55" s="2">
        <f t="shared" si="17"/>
        <v>1.1140379586479559</v>
      </c>
      <c r="CN55" s="2">
        <f t="shared" si="18"/>
        <v>0.9603761444944513</v>
      </c>
      <c r="CO55" s="2">
        <f t="shared" si="19"/>
        <v>0.97751643796879717</v>
      </c>
      <c r="CP55" s="2">
        <f t="shared" si="20"/>
        <v>1.1131687908454924</v>
      </c>
      <c r="CQ55" s="2">
        <f t="shared" si="21"/>
        <v>0.96260330982919107</v>
      </c>
      <c r="CR55" s="2">
        <f t="shared" si="22"/>
        <v>0.90470188464846868</v>
      </c>
      <c r="CS55" s="2">
        <f t="shared" si="23"/>
        <v>1.017348306915101</v>
      </c>
      <c r="CU55" t="s">
        <v>67</v>
      </c>
      <c r="CV55" s="13">
        <f t="shared" si="24"/>
        <v>0.72481595826131451</v>
      </c>
      <c r="CW55" s="2">
        <f t="shared" si="25"/>
        <v>0.78821737653578106</v>
      </c>
      <c r="CX55" s="2">
        <f t="shared" si="26"/>
        <v>0.75701035470778189</v>
      </c>
      <c r="CY55" s="2">
        <f t="shared" si="27"/>
        <v>0.75279691073225841</v>
      </c>
      <c r="CZ55" s="2">
        <f t="shared" si="28"/>
        <v>0.68595686585328475</v>
      </c>
      <c r="DA55" s="2">
        <f t="shared" si="29"/>
        <v>1.1330805944297944</v>
      </c>
      <c r="DB55" s="2">
        <f t="shared" si="30"/>
        <v>0.98457788011767533</v>
      </c>
      <c r="DC55" s="2">
        <f t="shared" si="31"/>
        <v>1.0082030549334147</v>
      </c>
      <c r="DD55" s="2">
        <f t="shared" si="32"/>
        <v>1.1206618905387307</v>
      </c>
      <c r="DE55" s="2">
        <f t="shared" si="33"/>
        <v>0.9811975677608461</v>
      </c>
      <c r="DF55" s="2">
        <f t="shared" si="34"/>
        <v>0.9403326740635205</v>
      </c>
      <c r="DG55" s="2">
        <f t="shared" si="35"/>
        <v>1.0356489198991385</v>
      </c>
      <c r="DI55" t="s">
        <v>67</v>
      </c>
      <c r="DJ55" s="12">
        <f t="shared" si="36"/>
        <v>0.7248457381432718</v>
      </c>
      <c r="DK55" s="12">
        <f t="shared" si="37"/>
        <v>0.78825318300455738</v>
      </c>
      <c r="DL55" s="12">
        <f t="shared" si="38"/>
        <v>0.75723064785514405</v>
      </c>
      <c r="DM55" s="12">
        <f t="shared" si="39"/>
        <v>0.75285003232385495</v>
      </c>
      <c r="DN55" s="12">
        <f t="shared" si="40"/>
        <v>0.68597556513103175</v>
      </c>
      <c r="DO55" s="12">
        <f t="shared" si="41"/>
        <v>1.1330351286495783</v>
      </c>
      <c r="DP55" s="12">
        <f t="shared" si="42"/>
        <v>0.98457763623635941</v>
      </c>
      <c r="DQ55" s="12">
        <f t="shared" si="43"/>
        <v>1.0082208554582295</v>
      </c>
      <c r="DR55" s="12">
        <f t="shared" si="44"/>
        <v>1.1206380185205016</v>
      </c>
      <c r="DS55" s="12">
        <f t="shared" si="45"/>
        <v>0.9812208141001868</v>
      </c>
      <c r="DT55" s="12">
        <f t="shared" si="46"/>
        <v>0.94038249987287326</v>
      </c>
      <c r="DU55" s="12">
        <f t="shared" si="47"/>
        <v>1.0356497882764399</v>
      </c>
    </row>
    <row r="56" spans="1:125" x14ac:dyDescent="0.2">
      <c r="A56" t="s">
        <v>68</v>
      </c>
      <c r="B56" s="2">
        <v>414.059561798733</v>
      </c>
      <c r="C56" s="2">
        <v>382.18859296490098</v>
      </c>
      <c r="D56" s="2">
        <v>68.789287211842094</v>
      </c>
      <c r="E56" s="2">
        <v>72.578890051178902</v>
      </c>
      <c r="F56" s="2">
        <v>95.972258364509997</v>
      </c>
      <c r="G56" s="2">
        <v>493.66248974233798</v>
      </c>
      <c r="H56" s="2">
        <v>708.48994194846796</v>
      </c>
      <c r="I56" s="2">
        <v>444.220066087779</v>
      </c>
      <c r="J56" s="2">
        <v>1436.30651634932</v>
      </c>
      <c r="K56" s="2">
        <v>477.38069706946999</v>
      </c>
      <c r="L56" s="2">
        <v>120.469537200112</v>
      </c>
      <c r="M56" s="2">
        <v>756.16957405793596</v>
      </c>
      <c r="O56" t="s">
        <v>68</v>
      </c>
      <c r="P56" s="4">
        <v>333.57973599022398</v>
      </c>
      <c r="Q56" s="2">
        <v>342.28413301840402</v>
      </c>
      <c r="R56" s="2">
        <v>50.454875914363903</v>
      </c>
      <c r="S56" s="2">
        <v>53.182094830857501</v>
      </c>
      <c r="T56" s="2">
        <v>75.7402623902302</v>
      </c>
      <c r="U56" s="2">
        <v>551.17374379024</v>
      </c>
      <c r="V56" s="2">
        <v>679.77643609058396</v>
      </c>
      <c r="W56" s="2">
        <v>433.90779923854302</v>
      </c>
      <c r="X56" s="2">
        <v>1601.49895279001</v>
      </c>
      <c r="Y56" s="2">
        <v>459.15246491228299</v>
      </c>
      <c r="Z56" s="2">
        <v>108.785981532577</v>
      </c>
      <c r="AA56" s="2">
        <v>769.68962034290098</v>
      </c>
      <c r="AC56" t="s">
        <v>68</v>
      </c>
      <c r="AD56" s="4">
        <v>333.59148594206698</v>
      </c>
      <c r="AE56" s="2">
        <v>342.297432086036</v>
      </c>
      <c r="AF56" s="2">
        <v>50.4696099904127</v>
      </c>
      <c r="AG56" s="2">
        <v>53.185870285316902</v>
      </c>
      <c r="AH56" s="2">
        <v>75.741957397887006</v>
      </c>
      <c r="AI56" s="2">
        <v>551.15442482721505</v>
      </c>
      <c r="AJ56" s="2">
        <v>679.77771514772905</v>
      </c>
      <c r="AK56" s="2">
        <v>433.91624897867899</v>
      </c>
      <c r="AL56" s="2">
        <v>1601.47147897124</v>
      </c>
      <c r="AM56" s="2">
        <v>459.16359384593</v>
      </c>
      <c r="AN56" s="2">
        <v>108.792097288246</v>
      </c>
      <c r="AO56" s="2">
        <v>769.69270458725202</v>
      </c>
      <c r="AQ56" t="s">
        <v>68</v>
      </c>
      <c r="AR56" s="4">
        <v>298.25169911924502</v>
      </c>
      <c r="AS56" s="2">
        <v>299.91333304477803</v>
      </c>
      <c r="AT56" s="2">
        <v>51.799002161517201</v>
      </c>
      <c r="AU56" s="2">
        <v>54.35573110496</v>
      </c>
      <c r="AV56" s="2">
        <v>65.369528812117196</v>
      </c>
      <c r="AW56" s="2">
        <v>560.70196054456403</v>
      </c>
      <c r="AX56" s="2">
        <v>697.15951751086902</v>
      </c>
      <c r="AY56" s="2">
        <v>447.744084683756</v>
      </c>
      <c r="AZ56" s="2">
        <v>1612.3857481914299</v>
      </c>
      <c r="BA56" s="2">
        <v>468.16459819919902</v>
      </c>
      <c r="BB56" s="2">
        <v>113.15270145373501</v>
      </c>
      <c r="BC56" s="2">
        <v>783.72651895563195</v>
      </c>
      <c r="BE56" t="s">
        <v>68</v>
      </c>
      <c r="BF56" s="4">
        <v>298.26353696141001</v>
      </c>
      <c r="BG56" s="2">
        <v>299.92646110096501</v>
      </c>
      <c r="BH56" s="2">
        <v>51.813501398314699</v>
      </c>
      <c r="BI56" s="2">
        <v>54.359422027112501</v>
      </c>
      <c r="BJ56" s="2">
        <v>65.371252437794695</v>
      </c>
      <c r="BK56" s="2">
        <v>560.68051325666897</v>
      </c>
      <c r="BL56" s="2">
        <v>697.15945076028004</v>
      </c>
      <c r="BM56" s="2">
        <v>447.75169151054303</v>
      </c>
      <c r="BN56" s="2">
        <v>1612.35312418026</v>
      </c>
      <c r="BO56" s="2">
        <v>468.17522267255902</v>
      </c>
      <c r="BP56" s="2">
        <v>113.15844993115699</v>
      </c>
      <c r="BQ56" s="2">
        <v>783.72717594763799</v>
      </c>
      <c r="BS56" t="s">
        <v>68</v>
      </c>
      <c r="BT56" s="13">
        <f t="shared" si="0"/>
        <v>0.80563224899603014</v>
      </c>
      <c r="BU56" s="2">
        <f t="shared" si="1"/>
        <v>0.8955896102577775</v>
      </c>
      <c r="BV56" s="2">
        <f t="shared" si="2"/>
        <v>0.7334699625391391</v>
      </c>
      <c r="BW56" s="2">
        <f t="shared" si="3"/>
        <v>0.73274880331396941</v>
      </c>
      <c r="BX56" s="2">
        <f t="shared" si="4"/>
        <v>0.78918912278340758</v>
      </c>
      <c r="BY56" s="2">
        <f t="shared" si="5"/>
        <v>1.1164991370479038</v>
      </c>
      <c r="BZ56" s="2">
        <f t="shared" si="6"/>
        <v>0.95947224631175854</v>
      </c>
      <c r="CA56" s="2">
        <f t="shared" si="7"/>
        <v>0.9767856798094342</v>
      </c>
      <c r="CB56" s="2">
        <f t="shared" si="8"/>
        <v>1.1150119661509035</v>
      </c>
      <c r="CC56" s="2">
        <f t="shared" si="9"/>
        <v>0.96181615161843381</v>
      </c>
      <c r="CD56" s="2">
        <f t="shared" si="10"/>
        <v>0.90301651405759575</v>
      </c>
      <c r="CE56" s="2">
        <f t="shared" si="11"/>
        <v>1.0178796486248587</v>
      </c>
      <c r="CG56" t="s">
        <v>68</v>
      </c>
      <c r="CH56" s="13">
        <f t="shared" si="12"/>
        <v>0.80566062643958425</v>
      </c>
      <c r="CI56" s="2">
        <f t="shared" si="13"/>
        <v>0.89562440739164484</v>
      </c>
      <c r="CJ56" s="2">
        <f t="shared" si="14"/>
        <v>0.73368415397280551</v>
      </c>
      <c r="CK56" s="2">
        <f t="shared" si="15"/>
        <v>0.73280082194441054</v>
      </c>
      <c r="CL56" s="2">
        <f t="shared" si="16"/>
        <v>0.78920678421688528</v>
      </c>
      <c r="CM56" s="2">
        <f t="shared" si="17"/>
        <v>1.116460003098239</v>
      </c>
      <c r="CN56" s="2">
        <f t="shared" si="18"/>
        <v>0.95947405164034449</v>
      </c>
      <c r="CO56" s="2">
        <f t="shared" si="19"/>
        <v>0.97680470132777852</v>
      </c>
      <c r="CP56" s="2">
        <f t="shared" si="20"/>
        <v>1.1149928380480527</v>
      </c>
      <c r="CQ56" s="2">
        <f t="shared" si="21"/>
        <v>0.96183946411036181</v>
      </c>
      <c r="CR56" s="2">
        <f t="shared" si="22"/>
        <v>0.90306728005048609</v>
      </c>
      <c r="CS56" s="2">
        <f t="shared" si="23"/>
        <v>1.0178837273982673</v>
      </c>
      <c r="CU56" t="s">
        <v>68</v>
      </c>
      <c r="CV56" s="13">
        <f t="shared" si="24"/>
        <v>0.72031110167725065</v>
      </c>
      <c r="CW56" s="2">
        <f t="shared" si="25"/>
        <v>0.78472601894824512</v>
      </c>
      <c r="CX56" s="2">
        <f t="shared" si="26"/>
        <v>0.75300972376698783</v>
      </c>
      <c r="CY56" s="2">
        <f t="shared" si="27"/>
        <v>0.74891929411749247</v>
      </c>
      <c r="CZ56" s="2">
        <f t="shared" si="28"/>
        <v>0.68112942141924715</v>
      </c>
      <c r="DA56" s="2">
        <f t="shared" si="29"/>
        <v>1.1358002120785329</v>
      </c>
      <c r="DB56" s="2">
        <f t="shared" si="30"/>
        <v>0.98400764249886408</v>
      </c>
      <c r="DC56" s="2">
        <f t="shared" si="31"/>
        <v>1.0079330468499832</v>
      </c>
      <c r="DD56" s="2">
        <f t="shared" si="32"/>
        <v>1.1225916820941904</v>
      </c>
      <c r="DE56" s="2">
        <f t="shared" si="33"/>
        <v>0.98069444590691146</v>
      </c>
      <c r="DF56" s="2">
        <f t="shared" si="34"/>
        <v>0.93926401714133756</v>
      </c>
      <c r="DG56" s="2">
        <f t="shared" si="35"/>
        <v>1.0364428110348496</v>
      </c>
      <c r="DI56" t="s">
        <v>68</v>
      </c>
      <c r="DJ56" s="12">
        <f t="shared" si="36"/>
        <v>0.72033969138573017</v>
      </c>
      <c r="DK56" s="12">
        <f t="shared" si="37"/>
        <v>0.78476036862907972</v>
      </c>
      <c r="DL56" s="12">
        <f t="shared" si="38"/>
        <v>0.75322050130786922</v>
      </c>
      <c r="DM56" s="12">
        <f t="shared" si="39"/>
        <v>0.74897014805243001</v>
      </c>
      <c r="DN56" s="12">
        <f t="shared" si="40"/>
        <v>0.68114738104327677</v>
      </c>
      <c r="DO56" s="12">
        <f t="shared" si="41"/>
        <v>1.135756766833369</v>
      </c>
      <c r="DP56" s="12">
        <f t="shared" si="42"/>
        <v>0.98400754828356896</v>
      </c>
      <c r="DQ56" s="12">
        <f t="shared" si="43"/>
        <v>1.0079501708553305</v>
      </c>
      <c r="DR56" s="12">
        <f t="shared" si="44"/>
        <v>1.1225689682717588</v>
      </c>
      <c r="DS56" s="12">
        <f t="shared" si="45"/>
        <v>0.98071670167348357</v>
      </c>
      <c r="DT56" s="12">
        <f t="shared" si="46"/>
        <v>0.93931173441124327</v>
      </c>
      <c r="DU56" s="12">
        <f t="shared" si="47"/>
        <v>1.0364436798770096</v>
      </c>
    </row>
    <row r="57" spans="1:125" x14ac:dyDescent="0.2">
      <c r="A57" t="s">
        <v>69</v>
      </c>
      <c r="B57" s="2">
        <v>428.16705707624101</v>
      </c>
      <c r="C57" s="2">
        <v>394.97616356340899</v>
      </c>
      <c r="D57" s="2">
        <v>71.142247715090207</v>
      </c>
      <c r="E57" s="2">
        <v>75.081263801037295</v>
      </c>
      <c r="F57" s="2">
        <v>99.317535764881995</v>
      </c>
      <c r="G57" s="2">
        <v>509.37414119034702</v>
      </c>
      <c r="H57" s="2">
        <v>733.195259867201</v>
      </c>
      <c r="I57" s="2">
        <v>459.41227334898701</v>
      </c>
      <c r="J57" s="2">
        <v>1484.3670090662899</v>
      </c>
      <c r="K57" s="2">
        <v>493.93562907113898</v>
      </c>
      <c r="L57" s="2">
        <v>124.451960817787</v>
      </c>
      <c r="M57" s="2">
        <v>781.84178213971597</v>
      </c>
      <c r="O57" t="s">
        <v>69</v>
      </c>
      <c r="P57" s="4">
        <v>343.61188565346703</v>
      </c>
      <c r="Q57" s="2">
        <v>353.05306075291998</v>
      </c>
      <c r="R57" s="2">
        <v>51.874192783126503</v>
      </c>
      <c r="S57" s="2">
        <v>54.705594951554097</v>
      </c>
      <c r="T57" s="2">
        <v>78.06740179146</v>
      </c>
      <c r="U57" s="2">
        <v>569.95044763011003</v>
      </c>
      <c r="V57" s="2">
        <v>702.81874320799795</v>
      </c>
      <c r="W57" s="2">
        <v>448.42225726575799</v>
      </c>
      <c r="X57" s="2">
        <v>1657.7897029298999</v>
      </c>
      <c r="Y57" s="2">
        <v>474.69965114468403</v>
      </c>
      <c r="Z57" s="2">
        <v>112.18016640736801</v>
      </c>
      <c r="AA57" s="2">
        <v>796.24541634255502</v>
      </c>
      <c r="AC57" t="s">
        <v>69</v>
      </c>
      <c r="AD57" s="4">
        <v>343.62356161806503</v>
      </c>
      <c r="AE57" s="2">
        <v>353.06627659159102</v>
      </c>
      <c r="AF57" s="2">
        <v>51.888788268117402</v>
      </c>
      <c r="AG57" s="2">
        <v>54.7093389740199</v>
      </c>
      <c r="AH57" s="2">
        <v>78.069087741674394</v>
      </c>
      <c r="AI57" s="2">
        <v>569.93150981163001</v>
      </c>
      <c r="AJ57" s="2">
        <v>702.82017108933906</v>
      </c>
      <c r="AK57" s="2">
        <v>448.43069947359601</v>
      </c>
      <c r="AL57" s="2">
        <v>1657.76296463788</v>
      </c>
      <c r="AM57" s="2">
        <v>474.71070087725599</v>
      </c>
      <c r="AN57" s="2">
        <v>112.186235771093</v>
      </c>
      <c r="AO57" s="2">
        <v>796.24863679368195</v>
      </c>
      <c r="AQ57" t="s">
        <v>69</v>
      </c>
      <c r="AR57" s="4">
        <v>306.48996365436801</v>
      </c>
      <c r="AS57" s="2">
        <v>308.57195554511202</v>
      </c>
      <c r="AT57" s="2">
        <v>53.286948682426498</v>
      </c>
      <c r="AU57" s="2">
        <v>55.939072492002701</v>
      </c>
      <c r="AV57" s="2">
        <v>67.167573114409393</v>
      </c>
      <c r="AW57" s="2">
        <v>579.93492965294297</v>
      </c>
      <c r="AX57" s="2">
        <v>721.05175899387905</v>
      </c>
      <c r="AY57" s="2">
        <v>462.93404353091898</v>
      </c>
      <c r="AZ57" s="2">
        <v>1669.19996346935</v>
      </c>
      <c r="BA57" s="2">
        <v>484.152440244388</v>
      </c>
      <c r="BB57" s="2">
        <v>116.761346026689</v>
      </c>
      <c r="BC57" s="2">
        <v>810.96154036764995</v>
      </c>
      <c r="BE57" t="s">
        <v>69</v>
      </c>
      <c r="BF57" s="4">
        <v>306.50172110844602</v>
      </c>
      <c r="BG57" s="2">
        <v>308.58497772330901</v>
      </c>
      <c r="BH57" s="2">
        <v>53.301303926939397</v>
      </c>
      <c r="BI57" s="2">
        <v>55.942729690244803</v>
      </c>
      <c r="BJ57" s="2">
        <v>67.169287278273401</v>
      </c>
      <c r="BK57" s="2">
        <v>579.91377548951505</v>
      </c>
      <c r="BL57" s="2">
        <v>721.05178963677997</v>
      </c>
      <c r="BM57" s="2">
        <v>462.94161465436298</v>
      </c>
      <c r="BN57" s="2">
        <v>1669.1678731044101</v>
      </c>
      <c r="BO57" s="2">
        <v>484.16297020014702</v>
      </c>
      <c r="BP57" s="2">
        <v>116.767036219012</v>
      </c>
      <c r="BQ57" s="2">
        <v>810.96222264044695</v>
      </c>
      <c r="BS57" t="s">
        <v>69</v>
      </c>
      <c r="BT57" s="13">
        <f t="shared" si="0"/>
        <v>0.80251826938727377</v>
      </c>
      <c r="BU57" s="2">
        <f t="shared" si="1"/>
        <v>0.89385915739252264</v>
      </c>
      <c r="BV57" s="2">
        <f t="shared" si="2"/>
        <v>0.72916156642775432</v>
      </c>
      <c r="BW57" s="2">
        <f t="shared" si="3"/>
        <v>0.72861846194440727</v>
      </c>
      <c r="BX57" s="2">
        <f t="shared" si="4"/>
        <v>0.78603844920469823</v>
      </c>
      <c r="BY57" s="2">
        <f t="shared" si="5"/>
        <v>1.1189230106934824</v>
      </c>
      <c r="BZ57" s="2">
        <f t="shared" si="6"/>
        <v>0.95856967669880333</v>
      </c>
      <c r="CA57" s="2">
        <f t="shared" si="7"/>
        <v>0.97607809647070398</v>
      </c>
      <c r="CB57" s="2">
        <f t="shared" si="8"/>
        <v>1.116832759556343</v>
      </c>
      <c r="CC57" s="2">
        <f t="shared" si="9"/>
        <v>0.96105569877064989</v>
      </c>
      <c r="CD57" s="2">
        <f t="shared" si="10"/>
        <v>0.9013933221318513</v>
      </c>
      <c r="CE57" s="2">
        <f t="shared" si="11"/>
        <v>1.0184226969341799</v>
      </c>
      <c r="CG57" t="s">
        <v>69</v>
      </c>
      <c r="CH57" s="13">
        <f t="shared" si="12"/>
        <v>0.80254553903449455</v>
      </c>
      <c r="CI57" s="2">
        <f t="shared" si="13"/>
        <v>0.8938926172310907</v>
      </c>
      <c r="CJ57" s="2">
        <f t="shared" si="14"/>
        <v>0.72936672560475069</v>
      </c>
      <c r="CK57" s="2">
        <f t="shared" si="15"/>
        <v>0.72866832821298433</v>
      </c>
      <c r="CL57" s="2">
        <f t="shared" si="16"/>
        <v>0.78605542455755428</v>
      </c>
      <c r="CM57" s="2">
        <f t="shared" si="17"/>
        <v>1.1188858320914516</v>
      </c>
      <c r="CN57" s="2">
        <f t="shared" si="18"/>
        <v>0.95857162417639796</v>
      </c>
      <c r="CO57" s="2">
        <f t="shared" si="19"/>
        <v>0.97609647257497412</v>
      </c>
      <c r="CP57" s="2">
        <f t="shared" si="20"/>
        <v>1.1168147462942208</v>
      </c>
      <c r="CQ57" s="2">
        <f t="shared" si="21"/>
        <v>0.96107806956538844</v>
      </c>
      <c r="CR57" s="2">
        <f t="shared" si="22"/>
        <v>0.90144209085903815</v>
      </c>
      <c r="CS57" s="2">
        <f t="shared" si="23"/>
        <v>1.018426815991514</v>
      </c>
      <c r="CU57" t="s">
        <v>69</v>
      </c>
      <c r="CV57" s="13">
        <f t="shared" si="24"/>
        <v>0.71581864739256029</v>
      </c>
      <c r="CW57" s="2">
        <f t="shared" si="25"/>
        <v>0.78124196853103078</v>
      </c>
      <c r="CX57" s="2">
        <f t="shared" si="26"/>
        <v>0.7490197511867992</v>
      </c>
      <c r="CY57" s="2">
        <f t="shared" si="27"/>
        <v>0.745047028513522</v>
      </c>
      <c r="CZ57" s="2">
        <f t="shared" si="28"/>
        <v>0.67629117654930171</v>
      </c>
      <c r="DA57" s="2">
        <f t="shared" si="29"/>
        <v>1.1385244808417321</v>
      </c>
      <c r="DB57" s="2">
        <f t="shared" si="30"/>
        <v>0.98343756221838996</v>
      </c>
      <c r="DC57" s="2">
        <f t="shared" si="31"/>
        <v>1.0076658164925791</v>
      </c>
      <c r="DD57" s="2">
        <f t="shared" si="32"/>
        <v>1.1245197133014464</v>
      </c>
      <c r="DE57" s="2">
        <f t="shared" si="33"/>
        <v>0.98019339312462928</v>
      </c>
      <c r="DF57" s="2">
        <f t="shared" si="34"/>
        <v>0.93820414929132367</v>
      </c>
      <c r="DG57" s="2">
        <f t="shared" si="35"/>
        <v>1.0372450780875897</v>
      </c>
      <c r="DI57" t="s">
        <v>69</v>
      </c>
      <c r="DJ57" s="12">
        <f t="shared" si="36"/>
        <v>0.71584610736147591</v>
      </c>
      <c r="DK57" s="12">
        <f t="shared" si="37"/>
        <v>0.78127493806032966</v>
      </c>
      <c r="DL57" s="12">
        <f t="shared" si="38"/>
        <v>0.74922153346067932</v>
      </c>
      <c r="DM57" s="12">
        <f t="shared" si="39"/>
        <v>0.74509573837876608</v>
      </c>
      <c r="DN57" s="12">
        <f t="shared" si="40"/>
        <v>0.67630843597736545</v>
      </c>
      <c r="DO57" s="12">
        <f t="shared" si="41"/>
        <v>1.1384829511257193</v>
      </c>
      <c r="DP57" s="12">
        <f t="shared" si="42"/>
        <v>0.98343760401203284</v>
      </c>
      <c r="DQ57" s="12">
        <f t="shared" si="43"/>
        <v>1.0076822965125596</v>
      </c>
      <c r="DR57" s="12">
        <f t="shared" si="44"/>
        <v>1.1244980944128942</v>
      </c>
      <c r="DS57" s="12">
        <f t="shared" si="45"/>
        <v>0.98021471160246176</v>
      </c>
      <c r="DT57" s="12">
        <f t="shared" si="46"/>
        <v>0.93824987128947956</v>
      </c>
      <c r="DU57" s="12">
        <f t="shared" si="47"/>
        <v>1.0372459507357552</v>
      </c>
    </row>
    <row r="58" spans="1:125" x14ac:dyDescent="0.2">
      <c r="A58" t="s">
        <v>70</v>
      </c>
      <c r="B58" s="2">
        <v>442.72902099668897</v>
      </c>
      <c r="C58" s="2">
        <v>408.16159672819902</v>
      </c>
      <c r="D58" s="2">
        <v>73.570642663301896</v>
      </c>
      <c r="E58" s="2">
        <v>77.663190012834605</v>
      </c>
      <c r="F58" s="2">
        <v>102.766742836519</v>
      </c>
      <c r="G58" s="2">
        <v>525.52873771394502</v>
      </c>
      <c r="H58" s="2">
        <v>758.65281225565195</v>
      </c>
      <c r="I58" s="2">
        <v>475.07913038465</v>
      </c>
      <c r="J58" s="2">
        <v>1533.8098439141099</v>
      </c>
      <c r="K58" s="2">
        <v>511.00941947008198</v>
      </c>
      <c r="L58" s="2">
        <v>128.557368420861</v>
      </c>
      <c r="M58" s="2">
        <v>808.261603078539</v>
      </c>
      <c r="O58" t="s">
        <v>70</v>
      </c>
      <c r="P58" s="4">
        <v>353.92458868422699</v>
      </c>
      <c r="Q58" s="2">
        <v>364.13560062722399</v>
      </c>
      <c r="R58" s="2">
        <v>53.328496883456502</v>
      </c>
      <c r="S58" s="2">
        <v>56.266291335419901</v>
      </c>
      <c r="T58" s="2">
        <v>80.454563011284407</v>
      </c>
      <c r="U58" s="2">
        <v>589.30245261475102</v>
      </c>
      <c r="V58" s="2">
        <v>726.53646918928996</v>
      </c>
      <c r="W58" s="2">
        <v>463.37966947203699</v>
      </c>
      <c r="X58" s="2">
        <v>1715.79933930282</v>
      </c>
      <c r="Y58" s="2">
        <v>490.72099163719503</v>
      </c>
      <c r="Z58" s="2">
        <v>115.67316433136899</v>
      </c>
      <c r="AA58" s="2">
        <v>823.59699851939297</v>
      </c>
      <c r="AC58" t="s">
        <v>70</v>
      </c>
      <c r="AD58" s="4">
        <v>353.93619613304799</v>
      </c>
      <c r="AE58" s="2">
        <v>364.14874049084801</v>
      </c>
      <c r="AF58" s="2">
        <v>53.342961822614903</v>
      </c>
      <c r="AG58" s="2">
        <v>56.2700059122689</v>
      </c>
      <c r="AH58" s="2">
        <v>80.456240681405504</v>
      </c>
      <c r="AI58" s="2">
        <v>589.28388969999901</v>
      </c>
      <c r="AJ58" s="2">
        <v>726.53804498377599</v>
      </c>
      <c r="AK58" s="2">
        <v>463.388107489763</v>
      </c>
      <c r="AL58" s="2">
        <v>1715.77332926186</v>
      </c>
      <c r="AM58" s="2">
        <v>490.73196754190599</v>
      </c>
      <c r="AN58" s="2">
        <v>115.679190758223</v>
      </c>
      <c r="AO58" s="2">
        <v>823.60036241287901</v>
      </c>
      <c r="AQ58" t="s">
        <v>70</v>
      </c>
      <c r="AR58" s="4">
        <v>314.92917229657098</v>
      </c>
      <c r="AS58" s="2">
        <v>317.453242208142</v>
      </c>
      <c r="AT58" s="2">
        <v>54.812959811697802</v>
      </c>
      <c r="AU58" s="2">
        <v>57.5622918484938</v>
      </c>
      <c r="AV58" s="2">
        <v>69.001795513291299</v>
      </c>
      <c r="AW58" s="2">
        <v>599.76188984570604</v>
      </c>
      <c r="AX58" s="2">
        <v>745.65518605630803</v>
      </c>
      <c r="AY58" s="2">
        <v>478.59527400784299</v>
      </c>
      <c r="AZ58" s="2">
        <v>1727.7546397240801</v>
      </c>
      <c r="BA58" s="2">
        <v>500.63295590874998</v>
      </c>
      <c r="BB58" s="2">
        <v>120.477851572486</v>
      </c>
      <c r="BC58" s="2">
        <v>839.02050703515101</v>
      </c>
      <c r="BE58" t="s">
        <v>70</v>
      </c>
      <c r="BF58" s="4">
        <v>314.94085457155001</v>
      </c>
      <c r="BG58" s="2">
        <v>317.466164977853</v>
      </c>
      <c r="BH58" s="2">
        <v>54.827178932116503</v>
      </c>
      <c r="BI58" s="2">
        <v>57.565917225496101</v>
      </c>
      <c r="BJ58" s="2">
        <v>69.003501014510306</v>
      </c>
      <c r="BK58" s="2">
        <v>599.74101996319098</v>
      </c>
      <c r="BL58" s="2">
        <v>745.65531160645105</v>
      </c>
      <c r="BM58" s="2">
        <v>478.60281192692202</v>
      </c>
      <c r="BN58" s="2">
        <v>1727.72306970869</v>
      </c>
      <c r="BO58" s="2">
        <v>500.643396257147</v>
      </c>
      <c r="BP58" s="2">
        <v>120.483486552505</v>
      </c>
      <c r="BQ58" s="2">
        <v>839.021217871658</v>
      </c>
      <c r="BS58" t="s">
        <v>70</v>
      </c>
      <c r="BT58" s="13">
        <f t="shared" si="0"/>
        <v>0.79941583203074884</v>
      </c>
      <c r="BU58" s="2">
        <f t="shared" si="1"/>
        <v>0.89213586860232563</v>
      </c>
      <c r="BV58" s="2">
        <f t="shared" si="2"/>
        <v>0.72486109884231753</v>
      </c>
      <c r="BW58" s="2">
        <f t="shared" si="3"/>
        <v>0.72449111768550001</v>
      </c>
      <c r="BX58" s="2">
        <f t="shared" si="4"/>
        <v>0.78288520965650588</v>
      </c>
      <c r="BY58" s="2">
        <f t="shared" si="5"/>
        <v>1.1213515271842645</v>
      </c>
      <c r="BZ58" s="2">
        <f t="shared" si="6"/>
        <v>0.95766661304415046</v>
      </c>
      <c r="CA58" s="2">
        <f t="shared" si="7"/>
        <v>0.97537365848266055</v>
      </c>
      <c r="CB58" s="2">
        <f t="shared" si="8"/>
        <v>1.1186519281453386</v>
      </c>
      <c r="CC58" s="2">
        <f t="shared" si="9"/>
        <v>0.96029735057736099</v>
      </c>
      <c r="CD58" s="2">
        <f t="shared" si="10"/>
        <v>0.8997785638602005</v>
      </c>
      <c r="CE58" s="2">
        <f t="shared" si="11"/>
        <v>1.0189733068878244</v>
      </c>
      <c r="CG58" t="s">
        <v>70</v>
      </c>
      <c r="CH58" s="13">
        <f t="shared" si="12"/>
        <v>0.79944204998410295</v>
      </c>
      <c r="CI58" s="2">
        <f t="shared" si="13"/>
        <v>0.8921680613998092</v>
      </c>
      <c r="CJ58" s="2">
        <f t="shared" si="14"/>
        <v>0.72505771176609757</v>
      </c>
      <c r="CK58" s="2">
        <f t="shared" si="15"/>
        <v>0.72453894699625043</v>
      </c>
      <c r="CL58" s="2">
        <f t="shared" si="16"/>
        <v>0.78290153468612922</v>
      </c>
      <c r="CM58" s="2">
        <f t="shared" si="17"/>
        <v>1.1213162048252385</v>
      </c>
      <c r="CN58" s="2">
        <f t="shared" si="18"/>
        <v>0.9576686901398398</v>
      </c>
      <c r="CO58" s="2">
        <f t="shared" si="19"/>
        <v>0.97539141977164667</v>
      </c>
      <c r="CP58" s="2">
        <f t="shared" si="20"/>
        <v>1.1186349703450851</v>
      </c>
      <c r="CQ58" s="2">
        <f t="shared" si="21"/>
        <v>0.96031882944701141</v>
      </c>
      <c r="CR58" s="2">
        <f t="shared" si="22"/>
        <v>0.89982544119541685</v>
      </c>
      <c r="CS58" s="2">
        <f t="shared" si="23"/>
        <v>1.0189774687748585</v>
      </c>
      <c r="CU58" t="s">
        <v>70</v>
      </c>
      <c r="CV58" s="13">
        <f t="shared" si="24"/>
        <v>0.71133618389774866</v>
      </c>
      <c r="CW58" s="2">
        <f t="shared" si="25"/>
        <v>0.77776362292001444</v>
      </c>
      <c r="CX58" s="2">
        <f t="shared" si="26"/>
        <v>0.74503848039700893</v>
      </c>
      <c r="CY58" s="2">
        <f t="shared" si="27"/>
        <v>0.74117856656391612</v>
      </c>
      <c r="CZ58" s="2">
        <f t="shared" si="28"/>
        <v>0.6714409118041148</v>
      </c>
      <c r="DA58" s="2">
        <f t="shared" si="29"/>
        <v>1.1412542203775116</v>
      </c>
      <c r="DB58" s="2">
        <f t="shared" si="30"/>
        <v>0.98286749091366454</v>
      </c>
      <c r="DC58" s="2">
        <f t="shared" si="31"/>
        <v>1.0074011746639895</v>
      </c>
      <c r="DD58" s="2">
        <f t="shared" si="32"/>
        <v>1.1264464409193287</v>
      </c>
      <c r="DE58" s="2">
        <f t="shared" si="33"/>
        <v>0.97969418338297476</v>
      </c>
      <c r="DF58" s="2">
        <f t="shared" si="34"/>
        <v>0.9371524405981545</v>
      </c>
      <c r="DG58" s="2">
        <f t="shared" si="35"/>
        <v>1.0380556293153804</v>
      </c>
      <c r="DI58" t="s">
        <v>70</v>
      </c>
      <c r="DJ58" s="12">
        <f t="shared" si="36"/>
        <v>0.71136257086229127</v>
      </c>
      <c r="DK58" s="12">
        <f t="shared" si="37"/>
        <v>0.77779528383523677</v>
      </c>
      <c r="DL58" s="12">
        <f t="shared" si="38"/>
        <v>0.74523175205950853</v>
      </c>
      <c r="DM58" s="12">
        <f t="shared" si="39"/>
        <v>0.74122524732737305</v>
      </c>
      <c r="DN58" s="12">
        <f t="shared" si="40"/>
        <v>0.67145750765187573</v>
      </c>
      <c r="DO58" s="12">
        <f t="shared" si="41"/>
        <v>1.1412145082152312</v>
      </c>
      <c r="DP58" s="12">
        <f t="shared" si="42"/>
        <v>0.98286765640457285</v>
      </c>
      <c r="DQ58" s="12">
        <f t="shared" si="43"/>
        <v>1.0074170413240822</v>
      </c>
      <c r="DR58" s="12">
        <f t="shared" si="44"/>
        <v>1.1264258581753104</v>
      </c>
      <c r="DS58" s="12">
        <f t="shared" si="45"/>
        <v>0.97971461421653527</v>
      </c>
      <c r="DT58" s="12">
        <f t="shared" si="46"/>
        <v>0.93719627301389397</v>
      </c>
      <c r="DU58" s="12">
        <f t="shared" si="47"/>
        <v>1.0380565087787921</v>
      </c>
    </row>
    <row r="59" spans="1:125" x14ac:dyDescent="0.2">
      <c r="A59" t="s">
        <v>71</v>
      </c>
      <c r="B59" s="2">
        <v>457.76172329676899</v>
      </c>
      <c r="C59" s="2">
        <v>421.75912181143798</v>
      </c>
      <c r="D59" s="2">
        <v>76.077208946071494</v>
      </c>
      <c r="E59" s="2">
        <v>80.327623881805394</v>
      </c>
      <c r="F59" s="2">
        <v>106.323907480971</v>
      </c>
      <c r="G59" s="2">
        <v>542.142452209515</v>
      </c>
      <c r="H59" s="2">
        <v>784.89231643709695</v>
      </c>
      <c r="I59" s="2">
        <v>491.23829765926899</v>
      </c>
      <c r="J59" s="2">
        <v>1584.6889133516599</v>
      </c>
      <c r="K59" s="2">
        <v>528.62182204647297</v>
      </c>
      <c r="L59" s="2">
        <v>132.79008712243399</v>
      </c>
      <c r="M59" s="2">
        <v>835.45835180609902</v>
      </c>
      <c r="O59" t="s">
        <v>71</v>
      </c>
      <c r="P59" s="4">
        <v>364.52634787252498</v>
      </c>
      <c r="Q59" s="2">
        <v>375.54230214833302</v>
      </c>
      <c r="R59" s="2">
        <v>54.818690283856398</v>
      </c>
      <c r="S59" s="2">
        <v>57.865222455995898</v>
      </c>
      <c r="T59" s="2">
        <v>82.903806214397704</v>
      </c>
      <c r="U59" s="2">
        <v>609.25177319316504</v>
      </c>
      <c r="V59" s="2">
        <v>750.95584011816698</v>
      </c>
      <c r="W59" s="2">
        <v>478.7962390715</v>
      </c>
      <c r="X59" s="2">
        <v>1775.5962548832999</v>
      </c>
      <c r="Y59" s="2">
        <v>507.23422133233299</v>
      </c>
      <c r="Z59" s="2">
        <v>119.268258837037</v>
      </c>
      <c r="AA59" s="2">
        <v>851.77600873556298</v>
      </c>
      <c r="AC59" t="s">
        <v>71</v>
      </c>
      <c r="AD59" s="4">
        <v>364.537892119682</v>
      </c>
      <c r="AE59" s="2">
        <v>375.55537306729599</v>
      </c>
      <c r="AF59" s="2">
        <v>54.833032334709202</v>
      </c>
      <c r="AG59" s="2">
        <v>57.868909458995702</v>
      </c>
      <c r="AH59" s="2">
        <v>82.905476374189405</v>
      </c>
      <c r="AI59" s="2">
        <v>609.23357954444305</v>
      </c>
      <c r="AJ59" s="2">
        <v>750.95756328324501</v>
      </c>
      <c r="AK59" s="2">
        <v>478.80467623344401</v>
      </c>
      <c r="AL59" s="2">
        <v>1775.5709668300699</v>
      </c>
      <c r="AM59" s="2">
        <v>507.24512856805001</v>
      </c>
      <c r="AN59" s="2">
        <v>119.274245654353</v>
      </c>
      <c r="AO59" s="2">
        <v>851.77952345712902</v>
      </c>
      <c r="AQ59" t="s">
        <v>71</v>
      </c>
      <c r="AR59" s="4">
        <v>323.57409444299498</v>
      </c>
      <c r="AS59" s="2">
        <v>326.56363493667101</v>
      </c>
      <c r="AT59" s="2">
        <v>56.3780839807281</v>
      </c>
      <c r="AU59" s="2">
        <v>59.2265549606227</v>
      </c>
      <c r="AV59" s="2">
        <v>70.873114678080796</v>
      </c>
      <c r="AW59" s="2">
        <v>620.20565852329401</v>
      </c>
      <c r="AX59" s="2">
        <v>770.99759470552999</v>
      </c>
      <c r="AY59" s="2">
        <v>494.74521909209699</v>
      </c>
      <c r="AZ59" s="2">
        <v>1788.1191010048101</v>
      </c>
      <c r="BA59" s="2">
        <v>517.62469261064496</v>
      </c>
      <c r="BB59" s="2">
        <v>124.305900373125</v>
      </c>
      <c r="BC59" s="2">
        <v>867.93627975957804</v>
      </c>
      <c r="BE59" t="s">
        <v>71</v>
      </c>
      <c r="BF59" s="4">
        <v>323.58570657753302</v>
      </c>
      <c r="BG59" s="2">
        <v>326.576464542682</v>
      </c>
      <c r="BH59" s="2">
        <v>56.392174450094103</v>
      </c>
      <c r="BI59" s="2">
        <v>59.230150329159599</v>
      </c>
      <c r="BJ59" s="2">
        <v>70.874812284842704</v>
      </c>
      <c r="BK59" s="2">
        <v>620.18506463133394</v>
      </c>
      <c r="BL59" s="2">
        <v>770.99781296593403</v>
      </c>
      <c r="BM59" s="2">
        <v>494.75272626835402</v>
      </c>
      <c r="BN59" s="2">
        <v>1788.0880387645</v>
      </c>
      <c r="BO59" s="2">
        <v>517.63504805018204</v>
      </c>
      <c r="BP59" s="2">
        <v>124.311483074069</v>
      </c>
      <c r="BQ59" s="2">
        <v>867.93702246217094</v>
      </c>
      <c r="BS59" t="s">
        <v>71</v>
      </c>
      <c r="BT59" s="13">
        <f t="shared" si="0"/>
        <v>0.79632334754253997</v>
      </c>
      <c r="BU59" s="2">
        <f t="shared" si="1"/>
        <v>0.89041892095989383</v>
      </c>
      <c r="BV59" s="2">
        <f t="shared" si="2"/>
        <v>0.72056652765370865</v>
      </c>
      <c r="BW59" s="2">
        <f t="shared" si="3"/>
        <v>0.72036517028238223</v>
      </c>
      <c r="BX59" s="2">
        <f t="shared" si="4"/>
        <v>0.77972873814137389</v>
      </c>
      <c r="BY59" s="2">
        <f t="shared" si="5"/>
        <v>1.1237854012541248</v>
      </c>
      <c r="BZ59" s="2">
        <f t="shared" si="6"/>
        <v>0.95676288885973604</v>
      </c>
      <c r="CA59" s="2">
        <f t="shared" si="7"/>
        <v>0.97467205092303488</v>
      </c>
      <c r="CB59" s="2">
        <f t="shared" si="8"/>
        <v>1.1204699167913441</v>
      </c>
      <c r="CC59" s="2">
        <f t="shared" si="9"/>
        <v>0.95954082895908199</v>
      </c>
      <c r="CD59" s="2">
        <f t="shared" si="10"/>
        <v>0.89817140286285291</v>
      </c>
      <c r="CE59" s="2">
        <f t="shared" si="11"/>
        <v>1.0195313828561152</v>
      </c>
      <c r="CG59" t="s">
        <v>71</v>
      </c>
      <c r="CH59" s="13">
        <f t="shared" si="12"/>
        <v>0.79634856644261287</v>
      </c>
      <c r="CI59" s="2">
        <f t="shared" si="13"/>
        <v>0.89044991239146454</v>
      </c>
      <c r="CJ59" s="2">
        <f t="shared" si="14"/>
        <v>0.72075504733064599</v>
      </c>
      <c r="CK59" s="2">
        <f t="shared" si="15"/>
        <v>0.72041106984745873</v>
      </c>
      <c r="CL59" s="2">
        <f t="shared" si="16"/>
        <v>0.7797444463657166</v>
      </c>
      <c r="CM59" s="2">
        <f t="shared" si="17"/>
        <v>1.1237518424567132</v>
      </c>
      <c r="CN59" s="2">
        <f t="shared" si="18"/>
        <v>0.95676508427564466</v>
      </c>
      <c r="CO59" s="2">
        <f t="shared" si="19"/>
        <v>0.97468922621654153</v>
      </c>
      <c r="CP59" s="2">
        <f t="shared" si="20"/>
        <v>1.1204539590516156</v>
      </c>
      <c r="CQ59" s="2">
        <f t="shared" si="21"/>
        <v>0.95956146230273542</v>
      </c>
      <c r="CR59" s="2">
        <f t="shared" si="22"/>
        <v>0.89821648768390949</v>
      </c>
      <c r="CS59" s="2">
        <f t="shared" si="23"/>
        <v>1.0195355897942091</v>
      </c>
      <c r="CU59" t="s">
        <v>71</v>
      </c>
      <c r="CV59" s="13">
        <f t="shared" si="24"/>
        <v>0.70686140403491193</v>
      </c>
      <c r="CW59" s="2">
        <f t="shared" si="25"/>
        <v>0.77428944164643954</v>
      </c>
      <c r="CX59" s="2">
        <f t="shared" si="26"/>
        <v>0.74106404219813815</v>
      </c>
      <c r="CY59" s="2">
        <f t="shared" si="27"/>
        <v>0.73731242253311324</v>
      </c>
      <c r="CZ59" s="2">
        <f t="shared" si="28"/>
        <v>0.66657740819735289</v>
      </c>
      <c r="DA59" s="2">
        <f t="shared" si="29"/>
        <v>1.1439902114206892</v>
      </c>
      <c r="DB59" s="2">
        <f t="shared" si="30"/>
        <v>0.98229728914325476</v>
      </c>
      <c r="DC59" s="2">
        <f t="shared" si="31"/>
        <v>1.0071389414252478</v>
      </c>
      <c r="DD59" s="2">
        <f t="shared" si="32"/>
        <v>1.1283723170769775</v>
      </c>
      <c r="DE59" s="2">
        <f t="shared" si="33"/>
        <v>0.97919660336144576</v>
      </c>
      <c r="DF59" s="2">
        <f t="shared" si="34"/>
        <v>0.93610828237889121</v>
      </c>
      <c r="DG59" s="2">
        <f t="shared" si="35"/>
        <v>1.0388743830057692</v>
      </c>
      <c r="DI59" t="s">
        <v>71</v>
      </c>
      <c r="DJ59" s="12">
        <f t="shared" si="36"/>
        <v>0.70688677123786281</v>
      </c>
      <c r="DK59" s="12">
        <f t="shared" si="37"/>
        <v>0.77431986091978189</v>
      </c>
      <c r="DL59" s="12">
        <f t="shared" si="38"/>
        <v>0.74124925495188143</v>
      </c>
      <c r="DM59" s="12">
        <f t="shared" si="39"/>
        <v>0.73735718133915229</v>
      </c>
      <c r="DN59" s="12">
        <f t="shared" si="40"/>
        <v>0.66659337456655554</v>
      </c>
      <c r="DO59" s="12">
        <f t="shared" si="41"/>
        <v>1.1439522252938399</v>
      </c>
      <c r="DP59" s="12">
        <f t="shared" si="42"/>
        <v>0.98229756722013162</v>
      </c>
      <c r="DQ59" s="12">
        <f t="shared" si="43"/>
        <v>1.0071542235730218</v>
      </c>
      <c r="DR59" s="12">
        <f t="shared" si="44"/>
        <v>1.128352715601856</v>
      </c>
      <c r="DS59" s="12">
        <f t="shared" si="45"/>
        <v>0.979216192865899</v>
      </c>
      <c r="DT59" s="12">
        <f t="shared" si="46"/>
        <v>0.93615032392781239</v>
      </c>
      <c r="DU59" s="12">
        <f t="shared" si="47"/>
        <v>1.0388752719819718</v>
      </c>
    </row>
    <row r="60" spans="1:125" x14ac:dyDescent="0.2">
      <c r="A60" t="s">
        <v>72</v>
      </c>
      <c r="B60" s="2">
        <v>473.281908521047</v>
      </c>
      <c r="C60" s="2">
        <v>435.78334682344399</v>
      </c>
      <c r="D60" s="2">
        <v>78.664761435485502</v>
      </c>
      <c r="E60" s="2">
        <v>83.077601829949401</v>
      </c>
      <c r="F60" s="2">
        <v>109.99315936249501</v>
      </c>
      <c r="G60" s="2">
        <v>559.23176961879403</v>
      </c>
      <c r="H60" s="2">
        <v>811.94419308194801</v>
      </c>
      <c r="I60" s="2">
        <v>507.90789688292199</v>
      </c>
      <c r="J60" s="2">
        <v>1637.05917171294</v>
      </c>
      <c r="K60" s="2">
        <v>546.79310591752699</v>
      </c>
      <c r="L60" s="2">
        <v>137.15455847409899</v>
      </c>
      <c r="M60" s="2">
        <v>863.46195869111796</v>
      </c>
      <c r="O60" t="s">
        <v>72</v>
      </c>
      <c r="P60" s="4">
        <v>375.42581345219799</v>
      </c>
      <c r="Q60" s="2">
        <v>387.28394056533699</v>
      </c>
      <c r="R60" s="2">
        <v>56.345673532865099</v>
      </c>
      <c r="S60" s="2">
        <v>59.503425264765198</v>
      </c>
      <c r="T60" s="2">
        <v>85.417209956532801</v>
      </c>
      <c r="U60" s="2">
        <v>629.82097395837502</v>
      </c>
      <c r="V60" s="2">
        <v>776.10363238204195</v>
      </c>
      <c r="W60" s="2">
        <v>494.688564790626</v>
      </c>
      <c r="X60" s="2">
        <v>1837.2504936883199</v>
      </c>
      <c r="Y60" s="2">
        <v>524.257504052576</v>
      </c>
      <c r="Z60" s="2">
        <v>122.968804495353</v>
      </c>
      <c r="AA60" s="2">
        <v>880.81481213402503</v>
      </c>
      <c r="AC60" t="s">
        <v>72</v>
      </c>
      <c r="AD60" s="4">
        <v>375.43729963841702</v>
      </c>
      <c r="AE60" s="2">
        <v>387.29694934420797</v>
      </c>
      <c r="AF60" s="2">
        <v>56.359899996049201</v>
      </c>
      <c r="AG60" s="2">
        <v>59.507086511631499</v>
      </c>
      <c r="AH60" s="2">
        <v>85.418873336811401</v>
      </c>
      <c r="AI60" s="2">
        <v>629.80314453444896</v>
      </c>
      <c r="AJ60" s="2">
        <v>776.10550266590997</v>
      </c>
      <c r="AK60" s="2">
        <v>494.69700441675798</v>
      </c>
      <c r="AL60" s="2">
        <v>1837.2259225207699</v>
      </c>
      <c r="AM60" s="2">
        <v>524.26834758469101</v>
      </c>
      <c r="AN60" s="2">
        <v>122.974754913404</v>
      </c>
      <c r="AO60" s="2">
        <v>880.81848524232601</v>
      </c>
      <c r="AQ60" t="s">
        <v>72</v>
      </c>
      <c r="AR60" s="4">
        <v>332.42947484767302</v>
      </c>
      <c r="AS60" s="2">
        <v>335.90962435955799</v>
      </c>
      <c r="AT60" s="2">
        <v>57.9833749992886</v>
      </c>
      <c r="AU60" s="2">
        <v>60.933032128254503</v>
      </c>
      <c r="AV60" s="2">
        <v>72.782413091509</v>
      </c>
      <c r="AW60" s="2">
        <v>641.289635061985</v>
      </c>
      <c r="AX60" s="2">
        <v>797.10739554954398</v>
      </c>
      <c r="AY60" s="2">
        <v>511.40176783989102</v>
      </c>
      <c r="AZ60" s="2">
        <v>1850.3643595558301</v>
      </c>
      <c r="BA60" s="2">
        <v>535.14665990671301</v>
      </c>
      <c r="BB60" s="2">
        <v>128.24926221681201</v>
      </c>
      <c r="BC60" s="2">
        <v>897.74249157663303</v>
      </c>
      <c r="BE60" t="s">
        <v>72</v>
      </c>
      <c r="BF60" s="4">
        <v>332.44102173125799</v>
      </c>
      <c r="BG60" s="2">
        <v>335.922366796392</v>
      </c>
      <c r="BH60" s="2">
        <v>57.997343926178402</v>
      </c>
      <c r="BI60" s="2">
        <v>60.936599214930702</v>
      </c>
      <c r="BJ60" s="2">
        <v>72.784103555077607</v>
      </c>
      <c r="BK60" s="2">
        <v>641.26930936646795</v>
      </c>
      <c r="BL60" s="2">
        <v>797.10770459085597</v>
      </c>
      <c r="BM60" s="2">
        <v>511.40924669404001</v>
      </c>
      <c r="BN60" s="2">
        <v>1850.3337937490401</v>
      </c>
      <c r="BO60" s="2">
        <v>535.15693493082995</v>
      </c>
      <c r="BP60" s="2">
        <v>128.254795442843</v>
      </c>
      <c r="BQ60" s="2">
        <v>897.74326947740894</v>
      </c>
      <c r="BS60" t="s">
        <v>72</v>
      </c>
      <c r="BT60" s="13">
        <f t="shared" si="0"/>
        <v>0.79323930767892992</v>
      </c>
      <c r="BU60" s="2">
        <f t="shared" si="1"/>
        <v>0.8887075272342696</v>
      </c>
      <c r="BV60" s="2">
        <f t="shared" si="2"/>
        <v>0.71627590937366892</v>
      </c>
      <c r="BW60" s="2">
        <f t="shared" si="3"/>
        <v>0.7162390819436758</v>
      </c>
      <c r="BX60" s="2">
        <f t="shared" si="4"/>
        <v>0.77656838344856194</v>
      </c>
      <c r="BY60" s="2">
        <f t="shared" si="5"/>
        <v>1.1262253115335326</v>
      </c>
      <c r="BZ60" s="2">
        <f t="shared" si="6"/>
        <v>0.9558583446925536</v>
      </c>
      <c r="CA60" s="2">
        <f t="shared" si="7"/>
        <v>0.97397297389265991</v>
      </c>
      <c r="CB60" s="2">
        <f t="shared" si="8"/>
        <v>1.1222871631242928</v>
      </c>
      <c r="CC60" s="2">
        <f t="shared" si="9"/>
        <v>0.95878587052202147</v>
      </c>
      <c r="CD60" s="2">
        <f t="shared" si="10"/>
        <v>0.89657103535917182</v>
      </c>
      <c r="CE60" s="2">
        <f t="shared" si="11"/>
        <v>1.0200968360774243</v>
      </c>
      <c r="CG60" t="s">
        <v>72</v>
      </c>
      <c r="CH60" s="13">
        <f t="shared" si="12"/>
        <v>0.79326357690623872</v>
      </c>
      <c r="CI60" s="2">
        <f t="shared" si="13"/>
        <v>0.88873737871658487</v>
      </c>
      <c r="CJ60" s="2">
        <f t="shared" si="14"/>
        <v>0.71645675862464864</v>
      </c>
      <c r="CK60" s="2">
        <f t="shared" si="15"/>
        <v>0.71628315214774585</v>
      </c>
      <c r="CL60" s="2">
        <f t="shared" si="16"/>
        <v>0.77658350602789539</v>
      </c>
      <c r="CM60" s="2">
        <f t="shared" si="17"/>
        <v>1.1261934295395282</v>
      </c>
      <c r="CN60" s="2">
        <f t="shared" si="18"/>
        <v>0.9558606481561216</v>
      </c>
      <c r="CO60" s="2">
        <f t="shared" si="19"/>
        <v>0.97398959034257881</v>
      </c>
      <c r="CP60" s="2">
        <f t="shared" si="20"/>
        <v>1.1222721537904981</v>
      </c>
      <c r="CQ60" s="2">
        <f t="shared" si="21"/>
        <v>0.95880570166472912</v>
      </c>
      <c r="CR60" s="2">
        <f t="shared" si="22"/>
        <v>0.89661442012244319</v>
      </c>
      <c r="CS60" s="2">
        <f t="shared" si="23"/>
        <v>1.0201010900092438</v>
      </c>
      <c r="CU60" t="s">
        <v>72</v>
      </c>
      <c r="CV60" s="13">
        <f t="shared" si="24"/>
        <v>0.70239210259795881</v>
      </c>
      <c r="CW60" s="2">
        <f t="shared" si="25"/>
        <v>0.77081794613792465</v>
      </c>
      <c r="CX60" s="2">
        <f t="shared" si="26"/>
        <v>0.73709465256361184</v>
      </c>
      <c r="CY60" s="2">
        <f t="shared" si="27"/>
        <v>0.73344717211478527</v>
      </c>
      <c r="CZ60" s="2">
        <f t="shared" si="28"/>
        <v>0.66169945034169131</v>
      </c>
      <c r="DA60" s="2">
        <f t="shared" si="29"/>
        <v>1.1467331970412313</v>
      </c>
      <c r="DB60" s="2">
        <f t="shared" si="30"/>
        <v>0.98172682598284611</v>
      </c>
      <c r="DC60" s="2">
        <f t="shared" si="31"/>
        <v>1.0068789459238796</v>
      </c>
      <c r="DD60" s="2">
        <f t="shared" si="32"/>
        <v>1.1302977873546853</v>
      </c>
      <c r="DE60" s="2">
        <f t="shared" si="33"/>
        <v>0.97870045199039024</v>
      </c>
      <c r="DF60" s="2">
        <f t="shared" si="34"/>
        <v>0.9350710880020171</v>
      </c>
      <c r="DG60" s="2">
        <f t="shared" si="35"/>
        <v>1.0397012659798925</v>
      </c>
      <c r="DI60" t="s">
        <v>72</v>
      </c>
      <c r="DJ60" s="12">
        <f t="shared" si="36"/>
        <v>0.70241650007307266</v>
      </c>
      <c r="DK60" s="12">
        <f t="shared" si="37"/>
        <v>0.77084718644030636</v>
      </c>
      <c r="DL60" s="12">
        <f t="shared" si="38"/>
        <v>0.73727222796884917</v>
      </c>
      <c r="DM60" s="12">
        <f t="shared" si="39"/>
        <v>0.73349010891841981</v>
      </c>
      <c r="DN60" s="12">
        <f t="shared" si="40"/>
        <v>0.6617148191480644</v>
      </c>
      <c r="DO60" s="12">
        <f t="shared" si="41"/>
        <v>1.1466968512958333</v>
      </c>
      <c r="DP60" s="12">
        <f t="shared" si="42"/>
        <v>0.98172720660175394</v>
      </c>
      <c r="DQ60" s="12">
        <f t="shared" si="43"/>
        <v>1.0068936707474054</v>
      </c>
      <c r="DR60" s="12">
        <f t="shared" si="44"/>
        <v>1.1302791161867043</v>
      </c>
      <c r="DS60" s="12">
        <f t="shared" si="45"/>
        <v>0.97871924341991956</v>
      </c>
      <c r="DT60" s="12">
        <f t="shared" si="46"/>
        <v>0.93511143099967275</v>
      </c>
      <c r="DU60" s="12">
        <f t="shared" si="47"/>
        <v>1.0397021668890387</v>
      </c>
    </row>
    <row r="61" spans="1:125" x14ac:dyDescent="0.2">
      <c r="A61" t="s">
        <v>73</v>
      </c>
      <c r="B61" s="2">
        <v>489.30681588028102</v>
      </c>
      <c r="C61" s="2">
        <v>450.24927543485501</v>
      </c>
      <c r="D61" s="2">
        <v>81.336196376544507</v>
      </c>
      <c r="E61" s="2">
        <v>85.9162452354837</v>
      </c>
      <c r="F61" s="2">
        <v>113.778735050755</v>
      </c>
      <c r="G61" s="2">
        <v>576.813506352952</v>
      </c>
      <c r="H61" s="2">
        <v>839.83960391981998</v>
      </c>
      <c r="I61" s="2">
        <v>525.10653312822706</v>
      </c>
      <c r="J61" s="2">
        <v>1690.9767013058399</v>
      </c>
      <c r="K61" s="2">
        <v>565.54408072365504</v>
      </c>
      <c r="L61" s="2">
        <v>141.65534351304501</v>
      </c>
      <c r="M61" s="2">
        <v>892.303005548942</v>
      </c>
      <c r="O61" t="s">
        <v>73</v>
      </c>
      <c r="P61" s="4">
        <v>386.63179066551697</v>
      </c>
      <c r="Q61" s="2">
        <v>399.37152854056802</v>
      </c>
      <c r="R61" s="2">
        <v>57.910345900244799</v>
      </c>
      <c r="S61" s="2">
        <v>61.181935715308001</v>
      </c>
      <c r="T61" s="2">
        <v>87.996873086973807</v>
      </c>
      <c r="U61" s="2">
        <v>651.03319734581203</v>
      </c>
      <c r="V61" s="2">
        <v>802.00720486182297</v>
      </c>
      <c r="W61" s="2">
        <v>511.073660853354</v>
      </c>
      <c r="X61" s="2">
        <v>1900.8338375117401</v>
      </c>
      <c r="Y61" s="2">
        <v>541.80945461192596</v>
      </c>
      <c r="Z61" s="2">
        <v>126.778230513574</v>
      </c>
      <c r="AA61" s="2">
        <v>910.74653733056402</v>
      </c>
      <c r="AC61" t="s">
        <v>73</v>
      </c>
      <c r="AD61" s="4">
        <v>386.64322381214998</v>
      </c>
      <c r="AE61" s="2">
        <v>399.38448179781</v>
      </c>
      <c r="AF61" s="2">
        <v>57.924463739819501</v>
      </c>
      <c r="AG61" s="2">
        <v>61.185572933009098</v>
      </c>
      <c r="AH61" s="2">
        <v>87.998530408120203</v>
      </c>
      <c r="AI61" s="2">
        <v>651.01572769891902</v>
      </c>
      <c r="AJ61" s="2">
        <v>802.00922233991605</v>
      </c>
      <c r="AK61" s="2">
        <v>511.082106255165</v>
      </c>
      <c r="AL61" s="2">
        <v>1900.8099790322001</v>
      </c>
      <c r="AM61" s="2">
        <v>541.82023924975795</v>
      </c>
      <c r="AN61" s="2">
        <v>126.784147633269</v>
      </c>
      <c r="AO61" s="2">
        <v>910.75037653737604</v>
      </c>
      <c r="AQ61" t="s">
        <v>73</v>
      </c>
      <c r="AR61" s="4">
        <v>341.50003347999001</v>
      </c>
      <c r="AS61" s="2">
        <v>345.497754469781</v>
      </c>
      <c r="AT61" s="2">
        <v>59.629892634207302</v>
      </c>
      <c r="AU61" s="2">
        <v>62.6828988647435</v>
      </c>
      <c r="AV61" s="2">
        <v>74.730536324821003</v>
      </c>
      <c r="AW61" s="2">
        <v>663.03782960741103</v>
      </c>
      <c r="AX61" s="2">
        <v>824.01364845480703</v>
      </c>
      <c r="AY61" s="2">
        <v>528.58327724111496</v>
      </c>
      <c r="AZ61" s="2">
        <v>1914.5632039621501</v>
      </c>
      <c r="BA61" s="2">
        <v>553.21835284548797</v>
      </c>
      <c r="BB61" s="2">
        <v>132.31179861305</v>
      </c>
      <c r="BC61" s="2">
        <v>928.47358968312096</v>
      </c>
      <c r="BE61" t="s">
        <v>73</v>
      </c>
      <c r="BF61" s="4">
        <v>341.51151985075097</v>
      </c>
      <c r="BG61" s="2">
        <v>345.51041552157199</v>
      </c>
      <c r="BH61" s="2">
        <v>59.643746782795297</v>
      </c>
      <c r="BI61" s="2">
        <v>62.686439331142701</v>
      </c>
      <c r="BJ61" s="2">
        <v>74.732220375392401</v>
      </c>
      <c r="BK61" s="2">
        <v>663.01776483220101</v>
      </c>
      <c r="BL61" s="2">
        <v>824.01404657789499</v>
      </c>
      <c r="BM61" s="2">
        <v>528.59073015249203</v>
      </c>
      <c r="BN61" s="2">
        <v>1914.5331237242201</v>
      </c>
      <c r="BO61" s="2">
        <v>553.22855175419704</v>
      </c>
      <c r="BP61" s="2">
        <v>132.31728504473699</v>
      </c>
      <c r="BQ61" s="2">
        <v>928.474406148242</v>
      </c>
      <c r="BS61" t="s">
        <v>73</v>
      </c>
      <c r="BT61" s="13">
        <f t="shared" si="0"/>
        <v>0.79016228288165602</v>
      </c>
      <c r="BU61" s="2">
        <f t="shared" si="1"/>
        <v>0.88700093554809434</v>
      </c>
      <c r="BV61" s="2">
        <f t="shared" si="2"/>
        <v>0.71198738667529837</v>
      </c>
      <c r="BW61" s="2">
        <f t="shared" si="3"/>
        <v>0.71211137716292627</v>
      </c>
      <c r="BX61" s="2">
        <f t="shared" si="4"/>
        <v>0.77340351031077736</v>
      </c>
      <c r="BY61" s="2">
        <f t="shared" si="5"/>
        <v>1.1286719020539804</v>
      </c>
      <c r="BZ61" s="2">
        <f t="shared" si="6"/>
        <v>0.95495282803832993</v>
      </c>
      <c r="CA61" s="2">
        <f t="shared" si="7"/>
        <v>0.97327614228816628</v>
      </c>
      <c r="CB61" s="2">
        <f t="shared" si="8"/>
        <v>1.1241040967884655</v>
      </c>
      <c r="CC61" s="2">
        <f t="shared" si="9"/>
        <v>0.95803222609746197</v>
      </c>
      <c r="CD61" s="2">
        <f t="shared" si="10"/>
        <v>0.89497669039148542</v>
      </c>
      <c r="CE61" s="2">
        <f t="shared" si="11"/>
        <v>1.020669583837472</v>
      </c>
      <c r="CG61" t="s">
        <v>73</v>
      </c>
      <c r="CH61" s="13">
        <f t="shared" si="12"/>
        <v>0.79018564888895848</v>
      </c>
      <c r="CI61" s="2">
        <f t="shared" si="13"/>
        <v>0.88702970462768804</v>
      </c>
      <c r="CJ61" s="2">
        <f t="shared" si="14"/>
        <v>0.71216096056003408</v>
      </c>
      <c r="CK61" s="2">
        <f t="shared" si="15"/>
        <v>0.71215371162122487</v>
      </c>
      <c r="CL61" s="2">
        <f t="shared" si="16"/>
        <v>0.7734180764873626</v>
      </c>
      <c r="CM61" s="2">
        <f t="shared" si="17"/>
        <v>1.1286416155806218</v>
      </c>
      <c r="CN61" s="2">
        <f t="shared" si="18"/>
        <v>0.95495523025666262</v>
      </c>
      <c r="CO61" s="2">
        <f t="shared" si="19"/>
        <v>0.97329222550419614</v>
      </c>
      <c r="CP61" s="2">
        <f t="shared" si="20"/>
        <v>1.124089987499129</v>
      </c>
      <c r="CQ61" s="2">
        <f t="shared" si="21"/>
        <v>0.9580512955885937</v>
      </c>
      <c r="CR61" s="2">
        <f t="shared" si="22"/>
        <v>0.89501846163391274</v>
      </c>
      <c r="CS61" s="2">
        <f t="shared" si="23"/>
        <v>1.0206738864194291</v>
      </c>
      <c r="CU61" t="s">
        <v>73</v>
      </c>
      <c r="CV61" s="13">
        <f t="shared" si="24"/>
        <v>0.69792617310187854</v>
      </c>
      <c r="CW61" s="2">
        <f t="shared" si="25"/>
        <v>0.7673477189632254</v>
      </c>
      <c r="CX61" s="2">
        <f t="shared" si="26"/>
        <v>0.73312861051618095</v>
      </c>
      <c r="CY61" s="2">
        <f t="shared" si="27"/>
        <v>0.7295814510159162</v>
      </c>
      <c r="CZ61" s="2">
        <f t="shared" si="28"/>
        <v>0.65680582836050005</v>
      </c>
      <c r="DA61" s="2">
        <f t="shared" si="29"/>
        <v>1.1494838839673396</v>
      </c>
      <c r="DB61" s="2">
        <f t="shared" si="30"/>
        <v>0.98115597860454806</v>
      </c>
      <c r="DC61" s="2">
        <f t="shared" si="31"/>
        <v>1.0066210261985808</v>
      </c>
      <c r="DD61" s="2">
        <f t="shared" si="32"/>
        <v>1.1322232899386773</v>
      </c>
      <c r="DE61" s="2">
        <f t="shared" si="33"/>
        <v>0.97820553994235881</v>
      </c>
      <c r="DF61" s="2">
        <f t="shared" si="34"/>
        <v>0.93404029337492256</v>
      </c>
      <c r="DG61" s="2">
        <f t="shared" si="35"/>
        <v>1.0405362123732027</v>
      </c>
      <c r="DI61" t="s">
        <v>73</v>
      </c>
      <c r="DJ61" s="12">
        <f t="shared" si="36"/>
        <v>0.69794964788372948</v>
      </c>
      <c r="DK61" s="12">
        <f t="shared" si="37"/>
        <v>0.76737583905687523</v>
      </c>
      <c r="DL61" s="12">
        <f t="shared" si="38"/>
        <v>0.7332989424127434</v>
      </c>
      <c r="DM61" s="12">
        <f t="shared" si="39"/>
        <v>0.72962265936236459</v>
      </c>
      <c r="DN61" s="12">
        <f t="shared" si="40"/>
        <v>0.65682062946169573</v>
      </c>
      <c r="DO61" s="12">
        <f t="shared" si="41"/>
        <v>1.1494490984170898</v>
      </c>
      <c r="DP61" s="12">
        <f t="shared" si="42"/>
        <v>0.98115645265112328</v>
      </c>
      <c r="DQ61" s="12">
        <f t="shared" si="43"/>
        <v>1.0066352193401755</v>
      </c>
      <c r="DR61" s="12">
        <f t="shared" si="44"/>
        <v>1.1322055012619281</v>
      </c>
      <c r="DS61" s="12">
        <f t="shared" si="45"/>
        <v>0.9782235737421221</v>
      </c>
      <c r="DT61" s="12">
        <f t="shared" si="46"/>
        <v>0.93407902422369204</v>
      </c>
      <c r="DU61" s="12">
        <f t="shared" si="47"/>
        <v>1.0405371273820236</v>
      </c>
    </row>
    <row r="62" spans="1:125" x14ac:dyDescent="0.2">
      <c r="A62" t="s">
        <v>74</v>
      </c>
      <c r="B62" s="2">
        <v>505.85419957505701</v>
      </c>
      <c r="C62" s="2">
        <v>465.17232430136499</v>
      </c>
      <c r="D62" s="2">
        <v>84.094494854351197</v>
      </c>
      <c r="E62" s="2">
        <v>88.846764249348396</v>
      </c>
      <c r="F62" s="2">
        <v>117.684983300209</v>
      </c>
      <c r="G62" s="2">
        <v>594.90482991501403</v>
      </c>
      <c r="H62" s="2">
        <v>868.61049052967803</v>
      </c>
      <c r="I62" s="2">
        <v>542.85331741231505</v>
      </c>
      <c r="J62" s="2">
        <v>1746.49877998947</v>
      </c>
      <c r="K62" s="2">
        <v>584.896122428848</v>
      </c>
      <c r="L62" s="2">
        <v>146.297127899223</v>
      </c>
      <c r="M62" s="2">
        <v>922.01276262852195</v>
      </c>
      <c r="O62" t="s">
        <v>74</v>
      </c>
      <c r="P62" s="4">
        <v>398.15324707738603</v>
      </c>
      <c r="Q62" s="2">
        <v>411.81632786507998</v>
      </c>
      <c r="R62" s="2">
        <v>59.513605451945999</v>
      </c>
      <c r="S62" s="2">
        <v>62.901789016714901</v>
      </c>
      <c r="T62" s="2">
        <v>90.644916676583605</v>
      </c>
      <c r="U62" s="2">
        <v>672.91219212819999</v>
      </c>
      <c r="V62" s="2">
        <v>828.69453198388305</v>
      </c>
      <c r="W62" s="2">
        <v>527.96897728805902</v>
      </c>
      <c r="X62" s="2">
        <v>1966.4198944155</v>
      </c>
      <c r="Y62" s="2">
        <v>559.909161409886</v>
      </c>
      <c r="Z62" s="2">
        <v>130.70004433868499</v>
      </c>
      <c r="AA62" s="2">
        <v>941.60511765615695</v>
      </c>
      <c r="AC62" t="s">
        <v>74</v>
      </c>
      <c r="AD62" s="4">
        <v>398.16463203597499</v>
      </c>
      <c r="AE62" s="2">
        <v>411.82923202695201</v>
      </c>
      <c r="AF62" s="2">
        <v>59.527621331773702</v>
      </c>
      <c r="AG62" s="2">
        <v>62.905403856955097</v>
      </c>
      <c r="AH62" s="2">
        <v>90.646568619130903</v>
      </c>
      <c r="AI62" s="2">
        <v>672.89507838187603</v>
      </c>
      <c r="AJ62" s="2">
        <v>828.69669701202804</v>
      </c>
      <c r="AK62" s="2">
        <v>527.97743175634696</v>
      </c>
      <c r="AL62" s="2">
        <v>1966.3967455562999</v>
      </c>
      <c r="AM62" s="2">
        <v>559.91989176932202</v>
      </c>
      <c r="AN62" s="2">
        <v>130.70593115125399</v>
      </c>
      <c r="AO62" s="2">
        <v>941.60913085348</v>
      </c>
      <c r="AQ62" t="s">
        <v>74</v>
      </c>
      <c r="AR62" s="4">
        <v>350.79046451444401</v>
      </c>
      <c r="AS62" s="2">
        <v>355.33462674073201</v>
      </c>
      <c r="AT62" s="2">
        <v>61.318703065174397</v>
      </c>
      <c r="AU62" s="2">
        <v>64.477336573292305</v>
      </c>
      <c r="AV62" s="2">
        <v>76.718292080818898</v>
      </c>
      <c r="AW62" s="2">
        <v>685.47489278845001</v>
      </c>
      <c r="AX62" s="2">
        <v>851.74609805800196</v>
      </c>
      <c r="AY62" s="2">
        <v>546.30859448985905</v>
      </c>
      <c r="AZ62" s="2">
        <v>1980.7902888599999</v>
      </c>
      <c r="BA62" s="2">
        <v>571.85977581553595</v>
      </c>
      <c r="BB62" s="2">
        <v>136.497467028827</v>
      </c>
      <c r="BC62" s="2">
        <v>960.16487861025598</v>
      </c>
      <c r="BE62" t="s">
        <v>74</v>
      </c>
      <c r="BF62" s="4">
        <v>350.801895057818</v>
      </c>
      <c r="BG62" s="2">
        <v>355.34721197566603</v>
      </c>
      <c r="BH62" s="2">
        <v>61.3324488913672</v>
      </c>
      <c r="BI62" s="2">
        <v>64.4808519838747</v>
      </c>
      <c r="BJ62" s="2">
        <v>76.719970435936702</v>
      </c>
      <c r="BK62" s="2">
        <v>685.45508213987</v>
      </c>
      <c r="BL62" s="2">
        <v>851.74658380362905</v>
      </c>
      <c r="BM62" s="2">
        <v>546.31602379473895</v>
      </c>
      <c r="BN62" s="2">
        <v>1980.7606842827799</v>
      </c>
      <c r="BO62" s="2">
        <v>571.86990272357002</v>
      </c>
      <c r="BP62" s="2">
        <v>136.50290922996101</v>
      </c>
      <c r="BQ62" s="2">
        <v>960.16573705245696</v>
      </c>
      <c r="BS62" t="s">
        <v>74</v>
      </c>
      <c r="BT62" s="13">
        <f t="shared" si="0"/>
        <v>0.78709091950181453</v>
      </c>
      <c r="BU62" s="2">
        <f t="shared" si="1"/>
        <v>0.88529842888564025</v>
      </c>
      <c r="BV62" s="2">
        <f t="shared" si="2"/>
        <v>0.70769918476853377</v>
      </c>
      <c r="BW62" s="2">
        <f t="shared" si="3"/>
        <v>0.70798064001724437</v>
      </c>
      <c r="BX62" s="2">
        <f t="shared" si="4"/>
        <v>0.77023350078023611</v>
      </c>
      <c r="BY62" s="2">
        <f t="shared" si="5"/>
        <v>1.1311257839751105</v>
      </c>
      <c r="BZ62" s="2">
        <f t="shared" si="6"/>
        <v>0.95404619333868024</v>
      </c>
      <c r="CA62" s="2">
        <f t="shared" si="7"/>
        <v>0.97258128550230283</v>
      </c>
      <c r="CB62" s="2">
        <f t="shared" si="8"/>
        <v>1.1259211383058372</v>
      </c>
      <c r="CC62" s="2">
        <f t="shared" si="9"/>
        <v>0.95727966033489709</v>
      </c>
      <c r="CD62" s="2">
        <f t="shared" si="10"/>
        <v>0.89338762978804287</v>
      </c>
      <c r="CE62" s="2">
        <f t="shared" si="11"/>
        <v>1.0212495486198911</v>
      </c>
      <c r="CG62" t="s">
        <v>74</v>
      </c>
      <c r="CH62" s="13">
        <f t="shared" si="12"/>
        <v>0.78711342590504008</v>
      </c>
      <c r="CI62" s="2">
        <f t="shared" si="13"/>
        <v>0.88532616949099852</v>
      </c>
      <c r="CJ62" s="2">
        <f t="shared" si="14"/>
        <v>0.70786585298922977</v>
      </c>
      <c r="CK62" s="2">
        <f t="shared" si="15"/>
        <v>0.70802132625124214</v>
      </c>
      <c r="CL62" s="2">
        <f t="shared" si="16"/>
        <v>0.77024753776695254</v>
      </c>
      <c r="CM62" s="2">
        <f t="shared" si="17"/>
        <v>1.131097016774941</v>
      </c>
      <c r="CN62" s="2">
        <f t="shared" si="18"/>
        <v>0.954048685857673</v>
      </c>
      <c r="CO62" s="2">
        <f t="shared" si="19"/>
        <v>0.97259685963258213</v>
      </c>
      <c r="CP62" s="2">
        <f t="shared" si="20"/>
        <v>1.1259078838681786</v>
      </c>
      <c r="CQ62" s="2">
        <f t="shared" si="21"/>
        <v>0.95729800608728721</v>
      </c>
      <c r="CR62" s="2">
        <f t="shared" si="22"/>
        <v>0.89342786853130141</v>
      </c>
      <c r="CS62" s="2">
        <f t="shared" si="23"/>
        <v>1.0212539012682338</v>
      </c>
      <c r="CU62" t="s">
        <v>74</v>
      </c>
      <c r="CV62" s="13">
        <f t="shared" si="24"/>
        <v>0.69346160377659349</v>
      </c>
      <c r="CW62" s="2">
        <f t="shared" si="25"/>
        <v>0.76387740236782897</v>
      </c>
      <c r="CX62" s="2">
        <f t="shared" si="26"/>
        <v>0.72916429513461378</v>
      </c>
      <c r="CY62" s="2">
        <f t="shared" si="27"/>
        <v>0.72571395388510374</v>
      </c>
      <c r="CZ62" s="2">
        <f t="shared" si="28"/>
        <v>0.65189533897552632</v>
      </c>
      <c r="DA62" s="2">
        <f t="shared" si="29"/>
        <v>1.1522429442813138</v>
      </c>
      <c r="DB62" s="2">
        <f t="shared" si="30"/>
        <v>0.98058463182802202</v>
      </c>
      <c r="DC62" s="2">
        <f t="shared" si="31"/>
        <v>1.0063650289437571</v>
      </c>
      <c r="DD62" s="2">
        <f t="shared" si="32"/>
        <v>1.1341492542422174</v>
      </c>
      <c r="DE62" s="2">
        <f t="shared" si="33"/>
        <v>0.97771168911297079</v>
      </c>
      <c r="DF62" s="2">
        <f t="shared" si="34"/>
        <v>0.93301535709473049</v>
      </c>
      <c r="DG62" s="2">
        <f t="shared" si="35"/>
        <v>1.0413791625540714</v>
      </c>
      <c r="DI62" t="s">
        <v>74</v>
      </c>
      <c r="DJ62" s="12">
        <f t="shared" si="36"/>
        <v>0.69348420029429281</v>
      </c>
      <c r="DK62" s="12">
        <f t="shared" si="37"/>
        <v>0.7639044573628847</v>
      </c>
      <c r="DL62" s="12">
        <f t="shared" si="38"/>
        <v>0.72932775204361378</v>
      </c>
      <c r="DM62" s="12">
        <f t="shared" si="39"/>
        <v>0.72575352100510071</v>
      </c>
      <c r="DN62" s="12">
        <f t="shared" si="40"/>
        <v>0.65190960039674373</v>
      </c>
      <c r="DO62" s="12">
        <f t="shared" si="41"/>
        <v>1.1522096437472051</v>
      </c>
      <c r="DP62" s="12">
        <f t="shared" si="42"/>
        <v>0.9805851910494825</v>
      </c>
      <c r="DQ62" s="12">
        <f t="shared" si="43"/>
        <v>1.006378714601819</v>
      </c>
      <c r="DR62" s="12">
        <f t="shared" si="44"/>
        <v>1.1341323034275022</v>
      </c>
      <c r="DS62" s="12">
        <f t="shared" si="45"/>
        <v>0.97772900314130118</v>
      </c>
      <c r="DT62" s="12">
        <f t="shared" si="46"/>
        <v>0.93305255673912646</v>
      </c>
      <c r="DU62" s="12">
        <f t="shared" si="47"/>
        <v>1.0413800936064774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DB98-55B0-DB4B-8F4E-70E2759A9A4E}">
  <dimension ref="A1:EV63"/>
  <sheetViews>
    <sheetView zoomScale="99" workbookViewId="0">
      <pane xSplit="1" topLeftCell="BV1" activePane="topRight" state="frozen"/>
      <selection pane="topRight" activeCell="BW1" sqref="BW1:BW1048576"/>
    </sheetView>
  </sheetViews>
  <sheetFormatPr baseColWidth="10" defaultRowHeight="16" x14ac:dyDescent="0.2"/>
  <sheetData>
    <row r="1" spans="1:152" x14ac:dyDescent="0.2">
      <c r="A1" t="s">
        <v>119</v>
      </c>
      <c r="B1">
        <v>1.5</v>
      </c>
    </row>
    <row r="2" spans="1:152" x14ac:dyDescent="0.2">
      <c r="A2" t="s">
        <v>103</v>
      </c>
      <c r="P2" t="s">
        <v>99</v>
      </c>
      <c r="AE2" t="s">
        <v>101</v>
      </c>
      <c r="AT2" t="s">
        <v>100</v>
      </c>
      <c r="BI2" t="s">
        <v>102</v>
      </c>
      <c r="BY2" s="5" t="s">
        <v>118</v>
      </c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 t="s">
        <v>99</v>
      </c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 t="s">
        <v>101</v>
      </c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 t="s">
        <v>100</v>
      </c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 t="s">
        <v>102</v>
      </c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</row>
    <row r="3" spans="1:152" x14ac:dyDescent="0.2">
      <c r="A3" t="s">
        <v>3</v>
      </c>
      <c r="B3" t="s">
        <v>4</v>
      </c>
      <c r="C3" t="s">
        <v>75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121</v>
      </c>
      <c r="O3" t="s">
        <v>122</v>
      </c>
      <c r="Q3" t="s">
        <v>4</v>
      </c>
      <c r="R3" t="s">
        <v>75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121</v>
      </c>
      <c r="AD3" t="s">
        <v>122</v>
      </c>
      <c r="AF3" t="s">
        <v>4</v>
      </c>
      <c r="AG3" t="s">
        <v>75</v>
      </c>
      <c r="AH3" t="s">
        <v>5</v>
      </c>
      <c r="AI3" t="s">
        <v>6</v>
      </c>
      <c r="AJ3" t="s">
        <v>7</v>
      </c>
      <c r="AK3" t="s">
        <v>8</v>
      </c>
      <c r="AL3" t="s">
        <v>9</v>
      </c>
      <c r="AM3" t="s">
        <v>10</v>
      </c>
      <c r="AN3" t="s">
        <v>11</v>
      </c>
      <c r="AO3" t="s">
        <v>12</v>
      </c>
      <c r="AP3" t="s">
        <v>13</v>
      </c>
      <c r="AQ3" t="s">
        <v>14</v>
      </c>
      <c r="AR3" t="s">
        <v>121</v>
      </c>
      <c r="AS3" t="s">
        <v>122</v>
      </c>
      <c r="AU3" t="s">
        <v>4</v>
      </c>
      <c r="AV3" t="s">
        <v>75</v>
      </c>
      <c r="AW3" t="s">
        <v>5</v>
      </c>
      <c r="AX3" t="s">
        <v>6</v>
      </c>
      <c r="AY3" t="s">
        <v>7</v>
      </c>
      <c r="AZ3" t="s">
        <v>8</v>
      </c>
      <c r="BA3" t="s">
        <v>9</v>
      </c>
      <c r="BB3" t="s">
        <v>10</v>
      </c>
      <c r="BC3" t="s">
        <v>11</v>
      </c>
      <c r="BD3" t="s">
        <v>12</v>
      </c>
      <c r="BE3" t="s">
        <v>13</v>
      </c>
      <c r="BF3" t="s">
        <v>14</v>
      </c>
      <c r="BG3" t="s">
        <v>121</v>
      </c>
      <c r="BH3" t="s">
        <v>122</v>
      </c>
      <c r="BJ3" t="s">
        <v>4</v>
      </c>
      <c r="BK3" t="s">
        <v>75</v>
      </c>
      <c r="BL3" t="s">
        <v>5</v>
      </c>
      <c r="BM3" t="s">
        <v>6</v>
      </c>
      <c r="BN3" t="s">
        <v>7</v>
      </c>
      <c r="BO3" t="s">
        <v>8</v>
      </c>
      <c r="BP3" t="s">
        <v>9</v>
      </c>
      <c r="BQ3" t="s">
        <v>10</v>
      </c>
      <c r="BR3" t="s">
        <v>11</v>
      </c>
      <c r="BS3" t="s">
        <v>12</v>
      </c>
      <c r="BT3" t="s">
        <v>13</v>
      </c>
      <c r="BU3" t="s">
        <v>14</v>
      </c>
      <c r="BV3" t="s">
        <v>121</v>
      </c>
      <c r="BW3" t="s">
        <v>122</v>
      </c>
      <c r="BY3" s="5" t="s">
        <v>117</v>
      </c>
      <c r="BZ3" s="5" t="s">
        <v>120</v>
      </c>
      <c r="CA3" s="5" t="s">
        <v>4</v>
      </c>
      <c r="CB3" s="5" t="s">
        <v>75</v>
      </c>
      <c r="CC3" s="5" t="s">
        <v>5</v>
      </c>
      <c r="CD3" s="5" t="s">
        <v>6</v>
      </c>
      <c r="CE3" s="5" t="s">
        <v>7</v>
      </c>
      <c r="CF3" s="5" t="s">
        <v>8</v>
      </c>
      <c r="CG3" s="5" t="s">
        <v>9</v>
      </c>
      <c r="CH3" s="5" t="s">
        <v>10</v>
      </c>
      <c r="CI3" s="5" t="s">
        <v>11</v>
      </c>
      <c r="CJ3" s="5" t="s">
        <v>12</v>
      </c>
      <c r="CK3" s="5" t="s">
        <v>13</v>
      </c>
      <c r="CL3" s="5" t="s">
        <v>14</v>
      </c>
      <c r="CM3" s="5"/>
      <c r="CN3" s="5" t="s">
        <v>117</v>
      </c>
      <c r="CO3" s="5" t="s">
        <v>120</v>
      </c>
      <c r="CP3" s="5" t="s">
        <v>4</v>
      </c>
      <c r="CQ3" s="5" t="s">
        <v>75</v>
      </c>
      <c r="CR3" s="5" t="s">
        <v>5</v>
      </c>
      <c r="CS3" s="5" t="s">
        <v>6</v>
      </c>
      <c r="CT3" s="5" t="s">
        <v>7</v>
      </c>
      <c r="CU3" s="5" t="s">
        <v>8</v>
      </c>
      <c r="CV3" s="5" t="s">
        <v>9</v>
      </c>
      <c r="CW3" s="5" t="s">
        <v>10</v>
      </c>
      <c r="CX3" s="5" t="s">
        <v>11</v>
      </c>
      <c r="CY3" s="5" t="s">
        <v>12</v>
      </c>
      <c r="CZ3" s="5" t="s">
        <v>13</v>
      </c>
      <c r="DA3" s="5" t="s">
        <v>14</v>
      </c>
      <c r="DB3" s="5"/>
      <c r="DC3" s="5" t="s">
        <v>117</v>
      </c>
      <c r="DD3" s="5" t="s">
        <v>120</v>
      </c>
      <c r="DE3" s="5" t="s">
        <v>4</v>
      </c>
      <c r="DF3" s="5" t="s">
        <v>75</v>
      </c>
      <c r="DG3" s="5" t="s">
        <v>5</v>
      </c>
      <c r="DH3" s="5" t="s">
        <v>6</v>
      </c>
      <c r="DI3" s="5" t="s">
        <v>7</v>
      </c>
      <c r="DJ3" s="5" t="s">
        <v>8</v>
      </c>
      <c r="DK3" s="5" t="s">
        <v>9</v>
      </c>
      <c r="DL3" s="5" t="s">
        <v>10</v>
      </c>
      <c r="DM3" s="5" t="s">
        <v>11</v>
      </c>
      <c r="DN3" s="5" t="s">
        <v>12</v>
      </c>
      <c r="DO3" s="5" t="s">
        <v>13</v>
      </c>
      <c r="DP3" s="5" t="s">
        <v>14</v>
      </c>
      <c r="DQ3" s="5"/>
      <c r="DR3" s="5" t="s">
        <v>117</v>
      </c>
      <c r="DS3" s="5" t="s">
        <v>120</v>
      </c>
      <c r="DT3" s="5" t="s">
        <v>4</v>
      </c>
      <c r="DU3" s="5" t="s">
        <v>75</v>
      </c>
      <c r="DV3" s="5" t="s">
        <v>5</v>
      </c>
      <c r="DW3" s="5" t="s">
        <v>6</v>
      </c>
      <c r="DX3" s="5" t="s">
        <v>7</v>
      </c>
      <c r="DY3" s="5" t="s">
        <v>8</v>
      </c>
      <c r="DZ3" s="5" t="s">
        <v>9</v>
      </c>
      <c r="EA3" s="5" t="s">
        <v>10</v>
      </c>
      <c r="EB3" s="5" t="s">
        <v>11</v>
      </c>
      <c r="EC3" s="5" t="s">
        <v>12</v>
      </c>
      <c r="ED3" s="5" t="s">
        <v>13</v>
      </c>
      <c r="EE3" s="5" t="s">
        <v>14</v>
      </c>
      <c r="EF3" s="5"/>
      <c r="EG3" s="5" t="s">
        <v>117</v>
      </c>
      <c r="EH3" s="5" t="s">
        <v>120</v>
      </c>
      <c r="EI3" s="5" t="s">
        <v>4</v>
      </c>
      <c r="EJ3" s="5" t="s">
        <v>75</v>
      </c>
      <c r="EK3" s="5" t="s">
        <v>5</v>
      </c>
      <c r="EL3" s="5" t="s">
        <v>6</v>
      </c>
      <c r="EM3" s="5" t="s">
        <v>7</v>
      </c>
      <c r="EN3" s="5" t="s">
        <v>8</v>
      </c>
      <c r="EO3" s="5" t="s">
        <v>9</v>
      </c>
      <c r="EP3" s="5" t="s">
        <v>10</v>
      </c>
      <c r="EQ3" s="5" t="s">
        <v>11</v>
      </c>
      <c r="ER3" s="5" t="s">
        <v>12</v>
      </c>
      <c r="ES3" s="5" t="s">
        <v>13</v>
      </c>
      <c r="ET3" s="5" t="s">
        <v>14</v>
      </c>
      <c r="EV3" s="5"/>
    </row>
    <row r="4" spans="1:152" x14ac:dyDescent="0.2">
      <c r="A4" t="s">
        <v>15</v>
      </c>
      <c r="B4" s="2">
        <v>9.1840959751222098</v>
      </c>
      <c r="C4" s="2">
        <v>9.6519495989904591</v>
      </c>
      <c r="D4" s="2">
        <v>2.8666216870099399</v>
      </c>
      <c r="E4" s="2">
        <v>1.2580377211902201</v>
      </c>
      <c r="F4" s="2">
        <v>0.59810135856795599</v>
      </c>
      <c r="G4" s="2">
        <v>3.9485962110891299</v>
      </c>
      <c r="H4" s="2">
        <v>1.80122511443255</v>
      </c>
      <c r="I4" s="2">
        <v>2.57175293399475</v>
      </c>
      <c r="J4" s="2">
        <v>0.960313320814426</v>
      </c>
      <c r="K4" s="2">
        <v>3.3752756501775298</v>
      </c>
      <c r="L4" s="2">
        <v>2.84581380225874</v>
      </c>
      <c r="M4" s="2">
        <v>1.93699233513137</v>
      </c>
      <c r="N4" s="2">
        <f>SUM(B4:M4)</f>
        <v>40.998775708779277</v>
      </c>
      <c r="O4" s="13">
        <f>N4/$N4</f>
        <v>1</v>
      </c>
      <c r="Q4" s="4">
        <v>9.1778475133032096</v>
      </c>
      <c r="R4" s="2">
        <v>9.65101576946196</v>
      </c>
      <c r="S4" s="2">
        <v>2.8664847208374402</v>
      </c>
      <c r="T4" s="2">
        <v>1.25536061255622</v>
      </c>
      <c r="U4" s="2">
        <v>0.59416558111945605</v>
      </c>
      <c r="V4" s="2">
        <v>3.95057268601263</v>
      </c>
      <c r="W4" s="2">
        <v>1.80076368046555</v>
      </c>
      <c r="X4" s="2">
        <v>2.5779994649477498</v>
      </c>
      <c r="Y4" s="2">
        <v>0.96163706292742601</v>
      </c>
      <c r="Z4" s="2">
        <v>3.3777275140980301</v>
      </c>
      <c r="AA4" s="2">
        <v>2.84547700925124</v>
      </c>
      <c r="AB4" s="2">
        <v>1.9397240945398699</v>
      </c>
      <c r="AC4" s="2">
        <f>SUM(Q4:AB4)</f>
        <v>40.998775709520785</v>
      </c>
      <c r="AD4" s="13">
        <f>AC4/$N4</f>
        <v>1.0000000000180862</v>
      </c>
      <c r="AF4" s="4">
        <v>9.0639824062607097</v>
      </c>
      <c r="AG4" s="2">
        <v>9.6405189456789593</v>
      </c>
      <c r="AH4" s="2">
        <v>2.9345161408999401</v>
      </c>
      <c r="AI4" s="2">
        <v>1.23275915051972</v>
      </c>
      <c r="AJ4" s="2">
        <v>0.54503237262995596</v>
      </c>
      <c r="AK4" s="2">
        <v>3.90485384922613</v>
      </c>
      <c r="AL4" s="2">
        <v>1.7208848826085501</v>
      </c>
      <c r="AM4" s="2">
        <v>2.6492299406847502</v>
      </c>
      <c r="AN4" s="2">
        <v>0.99816406180142603</v>
      </c>
      <c r="AO4" s="2">
        <v>3.44876521095753</v>
      </c>
      <c r="AP4" s="2">
        <v>2.8666089117167401</v>
      </c>
      <c r="AQ4" s="2">
        <v>1.99345983653637</v>
      </c>
      <c r="AR4" s="2">
        <f>SUM(AF4:AQ4)</f>
        <v>40.998775709520778</v>
      </c>
      <c r="AS4" s="13">
        <f>AR4/$N4</f>
        <v>1.000000000018086</v>
      </c>
      <c r="AU4" s="4">
        <v>9.1742446626812093</v>
      </c>
      <c r="AV4" s="2">
        <v>9.6453675667229604</v>
      </c>
      <c r="AW4" s="2">
        <v>2.8671476722594398</v>
      </c>
      <c r="AX4" s="2">
        <v>1.25619465546372</v>
      </c>
      <c r="AY4" s="2">
        <v>0.59354771882945601</v>
      </c>
      <c r="AZ4" s="2">
        <v>3.9503643823496302</v>
      </c>
      <c r="BA4" s="2">
        <v>1.8045307384870499</v>
      </c>
      <c r="BB4" s="2">
        <v>2.5790758960487499</v>
      </c>
      <c r="BC4" s="2">
        <v>0.96275068470242597</v>
      </c>
      <c r="BD4" s="2">
        <v>3.3784638814350298</v>
      </c>
      <c r="BE4" s="2">
        <v>2.8463847268572402</v>
      </c>
      <c r="BF4" s="2">
        <v>1.9407031236838701</v>
      </c>
      <c r="BG4" s="2">
        <f>SUM(AU4:BF4)</f>
        <v>40.998775709520778</v>
      </c>
      <c r="BH4" s="13">
        <f>BG4/$N4</f>
        <v>1.000000000018086</v>
      </c>
      <c r="BJ4" s="4">
        <v>9.0085690004937096</v>
      </c>
      <c r="BK4" s="2">
        <v>9.5536471451114604</v>
      </c>
      <c r="BL4" s="2">
        <v>2.9447126238154402</v>
      </c>
      <c r="BM4" s="2">
        <v>1.2455870931047199</v>
      </c>
      <c r="BN4" s="2">
        <v>0.53552938055545596</v>
      </c>
      <c r="BO4" s="2">
        <v>3.90165003831213</v>
      </c>
      <c r="BP4" s="2">
        <v>1.77882386258655</v>
      </c>
      <c r="BQ4" s="2">
        <v>2.6657859213367501</v>
      </c>
      <c r="BR4" s="2">
        <v>1.0152920451929299</v>
      </c>
      <c r="BS4" s="2">
        <v>3.4600908567465298</v>
      </c>
      <c r="BT4" s="2">
        <v>2.8805700086697401</v>
      </c>
      <c r="BU4" s="2">
        <v>2.0085177328538699</v>
      </c>
      <c r="BV4" s="2">
        <f>SUM(BJ4:BU4)</f>
        <v>40.998775708779291</v>
      </c>
      <c r="BW4" s="13">
        <f>BV4/$N4</f>
        <v>1.0000000000000004</v>
      </c>
      <c r="BX4" s="2"/>
      <c r="BY4" s="18">
        <f t="shared" ref="BY4:BY35" si="0">(SUM(CA4:CL4)/COUNTA(CA4:CL4))^(1/(1-$B$1))</f>
        <v>2.1546637378949938</v>
      </c>
      <c r="BZ4" s="18">
        <f>BY4/$BY4</f>
        <v>1</v>
      </c>
      <c r="CA4" s="17">
        <f t="shared" ref="CA4:CA35" si="1">(B4^(1-$B$1))</f>
        <v>0.32997557418319573</v>
      </c>
      <c r="CB4" s="17">
        <f t="shared" ref="CB4:CB35" si="2">(C4^(1-$B$1))</f>
        <v>0.32187887687887967</v>
      </c>
      <c r="CC4" s="17">
        <f t="shared" ref="CC4:CC35" si="3">(D4^(1-$B$1))</f>
        <v>0.59062905689241652</v>
      </c>
      <c r="CD4" s="17">
        <f t="shared" ref="CD4:CD35" si="4">(E4^(1-$B$1))</f>
        <v>0.89156532281262291</v>
      </c>
      <c r="CE4" s="17">
        <f t="shared" ref="CE4:CE35" si="5">(F4^(1-$B$1))</f>
        <v>1.2930419222492064</v>
      </c>
      <c r="CF4" s="17">
        <f t="shared" ref="CF4:CF35" si="6">(G4^(1-$B$1))</f>
        <v>0.50324403722107969</v>
      </c>
      <c r="CG4" s="17">
        <f t="shared" ref="CG4:CG35" si="7">(H4^(1-$B$1))</f>
        <v>0.74510247013344399</v>
      </c>
      <c r="CH4" s="17">
        <f t="shared" ref="CH4:CH35" si="8">(I4^(1-$B$1))</f>
        <v>0.62357023681650703</v>
      </c>
      <c r="CI4" s="17">
        <f t="shared" ref="CI4:CI35" si="9">(J4^(1-$B$1))</f>
        <v>1.020454213940047</v>
      </c>
      <c r="CJ4" s="17">
        <f t="shared" ref="CJ4:CJ35" si="10">(K4^(1-$B$1))</f>
        <v>0.54430882643164114</v>
      </c>
      <c r="CK4" s="17">
        <f t="shared" ref="CK4:CK35" si="11">(L4^(1-$B$1))</f>
        <v>0.59278439084416901</v>
      </c>
      <c r="CL4" s="17">
        <f t="shared" ref="CL4:CL35" si="12">(M4^(1-$B$1))</f>
        <v>0.71851534717715082</v>
      </c>
      <c r="CM4" s="17"/>
      <c r="CN4" s="18">
        <f t="shared" ref="CN4:CN35" si="13">(SUM(CP4:DA4)/COUNTA(CP4:DA4))^(1/(1-$B$1))</f>
        <v>2.1529726196112895</v>
      </c>
      <c r="CO4" s="18">
        <f>CN4/$BY4</f>
        <v>0.99921513586832045</v>
      </c>
      <c r="CP4" s="17">
        <f t="shared" ref="CP4:CP35" si="14">(Q4^(1-$B$1))</f>
        <v>0.3300878820504537</v>
      </c>
      <c r="CQ4" s="17">
        <f t="shared" ref="CQ4:CQ35" si="15">(R4^(1-$B$1))</f>
        <v>0.32189444895628333</v>
      </c>
      <c r="CR4" s="17">
        <f t="shared" ref="CR4:CR35" si="16">(S4^(1-$B$1))</f>
        <v>0.59064316742201062</v>
      </c>
      <c r="CS4" s="17">
        <f t="shared" ref="CS4:CS35" si="17">(T4^(1-$B$1))</f>
        <v>0.8925154665633217</v>
      </c>
      <c r="CT4" s="17">
        <f t="shared" ref="CT4:CT35" si="18">(U4^(1-$B$1))</f>
        <v>1.2973174352983929</v>
      </c>
      <c r="CU4" s="17">
        <f t="shared" ref="CU4:CU35" si="19">(V4^(1-$B$1))</f>
        <v>0.50311813475881306</v>
      </c>
      <c r="CV4" s="17">
        <f t="shared" ref="CV4:CV35" si="20">(W4^(1-$B$1))</f>
        <v>0.7451979278467572</v>
      </c>
      <c r="CW4" s="17">
        <f t="shared" ref="CW4:CW35" si="21">(X4^(1-$B$1))</f>
        <v>0.62281431867075798</v>
      </c>
      <c r="CX4" s="17">
        <f t="shared" ref="CX4:CX35" si="22">(Y4^(1-$B$1))</f>
        <v>1.0197516186173796</v>
      </c>
      <c r="CY4" s="17">
        <f t="shared" ref="CY4:CY35" si="23">(Z4^(1-$B$1))</f>
        <v>0.5441112359741519</v>
      </c>
      <c r="CZ4" s="17">
        <f t="shared" ref="CZ4:CZ35" si="24">(AA4^(1-$B$1))</f>
        <v>0.59281947103106503</v>
      </c>
      <c r="DA4" s="17">
        <f t="shared" ref="DA4:DA35" si="25">(AB4^(1-$B$1))</f>
        <v>0.71800921782073479</v>
      </c>
      <c r="DC4" s="18">
        <f t="shared" ref="DC4:DC35" si="26">(SUM(DE4:DP4)/COUNTA(DE4:DP4))^(1/(1-$B$1))</f>
        <v>2.1341837310942298</v>
      </c>
      <c r="DD4" s="18">
        <f>DC4/$BY4</f>
        <v>0.99049503342884859</v>
      </c>
      <c r="DE4" s="17">
        <f t="shared" ref="DE4:DE35" si="27">(AF4^(1-$B$1))</f>
        <v>0.33215475427547303</v>
      </c>
      <c r="DF4" s="17">
        <f t="shared" ref="DF4:DF35" si="28">(AG4^(1-$B$1))</f>
        <v>0.32206964440368308</v>
      </c>
      <c r="DG4" s="17">
        <f t="shared" ref="DG4:DG35" si="29">(AH4^(1-$B$1))</f>
        <v>0.58375652595433136</v>
      </c>
      <c r="DH4" s="17">
        <f t="shared" ref="DH4:DH35" si="30">(AI4^(1-$B$1))</f>
        <v>0.900660014959208</v>
      </c>
      <c r="DI4" s="17">
        <f t="shared" ref="DI4:DI35" si="31">(AJ4^(1-$B$1))</f>
        <v>1.3545306944527946</v>
      </c>
      <c r="DJ4" s="17">
        <f t="shared" ref="DJ4:DJ35" si="32">(AK4^(1-$B$1))</f>
        <v>0.50605486940803057</v>
      </c>
      <c r="DK4" s="17">
        <f t="shared" ref="DK4:DK35" si="33">(AL4^(1-$B$1))</f>
        <v>0.7622967887456582</v>
      </c>
      <c r="DL4" s="17">
        <f t="shared" ref="DL4:DL35" si="34">(AM4^(1-$B$1))</f>
        <v>0.61438438981466126</v>
      </c>
      <c r="DM4" s="17">
        <f t="shared" ref="DM4:DM35" si="35">(AN4^(1-$B$1))</f>
        <v>1.0009192350371559</v>
      </c>
      <c r="DN4" s="17">
        <f t="shared" ref="DN4:DN35" si="36">(AO4^(1-$B$1))</f>
        <v>0.53847827402587922</v>
      </c>
      <c r="DO4" s="17">
        <f t="shared" ref="DO4:DO35" si="37">(AP4^(1-$B$1))</f>
        <v>0.59063037298596111</v>
      </c>
      <c r="DP4" s="17">
        <f t="shared" ref="DP4:DP35" si="38">(AQ4^(1-$B$1))</f>
        <v>0.70826577294454851</v>
      </c>
      <c r="DQ4" s="5"/>
      <c r="DR4" s="18">
        <f t="shared" ref="DR4:DR35" si="39">(SUM(DT4:EE4)/COUNTA(DT4:EE4))^(1/(1-$B$1))</f>
        <v>2.1536837896618621</v>
      </c>
      <c r="DS4" s="18">
        <f>DR4/$BY4</f>
        <v>0.99954519667459152</v>
      </c>
      <c r="DT4" s="17">
        <f t="shared" ref="DT4:DT35" si="40">(AU4^(1-$B$1))</f>
        <v>0.33015269068802677</v>
      </c>
      <c r="DU4" s="17">
        <f t="shared" ref="DU4:DU35" si="41">(AV4^(1-$B$1))</f>
        <v>0.32198868377968137</v>
      </c>
      <c r="DV4" s="17">
        <f t="shared" ref="DV4:DV35" si="42">(AW4^(1-$B$1))</f>
        <v>0.59057487823533195</v>
      </c>
      <c r="DW4" s="17">
        <f t="shared" ref="DW4:DW35" si="43">(AX4^(1-$B$1))</f>
        <v>0.89221912722137908</v>
      </c>
      <c r="DX4" s="17">
        <f t="shared" ref="DX4:DX35" si="44">(AY4^(1-$B$1))</f>
        <v>1.29799249056746</v>
      </c>
      <c r="DY4" s="17">
        <f t="shared" ref="DY4:DY35" si="45">(AZ4^(1-$B$1))</f>
        <v>0.50313139935401685</v>
      </c>
      <c r="DZ4" s="17">
        <f t="shared" ref="DZ4:DZ35" si="46">(BA4^(1-$B$1))</f>
        <v>0.74441970047954997</v>
      </c>
      <c r="EA4" s="17">
        <f t="shared" ref="EA4:EA35" si="47">(BB4^(1-$B$1))</f>
        <v>0.62268433283523217</v>
      </c>
      <c r="EB4" s="17">
        <f t="shared" ref="EB4:EB35" si="48">(BC4^(1-$B$1))</f>
        <v>1.0191616703523214</v>
      </c>
      <c r="EC4" s="17">
        <f t="shared" ref="EC4:EC35" si="49">(BD4^(1-$B$1))</f>
        <v>0.54405193571366295</v>
      </c>
      <c r="ED4" s="17">
        <f t="shared" ref="ED4:ED35" si="50">(BE4^(1-$B$1))</f>
        <v>0.59272493785463032</v>
      </c>
      <c r="EE4" s="17">
        <f t="shared" ref="EE4:EE35" si="51">(BF4^(1-$B$1))</f>
        <v>0.71782808743080606</v>
      </c>
      <c r="EF4" s="5"/>
      <c r="EG4" s="18">
        <f t="shared" ref="EG4:EG35" si="52">(SUM(EI4:ET4)/COUNTA(EI4:ET4))^(1/(1-$B$1))</f>
        <v>2.1440331252633107</v>
      </c>
      <c r="EH4" s="18">
        <f>EG4/$BY4</f>
        <v>0.99506623124308546</v>
      </c>
      <c r="EI4" s="17">
        <f t="shared" ref="EI4:EI35" si="53">(BJ4^(1-$B$1))</f>
        <v>0.33317476136363261</v>
      </c>
      <c r="EJ4" s="17">
        <f t="shared" ref="EJ4:EJ35" si="54">(BK4^(1-$B$1))</f>
        <v>0.32353062856701936</v>
      </c>
      <c r="EK4" s="17">
        <f t="shared" ref="EK4:EK35" si="55">(BL4^(1-$B$1))</f>
        <v>0.58274497987446383</v>
      </c>
      <c r="EL4" s="17">
        <f t="shared" ref="EL4:EL35" si="56">(BM4^(1-$B$1))</f>
        <v>0.89601019318733333</v>
      </c>
      <c r="EM4" s="17">
        <f t="shared" ref="EM4:EM35" si="57">(BN4^(1-$B$1))</f>
        <v>1.3664959498213811</v>
      </c>
      <c r="EN4" s="17">
        <f t="shared" ref="EN4:EN35" si="58">(BO4^(1-$B$1))</f>
        <v>0.50626259836935483</v>
      </c>
      <c r="EO4" s="17">
        <f t="shared" ref="EO4:EO35" si="59">(BP4^(1-$B$1))</f>
        <v>0.74977943881828335</v>
      </c>
      <c r="EP4" s="17">
        <f t="shared" ref="EP4:EP35" si="60">(BQ4^(1-$B$1))</f>
        <v>0.61247358778337524</v>
      </c>
      <c r="EQ4" s="17">
        <f t="shared" ref="EQ4:EQ35" si="61">(BR4^(1-$B$1))</f>
        <v>0.9924405671476686</v>
      </c>
      <c r="ER4" s="17">
        <f t="shared" ref="ER4:ER35" si="62">(BS4^(1-$B$1))</f>
        <v>0.53759627219943129</v>
      </c>
      <c r="ES4" s="17">
        <f t="shared" ref="ES4:ES35" si="63">(BT4^(1-$B$1))</f>
        <v>0.58919734699922188</v>
      </c>
      <c r="ET4" s="17">
        <f t="shared" ref="ET4:ET35" si="64">(BU4^(1-$B$1))</f>
        <v>0.70560583706373203</v>
      </c>
    </row>
    <row r="5" spans="1:152" x14ac:dyDescent="0.2">
      <c r="A5" t="s">
        <v>16</v>
      </c>
      <c r="B5" s="2">
        <v>12.196607630575</v>
      </c>
      <c r="C5" s="2">
        <v>12.547917070852399</v>
      </c>
      <c r="D5" s="2">
        <v>3.4656673465436398</v>
      </c>
      <c r="E5" s="2">
        <v>1.7320893174871399</v>
      </c>
      <c r="F5" s="2">
        <v>0.86280773584422599</v>
      </c>
      <c r="G5" s="2">
        <v>7.8533810755060802</v>
      </c>
      <c r="H5" s="2">
        <v>3.30548450951872</v>
      </c>
      <c r="I5" s="2">
        <v>4.4469444440534502</v>
      </c>
      <c r="J5" s="2">
        <v>1.90026130632475</v>
      </c>
      <c r="K5" s="2">
        <v>5.3321195516875699</v>
      </c>
      <c r="L5" s="2">
        <v>3.7008241337484602</v>
      </c>
      <c r="M5" s="2">
        <v>3.0544064178079</v>
      </c>
      <c r="N5" s="2">
        <f t="shared" ref="N5:N63" si="65">SUM(B5:M5)</f>
        <v>60.398510539949335</v>
      </c>
      <c r="O5" s="13">
        <f t="shared" ref="O5:O63" si="66">N5/$N5</f>
        <v>1</v>
      </c>
      <c r="Q5" s="4">
        <v>12.171460185643401</v>
      </c>
      <c r="R5" s="2">
        <v>12.5484540051526</v>
      </c>
      <c r="S5" s="2">
        <v>3.4630951545084199</v>
      </c>
      <c r="T5" s="2">
        <v>1.7230771261400499</v>
      </c>
      <c r="U5" s="2">
        <v>0.85042177764184601</v>
      </c>
      <c r="V5" s="2">
        <v>7.8734823988054803</v>
      </c>
      <c r="W5" s="2">
        <v>3.3015726897647699</v>
      </c>
      <c r="X5" s="2">
        <v>4.4641222473166602</v>
      </c>
      <c r="Y5" s="2">
        <v>1.90525106507069</v>
      </c>
      <c r="Z5" s="2">
        <v>5.33737709324362</v>
      </c>
      <c r="AA5" s="2">
        <v>3.7015975515455199</v>
      </c>
      <c r="AB5" s="2">
        <v>3.0601394910577899</v>
      </c>
      <c r="AC5" s="2">
        <f t="shared" ref="AC5:AC63" si="67">SUM(Q5:AB5)</f>
        <v>60.400050785890834</v>
      </c>
      <c r="AD5" s="13">
        <f t="shared" ref="AD5:AD63" si="68">AC5/$N5</f>
        <v>1.0000255013894834</v>
      </c>
      <c r="AF5" s="4">
        <v>12.127005611497401</v>
      </c>
      <c r="AG5" s="2">
        <v>12.5427294697416</v>
      </c>
      <c r="AH5" s="2">
        <v>3.5000903541162902</v>
      </c>
      <c r="AI5" s="2">
        <v>1.7166097424083799</v>
      </c>
      <c r="AJ5" s="2">
        <v>0.82978516401584601</v>
      </c>
      <c r="AK5" s="2">
        <v>7.8222417344338897</v>
      </c>
      <c r="AL5" s="2">
        <v>3.2482141380629899</v>
      </c>
      <c r="AM5" s="2">
        <v>4.5000721048261703</v>
      </c>
      <c r="AN5" s="2">
        <v>1.92906419705475</v>
      </c>
      <c r="AO5" s="2">
        <v>5.37823760965777</v>
      </c>
      <c r="AP5" s="2">
        <v>3.71229375956792</v>
      </c>
      <c r="AQ5" s="2">
        <v>3.0897387773324501</v>
      </c>
      <c r="AR5" s="2">
        <f t="shared" ref="AR5:AR63" si="69">SUM(AF5:AQ5)</f>
        <v>60.396082662715457</v>
      </c>
      <c r="AS5" s="13">
        <f t="shared" ref="AS5:AS63" si="70">AR5/$N5</f>
        <v>0.99995980236578397</v>
      </c>
      <c r="AU5" s="4">
        <v>12.1596832701062</v>
      </c>
      <c r="AV5" s="2">
        <v>12.530326766226899</v>
      </c>
      <c r="AW5" s="2">
        <v>3.4650666908226202</v>
      </c>
      <c r="AX5" s="2">
        <v>1.7255648877197201</v>
      </c>
      <c r="AY5" s="2">
        <v>0.84809549101827297</v>
      </c>
      <c r="AZ5" s="2">
        <v>7.8743251815707103</v>
      </c>
      <c r="BA5" s="2">
        <v>3.3133220085991</v>
      </c>
      <c r="BB5" s="2">
        <v>4.46800179941122</v>
      </c>
      <c r="BC5" s="2">
        <v>1.9088112783248701</v>
      </c>
      <c r="BD5" s="2">
        <v>5.3398938556442701</v>
      </c>
      <c r="BE5" s="2">
        <v>3.7044635070811198</v>
      </c>
      <c r="BF5" s="2">
        <v>3.0634962308365301</v>
      </c>
      <c r="BG5" s="2">
        <f t="shared" ref="BG5:BG63" si="71">SUM(AU5:BF5)</f>
        <v>60.401050967361535</v>
      </c>
      <c r="BH5" s="13">
        <f t="shared" ref="BH5:BH63" si="72">BG5/$N5</f>
        <v>1.0000420610937173</v>
      </c>
      <c r="BJ5" s="4">
        <v>12.094332863717399</v>
      </c>
      <c r="BK5" s="2">
        <v>12.492787630150399</v>
      </c>
      <c r="BL5" s="2">
        <v>3.5054545508959798</v>
      </c>
      <c r="BM5" s="2">
        <v>1.72410648850991</v>
      </c>
      <c r="BN5" s="2">
        <v>0.82331100842032101</v>
      </c>
      <c r="BO5" s="2">
        <v>7.8212765071724304</v>
      </c>
      <c r="BP5" s="2">
        <v>3.2904416990963501</v>
      </c>
      <c r="BQ5" s="2">
        <v>4.5117862665825399</v>
      </c>
      <c r="BR5" s="2">
        <v>1.94180131207822</v>
      </c>
      <c r="BS5" s="2">
        <v>5.3856859525797098</v>
      </c>
      <c r="BT5" s="2">
        <v>3.7202144969389201</v>
      </c>
      <c r="BU5" s="2">
        <v>3.0995950808256398</v>
      </c>
      <c r="BV5" s="2">
        <f t="shared" ref="BV5:BV63" si="73">SUM(BJ5:BU5)</f>
        <v>60.410793856967814</v>
      </c>
      <c r="BW5" s="13">
        <f t="shared" ref="BW5:BW63" si="74">BV5/$N5</f>
        <v>1.0002033711909228</v>
      </c>
      <c r="BX5" s="2"/>
      <c r="BY5" s="18">
        <f t="shared" si="0"/>
        <v>3.3322222814821485</v>
      </c>
      <c r="BZ5" s="18">
        <f t="shared" ref="BZ5:BZ63" si="75">BY5/$BY5</f>
        <v>1</v>
      </c>
      <c r="CA5" s="17">
        <f t="shared" si="1"/>
        <v>0.28633898007234132</v>
      </c>
      <c r="CB5" s="17">
        <f t="shared" si="2"/>
        <v>0.28230214634807638</v>
      </c>
      <c r="CC5" s="17">
        <f t="shared" si="3"/>
        <v>0.53716358395305741</v>
      </c>
      <c r="CD5" s="17">
        <f t="shared" si="4"/>
        <v>0.75982723880866798</v>
      </c>
      <c r="CE5" s="17">
        <f t="shared" si="5"/>
        <v>1.0765717634356207</v>
      </c>
      <c r="CF5" s="17">
        <f t="shared" si="6"/>
        <v>0.35683846640351269</v>
      </c>
      <c r="CG5" s="17">
        <f t="shared" si="7"/>
        <v>0.55002500907009055</v>
      </c>
      <c r="CH5" s="17">
        <f t="shared" si="8"/>
        <v>0.47420829671269504</v>
      </c>
      <c r="CI5" s="17">
        <f t="shared" si="9"/>
        <v>0.72542636800972971</v>
      </c>
      <c r="CJ5" s="17">
        <f t="shared" si="10"/>
        <v>0.43306198369825077</v>
      </c>
      <c r="CK5" s="17">
        <f t="shared" si="11"/>
        <v>0.51981735637303605</v>
      </c>
      <c r="CL5" s="17">
        <f t="shared" si="12"/>
        <v>0.57218515777567769</v>
      </c>
      <c r="CM5" s="17"/>
      <c r="CN5" s="18">
        <f t="shared" si="13"/>
        <v>3.3246446488611001</v>
      </c>
      <c r="CO5" s="18">
        <f t="shared" ref="CO5:CO63" si="76">CN5/$BY5</f>
        <v>0.99772595223819283</v>
      </c>
      <c r="CP5" s="17">
        <f t="shared" si="14"/>
        <v>0.28663462981870164</v>
      </c>
      <c r="CQ5" s="17">
        <f t="shared" si="15"/>
        <v>0.28229610658704979</v>
      </c>
      <c r="CR5" s="17">
        <f t="shared" si="16"/>
        <v>0.537363034353042</v>
      </c>
      <c r="CS5" s="17">
        <f t="shared" si="17"/>
        <v>0.76181170538563081</v>
      </c>
      <c r="CT5" s="17">
        <f t="shared" si="18"/>
        <v>1.0843832820932542</v>
      </c>
      <c r="CU5" s="17">
        <f t="shared" si="19"/>
        <v>0.35638266368103794</v>
      </c>
      <c r="CV5" s="17">
        <f t="shared" si="20"/>
        <v>0.55035075712299486</v>
      </c>
      <c r="CW5" s="17">
        <f t="shared" si="21"/>
        <v>0.47329504795527277</v>
      </c>
      <c r="CX5" s="17">
        <f t="shared" si="22"/>
        <v>0.72447581726738686</v>
      </c>
      <c r="CY5" s="17">
        <f t="shared" si="23"/>
        <v>0.43284863898713377</v>
      </c>
      <c r="CZ5" s="17">
        <f t="shared" si="24"/>
        <v>0.51976304779521953</v>
      </c>
      <c r="DA5" s="17">
        <f t="shared" si="25"/>
        <v>0.5716489212260123</v>
      </c>
      <c r="DB5" s="5"/>
      <c r="DC5" s="18">
        <f t="shared" si="26"/>
        <v>3.3178625755961688</v>
      </c>
      <c r="DD5" s="18">
        <f t="shared" ref="DD5:DD63" si="77">DC5/$BY5</f>
        <v>0.99569065186143813</v>
      </c>
      <c r="DE5" s="17">
        <f t="shared" si="27"/>
        <v>0.28715951472091222</v>
      </c>
      <c r="DF5" s="17">
        <f t="shared" si="28"/>
        <v>0.28236051958886971</v>
      </c>
      <c r="DG5" s="17">
        <f t="shared" si="29"/>
        <v>0.53451558448605019</v>
      </c>
      <c r="DH5" s="17">
        <f t="shared" si="30"/>
        <v>0.76324543159555458</v>
      </c>
      <c r="DI5" s="17">
        <f t="shared" si="31"/>
        <v>1.0977846835813723</v>
      </c>
      <c r="DJ5" s="17">
        <f t="shared" si="32"/>
        <v>0.35754802502295258</v>
      </c>
      <c r="DK5" s="17">
        <f t="shared" si="33"/>
        <v>0.55485266182667059</v>
      </c>
      <c r="DL5" s="17">
        <f t="shared" si="34"/>
        <v>0.471400744109637</v>
      </c>
      <c r="DM5" s="17">
        <f t="shared" si="35"/>
        <v>0.71999032348393066</v>
      </c>
      <c r="DN5" s="17">
        <f t="shared" si="36"/>
        <v>0.43120124619473676</v>
      </c>
      <c r="DO5" s="17">
        <f t="shared" si="37"/>
        <v>0.51901371268667473</v>
      </c>
      <c r="DP5" s="17">
        <f t="shared" si="38"/>
        <v>0.56890417153003303</v>
      </c>
      <c r="DQ5" s="5"/>
      <c r="DR5" s="18">
        <f t="shared" si="39"/>
        <v>3.3260259578867459</v>
      </c>
      <c r="DS5" s="18">
        <f t="shared" ref="DS5:DS63" si="78">DR5/$BY5</f>
        <v>0.99814048311547621</v>
      </c>
      <c r="DT5" s="17">
        <f t="shared" si="40"/>
        <v>0.28677340213674946</v>
      </c>
      <c r="DU5" s="17">
        <f t="shared" si="41"/>
        <v>0.28250022734395808</v>
      </c>
      <c r="DV5" s="17">
        <f t="shared" si="42"/>
        <v>0.5372101395358615</v>
      </c>
      <c r="DW5" s="17">
        <f t="shared" si="43"/>
        <v>0.7612623521038282</v>
      </c>
      <c r="DX5" s="17">
        <f t="shared" si="44"/>
        <v>1.0858694701962941</v>
      </c>
      <c r="DY5" s="17">
        <f t="shared" si="45"/>
        <v>0.35636359149409352</v>
      </c>
      <c r="DZ5" s="17">
        <f t="shared" si="46"/>
        <v>0.54937409545994287</v>
      </c>
      <c r="EA5" s="17">
        <f t="shared" si="47"/>
        <v>0.47308952302085966</v>
      </c>
      <c r="EB5" s="17">
        <f t="shared" si="48"/>
        <v>0.72379987506004118</v>
      </c>
      <c r="EC5" s="17">
        <f t="shared" si="49"/>
        <v>0.43274662332924391</v>
      </c>
      <c r="ED5" s="17">
        <f t="shared" si="50"/>
        <v>0.5195619517386495</v>
      </c>
      <c r="EE5" s="17">
        <f t="shared" si="51"/>
        <v>0.57133565127957253</v>
      </c>
      <c r="EF5" s="5"/>
      <c r="EG5" s="18">
        <f t="shared" si="52"/>
        <v>3.3230002165352395</v>
      </c>
      <c r="EH5" s="18">
        <f t="shared" ref="EH5:EH63" si="79">EG5/$BY5</f>
        <v>0.99723245805114569</v>
      </c>
      <c r="EI5" s="17">
        <f t="shared" si="53"/>
        <v>0.28754713272766591</v>
      </c>
      <c r="EJ5" s="17">
        <f t="shared" si="54"/>
        <v>0.28292434645284992</v>
      </c>
      <c r="EK5" s="17">
        <f t="shared" si="55"/>
        <v>0.53410645858363393</v>
      </c>
      <c r="EL5" s="17">
        <f t="shared" si="56"/>
        <v>0.76158425499623084</v>
      </c>
      <c r="EM5" s="17">
        <f t="shared" si="57"/>
        <v>1.1020924794297675</v>
      </c>
      <c r="EN5" s="17">
        <f t="shared" si="58"/>
        <v>0.35757008692382458</v>
      </c>
      <c r="EO5" s="17">
        <f t="shared" si="59"/>
        <v>0.55128084154500012</v>
      </c>
      <c r="EP5" s="17">
        <f t="shared" si="60"/>
        <v>0.47078838647550547</v>
      </c>
      <c r="EQ5" s="17">
        <f t="shared" si="61"/>
        <v>0.7176250743936593</v>
      </c>
      <c r="ER5" s="17">
        <f t="shared" si="62"/>
        <v>0.4309029698010628</v>
      </c>
      <c r="ES5" s="17">
        <f t="shared" si="63"/>
        <v>0.51846090023174285</v>
      </c>
      <c r="ET5" s="17">
        <f t="shared" si="64"/>
        <v>0.56799893120983003</v>
      </c>
    </row>
    <row r="6" spans="1:152" x14ac:dyDescent="0.2">
      <c r="A6" t="s">
        <v>17</v>
      </c>
      <c r="B6" s="2">
        <v>15.342470779493301</v>
      </c>
      <c r="C6" s="2">
        <v>15.3667804873885</v>
      </c>
      <c r="D6" s="2">
        <v>3.9946378796440301</v>
      </c>
      <c r="E6" s="2">
        <v>2.1610359188839401</v>
      </c>
      <c r="F6" s="2">
        <v>1.2001335960530699</v>
      </c>
      <c r="G6" s="2">
        <v>11.6822442199829</v>
      </c>
      <c r="H6" s="2">
        <v>5.3203659807911903</v>
      </c>
      <c r="I6" s="2">
        <v>6.71062419309097</v>
      </c>
      <c r="J6" s="2">
        <v>3.52309969147325</v>
      </c>
      <c r="K6" s="2">
        <v>7.7021148013867604</v>
      </c>
      <c r="L6" s="2">
        <v>4.6649956592379498</v>
      </c>
      <c r="M6" s="2">
        <v>4.7717681320467698</v>
      </c>
      <c r="N6" s="2">
        <f t="shared" si="65"/>
        <v>82.440271339472631</v>
      </c>
      <c r="O6" s="13">
        <f t="shared" si="66"/>
        <v>1</v>
      </c>
      <c r="Q6" s="4">
        <v>15.286843429552199</v>
      </c>
      <c r="R6" s="2">
        <v>15.366526619031999</v>
      </c>
      <c r="S6" s="2">
        <v>3.9872426049510601</v>
      </c>
      <c r="T6" s="2">
        <v>2.14221912188798</v>
      </c>
      <c r="U6" s="2">
        <v>1.17503595618316</v>
      </c>
      <c r="V6" s="2">
        <v>11.7332561692675</v>
      </c>
      <c r="W6" s="2">
        <v>5.3125803873650197</v>
      </c>
      <c r="X6" s="2">
        <v>6.7434320909763104</v>
      </c>
      <c r="Y6" s="2">
        <v>3.5378084545602602</v>
      </c>
      <c r="Z6" s="2">
        <v>7.7110806630016704</v>
      </c>
      <c r="AA6" s="2">
        <v>4.6663298271737803</v>
      </c>
      <c r="AB6" s="2">
        <v>4.78197907283944</v>
      </c>
      <c r="AC6" s="2">
        <f t="shared" si="67"/>
        <v>82.444334396790367</v>
      </c>
      <c r="AD6" s="13">
        <f t="shared" si="68"/>
        <v>1.000049284861048</v>
      </c>
      <c r="AF6" s="4">
        <v>15.2739148687662</v>
      </c>
      <c r="AG6" s="2">
        <v>15.3644147313193</v>
      </c>
      <c r="AH6" s="2">
        <v>4.0200411522938504</v>
      </c>
      <c r="AI6" s="2">
        <v>2.1444669662726699</v>
      </c>
      <c r="AJ6" s="2">
        <v>1.1683746889762201</v>
      </c>
      <c r="AK6" s="2">
        <v>11.6688163984405</v>
      </c>
      <c r="AL6" s="2">
        <v>5.2736115456128401</v>
      </c>
      <c r="AM6" s="2">
        <v>6.7593158990850597</v>
      </c>
      <c r="AN6" s="2">
        <v>3.5524795909415201</v>
      </c>
      <c r="AO6" s="2">
        <v>7.74042465078176</v>
      </c>
      <c r="AP6" s="2">
        <v>4.6745392823423604</v>
      </c>
      <c r="AQ6" s="2">
        <v>4.8026783336359804</v>
      </c>
      <c r="AR6" s="2">
        <f t="shared" si="69"/>
        <v>82.443078108468256</v>
      </c>
      <c r="AS6" s="13">
        <f t="shared" si="70"/>
        <v>1.0000340460911885</v>
      </c>
      <c r="AU6" s="4">
        <v>15.2614272232343</v>
      </c>
      <c r="AV6" s="2">
        <v>15.3283115492017</v>
      </c>
      <c r="AW6" s="2">
        <v>3.99100485073054</v>
      </c>
      <c r="AX6" s="2">
        <v>2.1469459133353701</v>
      </c>
      <c r="AY6" s="2">
        <v>1.16942064022005</v>
      </c>
      <c r="AZ6" s="2">
        <v>11.738204229460701</v>
      </c>
      <c r="BA6" s="2">
        <v>5.33588473478639</v>
      </c>
      <c r="BB6" s="2">
        <v>6.7523767995133301</v>
      </c>
      <c r="BC6" s="2">
        <v>3.54522523801467</v>
      </c>
      <c r="BD6" s="2">
        <v>7.7166926638215596</v>
      </c>
      <c r="BE6" s="2">
        <v>4.6722122265264003</v>
      </c>
      <c r="BF6" s="2">
        <v>4.7896352107792604</v>
      </c>
      <c r="BG6" s="2">
        <f t="shared" si="71"/>
        <v>82.447341279624283</v>
      </c>
      <c r="BH6" s="13">
        <f t="shared" si="72"/>
        <v>1.0000857583319023</v>
      </c>
      <c r="BJ6" s="4">
        <v>15.2405528756351</v>
      </c>
      <c r="BK6" s="2">
        <v>15.314491364242601</v>
      </c>
      <c r="BL6" s="2">
        <v>4.0249607501468301</v>
      </c>
      <c r="BM6" s="2">
        <v>2.1510774773122598</v>
      </c>
      <c r="BN6" s="2">
        <v>1.1609560240896799</v>
      </c>
      <c r="BO6" s="2">
        <v>11.6729500210162</v>
      </c>
      <c r="BP6" s="2">
        <v>5.3117882477740501</v>
      </c>
      <c r="BQ6" s="2">
        <v>6.7717577173955696</v>
      </c>
      <c r="BR6" s="2">
        <v>3.5649074963476401</v>
      </c>
      <c r="BS6" s="2">
        <v>7.7481506380786698</v>
      </c>
      <c r="BT6" s="2">
        <v>4.6823197068377498</v>
      </c>
      <c r="BU6" s="2">
        <v>4.8133377863452704</v>
      </c>
      <c r="BV6" s="2">
        <f t="shared" si="73"/>
        <v>82.457250105221618</v>
      </c>
      <c r="BW6" s="13">
        <f t="shared" si="74"/>
        <v>1.000205952327341</v>
      </c>
      <c r="BX6" s="2"/>
      <c r="BY6" s="18">
        <f t="shared" si="0"/>
        <v>4.7091312815167798</v>
      </c>
      <c r="BZ6" s="18">
        <f t="shared" si="75"/>
        <v>1</v>
      </c>
      <c r="CA6" s="17">
        <f t="shared" si="1"/>
        <v>0.25530090104933345</v>
      </c>
      <c r="CB6" s="17">
        <f t="shared" si="2"/>
        <v>0.25509888258450858</v>
      </c>
      <c r="CC6" s="17">
        <f t="shared" si="3"/>
        <v>0.50033546984051269</v>
      </c>
      <c r="CD6" s="17">
        <f t="shared" si="4"/>
        <v>0.68025071556661409</v>
      </c>
      <c r="CE6" s="17">
        <f t="shared" si="5"/>
        <v>0.91282011843735045</v>
      </c>
      <c r="CF6" s="17">
        <f t="shared" si="6"/>
        <v>0.29257476137265676</v>
      </c>
      <c r="CG6" s="17">
        <f t="shared" si="7"/>
        <v>0.43354007267464567</v>
      </c>
      <c r="CH6" s="17">
        <f t="shared" si="8"/>
        <v>0.38602776367629399</v>
      </c>
      <c r="CI6" s="17">
        <f t="shared" si="9"/>
        <v>0.53276726663374518</v>
      </c>
      <c r="CJ6" s="17">
        <f t="shared" si="10"/>
        <v>0.36032550685959491</v>
      </c>
      <c r="CK6" s="17">
        <f t="shared" si="11"/>
        <v>0.46299294995002455</v>
      </c>
      <c r="CL6" s="17">
        <f t="shared" si="12"/>
        <v>0.45778370927842754</v>
      </c>
      <c r="CM6" s="17"/>
      <c r="CN6" s="18">
        <f t="shared" si="13"/>
        <v>4.6913406136650968</v>
      </c>
      <c r="CO6" s="18">
        <f t="shared" si="76"/>
        <v>0.99622209133954054</v>
      </c>
      <c r="CP6" s="17">
        <f t="shared" si="14"/>
        <v>0.25576498692866806</v>
      </c>
      <c r="CQ6" s="17">
        <f t="shared" si="15"/>
        <v>0.25510098980327689</v>
      </c>
      <c r="CR6" s="17">
        <f t="shared" si="16"/>
        <v>0.50079924951357602</v>
      </c>
      <c r="CS6" s="17">
        <f t="shared" si="17"/>
        <v>0.68323177241568489</v>
      </c>
      <c r="CT6" s="17">
        <f t="shared" si="18"/>
        <v>0.92251709316087938</v>
      </c>
      <c r="CU6" s="17">
        <f t="shared" si="19"/>
        <v>0.29193806402498995</v>
      </c>
      <c r="CV6" s="17">
        <f t="shared" si="20"/>
        <v>0.43385763313943121</v>
      </c>
      <c r="CW6" s="17">
        <f t="shared" si="21"/>
        <v>0.38508757469708171</v>
      </c>
      <c r="CX6" s="17">
        <f t="shared" si="22"/>
        <v>0.53165859870194154</v>
      </c>
      <c r="CY6" s="17">
        <f t="shared" si="23"/>
        <v>0.36011596630353798</v>
      </c>
      <c r="CZ6" s="17">
        <f t="shared" si="24"/>
        <v>0.4629267571892785</v>
      </c>
      <c r="DA6" s="17">
        <f t="shared" si="25"/>
        <v>0.45729469623007601</v>
      </c>
      <c r="DB6" s="5"/>
      <c r="DC6" s="18">
        <f t="shared" si="26"/>
        <v>4.6928255922093332</v>
      </c>
      <c r="DD6" s="18">
        <f t="shared" si="77"/>
        <v>0.99653743157013985</v>
      </c>
      <c r="DE6" s="17">
        <f t="shared" si="27"/>
        <v>0.25587320979667066</v>
      </c>
      <c r="DF6" s="17">
        <f t="shared" si="28"/>
        <v>0.25511852142239533</v>
      </c>
      <c r="DG6" s="17">
        <f t="shared" si="29"/>
        <v>0.49875211522532431</v>
      </c>
      <c r="DH6" s="17">
        <f t="shared" si="30"/>
        <v>0.68287359451020258</v>
      </c>
      <c r="DI6" s="17">
        <f t="shared" si="31"/>
        <v>0.92514313383522084</v>
      </c>
      <c r="DJ6" s="17">
        <f t="shared" si="32"/>
        <v>0.29274305231082642</v>
      </c>
      <c r="DK6" s="17">
        <f t="shared" si="33"/>
        <v>0.43545765725382818</v>
      </c>
      <c r="DL6" s="17">
        <f t="shared" si="34"/>
        <v>0.38463484731570713</v>
      </c>
      <c r="DM6" s="17">
        <f t="shared" si="35"/>
        <v>0.53055963310799215</v>
      </c>
      <c r="DN6" s="17">
        <f t="shared" si="36"/>
        <v>0.35943271744227706</v>
      </c>
      <c r="DO6" s="17">
        <f t="shared" si="37"/>
        <v>0.46252008112369719</v>
      </c>
      <c r="DP6" s="17">
        <f t="shared" si="38"/>
        <v>0.45630817551500047</v>
      </c>
      <c r="DQ6" s="5"/>
      <c r="DR6" s="18">
        <f t="shared" si="39"/>
        <v>4.6927896206676429</v>
      </c>
      <c r="DS6" s="18">
        <f t="shared" si="78"/>
        <v>0.99652979289125421</v>
      </c>
      <c r="DT6" s="17">
        <f t="shared" si="40"/>
        <v>0.25597787237302638</v>
      </c>
      <c r="DU6" s="17">
        <f t="shared" si="41"/>
        <v>0.25541878845771415</v>
      </c>
      <c r="DV6" s="17">
        <f t="shared" si="42"/>
        <v>0.50056314680557845</v>
      </c>
      <c r="DW6" s="17">
        <f t="shared" si="43"/>
        <v>0.68247924446896457</v>
      </c>
      <c r="DX6" s="17">
        <f t="shared" si="44"/>
        <v>0.92472930879781001</v>
      </c>
      <c r="DY6" s="17">
        <f t="shared" si="45"/>
        <v>0.29187652652969237</v>
      </c>
      <c r="DZ6" s="17">
        <f t="shared" si="46"/>
        <v>0.43290916504785903</v>
      </c>
      <c r="EA6" s="17">
        <f t="shared" si="47"/>
        <v>0.3848324321239317</v>
      </c>
      <c r="EB6" s="17">
        <f t="shared" si="48"/>
        <v>0.53110217972525753</v>
      </c>
      <c r="EC6" s="17">
        <f t="shared" si="49"/>
        <v>0.35998499447661336</v>
      </c>
      <c r="ED6" s="17">
        <f t="shared" si="50"/>
        <v>0.46263524884387175</v>
      </c>
      <c r="EE6" s="17">
        <f t="shared" si="51"/>
        <v>0.45692906175551573</v>
      </c>
      <c r="EF6" s="5"/>
      <c r="EG6" s="18">
        <f t="shared" si="52"/>
        <v>4.6956670477763796</v>
      </c>
      <c r="EH6" s="18">
        <f t="shared" si="79"/>
        <v>0.99714082429741402</v>
      </c>
      <c r="EI6" s="17">
        <f t="shared" si="53"/>
        <v>0.25615311347921133</v>
      </c>
      <c r="EJ6" s="17">
        <f t="shared" si="54"/>
        <v>0.25553401066124809</v>
      </c>
      <c r="EK6" s="17">
        <f t="shared" si="55"/>
        <v>0.49844721659323421</v>
      </c>
      <c r="EL6" s="17">
        <f t="shared" si="56"/>
        <v>0.6818235121807984</v>
      </c>
      <c r="EM6" s="17">
        <f t="shared" si="57"/>
        <v>0.92809432114870005</v>
      </c>
      <c r="EN6" s="17">
        <f t="shared" si="58"/>
        <v>0.29269121466756376</v>
      </c>
      <c r="EO6" s="17">
        <f t="shared" si="59"/>
        <v>0.43388998222602931</v>
      </c>
      <c r="EP6" s="17">
        <f t="shared" si="60"/>
        <v>0.3842813381349629</v>
      </c>
      <c r="EQ6" s="17">
        <f t="shared" si="61"/>
        <v>0.52963401277675404</v>
      </c>
      <c r="ER6" s="17">
        <f t="shared" si="62"/>
        <v>0.35925347046183975</v>
      </c>
      <c r="ES6" s="17">
        <f t="shared" si="63"/>
        <v>0.46213564574217664</v>
      </c>
      <c r="ET6" s="17">
        <f t="shared" si="64"/>
        <v>0.4558026332562734</v>
      </c>
    </row>
    <row r="7" spans="1:152" x14ac:dyDescent="0.2">
      <c r="A7" t="s">
        <v>18</v>
      </c>
      <c r="B7" s="2">
        <v>18.656999298984601</v>
      </c>
      <c r="C7" s="2">
        <v>18.191016461797702</v>
      </c>
      <c r="D7" s="2">
        <v>4.4541011102744701</v>
      </c>
      <c r="E7" s="2">
        <v>2.5670669767695502</v>
      </c>
      <c r="F7" s="2">
        <v>1.6065940076362299</v>
      </c>
      <c r="G7" s="2">
        <v>15.364189589775901</v>
      </c>
      <c r="H7" s="2">
        <v>7.8928416090589497</v>
      </c>
      <c r="I7" s="2">
        <v>9.4215186213072908</v>
      </c>
      <c r="J7" s="2">
        <v>6.1662173159730997</v>
      </c>
      <c r="K7" s="2">
        <v>10.475718259193901</v>
      </c>
      <c r="L7" s="2">
        <v>5.6805071204918596</v>
      </c>
      <c r="M7" s="2">
        <v>7.1326557918128</v>
      </c>
      <c r="N7" s="2">
        <f t="shared" si="65"/>
        <v>107.60942616307634</v>
      </c>
      <c r="O7" s="13">
        <f t="shared" si="66"/>
        <v>1</v>
      </c>
      <c r="Q7" s="4">
        <v>18.552072265220499</v>
      </c>
      <c r="R7" s="2">
        <v>18.185317423556398</v>
      </c>
      <c r="S7" s="2">
        <v>4.4380110247443501</v>
      </c>
      <c r="T7" s="2">
        <v>2.5325620008203402</v>
      </c>
      <c r="U7" s="2">
        <v>1.56197563388015</v>
      </c>
      <c r="V7" s="2">
        <v>15.4602256359058</v>
      </c>
      <c r="W7" s="2">
        <v>7.8815346539684201</v>
      </c>
      <c r="X7" s="2">
        <v>9.4777770379355708</v>
      </c>
      <c r="Y7" s="2">
        <v>6.2050130846020704</v>
      </c>
      <c r="Z7" s="2">
        <v>10.490147875175699</v>
      </c>
      <c r="AA7" s="2">
        <v>5.6811740331006702</v>
      </c>
      <c r="AB7" s="2">
        <v>7.1506004325481198</v>
      </c>
      <c r="AC7" s="2">
        <f t="shared" si="67"/>
        <v>107.61641110145808</v>
      </c>
      <c r="AD7" s="13">
        <f t="shared" si="68"/>
        <v>1.0000649100978494</v>
      </c>
      <c r="AF7" s="4">
        <v>18.5539997149641</v>
      </c>
      <c r="AG7" s="2">
        <v>18.187976306673601</v>
      </c>
      <c r="AH7" s="2">
        <v>4.4758105391069298</v>
      </c>
      <c r="AI7" s="2">
        <v>2.5396027469383302</v>
      </c>
      <c r="AJ7" s="2">
        <v>1.56194948511909</v>
      </c>
      <c r="AK7" s="2">
        <v>15.379053846200099</v>
      </c>
      <c r="AL7" s="2">
        <v>7.8469003611087098</v>
      </c>
      <c r="AM7" s="2">
        <v>9.4843874142619704</v>
      </c>
      <c r="AN7" s="2">
        <v>6.2105811874805701</v>
      </c>
      <c r="AO7" s="2">
        <v>10.5172311010435</v>
      </c>
      <c r="AP7" s="2">
        <v>5.6903366880049102</v>
      </c>
      <c r="AQ7" s="2">
        <v>7.1680486478522401</v>
      </c>
      <c r="AR7" s="2">
        <f t="shared" si="69"/>
        <v>107.61587803875406</v>
      </c>
      <c r="AS7" s="13">
        <f t="shared" si="70"/>
        <v>1.0000599564174606</v>
      </c>
      <c r="AU7" s="4">
        <v>18.503209932909499</v>
      </c>
      <c r="AV7" s="2">
        <v>18.113591239459499</v>
      </c>
      <c r="AW7" s="2">
        <v>4.44425972453881</v>
      </c>
      <c r="AX7" s="2">
        <v>2.5404084893227399</v>
      </c>
      <c r="AY7" s="2">
        <v>1.5502670011183199</v>
      </c>
      <c r="AZ7" s="2">
        <v>15.4742871120687</v>
      </c>
      <c r="BA7" s="2">
        <v>7.92217122316291</v>
      </c>
      <c r="BB7" s="2">
        <v>9.4959244376491299</v>
      </c>
      <c r="BC7" s="2">
        <v>6.21871844618585</v>
      </c>
      <c r="BD7" s="2">
        <v>10.5012456136411</v>
      </c>
      <c r="BE7" s="2">
        <v>5.6917719156081503</v>
      </c>
      <c r="BF7" s="2">
        <v>7.1660667762331398</v>
      </c>
      <c r="BG7" s="2">
        <f t="shared" si="71"/>
        <v>107.62192191189784</v>
      </c>
      <c r="BH7" s="13">
        <f t="shared" si="72"/>
        <v>1.0001161213219609</v>
      </c>
      <c r="BJ7" s="4">
        <v>18.5022090335619</v>
      </c>
      <c r="BK7" s="2">
        <v>18.112077463632499</v>
      </c>
      <c r="BL7" s="2">
        <v>4.4824343434408096</v>
      </c>
      <c r="BM7" s="2">
        <v>2.5481198741583602</v>
      </c>
      <c r="BN7" s="2">
        <v>1.5494896686205499</v>
      </c>
      <c r="BO7" s="2">
        <v>15.392789442098</v>
      </c>
      <c r="BP7" s="2">
        <v>7.8942136638426703</v>
      </c>
      <c r="BQ7" s="2">
        <v>9.5039821819376407</v>
      </c>
      <c r="BR7" s="2">
        <v>6.2268751798478599</v>
      </c>
      <c r="BS7" s="2">
        <v>10.5291756102853</v>
      </c>
      <c r="BT7" s="2">
        <v>5.7016183649739096</v>
      </c>
      <c r="BU7" s="2">
        <v>7.1848367753020002</v>
      </c>
      <c r="BV7" s="2">
        <f t="shared" si="73"/>
        <v>107.62782160170151</v>
      </c>
      <c r="BW7" s="13">
        <f t="shared" si="74"/>
        <v>1.0001709463499722</v>
      </c>
      <c r="BX7" s="2"/>
      <c r="BY7" s="18">
        <f t="shared" si="0"/>
        <v>6.2619368118216938</v>
      </c>
      <c r="BZ7" s="18">
        <f t="shared" si="75"/>
        <v>1</v>
      </c>
      <c r="CA7" s="17">
        <f t="shared" si="1"/>
        <v>0.23151498289810876</v>
      </c>
      <c r="CB7" s="17">
        <f t="shared" si="2"/>
        <v>0.23446148782403278</v>
      </c>
      <c r="CC7" s="17">
        <f t="shared" si="3"/>
        <v>0.47382717437783073</v>
      </c>
      <c r="CD7" s="17">
        <f t="shared" si="4"/>
        <v>0.62413911390929466</v>
      </c>
      <c r="CE7" s="17">
        <f t="shared" si="5"/>
        <v>0.78894536417973449</v>
      </c>
      <c r="CF7" s="17">
        <f t="shared" si="6"/>
        <v>0.2551203906250275</v>
      </c>
      <c r="CG7" s="17">
        <f t="shared" si="7"/>
        <v>0.35594533559180447</v>
      </c>
      <c r="CH7" s="17">
        <f t="shared" si="8"/>
        <v>0.32579134647277835</v>
      </c>
      <c r="CI7" s="17">
        <f t="shared" si="9"/>
        <v>0.40270830560568754</v>
      </c>
      <c r="CJ7" s="17">
        <f t="shared" si="10"/>
        <v>0.30896415372472147</v>
      </c>
      <c r="CK7" s="17">
        <f t="shared" si="11"/>
        <v>0.41957194950182924</v>
      </c>
      <c r="CL7" s="17">
        <f t="shared" si="12"/>
        <v>0.37443321493996939</v>
      </c>
      <c r="CM7" s="17"/>
      <c r="CN7" s="18">
        <f t="shared" si="13"/>
        <v>6.2268280429295411</v>
      </c>
      <c r="CO7" s="18">
        <f t="shared" si="76"/>
        <v>0.99439330514707969</v>
      </c>
      <c r="CP7" s="17">
        <f t="shared" si="14"/>
        <v>0.23216876240235809</v>
      </c>
      <c r="CQ7" s="17">
        <f t="shared" si="15"/>
        <v>0.23449822351259006</v>
      </c>
      <c r="CR7" s="17">
        <f t="shared" si="16"/>
        <v>0.47468533156297027</v>
      </c>
      <c r="CS7" s="17">
        <f t="shared" si="17"/>
        <v>0.62837653167737695</v>
      </c>
      <c r="CT7" s="17">
        <f t="shared" si="18"/>
        <v>0.80013427152319694</v>
      </c>
      <c r="CU7" s="17">
        <f t="shared" si="19"/>
        <v>0.25432677605083753</v>
      </c>
      <c r="CV7" s="17">
        <f t="shared" si="20"/>
        <v>0.35620056605632056</v>
      </c>
      <c r="CW7" s="17">
        <f t="shared" si="21"/>
        <v>0.32482298728106779</v>
      </c>
      <c r="CX7" s="17">
        <f t="shared" si="22"/>
        <v>0.4014473996821718</v>
      </c>
      <c r="CY7" s="17">
        <f t="shared" si="23"/>
        <v>0.30875158435399319</v>
      </c>
      <c r="CZ7" s="17">
        <f t="shared" si="24"/>
        <v>0.41954732201865175</v>
      </c>
      <c r="DA7" s="17">
        <f t="shared" si="25"/>
        <v>0.37396309426214014</v>
      </c>
      <c r="DB7" s="5"/>
      <c r="DC7" s="18">
        <f t="shared" si="26"/>
        <v>6.2344271092965924</v>
      </c>
      <c r="DD7" s="18">
        <f t="shared" si="77"/>
        <v>0.99560683805158068</v>
      </c>
      <c r="DE7" s="17">
        <f t="shared" si="27"/>
        <v>0.23215670286665646</v>
      </c>
      <c r="DF7" s="17">
        <f t="shared" si="28"/>
        <v>0.23448108234894421</v>
      </c>
      <c r="DG7" s="17">
        <f t="shared" si="29"/>
        <v>0.47267665415585752</v>
      </c>
      <c r="DH7" s="17">
        <f t="shared" si="30"/>
        <v>0.62750487757542206</v>
      </c>
      <c r="DI7" s="17">
        <f t="shared" si="31"/>
        <v>0.80014096906127852</v>
      </c>
      <c r="DJ7" s="17">
        <f t="shared" si="32"/>
        <v>0.2549970705659626</v>
      </c>
      <c r="DK7" s="17">
        <f t="shared" si="33"/>
        <v>0.3569857915123395</v>
      </c>
      <c r="DL7" s="17">
        <f t="shared" si="34"/>
        <v>0.32470977087824021</v>
      </c>
      <c r="DM7" s="17">
        <f t="shared" si="35"/>
        <v>0.40126740029127916</v>
      </c>
      <c r="DN7" s="17">
        <f t="shared" si="36"/>
        <v>0.30835379053078671</v>
      </c>
      <c r="DO7" s="17">
        <f t="shared" si="37"/>
        <v>0.41920940562917952</v>
      </c>
      <c r="DP7" s="17">
        <f t="shared" si="38"/>
        <v>0.37350767295639148</v>
      </c>
      <c r="DQ7" s="5"/>
      <c r="DR7" s="18">
        <f t="shared" si="39"/>
        <v>6.2275017796936529</v>
      </c>
      <c r="DS7" s="18">
        <f t="shared" si="78"/>
        <v>0.99450089753971449</v>
      </c>
      <c r="DT7" s="17">
        <f t="shared" si="40"/>
        <v>0.23247510999738238</v>
      </c>
      <c r="DU7" s="17">
        <f t="shared" si="41"/>
        <v>0.23496204774245555</v>
      </c>
      <c r="DV7" s="17">
        <f t="shared" si="42"/>
        <v>0.4743515066213066</v>
      </c>
      <c r="DW7" s="17">
        <f t="shared" si="43"/>
        <v>0.62740535669606612</v>
      </c>
      <c r="DX7" s="17">
        <f t="shared" si="44"/>
        <v>0.80315015704571624</v>
      </c>
      <c r="DY7" s="17">
        <f t="shared" si="45"/>
        <v>0.25421119648754503</v>
      </c>
      <c r="DZ7" s="17">
        <f t="shared" si="46"/>
        <v>0.35528583079701109</v>
      </c>
      <c r="EA7" s="17">
        <f t="shared" si="47"/>
        <v>0.32451245871612777</v>
      </c>
      <c r="EB7" s="17">
        <f t="shared" si="48"/>
        <v>0.40100478304011644</v>
      </c>
      <c r="EC7" s="17">
        <f t="shared" si="49"/>
        <v>0.30858839656622528</v>
      </c>
      <c r="ED7" s="17">
        <f t="shared" si="50"/>
        <v>0.41915654872867025</v>
      </c>
      <c r="EE7" s="17">
        <f t="shared" si="51"/>
        <v>0.37355931865727776</v>
      </c>
      <c r="EF7" s="5"/>
      <c r="EG7" s="18">
        <f t="shared" si="52"/>
        <v>6.2355813653050447</v>
      </c>
      <c r="EH7" s="18">
        <f t="shared" si="79"/>
        <v>0.99579116696500458</v>
      </c>
      <c r="EI7" s="17">
        <f t="shared" si="53"/>
        <v>0.23248139792329328</v>
      </c>
      <c r="EJ7" s="17">
        <f t="shared" si="54"/>
        <v>0.23497186639626225</v>
      </c>
      <c r="EK7" s="17">
        <f t="shared" si="55"/>
        <v>0.47232728203521862</v>
      </c>
      <c r="EL7" s="17">
        <f t="shared" si="56"/>
        <v>0.62645527773972576</v>
      </c>
      <c r="EM7" s="17">
        <f t="shared" si="57"/>
        <v>0.80335158995938583</v>
      </c>
      <c r="EN7" s="17">
        <f t="shared" si="58"/>
        <v>0.25488327317915666</v>
      </c>
      <c r="EO7" s="17">
        <f t="shared" si="59"/>
        <v>0.35591440168605604</v>
      </c>
      <c r="EP7" s="17">
        <f t="shared" si="60"/>
        <v>0.32437486413581273</v>
      </c>
      <c r="EQ7" s="17">
        <f t="shared" si="61"/>
        <v>0.40074205406497138</v>
      </c>
      <c r="ER7" s="17">
        <f t="shared" si="62"/>
        <v>0.30817883951916042</v>
      </c>
      <c r="ES7" s="17">
        <f t="shared" si="63"/>
        <v>0.41879445967911216</v>
      </c>
      <c r="ET7" s="17">
        <f t="shared" si="64"/>
        <v>0.37307104775414274</v>
      </c>
    </row>
    <row r="8" spans="1:152" x14ac:dyDescent="0.2">
      <c r="A8" t="s">
        <v>19</v>
      </c>
      <c r="B8" s="2">
        <v>22.115020639632</v>
      </c>
      <c r="C8" s="2">
        <v>21.006706096164798</v>
      </c>
      <c r="D8" s="2">
        <v>4.8000235264153899</v>
      </c>
      <c r="E8" s="2">
        <v>2.9955982549581401</v>
      </c>
      <c r="F8" s="2">
        <v>2.0830394538143802</v>
      </c>
      <c r="G8" s="2">
        <v>18.899413628830999</v>
      </c>
      <c r="H8" s="2">
        <v>11.0070885561484</v>
      </c>
      <c r="I8" s="2">
        <v>12.599481242230301</v>
      </c>
      <c r="J8" s="2">
        <v>10.208913808827701</v>
      </c>
      <c r="K8" s="2">
        <v>13.585827790603901</v>
      </c>
      <c r="L8" s="2">
        <v>6.7013672308246903</v>
      </c>
      <c r="M8" s="2">
        <v>10.1481648023295</v>
      </c>
      <c r="N8" s="2">
        <f t="shared" si="65"/>
        <v>136.1506450307802</v>
      </c>
      <c r="O8" s="13">
        <f t="shared" si="66"/>
        <v>1</v>
      </c>
      <c r="Q8" s="4">
        <v>21.9354385855288</v>
      </c>
      <c r="R8" s="2">
        <v>20.987781875572001</v>
      </c>
      <c r="S8" s="2">
        <v>4.7696772863714099</v>
      </c>
      <c r="T8" s="2">
        <v>2.9374084554220699</v>
      </c>
      <c r="U8" s="2">
        <v>2.01018680624937</v>
      </c>
      <c r="V8" s="2">
        <v>19.054362978466099</v>
      </c>
      <c r="W8" s="2">
        <v>10.9931975254426</v>
      </c>
      <c r="X8" s="2">
        <v>12.688821687105101</v>
      </c>
      <c r="Y8" s="2">
        <v>10.299893535064999</v>
      </c>
      <c r="Z8" s="2">
        <v>13.607512409482799</v>
      </c>
      <c r="AA8" s="2">
        <v>6.6991128247149803</v>
      </c>
      <c r="AB8" s="2">
        <v>10.1786681224562</v>
      </c>
      <c r="AC8" s="2">
        <f t="shared" si="67"/>
        <v>136.16206209187644</v>
      </c>
      <c r="AD8" s="13">
        <f t="shared" si="68"/>
        <v>1.0000838560925926</v>
      </c>
      <c r="AF8" s="4">
        <v>21.945012943966798</v>
      </c>
      <c r="AG8" s="2">
        <v>20.996107547796001</v>
      </c>
      <c r="AH8" s="2">
        <v>4.8131554999445996</v>
      </c>
      <c r="AI8" s="2">
        <v>2.9471129895936099</v>
      </c>
      <c r="AJ8" s="2">
        <v>2.01316340166882</v>
      </c>
      <c r="AK8" s="2">
        <v>18.961923960578702</v>
      </c>
      <c r="AL8" s="2">
        <v>10.958704039511501</v>
      </c>
      <c r="AM8" s="2">
        <v>12.691636182956101</v>
      </c>
      <c r="AN8" s="2">
        <v>10.294506694126699</v>
      </c>
      <c r="AO8" s="2">
        <v>13.635090312178599</v>
      </c>
      <c r="AP8" s="2">
        <v>6.7102244472352996</v>
      </c>
      <c r="AQ8" s="2">
        <v>10.194209465239901</v>
      </c>
      <c r="AR8" s="2">
        <f t="shared" si="69"/>
        <v>136.16084748479665</v>
      </c>
      <c r="AS8" s="13">
        <f t="shared" si="70"/>
        <v>1.0000749350398901</v>
      </c>
      <c r="AU8" s="4">
        <v>21.8490761825052</v>
      </c>
      <c r="AV8" s="2">
        <v>20.863926794443501</v>
      </c>
      <c r="AW8" s="2">
        <v>4.7790423119840701</v>
      </c>
      <c r="AX8" s="2">
        <v>2.94931023866905</v>
      </c>
      <c r="AY8" s="2">
        <v>1.9882480358790899</v>
      </c>
      <c r="AZ8" s="2">
        <v>19.084390889876101</v>
      </c>
      <c r="BA8" s="2">
        <v>11.058838839485301</v>
      </c>
      <c r="BB8" s="2">
        <v>12.722437766221301</v>
      </c>
      <c r="BC8" s="2">
        <v>10.323645837956899</v>
      </c>
      <c r="BD8" s="2">
        <v>13.627674071844799</v>
      </c>
      <c r="BE8" s="2">
        <v>6.7165411135347401</v>
      </c>
      <c r="BF8" s="2">
        <v>10.207380435554199</v>
      </c>
      <c r="BG8" s="2">
        <f t="shared" si="71"/>
        <v>136.17051251795425</v>
      </c>
      <c r="BH8" s="13">
        <f t="shared" si="72"/>
        <v>1.000145922828126</v>
      </c>
      <c r="BJ8" s="4">
        <v>21.8575881854768</v>
      </c>
      <c r="BK8" s="2">
        <v>20.870790788123902</v>
      </c>
      <c r="BL8" s="2">
        <v>4.8226253671332397</v>
      </c>
      <c r="BM8" s="2">
        <v>2.9592432730452001</v>
      </c>
      <c r="BN8" s="2">
        <v>1.9909233360940799</v>
      </c>
      <c r="BO8" s="2">
        <v>18.991832756334201</v>
      </c>
      <c r="BP8" s="2">
        <v>11.0271750928275</v>
      </c>
      <c r="BQ8" s="2">
        <v>12.7258098551433</v>
      </c>
      <c r="BR8" s="2">
        <v>10.319513932843201</v>
      </c>
      <c r="BS8" s="2">
        <v>13.655562130966899</v>
      </c>
      <c r="BT8" s="2">
        <v>6.7278834783955697</v>
      </c>
      <c r="BU8" s="2">
        <v>10.223460130935599</v>
      </c>
      <c r="BV8" s="2">
        <f t="shared" si="73"/>
        <v>136.17240832731949</v>
      </c>
      <c r="BW8" s="13">
        <f t="shared" si="74"/>
        <v>1.0001598471790889</v>
      </c>
      <c r="BX8" s="2"/>
      <c r="BY8" s="18">
        <f t="shared" si="0"/>
        <v>7.9515186523087049</v>
      </c>
      <c r="BZ8" s="18">
        <f t="shared" si="75"/>
        <v>1</v>
      </c>
      <c r="CA8" s="17">
        <f t="shared" si="1"/>
        <v>0.21264556309963492</v>
      </c>
      <c r="CB8" s="17">
        <f t="shared" si="2"/>
        <v>0.21818305595591911</v>
      </c>
      <c r="CC8" s="17">
        <f t="shared" si="3"/>
        <v>0.45643434601984001</v>
      </c>
      <c r="CD8" s="17">
        <f t="shared" si="4"/>
        <v>0.57777429397310476</v>
      </c>
      <c r="CE8" s="17">
        <f t="shared" si="5"/>
        <v>0.69286919356673049</v>
      </c>
      <c r="CF8" s="17">
        <f t="shared" si="6"/>
        <v>0.23002542140304472</v>
      </c>
      <c r="CG8" s="17">
        <f t="shared" si="7"/>
        <v>0.30141424241050913</v>
      </c>
      <c r="CH8" s="17">
        <f t="shared" si="8"/>
        <v>0.28172388443165824</v>
      </c>
      <c r="CI8" s="17">
        <f t="shared" si="9"/>
        <v>0.31297542035498671</v>
      </c>
      <c r="CJ8" s="17">
        <f t="shared" si="10"/>
        <v>0.27130446881574743</v>
      </c>
      <c r="CK8" s="17">
        <f t="shared" si="11"/>
        <v>0.38629429221610168</v>
      </c>
      <c r="CL8" s="17">
        <f t="shared" si="12"/>
        <v>0.31391079030656954</v>
      </c>
      <c r="CM8" s="17"/>
      <c r="CN8" s="18">
        <f t="shared" si="13"/>
        <v>7.8890792662587703</v>
      </c>
      <c r="CO8" s="18">
        <f t="shared" si="76"/>
        <v>0.99214748920549845</v>
      </c>
      <c r="CP8" s="17">
        <f t="shared" si="14"/>
        <v>0.21351423702053202</v>
      </c>
      <c r="CQ8" s="17">
        <f t="shared" si="15"/>
        <v>0.21828139922010603</v>
      </c>
      <c r="CR8" s="17">
        <f t="shared" si="16"/>
        <v>0.45788403579521197</v>
      </c>
      <c r="CS8" s="17">
        <f t="shared" si="17"/>
        <v>0.58346905770983781</v>
      </c>
      <c r="CT8" s="17">
        <f t="shared" si="18"/>
        <v>0.7053128412851315</v>
      </c>
      <c r="CU8" s="17">
        <f t="shared" si="19"/>
        <v>0.22908823326277356</v>
      </c>
      <c r="CV8" s="17">
        <f t="shared" si="20"/>
        <v>0.30160461616938916</v>
      </c>
      <c r="CW8" s="17">
        <f t="shared" si="21"/>
        <v>0.28073034074398417</v>
      </c>
      <c r="CX8" s="17">
        <f t="shared" si="22"/>
        <v>0.31159008678915273</v>
      </c>
      <c r="CY8" s="17">
        <f t="shared" si="23"/>
        <v>0.27108821034375596</v>
      </c>
      <c r="CZ8" s="17">
        <f t="shared" si="24"/>
        <v>0.38635928522197799</v>
      </c>
      <c r="DA8" s="17">
        <f t="shared" si="25"/>
        <v>0.3134400751900972</v>
      </c>
      <c r="DB8" s="5"/>
      <c r="DC8" s="18">
        <f t="shared" si="26"/>
        <v>7.9016382403218905</v>
      </c>
      <c r="DD8" s="18">
        <f t="shared" si="77"/>
        <v>0.99372693265677847</v>
      </c>
      <c r="DE8" s="17">
        <f t="shared" si="27"/>
        <v>0.21346765502801404</v>
      </c>
      <c r="DF8" s="17">
        <f t="shared" si="28"/>
        <v>0.21823811692186709</v>
      </c>
      <c r="DG8" s="17">
        <f t="shared" si="29"/>
        <v>0.45581126437516956</v>
      </c>
      <c r="DH8" s="17">
        <f t="shared" si="30"/>
        <v>0.58250761434893006</v>
      </c>
      <c r="DI8" s="17">
        <f t="shared" si="31"/>
        <v>0.70479122252778581</v>
      </c>
      <c r="DJ8" s="17">
        <f t="shared" si="32"/>
        <v>0.22964595475408653</v>
      </c>
      <c r="DK8" s="17">
        <f t="shared" si="33"/>
        <v>0.30207890678830723</v>
      </c>
      <c r="DL8" s="17">
        <f t="shared" si="34"/>
        <v>0.28069921165327194</v>
      </c>
      <c r="DM8" s="17">
        <f t="shared" si="35"/>
        <v>0.31167159952045709</v>
      </c>
      <c r="DN8" s="17">
        <f t="shared" si="36"/>
        <v>0.27081392436009161</v>
      </c>
      <c r="DO8" s="17">
        <f t="shared" si="37"/>
        <v>0.38603926185357385</v>
      </c>
      <c r="DP8" s="17">
        <f t="shared" si="38"/>
        <v>0.31320106020405891</v>
      </c>
      <c r="DQ8" s="5"/>
      <c r="DR8" s="18">
        <f t="shared" si="39"/>
        <v>7.8877059308979653</v>
      </c>
      <c r="DS8" s="18">
        <f t="shared" si="78"/>
        <v>0.99197477561192515</v>
      </c>
      <c r="DT8" s="17">
        <f t="shared" si="40"/>
        <v>0.21393579756837131</v>
      </c>
      <c r="DU8" s="17">
        <f t="shared" si="41"/>
        <v>0.21892833535998871</v>
      </c>
      <c r="DV8" s="17">
        <f t="shared" si="42"/>
        <v>0.45743518032952296</v>
      </c>
      <c r="DW8" s="17">
        <f t="shared" si="43"/>
        <v>0.58229058855514149</v>
      </c>
      <c r="DX8" s="17">
        <f t="shared" si="44"/>
        <v>0.70919345502683695</v>
      </c>
      <c r="DY8" s="17">
        <f t="shared" si="45"/>
        <v>0.22890793541458038</v>
      </c>
      <c r="DZ8" s="17">
        <f t="shared" si="46"/>
        <v>0.3007081753594546</v>
      </c>
      <c r="EA8" s="17">
        <f t="shared" si="47"/>
        <v>0.28035921315147527</v>
      </c>
      <c r="EB8" s="17">
        <f t="shared" si="48"/>
        <v>0.31123143229229666</v>
      </c>
      <c r="EC8" s="17">
        <f t="shared" si="49"/>
        <v>0.27088760340336121</v>
      </c>
      <c r="ED8" s="17">
        <f t="shared" si="50"/>
        <v>0.38585769110531298</v>
      </c>
      <c r="EE8" s="17">
        <f t="shared" si="51"/>
        <v>0.31299892737160206</v>
      </c>
      <c r="EF8" s="5"/>
      <c r="EG8" s="18">
        <f t="shared" si="52"/>
        <v>7.9004174954662814</v>
      </c>
      <c r="EH8" s="18">
        <f t="shared" si="79"/>
        <v>0.99357340917164461</v>
      </c>
      <c r="EI8" s="17">
        <f t="shared" si="53"/>
        <v>0.21389413699141463</v>
      </c>
      <c r="EJ8" s="17">
        <f t="shared" si="54"/>
        <v>0.21889233178207074</v>
      </c>
      <c r="EK8" s="17">
        <f t="shared" si="55"/>
        <v>0.45536352140500785</v>
      </c>
      <c r="EL8" s="17">
        <f t="shared" si="56"/>
        <v>0.58131250502994125</v>
      </c>
      <c r="EM8" s="17">
        <f t="shared" si="57"/>
        <v>0.70871680603382825</v>
      </c>
      <c r="EN8" s="17">
        <f t="shared" si="58"/>
        <v>0.22946505751472676</v>
      </c>
      <c r="EO8" s="17">
        <f t="shared" si="59"/>
        <v>0.30113959691969155</v>
      </c>
      <c r="EP8" s="17">
        <f t="shared" si="60"/>
        <v>0.28032206585618513</v>
      </c>
      <c r="EQ8" s="17">
        <f t="shared" si="61"/>
        <v>0.31129373416306172</v>
      </c>
      <c r="ER8" s="17">
        <f t="shared" si="62"/>
        <v>0.27061085205369301</v>
      </c>
      <c r="ES8" s="17">
        <f t="shared" si="63"/>
        <v>0.38553230015132217</v>
      </c>
      <c r="ET8" s="17">
        <f t="shared" si="64"/>
        <v>0.31275268452053023</v>
      </c>
    </row>
    <row r="9" spans="1:152" x14ac:dyDescent="0.2">
      <c r="A9" t="s">
        <v>20</v>
      </c>
      <c r="B9" s="2">
        <v>25.8043375192768</v>
      </c>
      <c r="C9" s="2">
        <v>23.749389013137201</v>
      </c>
      <c r="D9" s="2">
        <v>5.1527393103269201</v>
      </c>
      <c r="E9" s="2">
        <v>3.4435036535274399</v>
      </c>
      <c r="F9" s="2">
        <v>2.6114062836129399</v>
      </c>
      <c r="G9" s="2">
        <v>22.189250252666898</v>
      </c>
      <c r="H9" s="2">
        <v>14.597257120084</v>
      </c>
      <c r="I9" s="2">
        <v>16.131792045612901</v>
      </c>
      <c r="J9" s="2">
        <v>16.022514464218499</v>
      </c>
      <c r="K9" s="2">
        <v>16.9176220892817</v>
      </c>
      <c r="L9" s="2">
        <v>7.7190931856654901</v>
      </c>
      <c r="M9" s="2">
        <v>13.7645490012801</v>
      </c>
      <c r="N9" s="2">
        <f t="shared" si="65"/>
        <v>168.10345393869088</v>
      </c>
      <c r="O9" s="13">
        <f t="shared" si="66"/>
        <v>1</v>
      </c>
      <c r="Q9" s="4">
        <v>25.518208364341401</v>
      </c>
      <c r="R9" s="2">
        <v>23.705386843983501</v>
      </c>
      <c r="S9" s="2">
        <v>5.1007274948073498</v>
      </c>
      <c r="T9" s="2">
        <v>3.3519537871583598</v>
      </c>
      <c r="U9" s="2">
        <v>2.5002310469069302</v>
      </c>
      <c r="V9" s="2">
        <v>22.414512704872699</v>
      </c>
      <c r="W9" s="2">
        <v>14.5814908053481</v>
      </c>
      <c r="X9" s="2">
        <v>16.263902207389499</v>
      </c>
      <c r="Y9" s="2">
        <v>16.213739227743801</v>
      </c>
      <c r="Z9" s="2">
        <v>16.947423975303401</v>
      </c>
      <c r="AA9" s="2">
        <v>7.7103521954690404</v>
      </c>
      <c r="AB9" s="2">
        <v>13.8134191817998</v>
      </c>
      <c r="AC9" s="2">
        <f t="shared" si="67"/>
        <v>168.12134783512383</v>
      </c>
      <c r="AD9" s="13">
        <f t="shared" si="68"/>
        <v>1.0001064457392974</v>
      </c>
      <c r="AF9" s="4">
        <v>25.5319784606423</v>
      </c>
      <c r="AG9" s="2">
        <v>23.7192224593364</v>
      </c>
      <c r="AH9" s="2">
        <v>5.1480078156704296</v>
      </c>
      <c r="AI9" s="2">
        <v>3.3629923586213701</v>
      </c>
      <c r="AJ9" s="2">
        <v>2.5044259470638299</v>
      </c>
      <c r="AK9" s="2">
        <v>22.319205035083598</v>
      </c>
      <c r="AL9" s="2">
        <v>14.546685022395</v>
      </c>
      <c r="AM9" s="2">
        <v>16.265467011063102</v>
      </c>
      <c r="AN9" s="2">
        <v>16.195758095444699</v>
      </c>
      <c r="AO9" s="2">
        <v>16.975461241714498</v>
      </c>
      <c r="AP9" s="2">
        <v>7.7232551938938103</v>
      </c>
      <c r="AQ9" s="2">
        <v>13.826922903321099</v>
      </c>
      <c r="AR9" s="2">
        <f t="shared" si="69"/>
        <v>168.11938154425013</v>
      </c>
      <c r="AS9" s="13">
        <f t="shared" si="70"/>
        <v>1.0000947488298786</v>
      </c>
      <c r="AU9" s="4">
        <v>25.375880247039898</v>
      </c>
      <c r="AV9" s="2">
        <v>23.505907345564999</v>
      </c>
      <c r="AW9" s="2">
        <v>5.1137474581588203</v>
      </c>
      <c r="AX9" s="2">
        <v>3.3686754753255101</v>
      </c>
      <c r="AY9" s="2">
        <v>2.4625823315745801</v>
      </c>
      <c r="AZ9" s="2">
        <v>22.468547490861599</v>
      </c>
      <c r="BA9" s="2">
        <v>14.681528329716199</v>
      </c>
      <c r="BB9" s="2">
        <v>16.3213937889394</v>
      </c>
      <c r="BC9" s="2">
        <v>16.253090830226199</v>
      </c>
      <c r="BD9" s="2">
        <v>16.981481884188401</v>
      </c>
      <c r="BE9" s="2">
        <v>7.73702777033846</v>
      </c>
      <c r="BF9" s="2">
        <v>13.8630322201015</v>
      </c>
      <c r="BG9" s="2">
        <f t="shared" si="71"/>
        <v>168.1328951720356</v>
      </c>
      <c r="BH9" s="13">
        <f t="shared" si="72"/>
        <v>1.0001751375873305</v>
      </c>
      <c r="BJ9" s="4">
        <v>25.3892628457501</v>
      </c>
      <c r="BK9" s="2">
        <v>23.519234109429199</v>
      </c>
      <c r="BL9" s="2">
        <v>5.1610373281006403</v>
      </c>
      <c r="BM9" s="2">
        <v>3.3797813692604399</v>
      </c>
      <c r="BN9" s="2">
        <v>2.46666694894351</v>
      </c>
      <c r="BO9" s="2">
        <v>22.3732085394143</v>
      </c>
      <c r="BP9" s="2">
        <v>14.647880077706199</v>
      </c>
      <c r="BQ9" s="2">
        <v>16.323146523946001</v>
      </c>
      <c r="BR9" s="2">
        <v>16.235670522487201</v>
      </c>
      <c r="BS9" s="2">
        <v>17.009608966491001</v>
      </c>
      <c r="BT9" s="2">
        <v>7.7499950603493497</v>
      </c>
      <c r="BU9" s="2">
        <v>13.8767233358766</v>
      </c>
      <c r="BV9" s="2">
        <f t="shared" si="73"/>
        <v>168.13221562775453</v>
      </c>
      <c r="BW9" s="13">
        <f t="shared" si="74"/>
        <v>1.0001710951702047</v>
      </c>
      <c r="BX9" s="2"/>
      <c r="BY9" s="18">
        <f t="shared" si="0"/>
        <v>9.7366052217197367</v>
      </c>
      <c r="BZ9" s="18">
        <f t="shared" si="75"/>
        <v>1</v>
      </c>
      <c r="CA9" s="17">
        <f t="shared" si="1"/>
        <v>0.19685826044082133</v>
      </c>
      <c r="CB9" s="17">
        <f t="shared" si="2"/>
        <v>0.20519830987551388</v>
      </c>
      <c r="CC9" s="17">
        <f t="shared" si="3"/>
        <v>0.44053550331443425</v>
      </c>
      <c r="CD9" s="17">
        <f t="shared" si="4"/>
        <v>0.53888950531862889</v>
      </c>
      <c r="CE9" s="17">
        <f t="shared" si="5"/>
        <v>0.61881777168182894</v>
      </c>
      <c r="CF9" s="17">
        <f t="shared" si="6"/>
        <v>0.21228958394648428</v>
      </c>
      <c r="CG9" s="17">
        <f t="shared" si="7"/>
        <v>0.26173654847467942</v>
      </c>
      <c r="CH9" s="17">
        <f t="shared" si="8"/>
        <v>0.24897669206486248</v>
      </c>
      <c r="CI9" s="17">
        <f t="shared" si="9"/>
        <v>0.24982429116360913</v>
      </c>
      <c r="CJ9" s="17">
        <f t="shared" si="10"/>
        <v>0.24312540399820129</v>
      </c>
      <c r="CK9" s="17">
        <f t="shared" si="11"/>
        <v>0.35992901516551129</v>
      </c>
      <c r="CL9" s="17">
        <f t="shared" si="12"/>
        <v>0.26953738269691058</v>
      </c>
      <c r="CM9" s="17"/>
      <c r="CN9" s="18">
        <f t="shared" si="13"/>
        <v>9.633408585504645</v>
      </c>
      <c r="CO9" s="18">
        <f t="shared" si="76"/>
        <v>0.98940116869636574</v>
      </c>
      <c r="CP9" s="17">
        <f t="shared" si="14"/>
        <v>0.19795884460427382</v>
      </c>
      <c r="CQ9" s="17">
        <f t="shared" si="15"/>
        <v>0.20538866712798695</v>
      </c>
      <c r="CR9" s="17">
        <f t="shared" si="16"/>
        <v>0.44277586378422823</v>
      </c>
      <c r="CS9" s="17">
        <f t="shared" si="17"/>
        <v>0.54619911078918093</v>
      </c>
      <c r="CT9" s="17">
        <f t="shared" si="18"/>
        <v>0.63242630868036043</v>
      </c>
      <c r="CU9" s="17">
        <f t="shared" si="19"/>
        <v>0.2112201511961303</v>
      </c>
      <c r="CV9" s="17">
        <f t="shared" si="20"/>
        <v>0.26187801226518531</v>
      </c>
      <c r="CW9" s="17">
        <f t="shared" si="21"/>
        <v>0.24796342296455764</v>
      </c>
      <c r="CX9" s="17">
        <f t="shared" si="22"/>
        <v>0.2483467083381653</v>
      </c>
      <c r="CY9" s="17">
        <f t="shared" si="23"/>
        <v>0.24291154306803214</v>
      </c>
      <c r="CZ9" s="17">
        <f t="shared" si="24"/>
        <v>0.36013297762719942</v>
      </c>
      <c r="DA9" s="17">
        <f t="shared" si="25"/>
        <v>0.26906016516078829</v>
      </c>
      <c r="DB9" s="5"/>
      <c r="DC9" s="18">
        <f t="shared" si="26"/>
        <v>9.6499837529780681</v>
      </c>
      <c r="DD9" s="18">
        <f t="shared" si="77"/>
        <v>0.99110352460953854</v>
      </c>
      <c r="DE9" s="17">
        <f t="shared" si="27"/>
        <v>0.19790545508733939</v>
      </c>
      <c r="DF9" s="17">
        <f t="shared" si="28"/>
        <v>0.20532875595013189</v>
      </c>
      <c r="DG9" s="17">
        <f t="shared" si="29"/>
        <v>0.44073790322693079</v>
      </c>
      <c r="DH9" s="17">
        <f t="shared" si="30"/>
        <v>0.54530196132105746</v>
      </c>
      <c r="DI9" s="17">
        <f t="shared" si="31"/>
        <v>0.63189643134826012</v>
      </c>
      <c r="DJ9" s="17">
        <f t="shared" si="32"/>
        <v>0.21167064787301529</v>
      </c>
      <c r="DK9" s="17">
        <f t="shared" si="33"/>
        <v>0.26219112221010549</v>
      </c>
      <c r="DL9" s="17">
        <f t="shared" si="34"/>
        <v>0.24795149513587955</v>
      </c>
      <c r="DM9" s="17">
        <f t="shared" si="35"/>
        <v>0.24848453196530476</v>
      </c>
      <c r="DN9" s="17">
        <f t="shared" si="36"/>
        <v>0.24271085956313765</v>
      </c>
      <c r="DO9" s="17">
        <f t="shared" si="37"/>
        <v>0.35983202048136231</v>
      </c>
      <c r="DP9" s="17">
        <f t="shared" si="38"/>
        <v>0.26892874759601032</v>
      </c>
      <c r="DQ9" s="5"/>
      <c r="DR9" s="18">
        <f t="shared" si="39"/>
        <v>9.627999184461526</v>
      </c>
      <c r="DS9" s="18">
        <f t="shared" si="78"/>
        <v>0.98884559507291725</v>
      </c>
      <c r="DT9" s="17">
        <f t="shared" si="40"/>
        <v>0.19851322365798676</v>
      </c>
      <c r="DU9" s="17">
        <f t="shared" si="41"/>
        <v>0.20625832664220467</v>
      </c>
      <c r="DV9" s="17">
        <f t="shared" si="42"/>
        <v>0.44221183518068302</v>
      </c>
      <c r="DW9" s="17">
        <f t="shared" si="43"/>
        <v>0.54484179190757531</v>
      </c>
      <c r="DX9" s="17">
        <f t="shared" si="44"/>
        <v>0.63724233514085815</v>
      </c>
      <c r="DY9" s="17">
        <f t="shared" si="45"/>
        <v>0.21096601581244237</v>
      </c>
      <c r="DZ9" s="17">
        <f t="shared" si="46"/>
        <v>0.2609842903474735</v>
      </c>
      <c r="EA9" s="17">
        <f t="shared" si="47"/>
        <v>0.24752631613400033</v>
      </c>
      <c r="EB9" s="17">
        <f t="shared" si="48"/>
        <v>0.24804588052449447</v>
      </c>
      <c r="EC9" s="17">
        <f t="shared" si="49"/>
        <v>0.24266783019551144</v>
      </c>
      <c r="ED9" s="17">
        <f t="shared" si="50"/>
        <v>0.35951161182020358</v>
      </c>
      <c r="EE9" s="17">
        <f t="shared" si="51"/>
        <v>0.26857827718905702</v>
      </c>
      <c r="EF9" s="5"/>
      <c r="EG9" s="18">
        <f t="shared" si="52"/>
        <v>9.6446057011912654</v>
      </c>
      <c r="EH9" s="18">
        <f t="shared" si="79"/>
        <v>0.99055117071777288</v>
      </c>
      <c r="EI9" s="17">
        <f t="shared" si="53"/>
        <v>0.19846089892147017</v>
      </c>
      <c r="EJ9" s="17">
        <f t="shared" si="54"/>
        <v>0.20619988201991346</v>
      </c>
      <c r="EK9" s="17">
        <f t="shared" si="55"/>
        <v>0.44018121000464044</v>
      </c>
      <c r="EL9" s="17">
        <f t="shared" si="56"/>
        <v>0.54394588570776337</v>
      </c>
      <c r="EM9" s="17">
        <f t="shared" si="57"/>
        <v>0.63671450353530623</v>
      </c>
      <c r="EN9" s="17">
        <f t="shared" si="58"/>
        <v>0.21141503270372922</v>
      </c>
      <c r="EO9" s="17">
        <f t="shared" si="59"/>
        <v>0.26128387730914154</v>
      </c>
      <c r="EP9" s="17">
        <f t="shared" si="60"/>
        <v>0.24751302642647713</v>
      </c>
      <c r="EQ9" s="17">
        <f t="shared" si="61"/>
        <v>0.24817891713383772</v>
      </c>
      <c r="ER9" s="17">
        <f t="shared" si="62"/>
        <v>0.24246710947178285</v>
      </c>
      <c r="ES9" s="17">
        <f t="shared" si="63"/>
        <v>0.35921071852940417</v>
      </c>
      <c r="ET9" s="17">
        <f t="shared" si="64"/>
        <v>0.26844575153315914</v>
      </c>
    </row>
    <row r="10" spans="1:152" x14ac:dyDescent="0.2">
      <c r="A10" t="s">
        <v>21</v>
      </c>
      <c r="B10" s="2">
        <v>29.7585530224632</v>
      </c>
      <c r="C10" s="2">
        <v>26.476301138933898</v>
      </c>
      <c r="D10" s="2">
        <v>5.4623721249802202</v>
      </c>
      <c r="E10" s="2">
        <v>3.89894959385986</v>
      </c>
      <c r="F10" s="2">
        <v>3.17689798100806</v>
      </c>
      <c r="G10" s="2">
        <v>25.263329609198301</v>
      </c>
      <c r="H10" s="2">
        <v>18.522882916386099</v>
      </c>
      <c r="I10" s="2">
        <v>19.8930230617751</v>
      </c>
      <c r="J10" s="2">
        <v>23.921708835867101</v>
      </c>
      <c r="K10" s="2">
        <v>20.323862197686601</v>
      </c>
      <c r="L10" s="2">
        <v>8.7479126756723797</v>
      </c>
      <c r="M10" s="2">
        <v>17.891389087611</v>
      </c>
      <c r="N10" s="2">
        <f t="shared" si="65"/>
        <v>203.3371822454418</v>
      </c>
      <c r="O10" s="13">
        <f t="shared" si="66"/>
        <v>1</v>
      </c>
      <c r="Q10" s="4">
        <v>29.328200311000899</v>
      </c>
      <c r="R10" s="2">
        <v>26.3907490502109</v>
      </c>
      <c r="S10" s="2">
        <v>5.3797444629294704</v>
      </c>
      <c r="T10" s="2">
        <v>3.7630957389475301</v>
      </c>
      <c r="U10" s="2">
        <v>3.0162379235896202</v>
      </c>
      <c r="V10" s="2">
        <v>25.567144233225601</v>
      </c>
      <c r="W10" s="2">
        <v>18.504112813953299</v>
      </c>
      <c r="X10" s="2">
        <v>20.0759127775443</v>
      </c>
      <c r="Y10" s="2">
        <v>24.286838831962999</v>
      </c>
      <c r="Z10" s="2">
        <v>20.3605135699861</v>
      </c>
      <c r="AA10" s="2">
        <v>8.7276926227333398</v>
      </c>
      <c r="AB10" s="2">
        <v>17.9643421339909</v>
      </c>
      <c r="AC10" s="2">
        <f t="shared" si="67"/>
        <v>203.36458447007496</v>
      </c>
      <c r="AD10" s="13">
        <f t="shared" si="68"/>
        <v>1.0001347624882502</v>
      </c>
      <c r="AF10" s="4">
        <v>29.344299519300201</v>
      </c>
      <c r="AG10" s="2">
        <v>26.4091768107536</v>
      </c>
      <c r="AH10" s="2">
        <v>5.4283877449543603</v>
      </c>
      <c r="AI10" s="2">
        <v>3.7746125146259701</v>
      </c>
      <c r="AJ10" s="2">
        <v>3.02079260929017</v>
      </c>
      <c r="AK10" s="2">
        <v>25.4754067229781</v>
      </c>
      <c r="AL10" s="2">
        <v>18.470028442043098</v>
      </c>
      <c r="AM10" s="2">
        <v>20.077447539759198</v>
      </c>
      <c r="AN10" s="2">
        <v>24.255866944241799</v>
      </c>
      <c r="AO10" s="2">
        <v>20.388342669668599</v>
      </c>
      <c r="AP10" s="2">
        <v>8.7418457657094599</v>
      </c>
      <c r="AQ10" s="2">
        <v>17.975626332837301</v>
      </c>
      <c r="AR10" s="2">
        <f t="shared" si="69"/>
        <v>203.36183361616185</v>
      </c>
      <c r="AS10" s="13">
        <f t="shared" si="70"/>
        <v>1.0001212339545962</v>
      </c>
      <c r="AU10" s="4">
        <v>29.107463148994199</v>
      </c>
      <c r="AV10" s="2">
        <v>26.087705570517901</v>
      </c>
      <c r="AW10" s="2">
        <v>5.3966776081766197</v>
      </c>
      <c r="AX10" s="2">
        <v>3.7850787486845401</v>
      </c>
      <c r="AY10" s="2">
        <v>2.95610985560171</v>
      </c>
      <c r="AZ10" s="2">
        <v>25.653583346494099</v>
      </c>
      <c r="BA10" s="2">
        <v>18.649276826070501</v>
      </c>
      <c r="BB10" s="2">
        <v>20.1676105133565</v>
      </c>
      <c r="BC10" s="2">
        <v>24.349569167377201</v>
      </c>
      <c r="BD10" s="2">
        <v>20.414461374056501</v>
      </c>
      <c r="BE10" s="2">
        <v>8.7662289203702901</v>
      </c>
      <c r="BF10" s="2">
        <v>18.044790287647999</v>
      </c>
      <c r="BG10" s="2">
        <f t="shared" si="71"/>
        <v>203.37855536734807</v>
      </c>
      <c r="BH10" s="13">
        <f t="shared" si="72"/>
        <v>1.0002034705185219</v>
      </c>
      <c r="BJ10" s="4">
        <v>29.123418025707</v>
      </c>
      <c r="BK10" s="2">
        <v>26.1059598923901</v>
      </c>
      <c r="BL10" s="2">
        <v>5.44529134491889</v>
      </c>
      <c r="BM10" s="2">
        <v>3.7966023848252202</v>
      </c>
      <c r="BN10" s="2">
        <v>2.96063669082687</v>
      </c>
      <c r="BO10" s="2">
        <v>25.561856830890399</v>
      </c>
      <c r="BP10" s="2">
        <v>18.6156630988004</v>
      </c>
      <c r="BQ10" s="2">
        <v>20.169182977444901</v>
      </c>
      <c r="BR10" s="2">
        <v>24.318812892603699</v>
      </c>
      <c r="BS10" s="2">
        <v>20.442288948763501</v>
      </c>
      <c r="BT10" s="2">
        <v>8.7803829354526801</v>
      </c>
      <c r="BU10" s="2">
        <v>18.056108607702299</v>
      </c>
      <c r="BV10" s="2">
        <f t="shared" si="73"/>
        <v>203.37620463032593</v>
      </c>
      <c r="BW10" s="13">
        <f t="shared" si="74"/>
        <v>1.0001919097356087</v>
      </c>
      <c r="BX10" s="2"/>
      <c r="BY10" s="18">
        <f t="shared" si="0"/>
        <v>11.560620031849547</v>
      </c>
      <c r="BZ10" s="18">
        <f t="shared" si="75"/>
        <v>1</v>
      </c>
      <c r="CA10" s="17">
        <f t="shared" si="1"/>
        <v>0.18331335032112053</v>
      </c>
      <c r="CB10" s="17">
        <f t="shared" si="2"/>
        <v>0.19434409254375368</v>
      </c>
      <c r="CC10" s="17">
        <f t="shared" si="3"/>
        <v>0.42786755797718501</v>
      </c>
      <c r="CD10" s="17">
        <f t="shared" si="4"/>
        <v>0.50643788883568897</v>
      </c>
      <c r="CE10" s="17">
        <f t="shared" si="5"/>
        <v>0.5610458647145361</v>
      </c>
      <c r="CF10" s="17">
        <f t="shared" si="6"/>
        <v>0.19895493028831321</v>
      </c>
      <c r="CG10" s="17">
        <f t="shared" si="7"/>
        <v>0.23235162236248919</v>
      </c>
      <c r="CH10" s="17">
        <f t="shared" si="8"/>
        <v>0.22420722679352373</v>
      </c>
      <c r="CI10" s="17">
        <f t="shared" si="9"/>
        <v>0.20445790195973174</v>
      </c>
      <c r="CJ10" s="17">
        <f t="shared" si="10"/>
        <v>0.22181804801230795</v>
      </c>
      <c r="CK10" s="17">
        <f t="shared" si="11"/>
        <v>0.33810203164506486</v>
      </c>
      <c r="CL10" s="17">
        <f t="shared" si="12"/>
        <v>0.23641660134223699</v>
      </c>
      <c r="CM10" s="17"/>
      <c r="CN10" s="18">
        <f t="shared" si="13"/>
        <v>11.399757850919588</v>
      </c>
      <c r="CO10" s="18">
        <f t="shared" si="76"/>
        <v>0.98608533275146293</v>
      </c>
      <c r="CP10" s="17">
        <f t="shared" si="14"/>
        <v>0.18465339336889569</v>
      </c>
      <c r="CQ10" s="17">
        <f t="shared" si="15"/>
        <v>0.19465884469532074</v>
      </c>
      <c r="CR10" s="17">
        <f t="shared" si="16"/>
        <v>0.43114085275799663</v>
      </c>
      <c r="CS10" s="17">
        <f t="shared" si="17"/>
        <v>0.51549845287757767</v>
      </c>
      <c r="CT10" s="17">
        <f t="shared" si="18"/>
        <v>0.57579408870689608</v>
      </c>
      <c r="CU10" s="17">
        <f t="shared" si="19"/>
        <v>0.19776930587796976</v>
      </c>
      <c r="CV10" s="17">
        <f t="shared" si="20"/>
        <v>0.23246943828719141</v>
      </c>
      <c r="CW10" s="17">
        <f t="shared" si="21"/>
        <v>0.22318363666729146</v>
      </c>
      <c r="CX10" s="17">
        <f t="shared" si="22"/>
        <v>0.20291516455506473</v>
      </c>
      <c r="CY10" s="17">
        <f t="shared" si="23"/>
        <v>0.22161830850562117</v>
      </c>
      <c r="CZ10" s="17">
        <f t="shared" si="24"/>
        <v>0.33849345731960873</v>
      </c>
      <c r="DA10" s="17">
        <f t="shared" si="25"/>
        <v>0.2359360700459473</v>
      </c>
      <c r="DB10" s="5"/>
      <c r="DC10" s="18">
        <f t="shared" si="26"/>
        <v>11.41956895601029</v>
      </c>
      <c r="DD10" s="18">
        <f t="shared" si="77"/>
        <v>0.98779900425317491</v>
      </c>
      <c r="DE10" s="17">
        <f t="shared" si="27"/>
        <v>0.18460273308149866</v>
      </c>
      <c r="DF10" s="17">
        <f t="shared" si="28"/>
        <v>0.19459091844800144</v>
      </c>
      <c r="DG10" s="17">
        <f t="shared" si="29"/>
        <v>0.42920479908550346</v>
      </c>
      <c r="DH10" s="17">
        <f t="shared" si="30"/>
        <v>0.51471142964425864</v>
      </c>
      <c r="DI10" s="17">
        <f t="shared" si="31"/>
        <v>0.57535984002653195</v>
      </c>
      <c r="DJ10" s="17">
        <f t="shared" si="32"/>
        <v>0.19812507173578667</v>
      </c>
      <c r="DK10" s="17">
        <f t="shared" si="33"/>
        <v>0.2326838375954664</v>
      </c>
      <c r="DL10" s="17">
        <f t="shared" si="34"/>
        <v>0.22317510619153968</v>
      </c>
      <c r="DM10" s="17">
        <f t="shared" si="35"/>
        <v>0.20304467261992085</v>
      </c>
      <c r="DN10" s="17">
        <f t="shared" si="36"/>
        <v>0.22146700773292316</v>
      </c>
      <c r="DO10" s="17">
        <f t="shared" si="37"/>
        <v>0.33821933403574023</v>
      </c>
      <c r="DP10" s="17">
        <f t="shared" si="38"/>
        <v>0.23586200399022869</v>
      </c>
      <c r="DQ10" s="5"/>
      <c r="DR10" s="18">
        <f t="shared" si="39"/>
        <v>11.387562120029662</v>
      </c>
      <c r="DS10" s="18">
        <f t="shared" si="78"/>
        <v>0.98503039531243908</v>
      </c>
      <c r="DT10" s="17">
        <f t="shared" si="40"/>
        <v>0.18535223272785667</v>
      </c>
      <c r="DU10" s="17">
        <f t="shared" si="41"/>
        <v>0.19578619123771321</v>
      </c>
      <c r="DV10" s="17">
        <f t="shared" si="42"/>
        <v>0.43046392641914449</v>
      </c>
      <c r="DW10" s="17">
        <f t="shared" si="43"/>
        <v>0.51399931507389163</v>
      </c>
      <c r="DX10" s="17">
        <f t="shared" si="44"/>
        <v>0.58162051325713227</v>
      </c>
      <c r="DY10" s="17">
        <f t="shared" si="45"/>
        <v>0.19743583534852649</v>
      </c>
      <c r="DZ10" s="17">
        <f t="shared" si="46"/>
        <v>0.23156291191849884</v>
      </c>
      <c r="EA10" s="17">
        <f t="shared" si="47"/>
        <v>0.22267567489996856</v>
      </c>
      <c r="EB10" s="17">
        <f t="shared" si="48"/>
        <v>0.20265361690668907</v>
      </c>
      <c r="EC10" s="17">
        <f t="shared" si="49"/>
        <v>0.22132528754332681</v>
      </c>
      <c r="ED10" s="17">
        <f t="shared" si="50"/>
        <v>0.33774863009761935</v>
      </c>
      <c r="EE10" s="17">
        <f t="shared" si="51"/>
        <v>0.23540955177439735</v>
      </c>
      <c r="EF10" s="5"/>
      <c r="EG10" s="18">
        <f t="shared" si="52"/>
        <v>11.407346458238267</v>
      </c>
      <c r="EH10" s="18">
        <f t="shared" si="79"/>
        <v>0.98674175146410736</v>
      </c>
      <c r="EI10" s="17">
        <f t="shared" si="53"/>
        <v>0.18530145439621457</v>
      </c>
      <c r="EJ10" s="17">
        <f t="shared" si="54"/>
        <v>0.19571772853519062</v>
      </c>
      <c r="EK10" s="17">
        <f t="shared" si="55"/>
        <v>0.4285380996421857</v>
      </c>
      <c r="EL10" s="17">
        <f t="shared" si="56"/>
        <v>0.51321866413001327</v>
      </c>
      <c r="EM10" s="17">
        <f t="shared" si="57"/>
        <v>0.5811756921420751</v>
      </c>
      <c r="EN10" s="17">
        <f t="shared" si="58"/>
        <v>0.19778975884873592</v>
      </c>
      <c r="EO10" s="17">
        <f t="shared" si="59"/>
        <v>0.2317718806240793</v>
      </c>
      <c r="EP10" s="17">
        <f t="shared" si="60"/>
        <v>0.22266699442125171</v>
      </c>
      <c r="EQ10" s="17">
        <f t="shared" si="61"/>
        <v>0.20278172556279264</v>
      </c>
      <c r="ER10" s="17">
        <f t="shared" si="62"/>
        <v>0.22117459396342568</v>
      </c>
      <c r="ES10" s="17">
        <f t="shared" si="63"/>
        <v>0.33747629417899799</v>
      </c>
      <c r="ET10" s="17">
        <f t="shared" si="64"/>
        <v>0.23533575795798869</v>
      </c>
    </row>
    <row r="11" spans="1:152" x14ac:dyDescent="0.2">
      <c r="A11" t="s">
        <v>22</v>
      </c>
      <c r="B11" s="2">
        <v>33.850232087321899</v>
      </c>
      <c r="C11" s="2">
        <v>29.3107352867146</v>
      </c>
      <c r="D11" s="2">
        <v>5.7666939040004799</v>
      </c>
      <c r="E11" s="2">
        <v>4.39721402987632</v>
      </c>
      <c r="F11" s="2">
        <v>3.7797513634084101</v>
      </c>
      <c r="G11" s="2">
        <v>28.221126837255401</v>
      </c>
      <c r="H11" s="2">
        <v>22.638331882805101</v>
      </c>
      <c r="I11" s="2">
        <v>23.805848929361598</v>
      </c>
      <c r="J11" s="2">
        <v>34.091080658687503</v>
      </c>
      <c r="K11" s="2">
        <v>23.6746505463624</v>
      </c>
      <c r="L11" s="2">
        <v>9.7880580388208696</v>
      </c>
      <c r="M11" s="2">
        <v>22.4217278086611</v>
      </c>
      <c r="N11" s="2">
        <f t="shared" si="65"/>
        <v>241.7454513732757</v>
      </c>
      <c r="O11" s="13">
        <f t="shared" si="66"/>
        <v>1</v>
      </c>
      <c r="Q11" s="4">
        <v>33.233175454251899</v>
      </c>
      <c r="R11" s="2">
        <v>29.1624828820635</v>
      </c>
      <c r="S11" s="2">
        <v>5.6427895872841196</v>
      </c>
      <c r="T11" s="2">
        <v>4.2047965311018398</v>
      </c>
      <c r="U11" s="2">
        <v>3.5574899532545099</v>
      </c>
      <c r="V11" s="2">
        <v>28.609282325417201</v>
      </c>
      <c r="W11" s="2">
        <v>22.6115463532627</v>
      </c>
      <c r="X11" s="2">
        <v>24.044569844838499</v>
      </c>
      <c r="Y11" s="2">
        <v>34.732765441767697</v>
      </c>
      <c r="Z11" s="2">
        <v>23.713615887954798</v>
      </c>
      <c r="AA11" s="2">
        <v>9.7498863668608102</v>
      </c>
      <c r="AB11" s="2">
        <v>22.523073495108001</v>
      </c>
      <c r="AC11" s="2">
        <f t="shared" si="67"/>
        <v>241.78547412316556</v>
      </c>
      <c r="AD11" s="13">
        <f t="shared" si="68"/>
        <v>1.0001655574061994</v>
      </c>
      <c r="AF11" s="4">
        <v>33.250517735777997</v>
      </c>
      <c r="AG11" s="2">
        <v>29.184319023715702</v>
      </c>
      <c r="AH11" s="2">
        <v>5.6911317430199198</v>
      </c>
      <c r="AI11" s="2">
        <v>4.2163128434636503</v>
      </c>
      <c r="AJ11" s="2">
        <v>3.56202317661874</v>
      </c>
      <c r="AK11" s="2">
        <v>28.5245240716234</v>
      </c>
      <c r="AL11" s="2">
        <v>22.579351828672898</v>
      </c>
      <c r="AM11" s="2">
        <v>24.046673886833901</v>
      </c>
      <c r="AN11" s="2">
        <v>34.689680630124201</v>
      </c>
      <c r="AO11" s="2">
        <v>23.7407440224688</v>
      </c>
      <c r="AP11" s="2">
        <v>9.7647336992398195</v>
      </c>
      <c r="AQ11" s="2">
        <v>22.532278048371499</v>
      </c>
      <c r="AR11" s="2">
        <f t="shared" si="69"/>
        <v>241.78229070993052</v>
      </c>
      <c r="AS11" s="13">
        <f t="shared" si="70"/>
        <v>1.0001523889547685</v>
      </c>
      <c r="AU11" s="4">
        <v>32.908519516474698</v>
      </c>
      <c r="AV11" s="2">
        <v>28.724185265471501</v>
      </c>
      <c r="AW11" s="2">
        <v>5.66373642781521</v>
      </c>
      <c r="AX11" s="2">
        <v>4.2321718206921304</v>
      </c>
      <c r="AY11" s="2">
        <v>3.4668831691418198</v>
      </c>
      <c r="AZ11" s="2">
        <v>28.736094340210801</v>
      </c>
      <c r="BA11" s="2">
        <v>22.813659620643499</v>
      </c>
      <c r="BB11" s="2">
        <v>24.182354801099301</v>
      </c>
      <c r="BC11" s="2">
        <v>34.829097221300103</v>
      </c>
      <c r="BD11" s="2">
        <v>23.794428723723001</v>
      </c>
      <c r="BE11" s="2">
        <v>9.8029994279920203</v>
      </c>
      <c r="BF11" s="2">
        <v>22.6463863778358</v>
      </c>
      <c r="BG11" s="2">
        <f t="shared" si="71"/>
        <v>241.80051671239985</v>
      </c>
      <c r="BH11" s="13">
        <f t="shared" si="72"/>
        <v>1.0002277823173564</v>
      </c>
      <c r="BJ11" s="4">
        <v>32.925808241927797</v>
      </c>
      <c r="BK11" s="2">
        <v>28.7459772251655</v>
      </c>
      <c r="BL11" s="2">
        <v>5.7120288058261703</v>
      </c>
      <c r="BM11" s="2">
        <v>4.2436707236995002</v>
      </c>
      <c r="BN11" s="2">
        <v>3.47142639489135</v>
      </c>
      <c r="BO11" s="2">
        <v>28.651370869027399</v>
      </c>
      <c r="BP11" s="2">
        <v>22.781665076352802</v>
      </c>
      <c r="BQ11" s="2">
        <v>24.184433692737802</v>
      </c>
      <c r="BR11" s="2">
        <v>34.786057700025502</v>
      </c>
      <c r="BS11" s="2">
        <v>23.8215145068948</v>
      </c>
      <c r="BT11" s="2">
        <v>9.8178199612243997</v>
      </c>
      <c r="BU11" s="2">
        <v>22.655557318272201</v>
      </c>
      <c r="BV11" s="2">
        <f t="shared" si="73"/>
        <v>241.79733051604521</v>
      </c>
      <c r="BW11" s="13">
        <f t="shared" si="74"/>
        <v>1.0002146023533216</v>
      </c>
      <c r="BX11" s="2"/>
      <c r="BY11" s="18">
        <f t="shared" si="0"/>
        <v>13.423875813133238</v>
      </c>
      <c r="BZ11" s="18">
        <f t="shared" si="75"/>
        <v>1</v>
      </c>
      <c r="CA11" s="17">
        <f t="shared" si="1"/>
        <v>0.17187755798666668</v>
      </c>
      <c r="CB11" s="17">
        <f t="shared" si="2"/>
        <v>0.18470839873987421</v>
      </c>
      <c r="CC11" s="17">
        <f t="shared" si="3"/>
        <v>0.41642476579772886</v>
      </c>
      <c r="CD11" s="17">
        <f t="shared" si="4"/>
        <v>0.47688229350856032</v>
      </c>
      <c r="CE11" s="17">
        <f t="shared" si="5"/>
        <v>0.51436141669541191</v>
      </c>
      <c r="CF11" s="17">
        <f t="shared" si="6"/>
        <v>0.18824039465029252</v>
      </c>
      <c r="CG11" s="17">
        <f t="shared" si="7"/>
        <v>0.21017341879523507</v>
      </c>
      <c r="CH11" s="17">
        <f t="shared" si="8"/>
        <v>0.20495483280298632</v>
      </c>
      <c r="CI11" s="17">
        <f t="shared" si="9"/>
        <v>0.17126933674634959</v>
      </c>
      <c r="CJ11" s="17">
        <f t="shared" si="10"/>
        <v>0.20552194976177973</v>
      </c>
      <c r="CK11" s="17">
        <f t="shared" si="11"/>
        <v>0.31963308910623062</v>
      </c>
      <c r="CL11" s="17">
        <f t="shared" si="12"/>
        <v>0.21118616412015442</v>
      </c>
      <c r="CM11" s="17"/>
      <c r="CN11" s="18">
        <f t="shared" si="13"/>
        <v>13.185826612531022</v>
      </c>
      <c r="CO11" s="18">
        <f t="shared" si="76"/>
        <v>0.9822667310159916</v>
      </c>
      <c r="CP11" s="17">
        <f t="shared" si="14"/>
        <v>0.17346588644655353</v>
      </c>
      <c r="CQ11" s="17">
        <f t="shared" si="15"/>
        <v>0.18517730172129004</v>
      </c>
      <c r="CR11" s="17">
        <f t="shared" si="16"/>
        <v>0.42097186544552889</v>
      </c>
      <c r="CS11" s="17">
        <f t="shared" si="17"/>
        <v>0.48767164781155414</v>
      </c>
      <c r="CT11" s="17">
        <f t="shared" si="18"/>
        <v>0.5301858818578189</v>
      </c>
      <c r="CU11" s="17">
        <f t="shared" si="19"/>
        <v>0.18695906104265381</v>
      </c>
      <c r="CV11" s="17">
        <f t="shared" si="20"/>
        <v>0.21029786716368845</v>
      </c>
      <c r="CW11" s="17">
        <f t="shared" si="21"/>
        <v>0.20393487169861471</v>
      </c>
      <c r="CX11" s="17">
        <f t="shared" si="22"/>
        <v>0.16967986824174974</v>
      </c>
      <c r="CY11" s="17">
        <f t="shared" si="23"/>
        <v>0.20535302728641608</v>
      </c>
      <c r="CZ11" s="17">
        <f t="shared" si="24"/>
        <v>0.32025817386902977</v>
      </c>
      <c r="DA11" s="17">
        <f t="shared" si="25"/>
        <v>0.21071049774810532</v>
      </c>
      <c r="DB11" s="5"/>
      <c r="DC11" s="18">
        <f t="shared" si="26"/>
        <v>13.208122097781397</v>
      </c>
      <c r="DD11" s="18">
        <f t="shared" si="77"/>
        <v>0.98392761387581085</v>
      </c>
      <c r="DE11" s="17">
        <f t="shared" si="27"/>
        <v>0.17342064374358493</v>
      </c>
      <c r="DF11" s="17">
        <f t="shared" si="28"/>
        <v>0.18510801255210491</v>
      </c>
      <c r="DG11" s="17">
        <f t="shared" si="29"/>
        <v>0.41918012268542454</v>
      </c>
      <c r="DH11" s="17">
        <f t="shared" si="30"/>
        <v>0.48700518644500729</v>
      </c>
      <c r="DI11" s="17">
        <f t="shared" si="31"/>
        <v>0.5298484028346292</v>
      </c>
      <c r="DJ11" s="17">
        <f t="shared" si="32"/>
        <v>0.18723662166826219</v>
      </c>
      <c r="DK11" s="17">
        <f t="shared" si="33"/>
        <v>0.21044773922902385</v>
      </c>
      <c r="DL11" s="17">
        <f t="shared" si="34"/>
        <v>0.20392594953077325</v>
      </c>
      <c r="DM11" s="17">
        <f t="shared" si="35"/>
        <v>0.16978520730047778</v>
      </c>
      <c r="DN11" s="17">
        <f t="shared" si="36"/>
        <v>0.20523566708745908</v>
      </c>
      <c r="DO11" s="17">
        <f t="shared" si="37"/>
        <v>0.3200146040713388</v>
      </c>
      <c r="DP11" s="17">
        <f t="shared" si="38"/>
        <v>0.2106674551824676</v>
      </c>
      <c r="DQ11" s="5"/>
      <c r="DR11" s="18">
        <f t="shared" si="39"/>
        <v>13.163271271493279</v>
      </c>
      <c r="DS11" s="18">
        <f t="shared" si="78"/>
        <v>0.98058649042439772</v>
      </c>
      <c r="DT11" s="17">
        <f t="shared" si="40"/>
        <v>0.17431944222691656</v>
      </c>
      <c r="DU11" s="17">
        <f t="shared" si="41"/>
        <v>0.18658474803836292</v>
      </c>
      <c r="DV11" s="17">
        <f t="shared" si="42"/>
        <v>0.42019268027870493</v>
      </c>
      <c r="DW11" s="17">
        <f t="shared" si="43"/>
        <v>0.48609186658865566</v>
      </c>
      <c r="DX11" s="17">
        <f t="shared" si="44"/>
        <v>0.53706938509171764</v>
      </c>
      <c r="DY11" s="17">
        <f t="shared" si="45"/>
        <v>0.18654608095382888</v>
      </c>
      <c r="DZ11" s="17">
        <f t="shared" si="46"/>
        <v>0.20936424783019958</v>
      </c>
      <c r="EA11" s="17">
        <f t="shared" si="47"/>
        <v>0.20335305703414155</v>
      </c>
      <c r="EB11" s="17">
        <f t="shared" si="48"/>
        <v>0.16944505191097503</v>
      </c>
      <c r="EC11" s="17">
        <f t="shared" si="49"/>
        <v>0.20500401123849682</v>
      </c>
      <c r="ED11" s="17">
        <f t="shared" si="50"/>
        <v>0.31938940942624738</v>
      </c>
      <c r="EE11" s="17">
        <f t="shared" si="51"/>
        <v>0.210136039955268</v>
      </c>
      <c r="EF11" s="5"/>
      <c r="EG11" s="18">
        <f t="shared" si="52"/>
        <v>13.185497031252289</v>
      </c>
      <c r="EH11" s="18">
        <f t="shared" si="79"/>
        <v>0.98224217914413881</v>
      </c>
      <c r="EI11" s="17">
        <f t="shared" si="53"/>
        <v>0.17427367027992416</v>
      </c>
      <c r="EJ11" s="17">
        <f t="shared" si="54"/>
        <v>0.1865140108674915</v>
      </c>
      <c r="EK11" s="17">
        <f t="shared" si="55"/>
        <v>0.41841264934399869</v>
      </c>
      <c r="EL11" s="17">
        <f t="shared" si="56"/>
        <v>0.48543284811671267</v>
      </c>
      <c r="EM11" s="17">
        <f t="shared" si="57"/>
        <v>0.53671782552359149</v>
      </c>
      <c r="EN11" s="17">
        <f t="shared" si="58"/>
        <v>0.18682169018940534</v>
      </c>
      <c r="EO11" s="17">
        <f t="shared" si="59"/>
        <v>0.20951121170403031</v>
      </c>
      <c r="EP11" s="17">
        <f t="shared" si="60"/>
        <v>0.20334431674151035</v>
      </c>
      <c r="EQ11" s="17">
        <f t="shared" si="61"/>
        <v>0.16954984360057226</v>
      </c>
      <c r="ER11" s="17">
        <f t="shared" si="62"/>
        <v>0.20488743020647474</v>
      </c>
      <c r="ES11" s="17">
        <f t="shared" si="63"/>
        <v>0.31914825053854362</v>
      </c>
      <c r="ET11" s="17">
        <f t="shared" si="64"/>
        <v>0.21009350425100695</v>
      </c>
    </row>
    <row r="12" spans="1:152" x14ac:dyDescent="0.2">
      <c r="A12" t="s">
        <v>23</v>
      </c>
      <c r="B12" s="2">
        <v>37.984616370452599</v>
      </c>
      <c r="C12" s="2">
        <v>32.292147778655199</v>
      </c>
      <c r="D12" s="2">
        <v>6.1134133903839301</v>
      </c>
      <c r="E12" s="2">
        <v>4.9609062266622104</v>
      </c>
      <c r="F12" s="2">
        <v>4.4202399050261301</v>
      </c>
      <c r="G12" s="2">
        <v>31.157736877364201</v>
      </c>
      <c r="H12" s="2">
        <v>26.850111743816299</v>
      </c>
      <c r="I12" s="2">
        <v>27.809959120192602</v>
      </c>
      <c r="J12" s="2">
        <v>46.537094718262303</v>
      </c>
      <c r="K12" s="2">
        <v>26.894691010241999</v>
      </c>
      <c r="L12" s="2">
        <v>10.8535554547631</v>
      </c>
      <c r="M12" s="2">
        <v>27.2362589235318</v>
      </c>
      <c r="N12" s="2">
        <f t="shared" si="65"/>
        <v>283.11073151935233</v>
      </c>
      <c r="O12" s="13">
        <f t="shared" si="66"/>
        <v>1</v>
      </c>
      <c r="Q12" s="4">
        <v>37.134137215521498</v>
      </c>
      <c r="R12" s="2">
        <v>32.055622942501898</v>
      </c>
      <c r="S12" s="2">
        <v>5.9360641892294197</v>
      </c>
      <c r="T12" s="2">
        <v>4.6991956279049401</v>
      </c>
      <c r="U12" s="2">
        <v>4.1238859675488797</v>
      </c>
      <c r="V12" s="2">
        <v>31.6349523239329</v>
      </c>
      <c r="W12" s="2">
        <v>26.804857782793</v>
      </c>
      <c r="X12" s="2">
        <v>28.105616447032499</v>
      </c>
      <c r="Y12" s="2">
        <v>47.586387672727497</v>
      </c>
      <c r="Z12" s="2">
        <v>26.927413267322301</v>
      </c>
      <c r="AA12" s="2">
        <v>10.789583059025899</v>
      </c>
      <c r="AB12" s="2">
        <v>27.367603197126002</v>
      </c>
      <c r="AC12" s="2">
        <f t="shared" si="67"/>
        <v>283.16531969266674</v>
      </c>
      <c r="AD12" s="13">
        <f t="shared" si="68"/>
        <v>1.0001928156273747</v>
      </c>
      <c r="AF12" s="4">
        <v>37.152085996003599</v>
      </c>
      <c r="AG12" s="2">
        <v>32.0797207312716</v>
      </c>
      <c r="AH12" s="2">
        <v>5.9831557266462196</v>
      </c>
      <c r="AI12" s="2">
        <v>4.7104415522868797</v>
      </c>
      <c r="AJ12" s="2">
        <v>4.12824358519903</v>
      </c>
      <c r="AK12" s="2">
        <v>31.5583489379265</v>
      </c>
      <c r="AL12" s="2">
        <v>26.775348287809098</v>
      </c>
      <c r="AM12" s="2">
        <v>28.1085635783461</v>
      </c>
      <c r="AN12" s="2">
        <v>47.532952621025899</v>
      </c>
      <c r="AO12" s="2">
        <v>26.953619540038201</v>
      </c>
      <c r="AP12" s="2">
        <v>10.8046811288773</v>
      </c>
      <c r="AQ12" s="2">
        <v>27.375101756107799</v>
      </c>
      <c r="AR12" s="2">
        <f t="shared" si="69"/>
        <v>283.16226344153819</v>
      </c>
      <c r="AS12" s="13">
        <f t="shared" si="70"/>
        <v>1.0001820203773601</v>
      </c>
      <c r="AU12" s="4">
        <v>36.677894758850002</v>
      </c>
      <c r="AV12" s="2">
        <v>31.448413061319901</v>
      </c>
      <c r="AW12" s="2">
        <v>5.9610825984990399</v>
      </c>
      <c r="AX12" s="2">
        <v>4.7316782462720797</v>
      </c>
      <c r="AY12" s="2">
        <v>3.9938524790934702</v>
      </c>
      <c r="AZ12" s="2">
        <v>31.8088716996077</v>
      </c>
      <c r="BA12" s="2">
        <v>27.0765612053201</v>
      </c>
      <c r="BB12" s="2">
        <v>28.3022354325566</v>
      </c>
      <c r="BC12" s="2">
        <v>47.728758166446397</v>
      </c>
      <c r="BD12" s="2">
        <v>27.042787557276299</v>
      </c>
      <c r="BE12" s="2">
        <v>10.860072806661901</v>
      </c>
      <c r="BF12" s="2">
        <v>27.547383472342901</v>
      </c>
      <c r="BG12" s="2">
        <f t="shared" si="71"/>
        <v>283.17959148424637</v>
      </c>
      <c r="BH12" s="13">
        <f t="shared" si="72"/>
        <v>1.0002432262617686</v>
      </c>
      <c r="BJ12" s="4">
        <v>36.695827557882097</v>
      </c>
      <c r="BK12" s="2">
        <v>31.472531558030798</v>
      </c>
      <c r="BL12" s="2">
        <v>6.0081110221293104</v>
      </c>
      <c r="BM12" s="2">
        <v>4.74289569180283</v>
      </c>
      <c r="BN12" s="2">
        <v>3.9982397878842</v>
      </c>
      <c r="BO12" s="2">
        <v>31.7323159280682</v>
      </c>
      <c r="BP12" s="2">
        <v>27.047145824831599</v>
      </c>
      <c r="BQ12" s="2">
        <v>28.305127043883601</v>
      </c>
      <c r="BR12" s="2">
        <v>47.675277464677599</v>
      </c>
      <c r="BS12" s="2">
        <v>27.068929754324198</v>
      </c>
      <c r="BT12" s="2">
        <v>10.8751285588516</v>
      </c>
      <c r="BU12" s="2">
        <v>27.554815642693601</v>
      </c>
      <c r="BV12" s="2">
        <f t="shared" si="73"/>
        <v>283.17634583505964</v>
      </c>
      <c r="BW12" s="13">
        <f t="shared" si="74"/>
        <v>1.0002317620224255</v>
      </c>
      <c r="BX12" s="2"/>
      <c r="BY12" s="18">
        <f t="shared" si="0"/>
        <v>15.342429940696935</v>
      </c>
      <c r="BZ12" s="18">
        <f t="shared" si="75"/>
        <v>1</v>
      </c>
      <c r="CA12" s="17">
        <f t="shared" si="1"/>
        <v>0.16225426734410295</v>
      </c>
      <c r="CB12" s="17">
        <f t="shared" si="2"/>
        <v>0.17597522710728436</v>
      </c>
      <c r="CC12" s="17">
        <f t="shared" si="3"/>
        <v>0.40444374027048069</v>
      </c>
      <c r="CD12" s="17">
        <f t="shared" si="4"/>
        <v>0.4489722417571344</v>
      </c>
      <c r="CE12" s="17">
        <f t="shared" si="5"/>
        <v>0.47563858617495547</v>
      </c>
      <c r="CF12" s="17">
        <f t="shared" si="6"/>
        <v>0.17915009684793967</v>
      </c>
      <c r="CG12" s="17">
        <f t="shared" si="7"/>
        <v>0.19298650952325255</v>
      </c>
      <c r="CH12" s="17">
        <f t="shared" si="8"/>
        <v>0.18962684736893229</v>
      </c>
      <c r="CI12" s="17">
        <f t="shared" si="9"/>
        <v>0.14658865716205099</v>
      </c>
      <c r="CJ12" s="17">
        <f t="shared" si="10"/>
        <v>0.19282650089861297</v>
      </c>
      <c r="CK12" s="17">
        <f t="shared" si="11"/>
        <v>0.30353864088902799</v>
      </c>
      <c r="CL12" s="17">
        <f t="shared" si="12"/>
        <v>0.19161357463672854</v>
      </c>
      <c r="CM12" s="17"/>
      <c r="CN12" s="18">
        <f t="shared" si="13"/>
        <v>15.006296065218024</v>
      </c>
      <c r="CO12" s="18">
        <f t="shared" si="76"/>
        <v>0.97809122304757667</v>
      </c>
      <c r="CP12" s="17">
        <f t="shared" si="14"/>
        <v>0.16410179482472806</v>
      </c>
      <c r="CQ12" s="17">
        <f t="shared" si="15"/>
        <v>0.17662325717489927</v>
      </c>
      <c r="CR12" s="17">
        <f t="shared" si="16"/>
        <v>0.41044097040858735</v>
      </c>
      <c r="CS12" s="17">
        <f t="shared" si="17"/>
        <v>0.46130508027097006</v>
      </c>
      <c r="CT12" s="17">
        <f t="shared" si="18"/>
        <v>0.4924324636492608</v>
      </c>
      <c r="CU12" s="17">
        <f t="shared" si="19"/>
        <v>0.17779371632780067</v>
      </c>
      <c r="CV12" s="17">
        <f t="shared" si="20"/>
        <v>0.19314934793603114</v>
      </c>
      <c r="CW12" s="17">
        <f t="shared" si="21"/>
        <v>0.18862681966101727</v>
      </c>
      <c r="CX12" s="17">
        <f t="shared" si="22"/>
        <v>0.14496348823602895</v>
      </c>
      <c r="CY12" s="17">
        <f t="shared" si="23"/>
        <v>0.19270930367039352</v>
      </c>
      <c r="CZ12" s="17">
        <f t="shared" si="24"/>
        <v>0.3044371647737259</v>
      </c>
      <c r="DA12" s="17">
        <f t="shared" si="25"/>
        <v>0.19115321984362516</v>
      </c>
      <c r="DB12" s="5"/>
      <c r="DC12" s="18">
        <f t="shared" si="26"/>
        <v>15.030298310846373</v>
      </c>
      <c r="DD12" s="18">
        <f t="shared" si="77"/>
        <v>0.97965565878045113</v>
      </c>
      <c r="DE12" s="17">
        <f t="shared" si="27"/>
        <v>0.16406214990513582</v>
      </c>
      <c r="DF12" s="17">
        <f t="shared" si="28"/>
        <v>0.1765569063861453</v>
      </c>
      <c r="DG12" s="17">
        <f t="shared" si="29"/>
        <v>0.4088225536947217</v>
      </c>
      <c r="DH12" s="17">
        <f t="shared" si="30"/>
        <v>0.46075408074225649</v>
      </c>
      <c r="DI12" s="17">
        <f t="shared" si="31"/>
        <v>0.49217249849522737</v>
      </c>
      <c r="DJ12" s="17">
        <f t="shared" si="32"/>
        <v>0.17800936997012046</v>
      </c>
      <c r="DK12" s="17">
        <f t="shared" si="33"/>
        <v>0.19325575495782632</v>
      </c>
      <c r="DL12" s="17">
        <f t="shared" si="34"/>
        <v>0.18861693081384256</v>
      </c>
      <c r="DM12" s="17">
        <f t="shared" si="35"/>
        <v>0.14504494704823306</v>
      </c>
      <c r="DN12" s="17">
        <f t="shared" si="36"/>
        <v>0.19261559787518889</v>
      </c>
      <c r="DO12" s="17">
        <f t="shared" si="37"/>
        <v>0.30422438568461735</v>
      </c>
      <c r="DP12" s="17">
        <f t="shared" si="38"/>
        <v>0.19112703780644355</v>
      </c>
      <c r="DQ12" s="5"/>
      <c r="DR12" s="18">
        <f t="shared" si="39"/>
        <v>14.968954179283459</v>
      </c>
      <c r="DS12" s="18">
        <f t="shared" si="78"/>
        <v>0.97565732658665738</v>
      </c>
      <c r="DT12" s="17">
        <f t="shared" si="40"/>
        <v>0.16511928523286923</v>
      </c>
      <c r="DU12" s="17">
        <f t="shared" si="41"/>
        <v>0.17832023690141821</v>
      </c>
      <c r="DV12" s="17">
        <f t="shared" si="42"/>
        <v>0.4095787631772706</v>
      </c>
      <c r="DW12" s="17">
        <f t="shared" si="43"/>
        <v>0.45971894091026144</v>
      </c>
      <c r="DX12" s="17">
        <f t="shared" si="44"/>
        <v>0.50038466349978283</v>
      </c>
      <c r="DY12" s="17">
        <f t="shared" si="45"/>
        <v>0.17730699432706917</v>
      </c>
      <c r="DZ12" s="17">
        <f t="shared" si="46"/>
        <v>0.19217781288825914</v>
      </c>
      <c r="EA12" s="17">
        <f t="shared" si="47"/>
        <v>0.18797047130039968</v>
      </c>
      <c r="EB12" s="17">
        <f t="shared" si="48"/>
        <v>0.14474712039108312</v>
      </c>
      <c r="EC12" s="17">
        <f t="shared" si="49"/>
        <v>0.19229778056096536</v>
      </c>
      <c r="ED12" s="17">
        <f t="shared" si="50"/>
        <v>0.30344754734565732</v>
      </c>
      <c r="EE12" s="17">
        <f t="shared" si="51"/>
        <v>0.19052844487098461</v>
      </c>
      <c r="EF12" s="5"/>
      <c r="EG12" s="18">
        <f t="shared" si="52"/>
        <v>14.992846541622606</v>
      </c>
      <c r="EH12" s="18">
        <f t="shared" si="79"/>
        <v>0.97721460026699991</v>
      </c>
      <c r="EI12" s="17">
        <f t="shared" si="53"/>
        <v>0.16507893442187527</v>
      </c>
      <c r="EJ12" s="17">
        <f t="shared" si="54"/>
        <v>0.17825189730310215</v>
      </c>
      <c r="EK12" s="17">
        <f t="shared" si="55"/>
        <v>0.40797262734458944</v>
      </c>
      <c r="EL12" s="17">
        <f t="shared" si="56"/>
        <v>0.45917497734229124</v>
      </c>
      <c r="EM12" s="17">
        <f t="shared" si="57"/>
        <v>0.50011004957930771</v>
      </c>
      <c r="EN12" s="17">
        <f t="shared" si="58"/>
        <v>0.17752074640133059</v>
      </c>
      <c r="EO12" s="17">
        <f t="shared" si="59"/>
        <v>0.19228228689395266</v>
      </c>
      <c r="EP12" s="17">
        <f t="shared" si="60"/>
        <v>0.18796086965781431</v>
      </c>
      <c r="EQ12" s="17">
        <f t="shared" si="61"/>
        <v>0.14482828413307328</v>
      </c>
      <c r="ER12" s="17">
        <f t="shared" si="62"/>
        <v>0.19220490099668019</v>
      </c>
      <c r="ES12" s="17">
        <f t="shared" si="63"/>
        <v>0.30323742507570306</v>
      </c>
      <c r="ET12" s="17">
        <f t="shared" si="64"/>
        <v>0.19050274817653301</v>
      </c>
    </row>
    <row r="13" spans="1:152" s="1" customFormat="1" x14ac:dyDescent="0.2">
      <c r="A13" s="1" t="s">
        <v>24</v>
      </c>
      <c r="B13" s="19">
        <v>42.1872163008683</v>
      </c>
      <c r="C13" s="19">
        <v>35.385929671457099</v>
      </c>
      <c r="D13" s="19">
        <v>6.4909435211091298</v>
      </c>
      <c r="E13" s="19">
        <v>5.5508879360225798</v>
      </c>
      <c r="F13" s="19">
        <v>5.0825160124758604</v>
      </c>
      <c r="G13" s="19">
        <v>34.170000147449699</v>
      </c>
      <c r="H13" s="19">
        <v>31.105157170814</v>
      </c>
      <c r="I13" s="19">
        <v>31.813011110450699</v>
      </c>
      <c r="J13" s="19">
        <v>61.089431895680299</v>
      </c>
      <c r="K13" s="19">
        <v>29.9743907637361</v>
      </c>
      <c r="L13" s="19">
        <v>11.967787216365</v>
      </c>
      <c r="M13" s="19">
        <v>32.240380121847501</v>
      </c>
      <c r="N13" s="19">
        <f t="shared" si="65"/>
        <v>327.05765186827631</v>
      </c>
      <c r="O13" s="20">
        <f t="shared" si="66"/>
        <v>1</v>
      </c>
      <c r="Q13" s="21">
        <v>41.0535010658391</v>
      </c>
      <c r="R13" s="19">
        <v>35.031514727847402</v>
      </c>
      <c r="S13" s="19">
        <v>6.24722763037202</v>
      </c>
      <c r="T13" s="19">
        <v>5.2085088733805396</v>
      </c>
      <c r="U13" s="19">
        <v>4.7002431500105804</v>
      </c>
      <c r="V13" s="19">
        <v>34.7421736036883</v>
      </c>
      <c r="W13" s="19">
        <v>31.024908728686999</v>
      </c>
      <c r="X13" s="19">
        <v>32.162050214635698</v>
      </c>
      <c r="Y13" s="19">
        <v>62.700308403014802</v>
      </c>
      <c r="Z13" s="19">
        <v>29.988172316978702</v>
      </c>
      <c r="AA13" s="19">
        <v>11.869138572878899</v>
      </c>
      <c r="AB13" s="19">
        <v>32.399860887169901</v>
      </c>
      <c r="AC13" s="19">
        <f t="shared" si="67"/>
        <v>327.12760817450294</v>
      </c>
      <c r="AD13" s="20">
        <f t="shared" si="68"/>
        <v>1.0002138959471734</v>
      </c>
      <c r="AF13" s="21">
        <v>41.071670925594198</v>
      </c>
      <c r="AG13" s="19">
        <v>35.056893067373998</v>
      </c>
      <c r="AH13" s="19">
        <v>6.2924362899521498</v>
      </c>
      <c r="AI13" s="19">
        <v>5.2192944275001496</v>
      </c>
      <c r="AJ13" s="19">
        <v>4.7043676962753302</v>
      </c>
      <c r="AK13" s="19">
        <v>34.673620501262</v>
      </c>
      <c r="AL13" s="19">
        <v>30.9984657120376</v>
      </c>
      <c r="AM13" s="19">
        <v>32.165928369045197</v>
      </c>
      <c r="AN13" s="19">
        <v>62.6387272196813</v>
      </c>
      <c r="AO13" s="19">
        <v>30.013392958357699</v>
      </c>
      <c r="AP13" s="19">
        <v>11.884156541094701</v>
      </c>
      <c r="AQ13" s="19">
        <v>32.406091564581899</v>
      </c>
      <c r="AR13" s="19">
        <f t="shared" si="69"/>
        <v>327.12504527275621</v>
      </c>
      <c r="AS13" s="20">
        <f t="shared" si="70"/>
        <v>1.0002060597087239</v>
      </c>
      <c r="AU13" s="21">
        <v>40.437026627269702</v>
      </c>
      <c r="AV13" s="19">
        <v>34.222241557632103</v>
      </c>
      <c r="AW13" s="19">
        <v>6.2764216468222997</v>
      </c>
      <c r="AX13" s="19">
        <v>5.2451968407641498</v>
      </c>
      <c r="AY13" s="19">
        <v>4.5214727079358896</v>
      </c>
      <c r="AZ13" s="19">
        <v>34.967900686495902</v>
      </c>
      <c r="BA13" s="19">
        <v>31.3791697115592</v>
      </c>
      <c r="BB13" s="19">
        <v>32.430041256762202</v>
      </c>
      <c r="BC13" s="19">
        <v>62.902518836978103</v>
      </c>
      <c r="BD13" s="19">
        <v>30.146202062137402</v>
      </c>
      <c r="BE13" s="19">
        <v>11.9598866697615</v>
      </c>
      <c r="BF13" s="19">
        <v>32.650484524623401</v>
      </c>
      <c r="BG13" s="19">
        <f t="shared" si="71"/>
        <v>327.13856312874179</v>
      </c>
      <c r="BH13" s="20">
        <f t="shared" si="72"/>
        <v>1.0002473914308481</v>
      </c>
      <c r="BJ13" s="21">
        <v>40.455201345881498</v>
      </c>
      <c r="BK13" s="19">
        <v>34.247687449900098</v>
      </c>
      <c r="BL13" s="19">
        <v>6.3215578089216402</v>
      </c>
      <c r="BM13" s="19">
        <v>5.2559489966186002</v>
      </c>
      <c r="BN13" s="19">
        <v>4.52563916635909</v>
      </c>
      <c r="BO13" s="19">
        <v>34.899401005654802</v>
      </c>
      <c r="BP13" s="19">
        <v>31.3527771863052</v>
      </c>
      <c r="BQ13" s="19">
        <v>32.433846066100401</v>
      </c>
      <c r="BR13" s="19">
        <v>62.840833747136799</v>
      </c>
      <c r="BS13" s="19">
        <v>30.171344574935201</v>
      </c>
      <c r="BT13" s="19">
        <v>11.9748513174435</v>
      </c>
      <c r="BU13" s="19">
        <v>32.656630625229703</v>
      </c>
      <c r="BV13" s="19">
        <f t="shared" si="73"/>
        <v>327.13571929048646</v>
      </c>
      <c r="BW13" s="20">
        <f t="shared" si="74"/>
        <v>1.0002386962107879</v>
      </c>
      <c r="BX13" s="19"/>
      <c r="BY13" s="22">
        <f t="shared" si="0"/>
        <v>17.288671954664213</v>
      </c>
      <c r="BZ13" s="22">
        <f t="shared" si="75"/>
        <v>1</v>
      </c>
      <c r="CA13" s="23">
        <f t="shared" si="1"/>
        <v>0.15396058945571031</v>
      </c>
      <c r="CB13" s="23">
        <f t="shared" si="2"/>
        <v>0.16810657308345509</v>
      </c>
      <c r="CC13" s="23">
        <f t="shared" si="3"/>
        <v>0.39250580563087356</v>
      </c>
      <c r="CD13" s="23">
        <f t="shared" si="4"/>
        <v>0.42444240838962122</v>
      </c>
      <c r="CE13" s="23">
        <f t="shared" si="5"/>
        <v>0.44356842345451253</v>
      </c>
      <c r="CF13" s="23">
        <f t="shared" si="6"/>
        <v>0.17107143943980033</v>
      </c>
      <c r="CG13" s="23">
        <f t="shared" si="7"/>
        <v>0.17930144927666974</v>
      </c>
      <c r="CH13" s="23">
        <f t="shared" si="8"/>
        <v>0.17729545863230931</v>
      </c>
      <c r="CI13" s="23">
        <f t="shared" si="9"/>
        <v>0.12794312578938227</v>
      </c>
      <c r="CJ13" s="23">
        <f t="shared" si="10"/>
        <v>0.18265216218582364</v>
      </c>
      <c r="CK13" s="23">
        <f t="shared" si="11"/>
        <v>0.28906337598470805</v>
      </c>
      <c r="CL13" s="23">
        <f t="shared" si="12"/>
        <v>0.17611645018222116</v>
      </c>
      <c r="CM13" s="23"/>
      <c r="CN13" s="22">
        <f t="shared" si="13"/>
        <v>16.832132377064148</v>
      </c>
      <c r="CO13" s="22">
        <f t="shared" si="76"/>
        <v>0.97359313781895795</v>
      </c>
      <c r="CP13" s="23">
        <f t="shared" si="14"/>
        <v>0.15607196561676037</v>
      </c>
      <c r="CQ13" s="23">
        <f t="shared" si="15"/>
        <v>0.16895480285166739</v>
      </c>
      <c r="CR13" s="23">
        <f t="shared" si="16"/>
        <v>0.40008874535337768</v>
      </c>
      <c r="CS13" s="23">
        <f t="shared" si="17"/>
        <v>0.43817066208247291</v>
      </c>
      <c r="CT13" s="23">
        <f t="shared" si="18"/>
        <v>0.46125367290966141</v>
      </c>
      <c r="CU13" s="23">
        <f t="shared" si="19"/>
        <v>0.16965689207764512</v>
      </c>
      <c r="CV13" s="23">
        <f t="shared" si="20"/>
        <v>0.17953318838918261</v>
      </c>
      <c r="CW13" s="23">
        <f t="shared" si="21"/>
        <v>0.17633078347037909</v>
      </c>
      <c r="CX13" s="23">
        <f t="shared" si="22"/>
        <v>0.12628889448194117</v>
      </c>
      <c r="CY13" s="23">
        <f t="shared" si="23"/>
        <v>0.18261018697395548</v>
      </c>
      <c r="CZ13" s="23">
        <f t="shared" si="24"/>
        <v>0.29026214469255157</v>
      </c>
      <c r="DA13" s="23">
        <f t="shared" si="25"/>
        <v>0.17568246938762216</v>
      </c>
      <c r="DB13" s="24"/>
      <c r="DC13" s="22">
        <f t="shared" si="26"/>
        <v>16.857161313350165</v>
      </c>
      <c r="DD13" s="22">
        <f t="shared" si="77"/>
        <v>0.97504084510102385</v>
      </c>
      <c r="DE13" s="23">
        <f t="shared" si="27"/>
        <v>0.15603743914914558</v>
      </c>
      <c r="DF13" s="23">
        <f t="shared" si="28"/>
        <v>0.16889363701150834</v>
      </c>
      <c r="DG13" s="23">
        <f t="shared" si="29"/>
        <v>0.39864891504569833</v>
      </c>
      <c r="DH13" s="23">
        <f t="shared" si="30"/>
        <v>0.43771769305768948</v>
      </c>
      <c r="DI13" s="23">
        <f t="shared" si="31"/>
        <v>0.46105142688909601</v>
      </c>
      <c r="DJ13" s="23">
        <f t="shared" si="32"/>
        <v>0.16982452330779405</v>
      </c>
      <c r="DK13" s="23">
        <f t="shared" si="33"/>
        <v>0.17960974680874731</v>
      </c>
      <c r="DL13" s="23">
        <f t="shared" si="34"/>
        <v>0.17632015329967576</v>
      </c>
      <c r="DM13" s="23">
        <f t="shared" si="35"/>
        <v>0.12635095759703463</v>
      </c>
      <c r="DN13" s="23">
        <f t="shared" si="36"/>
        <v>0.18253344600075261</v>
      </c>
      <c r="DO13" s="23">
        <f t="shared" si="37"/>
        <v>0.29007868507221468</v>
      </c>
      <c r="DP13" s="23">
        <f t="shared" si="38"/>
        <v>0.17566557945487746</v>
      </c>
      <c r="DQ13" s="24"/>
      <c r="DR13" s="22">
        <f t="shared" si="39"/>
        <v>16.774977860416275</v>
      </c>
      <c r="DS13" s="22">
        <f t="shared" si="78"/>
        <v>0.97028724383255172</v>
      </c>
      <c r="DT13" s="23">
        <f t="shared" si="40"/>
        <v>0.15725714724500667</v>
      </c>
      <c r="DU13" s="23">
        <f t="shared" si="41"/>
        <v>0.17094081639904693</v>
      </c>
      <c r="DV13" s="23">
        <f t="shared" si="42"/>
        <v>0.39915717860976152</v>
      </c>
      <c r="DW13" s="23">
        <f t="shared" si="43"/>
        <v>0.43663556238018431</v>
      </c>
      <c r="DX13" s="23">
        <f t="shared" si="44"/>
        <v>0.47028382641332167</v>
      </c>
      <c r="DY13" s="23">
        <f t="shared" si="45"/>
        <v>0.16910841536297117</v>
      </c>
      <c r="DZ13" s="23">
        <f t="shared" si="46"/>
        <v>0.17851687509252823</v>
      </c>
      <c r="EA13" s="23">
        <f t="shared" si="47"/>
        <v>0.17560070267050493</v>
      </c>
      <c r="EB13" s="23">
        <f t="shared" si="48"/>
        <v>0.12608574293216521</v>
      </c>
      <c r="EC13" s="23">
        <f t="shared" si="49"/>
        <v>0.18213092660631972</v>
      </c>
      <c r="ED13" s="23">
        <f t="shared" si="50"/>
        <v>0.28915883598803144</v>
      </c>
      <c r="EE13" s="23">
        <f t="shared" si="51"/>
        <v>0.17500690515909792</v>
      </c>
      <c r="EF13" s="24"/>
      <c r="EG13" s="22">
        <f t="shared" si="52"/>
        <v>16.799857574074107</v>
      </c>
      <c r="EH13" s="22">
        <f t="shared" si="79"/>
        <v>0.97172631987743674</v>
      </c>
      <c r="EI13" s="23">
        <f t="shared" si="53"/>
        <v>0.15722181896356657</v>
      </c>
      <c r="EJ13" s="23">
        <f t="shared" si="54"/>
        <v>0.17087730043369853</v>
      </c>
      <c r="EK13" s="23">
        <f t="shared" si="55"/>
        <v>0.3977296271680853</v>
      </c>
      <c r="EL13" s="23">
        <f t="shared" si="56"/>
        <v>0.43618871851634472</v>
      </c>
      <c r="EM13" s="23">
        <f t="shared" si="57"/>
        <v>0.47006729686662602</v>
      </c>
      <c r="EN13" s="23">
        <f t="shared" si="58"/>
        <v>0.16927429491366836</v>
      </c>
      <c r="EO13" s="23">
        <f t="shared" si="59"/>
        <v>0.17859199634885045</v>
      </c>
      <c r="EP13" s="23">
        <f t="shared" si="60"/>
        <v>0.17559040252312838</v>
      </c>
      <c r="EQ13" s="23">
        <f t="shared" si="61"/>
        <v>0.12614761116505702</v>
      </c>
      <c r="ER13" s="23">
        <f t="shared" si="62"/>
        <v>0.18205502373206989</v>
      </c>
      <c r="ES13" s="23">
        <f t="shared" si="63"/>
        <v>0.28897810251923733</v>
      </c>
      <c r="ET13" s="23">
        <f t="shared" si="64"/>
        <v>0.1749904359055568</v>
      </c>
    </row>
    <row r="14" spans="1:152" x14ac:dyDescent="0.2">
      <c r="A14" t="s">
        <v>25</v>
      </c>
      <c r="B14" s="2">
        <v>45.9891542859786</v>
      </c>
      <c r="C14" s="2">
        <v>38.787714248869001</v>
      </c>
      <c r="D14" s="2">
        <v>7.0303869269057602</v>
      </c>
      <c r="E14" s="2">
        <v>6.1763424635190702</v>
      </c>
      <c r="F14" s="2">
        <v>5.8513239112328099</v>
      </c>
      <c r="G14" s="2">
        <v>38.406435342693896</v>
      </c>
      <c r="H14" s="2">
        <v>36.375417944679299</v>
      </c>
      <c r="I14" s="2">
        <v>35.830391703862198</v>
      </c>
      <c r="J14" s="2">
        <v>74.368690386821896</v>
      </c>
      <c r="K14" s="2">
        <v>33.8505549342024</v>
      </c>
      <c r="L14" s="2">
        <v>13.0799311112628</v>
      </c>
      <c r="M14" s="2">
        <v>38.093107377198699</v>
      </c>
      <c r="N14" s="2">
        <f t="shared" si="65"/>
        <v>373.83945063722649</v>
      </c>
      <c r="O14" s="13">
        <f t="shared" si="66"/>
        <v>1</v>
      </c>
      <c r="Q14" s="4">
        <v>44.527340564040799</v>
      </c>
      <c r="R14" s="2">
        <v>38.283664018517896</v>
      </c>
      <c r="S14" s="2">
        <v>6.7063035203141901</v>
      </c>
      <c r="T14" s="2">
        <v>5.7440110083083402</v>
      </c>
      <c r="U14" s="2">
        <v>5.3714019536065702</v>
      </c>
      <c r="V14" s="2">
        <v>39.098432894116698</v>
      </c>
      <c r="W14" s="2">
        <v>36.2439809631773</v>
      </c>
      <c r="X14" s="2">
        <v>36.225467730025898</v>
      </c>
      <c r="Y14" s="2">
        <v>76.651509836872805</v>
      </c>
      <c r="Z14" s="2">
        <v>33.831793601379403</v>
      </c>
      <c r="AA14" s="2">
        <v>12.9373775365043</v>
      </c>
      <c r="AB14" s="2">
        <v>38.2796941248236</v>
      </c>
      <c r="AC14" s="2">
        <f t="shared" si="67"/>
        <v>373.90097775168783</v>
      </c>
      <c r="AD14" s="13">
        <f t="shared" si="68"/>
        <v>1.000164581652248</v>
      </c>
      <c r="AF14" s="4">
        <v>44.545420746983801</v>
      </c>
      <c r="AG14" s="2">
        <v>38.309517481923898</v>
      </c>
      <c r="AH14" s="2">
        <v>6.7494922103175599</v>
      </c>
      <c r="AI14" s="2">
        <v>5.7542327446502801</v>
      </c>
      <c r="AJ14" s="2">
        <v>5.3752887521085597</v>
      </c>
      <c r="AK14" s="2">
        <v>39.0363584977584</v>
      </c>
      <c r="AL14" s="2">
        <v>36.220231804784298</v>
      </c>
      <c r="AM14" s="2">
        <v>36.230224559226599</v>
      </c>
      <c r="AN14" s="2">
        <v>76.585934585744099</v>
      </c>
      <c r="AO14" s="2">
        <v>33.856125902858103</v>
      </c>
      <c r="AP14" s="2">
        <v>12.9520322494664</v>
      </c>
      <c r="AQ14" s="2">
        <v>38.284963266363803</v>
      </c>
      <c r="AR14" s="2">
        <f t="shared" si="69"/>
        <v>373.89982280218578</v>
      </c>
      <c r="AS14" s="13">
        <f t="shared" si="70"/>
        <v>1.0001614922257573</v>
      </c>
      <c r="AU14" s="4">
        <v>43.726492657152001</v>
      </c>
      <c r="AV14" s="2">
        <v>37.242451089410402</v>
      </c>
      <c r="AW14" s="2">
        <v>6.7403170655576403</v>
      </c>
      <c r="AX14" s="2">
        <v>5.7835657996502103</v>
      </c>
      <c r="AY14" s="2">
        <v>5.1340945610429598</v>
      </c>
      <c r="AZ14" s="2">
        <v>39.379198955946599</v>
      </c>
      <c r="BA14" s="2">
        <v>36.6965408839839</v>
      </c>
      <c r="BB14" s="2">
        <v>36.575468961825599</v>
      </c>
      <c r="BC14" s="2">
        <v>76.922656048536993</v>
      </c>
      <c r="BD14" s="2">
        <v>34.041915779328498</v>
      </c>
      <c r="BE14" s="2">
        <v>13.0509630657338</v>
      </c>
      <c r="BF14" s="2">
        <v>38.616532345544599</v>
      </c>
      <c r="BG14" s="2">
        <f t="shared" si="71"/>
        <v>373.91019721371322</v>
      </c>
      <c r="BH14" s="13">
        <f t="shared" si="72"/>
        <v>1.0001892432068529</v>
      </c>
      <c r="BJ14" s="4">
        <v>43.744593402628702</v>
      </c>
      <c r="BK14" s="2">
        <v>37.268414379172903</v>
      </c>
      <c r="BL14" s="2">
        <v>6.7834249774699202</v>
      </c>
      <c r="BM14" s="2">
        <v>5.7937528376688903</v>
      </c>
      <c r="BN14" s="2">
        <v>5.1380333380614998</v>
      </c>
      <c r="BO14" s="2">
        <v>39.317178519036197</v>
      </c>
      <c r="BP14" s="2">
        <v>36.672821461841899</v>
      </c>
      <c r="BQ14" s="2">
        <v>36.5801391162532</v>
      </c>
      <c r="BR14" s="2">
        <v>76.856935467843599</v>
      </c>
      <c r="BS14" s="2">
        <v>34.066156528833403</v>
      </c>
      <c r="BT14" s="2">
        <v>13.065555696280599</v>
      </c>
      <c r="BU14" s="2">
        <v>38.621702573916899</v>
      </c>
      <c r="BV14" s="2">
        <f t="shared" si="73"/>
        <v>373.90870829900774</v>
      </c>
      <c r="BW14" s="13">
        <f t="shared" si="74"/>
        <v>1.0001852604417838</v>
      </c>
      <c r="BX14" s="2"/>
      <c r="BY14" s="18">
        <f t="shared" si="0"/>
        <v>19.441669844852974</v>
      </c>
      <c r="BZ14" s="18">
        <f t="shared" si="75"/>
        <v>1</v>
      </c>
      <c r="CA14" s="17">
        <f t="shared" si="1"/>
        <v>0.1474593408953499</v>
      </c>
      <c r="CB14" s="17">
        <f t="shared" si="2"/>
        <v>0.16056574779534008</v>
      </c>
      <c r="CC14" s="17">
        <f t="shared" si="3"/>
        <v>0.37714676438139944</v>
      </c>
      <c r="CD14" s="17">
        <f t="shared" si="4"/>
        <v>0.40237808156892096</v>
      </c>
      <c r="CE14" s="17">
        <f t="shared" si="5"/>
        <v>0.41340233948204974</v>
      </c>
      <c r="CF14" s="17">
        <f t="shared" si="6"/>
        <v>0.16136078566944073</v>
      </c>
      <c r="CG14" s="17">
        <f t="shared" si="7"/>
        <v>0.16580438192377517</v>
      </c>
      <c r="CH14" s="17">
        <f t="shared" si="8"/>
        <v>0.16706067122872525</v>
      </c>
      <c r="CI14" s="17">
        <f t="shared" si="9"/>
        <v>0.11595912593887531</v>
      </c>
      <c r="CJ14" s="17">
        <f t="shared" si="10"/>
        <v>0.17187673835068371</v>
      </c>
      <c r="CK14" s="17">
        <f t="shared" si="11"/>
        <v>0.27650135993366398</v>
      </c>
      <c r="CL14" s="17">
        <f t="shared" si="12"/>
        <v>0.16202304860735678</v>
      </c>
      <c r="CM14" s="17"/>
      <c r="CN14" s="18">
        <f t="shared" si="13"/>
        <v>18.844502301131005</v>
      </c>
      <c r="CO14" s="18">
        <f t="shared" si="76"/>
        <v>0.96928414336384461</v>
      </c>
      <c r="CP14" s="17">
        <f t="shared" si="14"/>
        <v>0.14986030817881651</v>
      </c>
      <c r="CQ14" s="17">
        <f t="shared" si="15"/>
        <v>0.16161931134569407</v>
      </c>
      <c r="CR14" s="17">
        <f t="shared" si="16"/>
        <v>0.3861520967821892</v>
      </c>
      <c r="CS14" s="17">
        <f t="shared" si="17"/>
        <v>0.41724617897720107</v>
      </c>
      <c r="CT14" s="17">
        <f t="shared" si="18"/>
        <v>0.43147553270943201</v>
      </c>
      <c r="CU14" s="17">
        <f t="shared" si="19"/>
        <v>0.15992646016494436</v>
      </c>
      <c r="CV14" s="17">
        <f t="shared" si="20"/>
        <v>0.16610475049527318</v>
      </c>
      <c r="CW14" s="17">
        <f t="shared" si="21"/>
        <v>0.16614718946673493</v>
      </c>
      <c r="CX14" s="17">
        <f t="shared" si="22"/>
        <v>0.1142193391569994</v>
      </c>
      <c r="CY14" s="17">
        <f t="shared" si="23"/>
        <v>0.17192438864379508</v>
      </c>
      <c r="CZ14" s="17">
        <f t="shared" si="24"/>
        <v>0.27802053458613302</v>
      </c>
      <c r="DA14" s="17">
        <f t="shared" si="25"/>
        <v>0.1616276917006777</v>
      </c>
      <c r="DB14" s="5"/>
      <c r="DC14" s="18">
        <f t="shared" si="26"/>
        <v>18.869885863513982</v>
      </c>
      <c r="DD14" s="18">
        <f t="shared" si="77"/>
        <v>0.97058977001965874</v>
      </c>
      <c r="DE14" s="17">
        <f t="shared" si="27"/>
        <v>0.14982989229394419</v>
      </c>
      <c r="DF14" s="17">
        <f t="shared" si="28"/>
        <v>0.16156476714331908</v>
      </c>
      <c r="DG14" s="17">
        <f t="shared" si="29"/>
        <v>0.38491465793145396</v>
      </c>
      <c r="DH14" s="17">
        <f t="shared" si="30"/>
        <v>0.41687541919330107</v>
      </c>
      <c r="DI14" s="17">
        <f t="shared" si="31"/>
        <v>0.43131950744216213</v>
      </c>
      <c r="DJ14" s="17">
        <f t="shared" si="32"/>
        <v>0.16005356468310727</v>
      </c>
      <c r="DK14" s="17">
        <f t="shared" si="33"/>
        <v>0.1661591979877062</v>
      </c>
      <c r="DL14" s="17">
        <f t="shared" si="34"/>
        <v>0.16613628200265751</v>
      </c>
      <c r="DM14" s="17">
        <f t="shared" si="35"/>
        <v>0.11426822776357663</v>
      </c>
      <c r="DN14" s="17">
        <f t="shared" si="36"/>
        <v>0.17186259675460214</v>
      </c>
      <c r="DO14" s="17">
        <f t="shared" si="37"/>
        <v>0.27786320544324561</v>
      </c>
      <c r="DP14" s="17">
        <f t="shared" si="38"/>
        <v>0.16161656894625379</v>
      </c>
      <c r="DQ14" s="5"/>
      <c r="DR14" s="18">
        <f t="shared" si="39"/>
        <v>18.762734788454246</v>
      </c>
      <c r="DS14" s="18">
        <f t="shared" si="78"/>
        <v>0.96507835685840171</v>
      </c>
      <c r="DT14" s="17">
        <f t="shared" si="40"/>
        <v>0.15122642244956735</v>
      </c>
      <c r="DU14" s="17">
        <f t="shared" si="41"/>
        <v>0.16386298879814681</v>
      </c>
      <c r="DV14" s="17">
        <f t="shared" si="42"/>
        <v>0.38517654818383312</v>
      </c>
      <c r="DW14" s="17">
        <f t="shared" si="43"/>
        <v>0.41581692221818572</v>
      </c>
      <c r="DX14" s="17">
        <f t="shared" si="44"/>
        <v>0.44133469295916755</v>
      </c>
      <c r="DY14" s="17">
        <f t="shared" si="45"/>
        <v>0.15935531796684579</v>
      </c>
      <c r="DZ14" s="17">
        <f t="shared" si="46"/>
        <v>0.16507732996976349</v>
      </c>
      <c r="EA14" s="17">
        <f t="shared" si="47"/>
        <v>0.16535032328948654</v>
      </c>
      <c r="EB14" s="17">
        <f t="shared" si="48"/>
        <v>0.11401785442721862</v>
      </c>
      <c r="EC14" s="17">
        <f t="shared" si="49"/>
        <v>0.17139296959699535</v>
      </c>
      <c r="ED14" s="17">
        <f t="shared" si="50"/>
        <v>0.2768080524077946</v>
      </c>
      <c r="EE14" s="17">
        <f t="shared" si="51"/>
        <v>0.16092123747286563</v>
      </c>
      <c r="EF14" s="5"/>
      <c r="EG14" s="18">
        <f t="shared" si="52"/>
        <v>18.787931791601135</v>
      </c>
      <c r="EH14" s="18">
        <f t="shared" si="79"/>
        <v>0.96637438766995054</v>
      </c>
      <c r="EI14" s="17">
        <f t="shared" si="53"/>
        <v>0.15119513179179014</v>
      </c>
      <c r="EJ14" s="17">
        <f t="shared" si="54"/>
        <v>0.16380590073099219</v>
      </c>
      <c r="EK14" s="17">
        <f t="shared" si="55"/>
        <v>0.38395072050009238</v>
      </c>
      <c r="EL14" s="17">
        <f t="shared" si="56"/>
        <v>0.41545120015978959</v>
      </c>
      <c r="EM14" s="17">
        <f t="shared" si="57"/>
        <v>0.4411654986288695</v>
      </c>
      <c r="EN14" s="17">
        <f t="shared" si="58"/>
        <v>0.15948095505879883</v>
      </c>
      <c r="EO14" s="17">
        <f t="shared" si="59"/>
        <v>0.16513070609132324</v>
      </c>
      <c r="EP14" s="17">
        <f t="shared" si="60"/>
        <v>0.16533976788686178</v>
      </c>
      <c r="EQ14" s="17">
        <f t="shared" si="61"/>
        <v>0.11406659250369572</v>
      </c>
      <c r="ER14" s="17">
        <f t="shared" si="62"/>
        <v>0.17133197895661659</v>
      </c>
      <c r="ES14" s="17">
        <f t="shared" si="63"/>
        <v>0.27665342882221178</v>
      </c>
      <c r="ET14" s="17">
        <f t="shared" si="64"/>
        <v>0.16091046597214545</v>
      </c>
    </row>
    <row r="15" spans="1:152" x14ac:dyDescent="0.2">
      <c r="A15" t="s">
        <v>26</v>
      </c>
      <c r="B15" s="2">
        <v>49.703029176164399</v>
      </c>
      <c r="C15" s="2">
        <v>42.3502876407169</v>
      </c>
      <c r="D15" s="2">
        <v>7.6323592287853499</v>
      </c>
      <c r="E15" s="2">
        <v>6.8508385971019097</v>
      </c>
      <c r="F15" s="2">
        <v>6.7072244882226997</v>
      </c>
      <c r="G15" s="2">
        <v>43.2139173065694</v>
      </c>
      <c r="H15" s="2">
        <v>42.292309764018697</v>
      </c>
      <c r="I15" s="2">
        <v>39.9503608645906</v>
      </c>
      <c r="J15" s="2">
        <v>87.720384508435004</v>
      </c>
      <c r="K15" s="2">
        <v>38.134865090656902</v>
      </c>
      <c r="L15" s="2">
        <v>14.205950062424799</v>
      </c>
      <c r="M15" s="2">
        <v>44.571403851598603</v>
      </c>
      <c r="N15" s="2">
        <f t="shared" si="65"/>
        <v>423.33293057928529</v>
      </c>
      <c r="O15" s="13">
        <f t="shared" si="66"/>
        <v>1</v>
      </c>
      <c r="Q15" s="4">
        <v>47.872481868657097</v>
      </c>
      <c r="R15" s="2">
        <v>41.667320838403597</v>
      </c>
      <c r="S15" s="2">
        <v>7.2172975651357101</v>
      </c>
      <c r="T15" s="2">
        <v>6.31924133376077</v>
      </c>
      <c r="U15" s="2">
        <v>6.1204668315890398</v>
      </c>
      <c r="V15" s="2">
        <v>44.057755471077598</v>
      </c>
      <c r="W15" s="2">
        <v>42.0973556150985</v>
      </c>
      <c r="X15" s="2">
        <v>40.384012511428701</v>
      </c>
      <c r="Y15" s="2">
        <v>90.784791014584499</v>
      </c>
      <c r="Z15" s="2">
        <v>38.069837338545902</v>
      </c>
      <c r="AA15" s="2">
        <v>14.0112354795329</v>
      </c>
      <c r="AB15" s="2">
        <v>44.785025353949003</v>
      </c>
      <c r="AC15" s="2">
        <f t="shared" si="67"/>
        <v>423.38682122176328</v>
      </c>
      <c r="AD15" s="13">
        <f t="shared" si="68"/>
        <v>1.0001273008513754</v>
      </c>
      <c r="AF15" s="4">
        <v>47.8902752404924</v>
      </c>
      <c r="AG15" s="2">
        <v>41.692937466560402</v>
      </c>
      <c r="AH15" s="2">
        <v>7.2580259901226398</v>
      </c>
      <c r="AI15" s="2">
        <v>6.3288548232019499</v>
      </c>
      <c r="AJ15" s="2">
        <v>6.12410565755183</v>
      </c>
      <c r="AK15" s="2">
        <v>44.001430644323797</v>
      </c>
      <c r="AL15" s="2">
        <v>42.076112067154803</v>
      </c>
      <c r="AM15" s="2">
        <v>40.389471893853496</v>
      </c>
      <c r="AN15" s="2">
        <v>90.717786930768696</v>
      </c>
      <c r="AO15" s="2">
        <v>38.093036915098601</v>
      </c>
      <c r="AP15" s="2">
        <v>14.025321365024199</v>
      </c>
      <c r="AQ15" s="2">
        <v>44.789447289700703</v>
      </c>
      <c r="AR15" s="2">
        <f t="shared" si="69"/>
        <v>423.3868062838535</v>
      </c>
      <c r="AS15" s="13">
        <f t="shared" si="70"/>
        <v>1.0001272655649407</v>
      </c>
      <c r="AU15" s="4">
        <v>46.865667087196897</v>
      </c>
      <c r="AV15" s="2">
        <v>40.374133944216197</v>
      </c>
      <c r="AW15" s="2">
        <v>7.2569028176431702</v>
      </c>
      <c r="AX15" s="2">
        <v>6.3614310305900403</v>
      </c>
      <c r="AY15" s="2">
        <v>5.8181511058178996</v>
      </c>
      <c r="AZ15" s="2">
        <v>44.392118308708298</v>
      </c>
      <c r="BA15" s="2">
        <v>42.6582864022674</v>
      </c>
      <c r="BB15" s="2">
        <v>40.823294048360502</v>
      </c>
      <c r="BC15" s="2">
        <v>91.134174073298396</v>
      </c>
      <c r="BD15" s="2">
        <v>38.339132778897898</v>
      </c>
      <c r="BE15" s="2">
        <v>14.149885407537401</v>
      </c>
      <c r="BF15" s="2">
        <v>45.219617222469999</v>
      </c>
      <c r="BG15" s="2">
        <f t="shared" si="71"/>
        <v>423.39279422700412</v>
      </c>
      <c r="BH15" s="13">
        <f t="shared" si="72"/>
        <v>1.0001414103259978</v>
      </c>
      <c r="BJ15" s="4">
        <v>46.883497704823398</v>
      </c>
      <c r="BK15" s="2">
        <v>40.3998988949904</v>
      </c>
      <c r="BL15" s="2">
        <v>7.2975449731705302</v>
      </c>
      <c r="BM15" s="2">
        <v>6.3710102769121999</v>
      </c>
      <c r="BN15" s="2">
        <v>5.8218494277551098</v>
      </c>
      <c r="BO15" s="2">
        <v>44.3358383204747</v>
      </c>
      <c r="BP15" s="2">
        <v>42.637057288473599</v>
      </c>
      <c r="BQ15" s="2">
        <v>40.828656390375599</v>
      </c>
      <c r="BR15" s="2">
        <v>91.066992382567605</v>
      </c>
      <c r="BS15" s="2">
        <v>38.362229804515103</v>
      </c>
      <c r="BT15" s="2">
        <v>14.163902214674</v>
      </c>
      <c r="BU15" s="2">
        <v>45.223928818371803</v>
      </c>
      <c r="BV15" s="2">
        <f t="shared" si="73"/>
        <v>423.39240649710405</v>
      </c>
      <c r="BW15" s="13">
        <f t="shared" si="74"/>
        <v>1.0001404944277248</v>
      </c>
      <c r="BX15" s="2"/>
      <c r="BY15" s="18">
        <f t="shared" si="0"/>
        <v>21.741594072525043</v>
      </c>
      <c r="BZ15" s="18">
        <f t="shared" si="75"/>
        <v>1</v>
      </c>
      <c r="CA15" s="17">
        <f t="shared" si="1"/>
        <v>0.14184321653991763</v>
      </c>
      <c r="CB15" s="17">
        <f t="shared" si="2"/>
        <v>0.15366388810983789</v>
      </c>
      <c r="CC15" s="17">
        <f t="shared" si="3"/>
        <v>0.36196835036854358</v>
      </c>
      <c r="CD15" s="17">
        <f t="shared" si="4"/>
        <v>0.38205697439815284</v>
      </c>
      <c r="CE15" s="17">
        <f t="shared" si="5"/>
        <v>0.38612558463111962</v>
      </c>
      <c r="CF15" s="17">
        <f t="shared" si="6"/>
        <v>0.15212065325048213</v>
      </c>
      <c r="CG15" s="17">
        <f t="shared" si="7"/>
        <v>0.1537691797664005</v>
      </c>
      <c r="CH15" s="17">
        <f t="shared" si="8"/>
        <v>0.15821208237095097</v>
      </c>
      <c r="CI15" s="17">
        <f t="shared" si="9"/>
        <v>0.1067701214340039</v>
      </c>
      <c r="CJ15" s="17">
        <f t="shared" si="10"/>
        <v>0.1619343166143199</v>
      </c>
      <c r="CK15" s="17">
        <f t="shared" si="11"/>
        <v>0.26531686570386842</v>
      </c>
      <c r="CL15" s="17">
        <f t="shared" si="12"/>
        <v>0.14978621391540889</v>
      </c>
      <c r="CM15" s="17"/>
      <c r="CN15" s="18">
        <f t="shared" si="13"/>
        <v>20.98673871161132</v>
      </c>
      <c r="CO15" s="18">
        <f t="shared" si="76"/>
        <v>0.96528058805643702</v>
      </c>
      <c r="CP15" s="17">
        <f t="shared" si="14"/>
        <v>0.14452967574506884</v>
      </c>
      <c r="CQ15" s="17">
        <f t="shared" si="15"/>
        <v>0.15491811773641997</v>
      </c>
      <c r="CR15" s="17">
        <f t="shared" si="16"/>
        <v>0.37223113307178102</v>
      </c>
      <c r="CS15" s="17">
        <f t="shared" si="17"/>
        <v>0.39780251933462152</v>
      </c>
      <c r="CT15" s="17">
        <f t="shared" si="18"/>
        <v>0.40421062549435538</v>
      </c>
      <c r="CU15" s="17">
        <f t="shared" si="19"/>
        <v>0.15065682680586368</v>
      </c>
      <c r="CV15" s="17">
        <f t="shared" si="20"/>
        <v>0.15412482339385741</v>
      </c>
      <c r="CW15" s="17">
        <f t="shared" si="21"/>
        <v>0.15736033305849204</v>
      </c>
      <c r="CX15" s="17">
        <f t="shared" si="22"/>
        <v>0.10495266018524241</v>
      </c>
      <c r="CY15" s="17">
        <f t="shared" si="23"/>
        <v>0.16207255901901971</v>
      </c>
      <c r="CZ15" s="17">
        <f t="shared" si="24"/>
        <v>0.26715406326853125</v>
      </c>
      <c r="DA15" s="17">
        <f t="shared" si="25"/>
        <v>0.14942855191112819</v>
      </c>
      <c r="DB15" s="5"/>
      <c r="DC15" s="18">
        <f t="shared" si="26"/>
        <v>21.01192145934878</v>
      </c>
      <c r="DD15" s="18">
        <f t="shared" si="77"/>
        <v>0.966438863188125</v>
      </c>
      <c r="DE15" s="17">
        <f t="shared" si="27"/>
        <v>0.14450282364236353</v>
      </c>
      <c r="DF15" s="17">
        <f t="shared" si="28"/>
        <v>0.1548705186727006</v>
      </c>
      <c r="DG15" s="17">
        <f t="shared" si="29"/>
        <v>0.37118527598747714</v>
      </c>
      <c r="DH15" s="17">
        <f t="shared" si="30"/>
        <v>0.39750027479033501</v>
      </c>
      <c r="DI15" s="17">
        <f t="shared" si="31"/>
        <v>0.40409052055547134</v>
      </c>
      <c r="DJ15" s="17">
        <f t="shared" si="32"/>
        <v>0.15075322146516057</v>
      </c>
      <c r="DK15" s="17">
        <f t="shared" si="33"/>
        <v>0.15416372604848952</v>
      </c>
      <c r="DL15" s="17">
        <f t="shared" si="34"/>
        <v>0.15734969762271123</v>
      </c>
      <c r="DM15" s="17">
        <f t="shared" si="35"/>
        <v>0.10499141200587282</v>
      </c>
      <c r="DN15" s="17">
        <f t="shared" si="36"/>
        <v>0.16202319845730201</v>
      </c>
      <c r="DO15" s="17">
        <f t="shared" si="37"/>
        <v>0.26701987572450386</v>
      </c>
      <c r="DP15" s="17">
        <f t="shared" si="38"/>
        <v>0.14942117539940902</v>
      </c>
      <c r="DQ15" s="5"/>
      <c r="DR15" s="18">
        <f t="shared" si="39"/>
        <v>20.878227171052316</v>
      </c>
      <c r="DS15" s="18">
        <f t="shared" si="78"/>
        <v>0.96028962280351982</v>
      </c>
      <c r="DT15" s="17">
        <f t="shared" si="40"/>
        <v>0.14607389120409664</v>
      </c>
      <c r="DU15" s="17">
        <f t="shared" si="41"/>
        <v>0.15737958300145968</v>
      </c>
      <c r="DV15" s="17">
        <f t="shared" si="42"/>
        <v>0.37121399960188167</v>
      </c>
      <c r="DW15" s="17">
        <f t="shared" si="43"/>
        <v>0.39648119028048445</v>
      </c>
      <c r="DX15" s="17">
        <f t="shared" si="44"/>
        <v>0.41457919301288104</v>
      </c>
      <c r="DY15" s="17">
        <f t="shared" si="45"/>
        <v>0.15008837840015599</v>
      </c>
      <c r="DZ15" s="17">
        <f t="shared" si="46"/>
        <v>0.15310814583512269</v>
      </c>
      <c r="EA15" s="17">
        <f t="shared" si="47"/>
        <v>0.15651140041951503</v>
      </c>
      <c r="EB15" s="17">
        <f t="shared" si="48"/>
        <v>0.10475128735382451</v>
      </c>
      <c r="EC15" s="17">
        <f t="shared" si="49"/>
        <v>0.16150235424324239</v>
      </c>
      <c r="ED15" s="17">
        <f t="shared" si="50"/>
        <v>0.26584196512610364</v>
      </c>
      <c r="EE15" s="17">
        <f t="shared" si="51"/>
        <v>0.14870876233145441</v>
      </c>
      <c r="EF15" s="5"/>
      <c r="EG15" s="18">
        <f t="shared" si="52"/>
        <v>20.903189636855224</v>
      </c>
      <c r="EH15" s="18">
        <f t="shared" si="79"/>
        <v>0.96143776611443066</v>
      </c>
      <c r="EI15" s="17">
        <f t="shared" si="53"/>
        <v>0.14604611132933781</v>
      </c>
      <c r="EJ15" s="17">
        <f t="shared" si="54"/>
        <v>0.15732939074821878</v>
      </c>
      <c r="EK15" s="17">
        <f t="shared" si="55"/>
        <v>0.37017885684171525</v>
      </c>
      <c r="EL15" s="17">
        <f t="shared" si="56"/>
        <v>0.39618300996627664</v>
      </c>
      <c r="EM15" s="17">
        <f t="shared" si="57"/>
        <v>0.41444749165930328</v>
      </c>
      <c r="EN15" s="17">
        <f t="shared" si="58"/>
        <v>0.1501836094089754</v>
      </c>
      <c r="EO15" s="17">
        <f t="shared" si="59"/>
        <v>0.1531462575854213</v>
      </c>
      <c r="EP15" s="17">
        <f t="shared" si="60"/>
        <v>0.15650112215798018</v>
      </c>
      <c r="EQ15" s="17">
        <f t="shared" si="61"/>
        <v>0.1047899186459538</v>
      </c>
      <c r="ER15" s="17">
        <f t="shared" si="62"/>
        <v>0.16145372847680436</v>
      </c>
      <c r="ES15" s="17">
        <f t="shared" si="63"/>
        <v>0.265710391995926</v>
      </c>
      <c r="ET15" s="17">
        <f t="shared" si="64"/>
        <v>0.14870167330370007</v>
      </c>
    </row>
    <row r="16" spans="1:152" x14ac:dyDescent="0.2">
      <c r="A16" t="s">
        <v>27</v>
      </c>
      <c r="B16" s="2">
        <v>53.429588885765497</v>
      </c>
      <c r="C16" s="2">
        <v>46.022750429034197</v>
      </c>
      <c r="D16" s="2">
        <v>8.2643724295163405</v>
      </c>
      <c r="E16" s="2">
        <v>7.5570712946446301</v>
      </c>
      <c r="F16" s="2">
        <v>7.6257912127453098</v>
      </c>
      <c r="G16" s="2">
        <v>48.451351328416898</v>
      </c>
      <c r="H16" s="2">
        <v>48.704900351318301</v>
      </c>
      <c r="I16" s="2">
        <v>44.192584372466598</v>
      </c>
      <c r="J16" s="2">
        <v>101.67722162434001</v>
      </c>
      <c r="K16" s="2">
        <v>42.6823696270326</v>
      </c>
      <c r="L16" s="2">
        <v>15.3509080168183</v>
      </c>
      <c r="M16" s="2">
        <v>51.569888324326101</v>
      </c>
      <c r="N16" s="2">
        <f t="shared" si="65"/>
        <v>475.52879789642481</v>
      </c>
      <c r="O16" s="13">
        <f t="shared" si="66"/>
        <v>1</v>
      </c>
      <c r="Q16" s="4">
        <v>51.2014787345352</v>
      </c>
      <c r="R16" s="2">
        <v>45.134355260879801</v>
      </c>
      <c r="S16" s="2">
        <v>7.74991290446689</v>
      </c>
      <c r="T16" s="2">
        <v>6.9189767910209499</v>
      </c>
      <c r="U16" s="2">
        <v>6.9256377473023196</v>
      </c>
      <c r="V16" s="2">
        <v>49.468642196934098</v>
      </c>
      <c r="W16" s="2">
        <v>48.437986022904198</v>
      </c>
      <c r="X16" s="2">
        <v>44.659108689375799</v>
      </c>
      <c r="Y16" s="2">
        <v>105.60907678828301</v>
      </c>
      <c r="Z16" s="2">
        <v>42.558607664303402</v>
      </c>
      <c r="AA16" s="2">
        <v>15.097239314297999</v>
      </c>
      <c r="AB16" s="2">
        <v>51.812974680639797</v>
      </c>
      <c r="AC16" s="2">
        <f t="shared" si="67"/>
        <v>475.57399679494347</v>
      </c>
      <c r="AD16" s="13">
        <f t="shared" si="68"/>
        <v>1.0000950497608527</v>
      </c>
      <c r="AF16" s="4">
        <v>51.218858091597603</v>
      </c>
      <c r="AG16" s="2">
        <v>45.159248468392299</v>
      </c>
      <c r="AH16" s="2">
        <v>7.7879361254204698</v>
      </c>
      <c r="AI16" s="2">
        <v>6.9279524880852801</v>
      </c>
      <c r="AJ16" s="2">
        <v>6.9290219665890502</v>
      </c>
      <c r="AK16" s="2">
        <v>49.4173990448799</v>
      </c>
      <c r="AL16" s="2">
        <v>48.419064723302398</v>
      </c>
      <c r="AM16" s="2">
        <v>44.665104281427297</v>
      </c>
      <c r="AN16" s="2">
        <v>105.54256895933899</v>
      </c>
      <c r="AO16" s="2">
        <v>42.580511790475001</v>
      </c>
      <c r="AP16" s="2">
        <v>15.1106314905415</v>
      </c>
      <c r="AQ16" s="2">
        <v>51.816681536364001</v>
      </c>
      <c r="AR16" s="2">
        <f t="shared" si="69"/>
        <v>475.57497896641377</v>
      </c>
      <c r="AS16" s="13">
        <f t="shared" si="70"/>
        <v>1.0000971151909059</v>
      </c>
      <c r="AU16" s="4">
        <v>49.972237090411902</v>
      </c>
      <c r="AV16" s="2">
        <v>43.578384302019103</v>
      </c>
      <c r="AW16" s="2">
        <v>7.7962392813334001</v>
      </c>
      <c r="AX16" s="2">
        <v>6.9644983779768799</v>
      </c>
      <c r="AY16" s="2">
        <v>6.55535150646877</v>
      </c>
      <c r="AZ16" s="2">
        <v>49.8584262305626</v>
      </c>
      <c r="BA16" s="2">
        <v>49.112471521530203</v>
      </c>
      <c r="BB16" s="2">
        <v>45.189065521232799</v>
      </c>
      <c r="BC16" s="2">
        <v>106.040124764694</v>
      </c>
      <c r="BD16" s="2">
        <v>42.891672018199301</v>
      </c>
      <c r="BE16" s="2">
        <v>15.2623935268283</v>
      </c>
      <c r="BF16" s="2">
        <v>52.351406340369998</v>
      </c>
      <c r="BG16" s="2">
        <f t="shared" si="71"/>
        <v>475.57227048162724</v>
      </c>
      <c r="BH16" s="13">
        <f t="shared" si="72"/>
        <v>1.0000914194584949</v>
      </c>
      <c r="BJ16" s="4">
        <v>49.989667003846598</v>
      </c>
      <c r="BK16" s="2">
        <v>43.603455555345803</v>
      </c>
      <c r="BL16" s="2">
        <v>7.8341724743192804</v>
      </c>
      <c r="BM16" s="2">
        <v>6.9734411747682499</v>
      </c>
      <c r="BN16" s="2">
        <v>6.5587996771297297</v>
      </c>
      <c r="BO16" s="2">
        <v>49.807208402598</v>
      </c>
      <c r="BP16" s="2">
        <v>49.0935459165634</v>
      </c>
      <c r="BQ16" s="2">
        <v>45.194951398327198</v>
      </c>
      <c r="BR16" s="2">
        <v>105.97340430206999</v>
      </c>
      <c r="BS16" s="2">
        <v>42.913463242642301</v>
      </c>
      <c r="BT16" s="2">
        <v>15.275710073857701</v>
      </c>
      <c r="BU16" s="2">
        <v>52.354988948610398</v>
      </c>
      <c r="BV16" s="2">
        <f t="shared" si="73"/>
        <v>475.57280817007864</v>
      </c>
      <c r="BW16" s="13">
        <f t="shared" si="74"/>
        <v>1.0000925501754017</v>
      </c>
      <c r="BX16" s="2"/>
      <c r="BY16" s="18">
        <f t="shared" si="0"/>
        <v>24.146341562243023</v>
      </c>
      <c r="BZ16" s="18">
        <f t="shared" si="75"/>
        <v>1</v>
      </c>
      <c r="CA16" s="17">
        <f t="shared" si="1"/>
        <v>0.13680724074837955</v>
      </c>
      <c r="CB16" s="17">
        <f t="shared" si="2"/>
        <v>0.1474055091545268</v>
      </c>
      <c r="CC16" s="17">
        <f t="shared" si="3"/>
        <v>0.34785244468585041</v>
      </c>
      <c r="CD16" s="17">
        <f t="shared" si="4"/>
        <v>0.36376695128073261</v>
      </c>
      <c r="CE16" s="17">
        <f t="shared" si="5"/>
        <v>0.36212419663909107</v>
      </c>
      <c r="CF16" s="17">
        <f t="shared" si="6"/>
        <v>0.14366370184465183</v>
      </c>
      <c r="CG16" s="17">
        <f t="shared" si="7"/>
        <v>0.14328927010054821</v>
      </c>
      <c r="CH16" s="17">
        <f t="shared" si="8"/>
        <v>0.1504268288122356</v>
      </c>
      <c r="CI16" s="17">
        <f t="shared" si="9"/>
        <v>9.9171792898832919E-2</v>
      </c>
      <c r="CJ16" s="17">
        <f t="shared" si="10"/>
        <v>0.15306494464682033</v>
      </c>
      <c r="CK16" s="17">
        <f t="shared" si="11"/>
        <v>0.25523073157310355</v>
      </c>
      <c r="CL16" s="17">
        <f t="shared" si="12"/>
        <v>0.13925214849126363</v>
      </c>
      <c r="CM16" s="17"/>
      <c r="CN16" s="18">
        <f t="shared" si="13"/>
        <v>23.218691709988576</v>
      </c>
      <c r="CO16" s="18">
        <f t="shared" si="76"/>
        <v>0.96158217799316692</v>
      </c>
      <c r="CP16" s="17">
        <f t="shared" si="14"/>
        <v>0.13975223047891788</v>
      </c>
      <c r="CQ16" s="17">
        <f t="shared" si="15"/>
        <v>0.14884915669826379</v>
      </c>
      <c r="CR16" s="17">
        <f t="shared" si="16"/>
        <v>0.35921262249888886</v>
      </c>
      <c r="CS16" s="17">
        <f t="shared" si="17"/>
        <v>0.38017106820935126</v>
      </c>
      <c r="CT16" s="17">
        <f t="shared" si="18"/>
        <v>0.37998820331435917</v>
      </c>
      <c r="CU16" s="17">
        <f t="shared" si="19"/>
        <v>0.14217885254791926</v>
      </c>
      <c r="CV16" s="17">
        <f t="shared" si="20"/>
        <v>0.14368352076147806</v>
      </c>
      <c r="CW16" s="17">
        <f t="shared" si="21"/>
        <v>0.14963906104829017</v>
      </c>
      <c r="CX16" s="17">
        <f t="shared" si="22"/>
        <v>9.7308186074999567E-2</v>
      </c>
      <c r="CY16" s="17">
        <f t="shared" si="23"/>
        <v>0.15328734226297136</v>
      </c>
      <c r="CZ16" s="17">
        <f t="shared" si="24"/>
        <v>0.25736603411584907</v>
      </c>
      <c r="DA16" s="17">
        <f t="shared" si="25"/>
        <v>0.13892510594915156</v>
      </c>
      <c r="DB16" s="5"/>
      <c r="DC16" s="18">
        <f t="shared" si="26"/>
        <v>23.243287113763525</v>
      </c>
      <c r="DD16" s="18">
        <f t="shared" si="77"/>
        <v>0.96260077551907164</v>
      </c>
      <c r="DE16" s="17">
        <f t="shared" si="27"/>
        <v>0.13972851841199579</v>
      </c>
      <c r="DF16" s="17">
        <f t="shared" si="28"/>
        <v>0.14880812585921718</v>
      </c>
      <c r="DG16" s="17">
        <f t="shared" si="29"/>
        <v>0.3583346535015649</v>
      </c>
      <c r="DH16" s="17">
        <f t="shared" si="30"/>
        <v>0.37992471791408905</v>
      </c>
      <c r="DI16" s="17">
        <f t="shared" si="31"/>
        <v>0.37989539653217413</v>
      </c>
      <c r="DJ16" s="17">
        <f t="shared" si="32"/>
        <v>0.14225254931224493</v>
      </c>
      <c r="DK16" s="17">
        <f t="shared" si="33"/>
        <v>0.14371159248703574</v>
      </c>
      <c r="DL16" s="17">
        <f t="shared" si="34"/>
        <v>0.1496290173588217</v>
      </c>
      <c r="DM16" s="17">
        <f t="shared" si="35"/>
        <v>9.7338840705790727E-2</v>
      </c>
      <c r="DN16" s="17">
        <f t="shared" si="36"/>
        <v>0.15324791040717678</v>
      </c>
      <c r="DO16" s="17">
        <f t="shared" si="37"/>
        <v>0.25725196028286973</v>
      </c>
      <c r="DP16" s="17">
        <f t="shared" si="38"/>
        <v>0.13892013665625838</v>
      </c>
      <c r="DQ16" s="5"/>
      <c r="DR16" s="18">
        <f t="shared" si="39"/>
        <v>23.083536319146667</v>
      </c>
      <c r="DS16" s="18">
        <f t="shared" si="78"/>
        <v>0.95598483354686592</v>
      </c>
      <c r="DT16" s="17">
        <f t="shared" si="40"/>
        <v>0.14146063527884423</v>
      </c>
      <c r="DU16" s="17">
        <f t="shared" si="41"/>
        <v>0.15148318848817716</v>
      </c>
      <c r="DV16" s="17">
        <f t="shared" si="42"/>
        <v>0.35814378576373512</v>
      </c>
      <c r="DW16" s="17">
        <f t="shared" si="43"/>
        <v>0.37892658790400519</v>
      </c>
      <c r="DX16" s="17">
        <f t="shared" si="44"/>
        <v>0.39057281150019274</v>
      </c>
      <c r="DY16" s="17">
        <f t="shared" si="45"/>
        <v>0.1416219979668934</v>
      </c>
      <c r="DZ16" s="17">
        <f t="shared" si="46"/>
        <v>0.14269347190802864</v>
      </c>
      <c r="EA16" s="17">
        <f t="shared" si="47"/>
        <v>0.14875902380476305</v>
      </c>
      <c r="EB16" s="17">
        <f t="shared" si="48"/>
        <v>9.7110208143378743E-2</v>
      </c>
      <c r="EC16" s="17">
        <f t="shared" si="49"/>
        <v>0.15269102546445587</v>
      </c>
      <c r="ED16" s="17">
        <f t="shared" si="50"/>
        <v>0.25596976891753354</v>
      </c>
      <c r="EE16" s="17">
        <f t="shared" si="51"/>
        <v>0.13820884053258095</v>
      </c>
      <c r="EF16" s="5"/>
      <c r="EG16" s="18">
        <f t="shared" si="52"/>
        <v>23.107880650766074</v>
      </c>
      <c r="EH16" s="18">
        <f t="shared" si="79"/>
        <v>0.95699303313505835</v>
      </c>
      <c r="EI16" s="17">
        <f t="shared" si="53"/>
        <v>0.14143597156595064</v>
      </c>
      <c r="EJ16" s="17">
        <f t="shared" si="54"/>
        <v>0.15143963208387068</v>
      </c>
      <c r="EK16" s="17">
        <f t="shared" si="55"/>
        <v>0.35727566455047766</v>
      </c>
      <c r="EL16" s="17">
        <f t="shared" si="56"/>
        <v>0.37868354071259841</v>
      </c>
      <c r="EM16" s="17">
        <f t="shared" si="57"/>
        <v>0.39047012969625333</v>
      </c>
      <c r="EN16" s="17">
        <f t="shared" si="58"/>
        <v>0.14169479573620891</v>
      </c>
      <c r="EO16" s="17">
        <f t="shared" si="59"/>
        <v>0.14272097348703788</v>
      </c>
      <c r="EP16" s="17">
        <f t="shared" si="60"/>
        <v>0.14874933681746863</v>
      </c>
      <c r="EQ16" s="17">
        <f t="shared" si="61"/>
        <v>9.714077344676951E-2</v>
      </c>
      <c r="ER16" s="17">
        <f t="shared" si="62"/>
        <v>0.15265225270339805</v>
      </c>
      <c r="ES16" s="17">
        <f t="shared" si="63"/>
        <v>0.25585817421458784</v>
      </c>
      <c r="ET16" s="17">
        <f t="shared" si="64"/>
        <v>0.13820411169382207</v>
      </c>
    </row>
    <row r="17" spans="1:150" x14ac:dyDescent="0.2">
      <c r="A17" t="s">
        <v>28</v>
      </c>
      <c r="B17" s="2">
        <v>57.314524342420199</v>
      </c>
      <c r="C17" s="2">
        <v>49.782408553213997</v>
      </c>
      <c r="D17" s="2">
        <v>8.91536192833901</v>
      </c>
      <c r="E17" s="2">
        <v>8.2881009253451499</v>
      </c>
      <c r="F17" s="2">
        <v>8.59592863468324</v>
      </c>
      <c r="G17" s="2">
        <v>53.958303712456903</v>
      </c>
      <c r="H17" s="2">
        <v>55.539822910027297</v>
      </c>
      <c r="I17" s="2">
        <v>48.605751829414103</v>
      </c>
      <c r="J17" s="2">
        <v>116.388450763829</v>
      </c>
      <c r="K17" s="2">
        <v>47.431725314310299</v>
      </c>
      <c r="L17" s="2">
        <v>16.514576328168001</v>
      </c>
      <c r="M17" s="2">
        <v>59.024822517324601</v>
      </c>
      <c r="N17" s="2">
        <f t="shared" si="65"/>
        <v>530.35977775953177</v>
      </c>
      <c r="O17" s="13">
        <f t="shared" si="66"/>
        <v>1</v>
      </c>
      <c r="Q17" s="4">
        <v>54.651634498383203</v>
      </c>
      <c r="R17" s="2">
        <v>48.663858499577898</v>
      </c>
      <c r="S17" s="2">
        <v>8.2937227162101799</v>
      </c>
      <c r="T17" s="2">
        <v>7.53626783630635</v>
      </c>
      <c r="U17" s="2">
        <v>7.7757295602531196</v>
      </c>
      <c r="V17" s="2">
        <v>55.167822287921297</v>
      </c>
      <c r="W17" s="2">
        <v>55.1964657166574</v>
      </c>
      <c r="X17" s="2">
        <v>49.1002987621427</v>
      </c>
      <c r="Y17" s="2">
        <v>121.26176972786099</v>
      </c>
      <c r="Z17" s="2">
        <v>47.238919785269402</v>
      </c>
      <c r="AA17" s="2">
        <v>16.196771689050902</v>
      </c>
      <c r="AB17" s="2">
        <v>59.305364519414802</v>
      </c>
      <c r="AC17" s="2">
        <f t="shared" si="67"/>
        <v>530.38862559904828</v>
      </c>
      <c r="AD17" s="13">
        <f t="shared" si="68"/>
        <v>1.0000543929625252</v>
      </c>
      <c r="AF17" s="4">
        <v>54.668533219541203</v>
      </c>
      <c r="AG17" s="2">
        <v>48.687765962667903</v>
      </c>
      <c r="AH17" s="2">
        <v>8.3290485923813904</v>
      </c>
      <c r="AI17" s="2">
        <v>7.5446189912809203</v>
      </c>
      <c r="AJ17" s="2">
        <v>7.7788699723945198</v>
      </c>
      <c r="AK17" s="2">
        <v>55.120956854310499</v>
      </c>
      <c r="AL17" s="2">
        <v>55.179646416900702</v>
      </c>
      <c r="AM17" s="2">
        <v>49.106680167125397</v>
      </c>
      <c r="AN17" s="2">
        <v>121.19698488607401</v>
      </c>
      <c r="AO17" s="2">
        <v>47.259508476349801</v>
      </c>
      <c r="AP17" s="2">
        <v>16.209422693756</v>
      </c>
      <c r="AQ17" s="2">
        <v>59.308498326708197</v>
      </c>
      <c r="AR17" s="2">
        <f t="shared" si="69"/>
        <v>530.39053455949056</v>
      </c>
      <c r="AS17" s="13">
        <f t="shared" si="70"/>
        <v>1.0000579923313353</v>
      </c>
      <c r="AU17" s="4">
        <v>53.193937269843403</v>
      </c>
      <c r="AV17" s="2">
        <v>46.838128556996402</v>
      </c>
      <c r="AW17" s="2">
        <v>8.3482644689452208</v>
      </c>
      <c r="AX17" s="2">
        <v>7.5868019142294401</v>
      </c>
      <c r="AY17" s="2">
        <v>7.3365702360715099</v>
      </c>
      <c r="AZ17" s="2">
        <v>55.617976491309598</v>
      </c>
      <c r="BA17" s="2">
        <v>55.985264478586799</v>
      </c>
      <c r="BB17" s="2">
        <v>49.7215802071631</v>
      </c>
      <c r="BC17" s="2">
        <v>121.76999566278801</v>
      </c>
      <c r="BD17" s="2">
        <v>47.637890028231098</v>
      </c>
      <c r="BE17" s="2">
        <v>16.389154011471401</v>
      </c>
      <c r="BF17" s="2">
        <v>59.947455064958604</v>
      </c>
      <c r="BG17" s="2">
        <f t="shared" si="71"/>
        <v>530.37301839059455</v>
      </c>
      <c r="BH17" s="13">
        <f t="shared" si="72"/>
        <v>1.0000249653756148</v>
      </c>
      <c r="BJ17" s="4">
        <v>53.210902010646898</v>
      </c>
      <c r="BK17" s="2">
        <v>46.8622351832026</v>
      </c>
      <c r="BL17" s="2">
        <v>8.3834975965820604</v>
      </c>
      <c r="BM17" s="2">
        <v>7.5951216210566699</v>
      </c>
      <c r="BN17" s="2">
        <v>7.3397759670349103</v>
      </c>
      <c r="BO17" s="2">
        <v>55.571111405209798</v>
      </c>
      <c r="BP17" s="2">
        <v>55.9684217786807</v>
      </c>
      <c r="BQ17" s="2">
        <v>49.727843432519499</v>
      </c>
      <c r="BR17" s="2">
        <v>121.704961604555</v>
      </c>
      <c r="BS17" s="2">
        <v>47.6583584929325</v>
      </c>
      <c r="BT17" s="2">
        <v>16.401724429342</v>
      </c>
      <c r="BU17" s="2">
        <v>59.950452150922999</v>
      </c>
      <c r="BV17" s="2">
        <f t="shared" si="73"/>
        <v>530.37440567268561</v>
      </c>
      <c r="BW17" s="13">
        <f t="shared" si="74"/>
        <v>1.0000275811133634</v>
      </c>
      <c r="BX17" s="2"/>
      <c r="BY17" s="18">
        <f t="shared" si="0"/>
        <v>26.637883611403034</v>
      </c>
      <c r="BZ17" s="18">
        <f t="shared" si="75"/>
        <v>1</v>
      </c>
      <c r="CA17" s="17">
        <f t="shared" si="1"/>
        <v>0.13208930458543353</v>
      </c>
      <c r="CB17" s="17">
        <f t="shared" si="2"/>
        <v>0.14173008502980444</v>
      </c>
      <c r="CC17" s="17">
        <f t="shared" si="3"/>
        <v>0.33491184732894314</v>
      </c>
      <c r="CD17" s="17">
        <f t="shared" si="4"/>
        <v>0.34735414407654136</v>
      </c>
      <c r="CE17" s="17">
        <f t="shared" si="5"/>
        <v>0.34107791492036182</v>
      </c>
      <c r="CF17" s="17">
        <f t="shared" si="6"/>
        <v>0.13613533232254288</v>
      </c>
      <c r="CG17" s="17">
        <f t="shared" si="7"/>
        <v>0.13418307948871258</v>
      </c>
      <c r="CH17" s="17">
        <f t="shared" si="8"/>
        <v>0.14343534007353323</v>
      </c>
      <c r="CI17" s="17">
        <f t="shared" si="9"/>
        <v>9.2692598325099185E-2</v>
      </c>
      <c r="CJ17" s="17">
        <f t="shared" si="10"/>
        <v>0.1451996397550139</v>
      </c>
      <c r="CK17" s="17">
        <f t="shared" si="11"/>
        <v>0.24607431322767709</v>
      </c>
      <c r="CL17" s="17">
        <f t="shared" si="12"/>
        <v>0.13016153303887584</v>
      </c>
      <c r="CM17" s="17"/>
      <c r="CN17" s="18">
        <f t="shared" si="13"/>
        <v>25.522166770758648</v>
      </c>
      <c r="CO17" s="18">
        <f t="shared" si="76"/>
        <v>0.95811540973297238</v>
      </c>
      <c r="CP17" s="17">
        <f t="shared" si="14"/>
        <v>0.13526904453101132</v>
      </c>
      <c r="CQ17" s="17">
        <f t="shared" si="15"/>
        <v>0.14334968061609604</v>
      </c>
      <c r="CR17" s="17">
        <f t="shared" si="16"/>
        <v>0.34723639940114021</v>
      </c>
      <c r="CS17" s="17">
        <f t="shared" si="17"/>
        <v>0.36426868473031754</v>
      </c>
      <c r="CT17" s="17">
        <f t="shared" si="18"/>
        <v>0.3586158052565292</v>
      </c>
      <c r="CU17" s="17">
        <f t="shared" si="19"/>
        <v>0.13463472251515987</v>
      </c>
      <c r="CV17" s="17">
        <f t="shared" si="20"/>
        <v>0.13459978458511598</v>
      </c>
      <c r="CW17" s="17">
        <f t="shared" si="21"/>
        <v>0.1427111588233925</v>
      </c>
      <c r="CX17" s="17">
        <f t="shared" si="22"/>
        <v>9.0810914440131021E-2</v>
      </c>
      <c r="CY17" s="17">
        <f t="shared" si="23"/>
        <v>0.14549565399448372</v>
      </c>
      <c r="CZ17" s="17">
        <f t="shared" si="24"/>
        <v>0.24847675676546299</v>
      </c>
      <c r="DA17" s="17">
        <f t="shared" si="25"/>
        <v>0.12985330574803222</v>
      </c>
      <c r="DB17" s="5"/>
      <c r="DC17" s="18">
        <f t="shared" si="26"/>
        <v>25.545965576601841</v>
      </c>
      <c r="DD17" s="18">
        <f t="shared" si="77"/>
        <v>0.95900882927749675</v>
      </c>
      <c r="DE17" s="17">
        <f t="shared" si="27"/>
        <v>0.13524813624606657</v>
      </c>
      <c r="DF17" s="17">
        <f t="shared" si="28"/>
        <v>0.14331448134226557</v>
      </c>
      <c r="DG17" s="17">
        <f t="shared" si="29"/>
        <v>0.34649925253943725</v>
      </c>
      <c r="DH17" s="17">
        <f t="shared" si="30"/>
        <v>0.36406702401523239</v>
      </c>
      <c r="DI17" s="17">
        <f t="shared" si="31"/>
        <v>0.35854340945092172</v>
      </c>
      <c r="DJ17" s="17">
        <f t="shared" si="32"/>
        <v>0.13469194552437522</v>
      </c>
      <c r="DK17" s="17">
        <f t="shared" si="33"/>
        <v>0.13462029669224806</v>
      </c>
      <c r="DL17" s="17">
        <f t="shared" si="34"/>
        <v>0.14270188587636085</v>
      </c>
      <c r="DM17" s="17">
        <f t="shared" si="35"/>
        <v>9.0835182307603596E-2</v>
      </c>
      <c r="DN17" s="17">
        <f t="shared" si="36"/>
        <v>0.1454639578184426</v>
      </c>
      <c r="DO17" s="17">
        <f t="shared" si="37"/>
        <v>0.24837977323101915</v>
      </c>
      <c r="DP17" s="17">
        <f t="shared" si="38"/>
        <v>0.12984987503722542</v>
      </c>
      <c r="DQ17" s="5"/>
      <c r="DR17" s="18">
        <f t="shared" si="39"/>
        <v>25.362144763084085</v>
      </c>
      <c r="DS17" s="18">
        <f t="shared" si="78"/>
        <v>0.95210810036827265</v>
      </c>
      <c r="DT17" s="17">
        <f t="shared" si="40"/>
        <v>0.13710993709852426</v>
      </c>
      <c r="DU17" s="17">
        <f t="shared" si="41"/>
        <v>0.14611682704803614</v>
      </c>
      <c r="DV17" s="17">
        <f t="shared" si="42"/>
        <v>0.34610024009879392</v>
      </c>
      <c r="DW17" s="17">
        <f t="shared" si="43"/>
        <v>0.36305349961433309</v>
      </c>
      <c r="DX17" s="17">
        <f t="shared" si="44"/>
        <v>0.3691930018019125</v>
      </c>
      <c r="DY17" s="17">
        <f t="shared" si="45"/>
        <v>0.13408877027909982</v>
      </c>
      <c r="DZ17" s="17">
        <f t="shared" si="46"/>
        <v>0.13364820582735909</v>
      </c>
      <c r="EA17" s="17">
        <f t="shared" si="47"/>
        <v>0.14181675334849589</v>
      </c>
      <c r="EB17" s="17">
        <f t="shared" si="48"/>
        <v>9.0621209585048962E-2</v>
      </c>
      <c r="EC17" s="17">
        <f t="shared" si="49"/>
        <v>0.14488510546029748</v>
      </c>
      <c r="ED17" s="17">
        <f t="shared" si="50"/>
        <v>0.24701409291593998</v>
      </c>
      <c r="EE17" s="17">
        <f t="shared" si="51"/>
        <v>0.12915601137937502</v>
      </c>
      <c r="EF17" s="5"/>
      <c r="EG17" s="18">
        <f t="shared" si="52"/>
        <v>25.385665284884329</v>
      </c>
      <c r="EH17" s="18">
        <f t="shared" si="79"/>
        <v>0.95299107298514285</v>
      </c>
      <c r="EI17" s="17">
        <f t="shared" si="53"/>
        <v>0.13708807860822292</v>
      </c>
      <c r="EJ17" s="17">
        <f t="shared" si="54"/>
        <v>0.14607923988615173</v>
      </c>
      <c r="EK17" s="17">
        <f t="shared" si="55"/>
        <v>0.34537220070651581</v>
      </c>
      <c r="EL17" s="17">
        <f t="shared" si="56"/>
        <v>0.36285460047564244</v>
      </c>
      <c r="EM17" s="17">
        <f t="shared" si="57"/>
        <v>0.36911236836695971</v>
      </c>
      <c r="EN17" s="17">
        <f t="shared" si="58"/>
        <v>0.13414529926751192</v>
      </c>
      <c r="EO17" s="17">
        <f t="shared" si="59"/>
        <v>0.13366831383852276</v>
      </c>
      <c r="EP17" s="17">
        <f t="shared" si="60"/>
        <v>0.14180782215226706</v>
      </c>
      <c r="EQ17" s="17">
        <f t="shared" si="61"/>
        <v>9.0645418449865914E-2</v>
      </c>
      <c r="ER17" s="17">
        <f t="shared" si="62"/>
        <v>0.14485398925901302</v>
      </c>
      <c r="ES17" s="17">
        <f t="shared" si="63"/>
        <v>0.24691941794602193</v>
      </c>
      <c r="ET17" s="17">
        <f t="shared" si="64"/>
        <v>0.12915278290908752</v>
      </c>
    </row>
    <row r="18" spans="1:150" x14ac:dyDescent="0.2">
      <c r="A18" t="s">
        <v>29</v>
      </c>
      <c r="B18" s="2">
        <v>61.312089940363599</v>
      </c>
      <c r="C18" s="2">
        <v>53.617916983049803</v>
      </c>
      <c r="D18" s="2">
        <v>9.5811500857979404</v>
      </c>
      <c r="E18" s="2">
        <v>9.0404414582629293</v>
      </c>
      <c r="F18" s="2">
        <v>9.6111008870478702</v>
      </c>
      <c r="G18" s="2">
        <v>59.6655051069704</v>
      </c>
      <c r="H18" s="2">
        <v>62.871580285671698</v>
      </c>
      <c r="I18" s="2">
        <v>53.251776264116003</v>
      </c>
      <c r="J18" s="2">
        <v>132.02021693928</v>
      </c>
      <c r="K18" s="2">
        <v>52.350121140210298</v>
      </c>
      <c r="L18" s="2">
        <v>17.726849354283299</v>
      </c>
      <c r="M18" s="2">
        <v>66.943414018051996</v>
      </c>
      <c r="N18" s="2">
        <f t="shared" si="65"/>
        <v>587.99216246310584</v>
      </c>
      <c r="O18" s="13">
        <f t="shared" si="66"/>
        <v>1</v>
      </c>
      <c r="Q18" s="4">
        <v>58.182226029920997</v>
      </c>
      <c r="R18" s="2">
        <v>52.258276439947203</v>
      </c>
      <c r="S18" s="2">
        <v>8.8480153598243607</v>
      </c>
      <c r="T18" s="2">
        <v>8.1693464924964001</v>
      </c>
      <c r="U18" s="2">
        <v>8.6658423242219804</v>
      </c>
      <c r="V18" s="2">
        <v>61.088801470812001</v>
      </c>
      <c r="W18" s="2">
        <v>62.445492369181203</v>
      </c>
      <c r="X18" s="2">
        <v>53.760140696951403</v>
      </c>
      <c r="Y18" s="2">
        <v>137.89246783581501</v>
      </c>
      <c r="Z18" s="2">
        <v>52.089526650554603</v>
      </c>
      <c r="AA18" s="2">
        <v>17.340608630264501</v>
      </c>
      <c r="AB18" s="2">
        <v>67.280176414116397</v>
      </c>
      <c r="AC18" s="2">
        <f t="shared" si="67"/>
        <v>588.02092071410607</v>
      </c>
      <c r="AD18" s="13">
        <f t="shared" si="68"/>
        <v>1.0000489092420548</v>
      </c>
      <c r="AF18" s="4">
        <v>58.198595282686199</v>
      </c>
      <c r="AG18" s="2">
        <v>52.281008563559503</v>
      </c>
      <c r="AH18" s="2">
        <v>8.8807739211604098</v>
      </c>
      <c r="AI18" s="2">
        <v>8.1771113764396404</v>
      </c>
      <c r="AJ18" s="2">
        <v>8.6687597039004594</v>
      </c>
      <c r="AK18" s="2">
        <v>61.0456449692769</v>
      </c>
      <c r="AL18" s="2">
        <v>62.430524193498201</v>
      </c>
      <c r="AM18" s="2">
        <v>53.766783202450704</v>
      </c>
      <c r="AN18" s="2">
        <v>137.830040669412</v>
      </c>
      <c r="AO18" s="2">
        <v>52.108771948805902</v>
      </c>
      <c r="AP18" s="2">
        <v>17.352520565518802</v>
      </c>
      <c r="AQ18" s="2">
        <v>67.2828464744982</v>
      </c>
      <c r="AR18" s="2">
        <f t="shared" si="69"/>
        <v>588.023380871207</v>
      </c>
      <c r="AS18" s="13">
        <f t="shared" si="70"/>
        <v>1.0000530932384717</v>
      </c>
      <c r="AU18" s="4">
        <v>56.494667703694297</v>
      </c>
      <c r="AV18" s="2">
        <v>50.158880840119799</v>
      </c>
      <c r="AW18" s="2">
        <v>8.9119199807711507</v>
      </c>
      <c r="AX18" s="2">
        <v>8.2263887153344708</v>
      </c>
      <c r="AY18" s="2">
        <v>8.1578797643567604</v>
      </c>
      <c r="AZ18" s="2">
        <v>61.603533508485803</v>
      </c>
      <c r="BA18" s="2">
        <v>63.3530825448874</v>
      </c>
      <c r="BB18" s="2">
        <v>54.474978761748297</v>
      </c>
      <c r="BC18" s="2">
        <v>138.478920109581</v>
      </c>
      <c r="BD18" s="2">
        <v>52.554518697517501</v>
      </c>
      <c r="BE18" s="2">
        <v>17.561952912898001</v>
      </c>
      <c r="BF18" s="2">
        <v>68.023257598451593</v>
      </c>
      <c r="BG18" s="2">
        <f t="shared" si="71"/>
        <v>587.99998113784602</v>
      </c>
      <c r="BH18" s="13">
        <f t="shared" si="72"/>
        <v>1.0000132972431255</v>
      </c>
      <c r="BJ18" s="4">
        <v>56.511115199006397</v>
      </c>
      <c r="BK18" s="2">
        <v>50.181803039604198</v>
      </c>
      <c r="BL18" s="2">
        <v>8.94457896990032</v>
      </c>
      <c r="BM18" s="2">
        <v>8.2341231866815203</v>
      </c>
      <c r="BN18" s="2">
        <v>8.1608613765667197</v>
      </c>
      <c r="BO18" s="2">
        <v>61.560350928498998</v>
      </c>
      <c r="BP18" s="2">
        <v>63.338072919304103</v>
      </c>
      <c r="BQ18" s="2">
        <v>54.481494434325498</v>
      </c>
      <c r="BR18" s="2">
        <v>138.41620494766701</v>
      </c>
      <c r="BS18" s="2">
        <v>52.573610532948003</v>
      </c>
      <c r="BT18" s="2">
        <v>17.57378109063</v>
      </c>
      <c r="BU18" s="2">
        <v>68.025780967427806</v>
      </c>
      <c r="BV18" s="2">
        <f t="shared" si="73"/>
        <v>588.00177759256053</v>
      </c>
      <c r="BW18" s="13">
        <f t="shared" si="74"/>
        <v>1.0000163524789418</v>
      </c>
      <c r="BX18" s="2"/>
      <c r="BY18" s="18">
        <f t="shared" si="0"/>
        <v>29.216289145431766</v>
      </c>
      <c r="BZ18" s="18">
        <f t="shared" si="75"/>
        <v>1</v>
      </c>
      <c r="CA18" s="17">
        <f t="shared" si="1"/>
        <v>0.12771059842947965</v>
      </c>
      <c r="CB18" s="17">
        <f t="shared" si="2"/>
        <v>0.13656676785596181</v>
      </c>
      <c r="CC18" s="17">
        <f t="shared" si="3"/>
        <v>0.3230659433097241</v>
      </c>
      <c r="CD18" s="17">
        <f t="shared" si="4"/>
        <v>0.33258693196307243</v>
      </c>
      <c r="CE18" s="17">
        <f t="shared" si="5"/>
        <v>0.32256216990917302</v>
      </c>
      <c r="CF18" s="17">
        <f t="shared" si="6"/>
        <v>0.12946081574474561</v>
      </c>
      <c r="CG18" s="17">
        <f t="shared" si="7"/>
        <v>0.12611676195877577</v>
      </c>
      <c r="CH18" s="17">
        <f t="shared" si="8"/>
        <v>0.13703545643373125</v>
      </c>
      <c r="CI18" s="17">
        <f t="shared" si="9"/>
        <v>8.703216336953136E-2</v>
      </c>
      <c r="CJ18" s="17">
        <f t="shared" si="10"/>
        <v>0.13821053704187153</v>
      </c>
      <c r="CK18" s="17">
        <f t="shared" si="11"/>
        <v>0.23751127060590471</v>
      </c>
      <c r="CL18" s="17">
        <f t="shared" si="12"/>
        <v>0.12222106719193752</v>
      </c>
      <c r="CM18" s="17"/>
      <c r="CN18" s="18">
        <f t="shared" si="13"/>
        <v>27.900352808354366</v>
      </c>
      <c r="CO18" s="18">
        <f t="shared" si="76"/>
        <v>0.95495881319742626</v>
      </c>
      <c r="CP18" s="17">
        <f t="shared" si="14"/>
        <v>0.13110064652156672</v>
      </c>
      <c r="CQ18" s="17">
        <f t="shared" si="15"/>
        <v>0.13833193726472648</v>
      </c>
      <c r="CR18" s="17">
        <f t="shared" si="16"/>
        <v>0.33618401999885666</v>
      </c>
      <c r="CS18" s="17">
        <f t="shared" si="17"/>
        <v>0.34986970735826234</v>
      </c>
      <c r="CT18" s="17">
        <f t="shared" si="18"/>
        <v>0.33969926611930007</v>
      </c>
      <c r="CU18" s="17">
        <f t="shared" si="19"/>
        <v>0.1279437859620996</v>
      </c>
      <c r="CV18" s="17">
        <f t="shared" si="20"/>
        <v>0.12654630035549572</v>
      </c>
      <c r="CW18" s="17">
        <f t="shared" si="21"/>
        <v>0.13638600292760805</v>
      </c>
      <c r="CX18" s="17">
        <f t="shared" si="22"/>
        <v>8.5158838216293609E-2</v>
      </c>
      <c r="CY18" s="17">
        <f t="shared" si="23"/>
        <v>0.13855582689658014</v>
      </c>
      <c r="CZ18" s="17">
        <f t="shared" si="24"/>
        <v>0.24014183878761383</v>
      </c>
      <c r="DA18" s="17">
        <f t="shared" si="25"/>
        <v>0.12191480243794481</v>
      </c>
      <c r="DB18" s="5"/>
      <c r="DC18" s="18">
        <f t="shared" si="26"/>
        <v>27.923250142418141</v>
      </c>
      <c r="DD18" s="18">
        <f t="shared" si="77"/>
        <v>0.95574253127845277</v>
      </c>
      <c r="DE18" s="17">
        <f t="shared" si="27"/>
        <v>0.13108220818528321</v>
      </c>
      <c r="DF18" s="17">
        <f t="shared" si="28"/>
        <v>0.13830186018053275</v>
      </c>
      <c r="DG18" s="17">
        <f t="shared" si="29"/>
        <v>0.33556340519925482</v>
      </c>
      <c r="DH18" s="17">
        <f t="shared" si="30"/>
        <v>0.34970355192819497</v>
      </c>
      <c r="DI18" s="17">
        <f t="shared" si="31"/>
        <v>0.33964210020606805</v>
      </c>
      <c r="DJ18" s="17">
        <f t="shared" si="32"/>
        <v>0.12798900319800224</v>
      </c>
      <c r="DK18" s="17">
        <f t="shared" si="33"/>
        <v>0.12656146964775067</v>
      </c>
      <c r="DL18" s="17">
        <f t="shared" si="34"/>
        <v>0.1363775779047314</v>
      </c>
      <c r="DM18" s="17">
        <f t="shared" si="35"/>
        <v>8.5178121469446949E-2</v>
      </c>
      <c r="DN18" s="17">
        <f t="shared" si="36"/>
        <v>0.13853023816777843</v>
      </c>
      <c r="DO18" s="17">
        <f t="shared" si="37"/>
        <v>0.24005939989603189</v>
      </c>
      <c r="DP18" s="17">
        <f t="shared" si="38"/>
        <v>0.12191238337327559</v>
      </c>
      <c r="DQ18" s="5"/>
      <c r="DR18" s="18">
        <f t="shared" si="39"/>
        <v>27.717564481078092</v>
      </c>
      <c r="DS18" s="18">
        <f t="shared" si="78"/>
        <v>0.94870242908353697</v>
      </c>
      <c r="DT18" s="17">
        <f t="shared" si="40"/>
        <v>0.13304429935166476</v>
      </c>
      <c r="DU18" s="17">
        <f t="shared" si="41"/>
        <v>0.14119719887183255</v>
      </c>
      <c r="DV18" s="17">
        <f t="shared" si="42"/>
        <v>0.33497651564615838</v>
      </c>
      <c r="DW18" s="17">
        <f t="shared" si="43"/>
        <v>0.34865458956478551</v>
      </c>
      <c r="DX18" s="17">
        <f t="shared" si="44"/>
        <v>0.35011550970856198</v>
      </c>
      <c r="DY18" s="17">
        <f t="shared" si="45"/>
        <v>0.12740814370923542</v>
      </c>
      <c r="DZ18" s="17">
        <f t="shared" si="46"/>
        <v>0.12563658540773603</v>
      </c>
      <c r="EA18" s="17">
        <f t="shared" si="47"/>
        <v>0.13548819754032013</v>
      </c>
      <c r="EB18" s="17">
        <f t="shared" si="48"/>
        <v>8.4978324887445167E-2</v>
      </c>
      <c r="EC18" s="17">
        <f t="shared" si="49"/>
        <v>0.13794150767842217</v>
      </c>
      <c r="ED18" s="17">
        <f t="shared" si="50"/>
        <v>0.23862371120544978</v>
      </c>
      <c r="EE18" s="17">
        <f t="shared" si="51"/>
        <v>0.12124707961513001</v>
      </c>
      <c r="EF18" s="5"/>
      <c r="EG18" s="18">
        <f t="shared" si="52"/>
        <v>27.740157217527141</v>
      </c>
      <c r="EH18" s="18">
        <f t="shared" si="79"/>
        <v>0.94947572155530124</v>
      </c>
      <c r="EI18" s="17">
        <f t="shared" si="53"/>
        <v>0.13302493674727323</v>
      </c>
      <c r="EJ18" s="17">
        <f t="shared" si="54"/>
        <v>0.14116494694137247</v>
      </c>
      <c r="EK18" s="17">
        <f t="shared" si="55"/>
        <v>0.33436441311537451</v>
      </c>
      <c r="EL18" s="17">
        <f t="shared" si="56"/>
        <v>0.34849080209006411</v>
      </c>
      <c r="EM18" s="17">
        <f t="shared" si="57"/>
        <v>0.35005154562454999</v>
      </c>
      <c r="EN18" s="17">
        <f t="shared" si="58"/>
        <v>0.1274528222058364</v>
      </c>
      <c r="EO18" s="17">
        <f t="shared" si="59"/>
        <v>0.12565147097586937</v>
      </c>
      <c r="EP18" s="17">
        <f t="shared" si="60"/>
        <v>0.13548009549449391</v>
      </c>
      <c r="EQ18" s="17">
        <f t="shared" si="61"/>
        <v>8.4997574172107543E-2</v>
      </c>
      <c r="ER18" s="17">
        <f t="shared" si="62"/>
        <v>0.13791645903071684</v>
      </c>
      <c r="ES18" s="17">
        <f t="shared" si="63"/>
        <v>0.23854339386405077</v>
      </c>
      <c r="ET18" s="17">
        <f t="shared" si="64"/>
        <v>0.12124483080628047</v>
      </c>
    </row>
    <row r="19" spans="1:150" x14ac:dyDescent="0.2">
      <c r="A19" t="s">
        <v>30</v>
      </c>
      <c r="B19" s="2">
        <v>65.397588924865204</v>
      </c>
      <c r="C19" s="2">
        <v>57.549239870246801</v>
      </c>
      <c r="D19" s="2">
        <v>10.265500833323699</v>
      </c>
      <c r="E19" s="2">
        <v>9.8116085684429297</v>
      </c>
      <c r="F19" s="2">
        <v>10.6661224129627</v>
      </c>
      <c r="G19" s="2">
        <v>65.534325066669695</v>
      </c>
      <c r="H19" s="2">
        <v>70.6302545939635</v>
      </c>
      <c r="I19" s="2">
        <v>58.059436571113302</v>
      </c>
      <c r="J19" s="2">
        <v>148.48045300049799</v>
      </c>
      <c r="K19" s="2">
        <v>57.497224289070999</v>
      </c>
      <c r="L19" s="2">
        <v>18.975765377504398</v>
      </c>
      <c r="M19" s="2">
        <v>75.396176828961302</v>
      </c>
      <c r="N19" s="2">
        <f t="shared" si="65"/>
        <v>648.2636963376226</v>
      </c>
      <c r="O19" s="13">
        <f t="shared" si="66"/>
        <v>1</v>
      </c>
      <c r="Q19" s="4">
        <v>61.774548497842801</v>
      </c>
      <c r="R19" s="2">
        <v>55.938606724806398</v>
      </c>
      <c r="S19" s="2">
        <v>9.41684306352359</v>
      </c>
      <c r="T19" s="2">
        <v>8.8169207415175794</v>
      </c>
      <c r="U19" s="2">
        <v>9.5918813188603593</v>
      </c>
      <c r="V19" s="2">
        <v>67.1988575836412</v>
      </c>
      <c r="W19" s="2">
        <v>70.108355246409005</v>
      </c>
      <c r="X19" s="2">
        <v>58.567411979076901</v>
      </c>
      <c r="Y19" s="2">
        <v>155.39345402588799</v>
      </c>
      <c r="Z19" s="2">
        <v>57.159327545788699</v>
      </c>
      <c r="AA19" s="2">
        <v>18.516589427508599</v>
      </c>
      <c r="AB19" s="2">
        <v>75.792812732037703</v>
      </c>
      <c r="AC19" s="2">
        <f t="shared" si="67"/>
        <v>648.27560888690095</v>
      </c>
      <c r="AD19" s="13">
        <f t="shared" si="68"/>
        <v>1.0000183760857591</v>
      </c>
      <c r="AF19" s="4">
        <v>61.790381608868699</v>
      </c>
      <c r="AG19" s="2">
        <v>55.960268917234501</v>
      </c>
      <c r="AH19" s="2">
        <v>9.4472908401870193</v>
      </c>
      <c r="AI19" s="2">
        <v>8.8241546878767902</v>
      </c>
      <c r="AJ19" s="2">
        <v>9.5946021000757291</v>
      </c>
      <c r="AK19" s="2">
        <v>67.158799090617407</v>
      </c>
      <c r="AL19" s="2">
        <v>70.095026406123495</v>
      </c>
      <c r="AM19" s="2">
        <v>58.574222685256402</v>
      </c>
      <c r="AN19" s="2">
        <v>155.33365092087999</v>
      </c>
      <c r="AO19" s="2">
        <v>57.177484625617701</v>
      </c>
      <c r="AP19" s="2">
        <v>18.527798738487999</v>
      </c>
      <c r="AQ19" s="2">
        <v>75.795134214821203</v>
      </c>
      <c r="AR19" s="2">
        <f t="shared" si="69"/>
        <v>648.27881483604688</v>
      </c>
      <c r="AS19" s="13">
        <f t="shared" si="70"/>
        <v>1.0000233215256533</v>
      </c>
      <c r="AU19" s="4">
        <v>59.854864892463397</v>
      </c>
      <c r="AV19" s="2">
        <v>53.555382392965299</v>
      </c>
      <c r="AW19" s="2">
        <v>9.4895588930647499</v>
      </c>
      <c r="AX19" s="2">
        <v>8.8812941685910491</v>
      </c>
      <c r="AY19" s="2">
        <v>9.0148400382263194</v>
      </c>
      <c r="AZ19" s="2">
        <v>67.780621505598006</v>
      </c>
      <c r="BA19" s="2">
        <v>71.136443372474403</v>
      </c>
      <c r="BB19" s="2">
        <v>59.377614390379698</v>
      </c>
      <c r="BC19" s="2">
        <v>156.057666266947</v>
      </c>
      <c r="BD19" s="2">
        <v>57.6868806444567</v>
      </c>
      <c r="BE19" s="2">
        <v>18.767685534856898</v>
      </c>
      <c r="BF19" s="2">
        <v>76.635943722198903</v>
      </c>
      <c r="BG19" s="2">
        <f t="shared" si="71"/>
        <v>648.23879582222241</v>
      </c>
      <c r="BH19" s="13">
        <f t="shared" si="72"/>
        <v>0.99996158890966613</v>
      </c>
      <c r="BJ19" s="4">
        <v>59.870785254260603</v>
      </c>
      <c r="BK19" s="2">
        <v>53.577255093737399</v>
      </c>
      <c r="BL19" s="2">
        <v>9.5199080942549692</v>
      </c>
      <c r="BM19" s="2">
        <v>8.8884983113085596</v>
      </c>
      <c r="BN19" s="2">
        <v>9.0176223036205503</v>
      </c>
      <c r="BO19" s="2">
        <v>67.740510410615897</v>
      </c>
      <c r="BP19" s="2">
        <v>71.123053826375596</v>
      </c>
      <c r="BQ19" s="2">
        <v>59.384290150612401</v>
      </c>
      <c r="BR19" s="2">
        <v>155.997531245251</v>
      </c>
      <c r="BS19" s="2">
        <v>57.704901539495502</v>
      </c>
      <c r="BT19" s="2">
        <v>18.778808415307498</v>
      </c>
      <c r="BU19" s="2">
        <v>76.638106439126005</v>
      </c>
      <c r="BV19" s="2">
        <f t="shared" si="73"/>
        <v>648.2412710839659</v>
      </c>
      <c r="BW19" s="13">
        <f t="shared" si="74"/>
        <v>0.99996540720422356</v>
      </c>
      <c r="BX19" s="2"/>
      <c r="BY19" s="18">
        <f t="shared" si="0"/>
        <v>31.875427442920667</v>
      </c>
      <c r="BZ19" s="18">
        <f t="shared" si="75"/>
        <v>1</v>
      </c>
      <c r="CA19" s="17">
        <f t="shared" si="1"/>
        <v>0.12365712113671681</v>
      </c>
      <c r="CB19" s="17">
        <f t="shared" si="2"/>
        <v>0.13181966516424462</v>
      </c>
      <c r="CC19" s="17">
        <f t="shared" si="3"/>
        <v>0.31211161341696231</v>
      </c>
      <c r="CD19" s="17">
        <f t="shared" si="4"/>
        <v>0.31924925545964294</v>
      </c>
      <c r="CE19" s="17">
        <f t="shared" si="5"/>
        <v>0.30619402953667096</v>
      </c>
      <c r="CF19" s="17">
        <f t="shared" si="6"/>
        <v>0.12352804964165999</v>
      </c>
      <c r="CG19" s="17">
        <f t="shared" si="7"/>
        <v>0.11898839709654982</v>
      </c>
      <c r="CH19" s="17">
        <f t="shared" si="8"/>
        <v>0.13123920517893259</v>
      </c>
      <c r="CI19" s="17">
        <f t="shared" si="9"/>
        <v>8.2066395348447271E-2</v>
      </c>
      <c r="CJ19" s="17">
        <f t="shared" si="10"/>
        <v>0.13187927783716277</v>
      </c>
      <c r="CK19" s="17">
        <f t="shared" si="11"/>
        <v>0.22956218460842126</v>
      </c>
      <c r="CL19" s="17">
        <f t="shared" si="12"/>
        <v>0.11516627972706056</v>
      </c>
      <c r="CM19" s="17"/>
      <c r="CN19" s="18">
        <f t="shared" si="13"/>
        <v>30.347752079418985</v>
      </c>
      <c r="CO19" s="18">
        <f t="shared" si="76"/>
        <v>0.95207357246464253</v>
      </c>
      <c r="CP19" s="17">
        <f t="shared" si="14"/>
        <v>0.12723166485513079</v>
      </c>
      <c r="CQ19" s="17">
        <f t="shared" si="15"/>
        <v>0.13370393143173961</v>
      </c>
      <c r="CR19" s="17">
        <f t="shared" si="16"/>
        <v>0.32587221578452541</v>
      </c>
      <c r="CS19" s="17">
        <f t="shared" si="17"/>
        <v>0.33677630803842507</v>
      </c>
      <c r="CT19" s="17">
        <f t="shared" si="18"/>
        <v>0.32288517240380332</v>
      </c>
      <c r="CU19" s="17">
        <f t="shared" si="19"/>
        <v>0.12198854604046309</v>
      </c>
      <c r="CV19" s="17">
        <f t="shared" si="20"/>
        <v>0.1194304615545288</v>
      </c>
      <c r="CW19" s="17">
        <f t="shared" si="21"/>
        <v>0.13066882421294887</v>
      </c>
      <c r="CX19" s="17">
        <f t="shared" si="22"/>
        <v>8.0220181442589841E-2</v>
      </c>
      <c r="CY19" s="17">
        <f t="shared" si="23"/>
        <v>0.13226850491535505</v>
      </c>
      <c r="CZ19" s="17">
        <f t="shared" si="24"/>
        <v>0.2323911052846715</v>
      </c>
      <c r="DA19" s="17">
        <f t="shared" si="25"/>
        <v>0.11486454267520679</v>
      </c>
      <c r="DB19" s="5"/>
      <c r="DC19" s="18">
        <f t="shared" si="26"/>
        <v>30.369750901398838</v>
      </c>
      <c r="DD19" s="18">
        <f t="shared" si="77"/>
        <v>0.95276372233068729</v>
      </c>
      <c r="DE19" s="17">
        <f t="shared" si="27"/>
        <v>0.12721536294788868</v>
      </c>
      <c r="DF19" s="17">
        <f t="shared" si="28"/>
        <v>0.133678050564006</v>
      </c>
      <c r="DG19" s="17">
        <f t="shared" si="29"/>
        <v>0.32534666343188112</v>
      </c>
      <c r="DH19" s="17">
        <f t="shared" si="30"/>
        <v>0.33663823695199224</v>
      </c>
      <c r="DI19" s="17">
        <f t="shared" si="31"/>
        <v>0.32283938821226338</v>
      </c>
      <c r="DJ19" s="17">
        <f t="shared" si="32"/>
        <v>0.12202492212900005</v>
      </c>
      <c r="DK19" s="17">
        <f t="shared" si="33"/>
        <v>0.11944181609679133</v>
      </c>
      <c r="DL19" s="17">
        <f t="shared" si="34"/>
        <v>0.13066122724623858</v>
      </c>
      <c r="DM19" s="17">
        <f t="shared" si="35"/>
        <v>8.02356222509608E-2</v>
      </c>
      <c r="DN19" s="17">
        <f t="shared" si="36"/>
        <v>0.13224750188846171</v>
      </c>
      <c r="DO19" s="17">
        <f t="shared" si="37"/>
        <v>0.23232079638501388</v>
      </c>
      <c r="DP19" s="17">
        <f t="shared" si="38"/>
        <v>0.11486278360384382</v>
      </c>
      <c r="DQ19" s="5"/>
      <c r="DR19" s="18">
        <f t="shared" si="39"/>
        <v>30.142306648960624</v>
      </c>
      <c r="DS19" s="18">
        <f t="shared" si="78"/>
        <v>0.94562831205750753</v>
      </c>
      <c r="DT19" s="17">
        <f t="shared" si="40"/>
        <v>0.12925586922929702</v>
      </c>
      <c r="DU19" s="17">
        <f t="shared" si="41"/>
        <v>0.13664647651378989</v>
      </c>
      <c r="DV19" s="17">
        <f t="shared" si="42"/>
        <v>0.32462128106755195</v>
      </c>
      <c r="DW19" s="17">
        <f t="shared" si="43"/>
        <v>0.33555357675799918</v>
      </c>
      <c r="DX19" s="17">
        <f t="shared" si="44"/>
        <v>0.3330588572003797</v>
      </c>
      <c r="DY19" s="17">
        <f t="shared" si="45"/>
        <v>0.12146390144497318</v>
      </c>
      <c r="DZ19" s="17">
        <f t="shared" si="46"/>
        <v>0.1185642957652249</v>
      </c>
      <c r="EA19" s="17">
        <f t="shared" si="47"/>
        <v>0.12977427983602874</v>
      </c>
      <c r="EB19" s="17">
        <f t="shared" si="48"/>
        <v>8.0049282938434871E-2</v>
      </c>
      <c r="EC19" s="17">
        <f t="shared" si="49"/>
        <v>0.13166231052623234</v>
      </c>
      <c r="ED19" s="17">
        <f t="shared" si="50"/>
        <v>0.23083127001524667</v>
      </c>
      <c r="EE19" s="17">
        <f t="shared" si="51"/>
        <v>0.11423093855129653</v>
      </c>
      <c r="EF19" s="5"/>
      <c r="EG19" s="18">
        <f t="shared" si="52"/>
        <v>30.1639869065875</v>
      </c>
      <c r="EH19" s="18">
        <f t="shared" si="79"/>
        <v>0.94630846788179246</v>
      </c>
      <c r="EI19" s="17">
        <f t="shared" si="53"/>
        <v>0.12923868274167666</v>
      </c>
      <c r="EJ19" s="17">
        <f t="shared" si="54"/>
        <v>0.1366185809768346</v>
      </c>
      <c r="EK19" s="17">
        <f t="shared" si="55"/>
        <v>0.32410342622139443</v>
      </c>
      <c r="EL19" s="17">
        <f t="shared" si="56"/>
        <v>0.33541756582611587</v>
      </c>
      <c r="EM19" s="17">
        <f t="shared" si="57"/>
        <v>0.33300747283377979</v>
      </c>
      <c r="EN19" s="17">
        <f t="shared" si="58"/>
        <v>0.12149985724934788</v>
      </c>
      <c r="EO19" s="17">
        <f t="shared" si="59"/>
        <v>0.11857545563048075</v>
      </c>
      <c r="EP19" s="17">
        <f t="shared" si="60"/>
        <v>0.12976698526095287</v>
      </c>
      <c r="EQ19" s="17">
        <f t="shared" si="61"/>
        <v>8.0064710431120886E-2</v>
      </c>
      <c r="ER19" s="17">
        <f t="shared" si="62"/>
        <v>0.13164175024550187</v>
      </c>
      <c r="ES19" s="17">
        <f t="shared" si="63"/>
        <v>0.2307628980273416</v>
      </c>
      <c r="ET19" s="17">
        <f t="shared" si="64"/>
        <v>0.11422932674916027</v>
      </c>
    </row>
    <row r="20" spans="1:150" x14ac:dyDescent="0.2">
      <c r="A20" t="s">
        <v>31</v>
      </c>
      <c r="B20" s="2">
        <v>69.559069334192003</v>
      </c>
      <c r="C20" s="2">
        <v>61.611903110605802</v>
      </c>
      <c r="D20" s="2">
        <v>10.9756592639666</v>
      </c>
      <c r="E20" s="2">
        <v>10.5995024995121</v>
      </c>
      <c r="F20" s="2">
        <v>11.7563030237314</v>
      </c>
      <c r="G20" s="2">
        <v>71.537001533457698</v>
      </c>
      <c r="H20" s="2">
        <v>78.740050459449193</v>
      </c>
      <c r="I20" s="2">
        <v>62.9942109602231</v>
      </c>
      <c r="J20" s="2">
        <v>165.64295386451499</v>
      </c>
      <c r="K20" s="2">
        <v>62.830605841071502</v>
      </c>
      <c r="L20" s="2">
        <v>20.2495209635305</v>
      </c>
      <c r="M20" s="2">
        <v>84.258672148145394</v>
      </c>
      <c r="N20" s="2">
        <f t="shared" si="65"/>
        <v>710.75545300240015</v>
      </c>
      <c r="O20" s="13">
        <f t="shared" si="66"/>
        <v>1</v>
      </c>
      <c r="Q20" s="4">
        <v>65.416821370472505</v>
      </c>
      <c r="R20" s="2">
        <v>59.739655678873497</v>
      </c>
      <c r="S20" s="2">
        <v>10.0067724232691</v>
      </c>
      <c r="T20" s="2">
        <v>9.4765967713118702</v>
      </c>
      <c r="U20" s="2">
        <v>10.5486923790495</v>
      </c>
      <c r="V20" s="2">
        <v>73.475180059778495</v>
      </c>
      <c r="W20" s="2">
        <v>78.108799367266798</v>
      </c>
      <c r="X20" s="2">
        <v>63.4893984481742</v>
      </c>
      <c r="Y20" s="2">
        <v>173.644228262816</v>
      </c>
      <c r="Z20" s="2">
        <v>62.407225691246502</v>
      </c>
      <c r="AA20" s="2">
        <v>19.713571097487002</v>
      </c>
      <c r="AB20" s="2">
        <v>84.716773655924101</v>
      </c>
      <c r="AC20" s="2">
        <f t="shared" si="67"/>
        <v>710.74371520566956</v>
      </c>
      <c r="AD20" s="13">
        <f t="shared" si="68"/>
        <v>0.99998348546369786</v>
      </c>
      <c r="AF20" s="4">
        <v>65.432144311784995</v>
      </c>
      <c r="AG20" s="2">
        <v>59.760288102173803</v>
      </c>
      <c r="AH20" s="2">
        <v>10.0351797562864</v>
      </c>
      <c r="AI20" s="2">
        <v>9.4833626422405892</v>
      </c>
      <c r="AJ20" s="2">
        <v>10.5512443712301</v>
      </c>
      <c r="AK20" s="2">
        <v>73.437684531185397</v>
      </c>
      <c r="AL20" s="2">
        <v>78.096909503656406</v>
      </c>
      <c r="AM20" s="2">
        <v>63.496316414315501</v>
      </c>
      <c r="AN20" s="2">
        <v>173.587035698416</v>
      </c>
      <c r="AO20" s="2">
        <v>62.424396390767697</v>
      </c>
      <c r="AP20" s="2">
        <v>19.724136866838901</v>
      </c>
      <c r="AQ20" s="2">
        <v>84.718835091519097</v>
      </c>
      <c r="AR20" s="2">
        <f t="shared" si="69"/>
        <v>710.74753368041479</v>
      </c>
      <c r="AS20" s="13">
        <f t="shared" si="70"/>
        <v>0.99998885788079162</v>
      </c>
      <c r="AU20" s="4">
        <v>63.259587618818102</v>
      </c>
      <c r="AV20" s="2">
        <v>57.064186744464898</v>
      </c>
      <c r="AW20" s="2">
        <v>10.088527848275</v>
      </c>
      <c r="AX20" s="2">
        <v>9.5487312478805908</v>
      </c>
      <c r="AY20" s="2">
        <v>9.9013763216434008</v>
      </c>
      <c r="AZ20" s="2">
        <v>74.125894962391101</v>
      </c>
      <c r="BA20" s="2">
        <v>79.259796590147005</v>
      </c>
      <c r="BB20" s="2">
        <v>64.397234950500902</v>
      </c>
      <c r="BC20" s="2">
        <v>174.38724466868001</v>
      </c>
      <c r="BD20" s="2">
        <v>62.998562728780001</v>
      </c>
      <c r="BE20" s="2">
        <v>19.995210258472699</v>
      </c>
      <c r="BF20" s="2">
        <v>85.660933735561599</v>
      </c>
      <c r="BG20" s="2">
        <f t="shared" si="71"/>
        <v>710.68728767561538</v>
      </c>
      <c r="BH20" s="13">
        <f t="shared" si="72"/>
        <v>0.99990409454264917</v>
      </c>
      <c r="BJ20" s="4">
        <v>63.275003901679</v>
      </c>
      <c r="BK20" s="2">
        <v>57.085035411260698</v>
      </c>
      <c r="BL20" s="2">
        <v>10.1168368020868</v>
      </c>
      <c r="BM20" s="2">
        <v>9.55546766763457</v>
      </c>
      <c r="BN20" s="2">
        <v>9.90398615322</v>
      </c>
      <c r="BO20" s="2">
        <v>74.088320168867</v>
      </c>
      <c r="BP20" s="2">
        <v>79.247826118623806</v>
      </c>
      <c r="BQ20" s="2">
        <v>64.404010111435895</v>
      </c>
      <c r="BR20" s="2">
        <v>174.329671723888</v>
      </c>
      <c r="BS20" s="2">
        <v>63.015601854515403</v>
      </c>
      <c r="BT20" s="2">
        <v>20.005687426225698</v>
      </c>
      <c r="BU20" s="2">
        <v>85.662822500688094</v>
      </c>
      <c r="BV20" s="2">
        <f t="shared" si="73"/>
        <v>710.69026984012487</v>
      </c>
      <c r="BW20" s="13">
        <f t="shared" si="74"/>
        <v>0.99990829030997941</v>
      </c>
      <c r="BX20" s="2"/>
      <c r="BY20" s="18">
        <f t="shared" si="0"/>
        <v>34.60562093620365</v>
      </c>
      <c r="BZ20" s="18">
        <f t="shared" si="75"/>
        <v>1</v>
      </c>
      <c r="CA20" s="17">
        <f t="shared" si="1"/>
        <v>0.11990108652824362</v>
      </c>
      <c r="CB20" s="17">
        <f t="shared" si="2"/>
        <v>0.12739948960481084</v>
      </c>
      <c r="CC20" s="17">
        <f t="shared" si="3"/>
        <v>0.3018454905022287</v>
      </c>
      <c r="CD20" s="17">
        <f t="shared" si="4"/>
        <v>0.3071547665037318</v>
      </c>
      <c r="CE20" s="17">
        <f t="shared" si="5"/>
        <v>0.29165176846145158</v>
      </c>
      <c r="CF20" s="17">
        <f t="shared" si="6"/>
        <v>0.1182318904187506</v>
      </c>
      <c r="CG20" s="17">
        <f t="shared" si="7"/>
        <v>0.11269435328098254</v>
      </c>
      <c r="CH20" s="17">
        <f t="shared" si="8"/>
        <v>0.1259939465643834</v>
      </c>
      <c r="CI20" s="17">
        <f t="shared" si="9"/>
        <v>7.7698657808587659E-2</v>
      </c>
      <c r="CJ20" s="17">
        <f t="shared" si="10"/>
        <v>0.12615787824267685</v>
      </c>
      <c r="CK20" s="17">
        <f t="shared" si="11"/>
        <v>0.222224850726852</v>
      </c>
      <c r="CL20" s="17">
        <f t="shared" si="12"/>
        <v>0.10894133542787138</v>
      </c>
      <c r="CM20" s="17"/>
      <c r="CN20" s="18">
        <f t="shared" si="13"/>
        <v>32.855081346652071</v>
      </c>
      <c r="CO20" s="18">
        <f t="shared" si="76"/>
        <v>0.94941458808733004</v>
      </c>
      <c r="CP20" s="17">
        <f t="shared" si="14"/>
        <v>0.12363894229807101</v>
      </c>
      <c r="CQ20" s="17">
        <f t="shared" si="15"/>
        <v>0.12938044556106992</v>
      </c>
      <c r="CR20" s="17">
        <f t="shared" si="16"/>
        <v>0.31612073896216419</v>
      </c>
      <c r="CS20" s="17">
        <f t="shared" si="17"/>
        <v>0.32484321425724444</v>
      </c>
      <c r="CT20" s="17">
        <f t="shared" si="18"/>
        <v>0.30789361744954924</v>
      </c>
      <c r="CU20" s="17">
        <f t="shared" si="19"/>
        <v>0.11666206795593741</v>
      </c>
      <c r="CV20" s="17">
        <f t="shared" si="20"/>
        <v>0.11314881732568279</v>
      </c>
      <c r="CW20" s="17">
        <f t="shared" si="21"/>
        <v>0.12550163793831598</v>
      </c>
      <c r="CX20" s="17">
        <f t="shared" si="22"/>
        <v>7.5887426244003006E-2</v>
      </c>
      <c r="CY20" s="17">
        <f t="shared" si="23"/>
        <v>0.12658509205281082</v>
      </c>
      <c r="CZ20" s="17">
        <f t="shared" si="24"/>
        <v>0.22522539032906613</v>
      </c>
      <c r="DA20" s="17">
        <f t="shared" si="25"/>
        <v>0.10864638888324264</v>
      </c>
      <c r="DB20" s="5"/>
      <c r="DC20" s="18">
        <f t="shared" si="26"/>
        <v>32.87620603743536</v>
      </c>
      <c r="DD20" s="18">
        <f t="shared" si="77"/>
        <v>0.95002502911430164</v>
      </c>
      <c r="DE20" s="17">
        <f t="shared" si="27"/>
        <v>0.12362446452721226</v>
      </c>
      <c r="DF20" s="17">
        <f t="shared" si="28"/>
        <v>0.12935810913456014</v>
      </c>
      <c r="DG20" s="17">
        <f t="shared" si="29"/>
        <v>0.31567298857164083</v>
      </c>
      <c r="DH20" s="17">
        <f t="shared" si="30"/>
        <v>0.32472731447073844</v>
      </c>
      <c r="DI20" s="17">
        <f t="shared" si="31"/>
        <v>0.30785638062735776</v>
      </c>
      <c r="DJ20" s="17">
        <f t="shared" si="32"/>
        <v>0.11669184658880925</v>
      </c>
      <c r="DK20" s="17">
        <f t="shared" si="33"/>
        <v>0.11315743016845349</v>
      </c>
      <c r="DL20" s="17">
        <f t="shared" si="34"/>
        <v>0.12549480100839283</v>
      </c>
      <c r="DM20" s="17">
        <f t="shared" si="35"/>
        <v>7.5899926714034144E-2</v>
      </c>
      <c r="DN20" s="17">
        <f t="shared" si="36"/>
        <v>0.12656768135929711</v>
      </c>
      <c r="DO20" s="17">
        <f t="shared" si="37"/>
        <v>0.22516505820115496</v>
      </c>
      <c r="DP20" s="17">
        <f t="shared" si="38"/>
        <v>0.10864506704674949</v>
      </c>
      <c r="DQ20" s="5"/>
      <c r="DR20" s="18">
        <f t="shared" si="39"/>
        <v>32.626961703550855</v>
      </c>
      <c r="DS20" s="18">
        <f t="shared" si="78"/>
        <v>0.94282260571770971</v>
      </c>
      <c r="DT20" s="17">
        <f t="shared" si="40"/>
        <v>0.12572939384001794</v>
      </c>
      <c r="DU20" s="17">
        <f t="shared" si="41"/>
        <v>0.13237872194796643</v>
      </c>
      <c r="DV20" s="17">
        <f t="shared" si="42"/>
        <v>0.31483724354835596</v>
      </c>
      <c r="DW20" s="17">
        <f t="shared" si="43"/>
        <v>0.32361389819906006</v>
      </c>
      <c r="DX20" s="17">
        <f t="shared" si="44"/>
        <v>0.31779877327736417</v>
      </c>
      <c r="DY20" s="17">
        <f t="shared" si="45"/>
        <v>0.1161488796570473</v>
      </c>
      <c r="DZ20" s="17">
        <f t="shared" si="46"/>
        <v>0.11232424892201368</v>
      </c>
      <c r="EA20" s="17">
        <f t="shared" si="47"/>
        <v>0.12461387178116023</v>
      </c>
      <c r="EB20" s="17">
        <f t="shared" si="48"/>
        <v>7.5725585875429324E-2</v>
      </c>
      <c r="EC20" s="17">
        <f t="shared" si="49"/>
        <v>0.12598959483046837</v>
      </c>
      <c r="ED20" s="17">
        <f t="shared" si="50"/>
        <v>0.22363357802934733</v>
      </c>
      <c r="EE20" s="17">
        <f t="shared" si="51"/>
        <v>0.10804597626296487</v>
      </c>
      <c r="EF20" s="5"/>
      <c r="EG20" s="18">
        <f t="shared" si="52"/>
        <v>32.647756601776571</v>
      </c>
      <c r="EH20" s="18">
        <f t="shared" si="79"/>
        <v>0.94342351671607183</v>
      </c>
      <c r="EI20" s="17">
        <f t="shared" si="53"/>
        <v>0.12571407659106845</v>
      </c>
      <c r="EJ20" s="17">
        <f t="shared" si="54"/>
        <v>0.13235454598060284</v>
      </c>
      <c r="EK20" s="17">
        <f t="shared" si="55"/>
        <v>0.31439644585675208</v>
      </c>
      <c r="EL20" s="17">
        <f t="shared" si="56"/>
        <v>0.3234998073203032</v>
      </c>
      <c r="EM20" s="17">
        <f t="shared" si="57"/>
        <v>0.31775689842478322</v>
      </c>
      <c r="EN20" s="17">
        <f t="shared" si="58"/>
        <v>0.11617832908276858</v>
      </c>
      <c r="EO20" s="17">
        <f t="shared" si="59"/>
        <v>0.11233273195251381</v>
      </c>
      <c r="EP20" s="17">
        <f t="shared" si="60"/>
        <v>0.12460731705545422</v>
      </c>
      <c r="EQ20" s="17">
        <f t="shared" si="61"/>
        <v>7.5738089154521904E-2</v>
      </c>
      <c r="ER20" s="17">
        <f t="shared" si="62"/>
        <v>0.12597256017855607</v>
      </c>
      <c r="ES20" s="17">
        <f t="shared" si="63"/>
        <v>0.22357501085013595</v>
      </c>
      <c r="ET20" s="17">
        <f t="shared" si="64"/>
        <v>0.1080447851126445</v>
      </c>
    </row>
    <row r="21" spans="1:150" x14ac:dyDescent="0.2">
      <c r="A21" t="s">
        <v>32</v>
      </c>
      <c r="B21" s="2">
        <v>73.789955689729396</v>
      </c>
      <c r="C21" s="2">
        <v>65.758758381122107</v>
      </c>
      <c r="D21" s="2">
        <v>11.702014738068801</v>
      </c>
      <c r="E21" s="2">
        <v>11.402395320965301</v>
      </c>
      <c r="F21" s="2">
        <v>12.8774306260747</v>
      </c>
      <c r="G21" s="2">
        <v>77.651418583182803</v>
      </c>
      <c r="H21" s="2">
        <v>87.149306556623699</v>
      </c>
      <c r="I21" s="2">
        <v>68.035524073315301</v>
      </c>
      <c r="J21" s="2">
        <v>183.40606185731201</v>
      </c>
      <c r="K21" s="2">
        <v>68.307013040850293</v>
      </c>
      <c r="L21" s="2">
        <v>21.5431956902036</v>
      </c>
      <c r="M21" s="2">
        <v>93.458665166707604</v>
      </c>
      <c r="N21" s="2">
        <f t="shared" si="65"/>
        <v>775.08173972415557</v>
      </c>
      <c r="O21" s="13">
        <f t="shared" si="66"/>
        <v>1</v>
      </c>
      <c r="Q21" s="4">
        <v>69.099022151261806</v>
      </c>
      <c r="R21" s="2">
        <v>63.611636001857903</v>
      </c>
      <c r="S21" s="2">
        <v>10.607226426421599</v>
      </c>
      <c r="T21" s="2">
        <v>10.1454960392267</v>
      </c>
      <c r="U21" s="2">
        <v>11.5307128269503</v>
      </c>
      <c r="V21" s="2">
        <v>79.898618914841805</v>
      </c>
      <c r="W21" s="2">
        <v>86.3936871056911</v>
      </c>
      <c r="X21" s="2">
        <v>68.506789543623</v>
      </c>
      <c r="Y21" s="2">
        <v>192.553354185747</v>
      </c>
      <c r="Z21" s="2">
        <v>67.788136236051102</v>
      </c>
      <c r="AA21" s="2">
        <v>20.926367462783301</v>
      </c>
      <c r="AB21" s="2">
        <v>93.979701598965306</v>
      </c>
      <c r="AC21" s="2">
        <f t="shared" si="67"/>
        <v>775.04074849342089</v>
      </c>
      <c r="AD21" s="13">
        <f t="shared" si="68"/>
        <v>0.99994711366732847</v>
      </c>
      <c r="AF21" s="4">
        <v>69.113877255634506</v>
      </c>
      <c r="AG21" s="2">
        <v>63.631320161277898</v>
      </c>
      <c r="AH21" s="2">
        <v>10.633849493577101</v>
      </c>
      <c r="AI21" s="2">
        <v>10.151855807832099</v>
      </c>
      <c r="AJ21" s="2">
        <v>11.533122079283</v>
      </c>
      <c r="AK21" s="2">
        <v>79.863240343897999</v>
      </c>
      <c r="AL21" s="2">
        <v>86.383053277765896</v>
      </c>
      <c r="AM21" s="2">
        <v>68.513777205792096</v>
      </c>
      <c r="AN21" s="2">
        <v>192.49860903389799</v>
      </c>
      <c r="AO21" s="2">
        <v>67.804443577992998</v>
      </c>
      <c r="AP21" s="2">
        <v>20.936359028711902</v>
      </c>
      <c r="AQ21" s="2">
        <v>93.981570235781305</v>
      </c>
      <c r="AR21" s="2">
        <f t="shared" si="69"/>
        <v>775.04507750144478</v>
      </c>
      <c r="AS21" s="13">
        <f t="shared" si="70"/>
        <v>0.99995269889505611</v>
      </c>
      <c r="AU21" s="4">
        <v>66.695679167852603</v>
      </c>
      <c r="AV21" s="2">
        <v>60.633629691798603</v>
      </c>
      <c r="AW21" s="2">
        <v>10.6983294567831</v>
      </c>
      <c r="AX21" s="2">
        <v>10.225752865359301</v>
      </c>
      <c r="AY21" s="2">
        <v>10.810959270716401</v>
      </c>
      <c r="AZ21" s="2">
        <v>80.620672336949895</v>
      </c>
      <c r="BA21" s="2">
        <v>87.671491919716303</v>
      </c>
      <c r="BB21" s="2">
        <v>69.515613165860699</v>
      </c>
      <c r="BC21" s="2">
        <v>193.377497918416</v>
      </c>
      <c r="BD21" s="2">
        <v>68.445266871467794</v>
      </c>
      <c r="BE21" s="2">
        <v>21.239635992523802</v>
      </c>
      <c r="BF21" s="2">
        <v>95.027661018161098</v>
      </c>
      <c r="BG21" s="2">
        <f t="shared" si="71"/>
        <v>774.96218967560549</v>
      </c>
      <c r="BH21" s="13">
        <f t="shared" si="72"/>
        <v>0.99984575814082188</v>
      </c>
      <c r="BJ21" s="4">
        <v>66.710631585948903</v>
      </c>
      <c r="BK21" s="2">
        <v>60.6535282753727</v>
      </c>
      <c r="BL21" s="2">
        <v>10.7248544987201</v>
      </c>
      <c r="BM21" s="2">
        <v>10.2320834067951</v>
      </c>
      <c r="BN21" s="2">
        <v>10.813422455037299</v>
      </c>
      <c r="BO21" s="2">
        <v>80.585187690036605</v>
      </c>
      <c r="BP21" s="2">
        <v>87.660757440225595</v>
      </c>
      <c r="BQ21" s="2">
        <v>69.522450226679695</v>
      </c>
      <c r="BR21" s="2">
        <v>193.32232033626701</v>
      </c>
      <c r="BS21" s="2">
        <v>68.4614430689454</v>
      </c>
      <c r="BT21" s="2">
        <v>21.249537079432098</v>
      </c>
      <c r="BU21" s="2">
        <v>95.029341325993101</v>
      </c>
      <c r="BV21" s="2">
        <f t="shared" si="73"/>
        <v>774.96555738945369</v>
      </c>
      <c r="BW21" s="13">
        <f t="shared" si="74"/>
        <v>0.99985010311977773</v>
      </c>
      <c r="BX21" s="2"/>
      <c r="BY21" s="18">
        <f t="shared" si="0"/>
        <v>37.391618630233118</v>
      </c>
      <c r="BZ21" s="18">
        <f t="shared" si="75"/>
        <v>1</v>
      </c>
      <c r="CA21" s="17">
        <f t="shared" si="1"/>
        <v>0.11641297156995829</v>
      </c>
      <c r="CB21" s="17">
        <f t="shared" si="2"/>
        <v>0.12331707010109169</v>
      </c>
      <c r="CC21" s="17">
        <f t="shared" si="3"/>
        <v>0.29232750481175174</v>
      </c>
      <c r="CD21" s="17">
        <f t="shared" si="4"/>
        <v>0.29614332830651635</v>
      </c>
      <c r="CE21" s="17">
        <f t="shared" si="5"/>
        <v>0.27866690268461164</v>
      </c>
      <c r="CF21" s="17">
        <f t="shared" si="6"/>
        <v>0.11348156147938655</v>
      </c>
      <c r="CG21" s="17">
        <f t="shared" si="7"/>
        <v>0.10711937550072589</v>
      </c>
      <c r="CH21" s="17">
        <f t="shared" si="8"/>
        <v>0.1212361489923577</v>
      </c>
      <c r="CI21" s="17">
        <f t="shared" si="9"/>
        <v>7.3840249787919379E-2</v>
      </c>
      <c r="CJ21" s="17">
        <f t="shared" si="10"/>
        <v>0.12099498014756967</v>
      </c>
      <c r="CK21" s="17">
        <f t="shared" si="11"/>
        <v>0.21544922528445332</v>
      </c>
      <c r="CL21" s="17">
        <f t="shared" si="12"/>
        <v>0.10344040518917592</v>
      </c>
      <c r="CM21" s="17"/>
      <c r="CN21" s="18">
        <f t="shared" si="13"/>
        <v>35.405441932736501</v>
      </c>
      <c r="CO21" s="18">
        <f t="shared" si="76"/>
        <v>0.94688176735171647</v>
      </c>
      <c r="CP21" s="17">
        <f t="shared" si="14"/>
        <v>0.12029956286315664</v>
      </c>
      <c r="CQ21" s="17">
        <f t="shared" si="15"/>
        <v>0.12538099656538196</v>
      </c>
      <c r="CR21" s="17">
        <f t="shared" si="16"/>
        <v>0.30704291478505891</v>
      </c>
      <c r="CS21" s="17">
        <f t="shared" si="17"/>
        <v>0.31395207455951185</v>
      </c>
      <c r="CT21" s="17">
        <f t="shared" si="18"/>
        <v>0.29449092891212197</v>
      </c>
      <c r="CU21" s="17">
        <f t="shared" si="19"/>
        <v>0.11187430846485558</v>
      </c>
      <c r="CV21" s="17">
        <f t="shared" si="20"/>
        <v>0.1075868012633551</v>
      </c>
      <c r="CW21" s="17">
        <f t="shared" si="21"/>
        <v>0.12081843120849084</v>
      </c>
      <c r="CX21" s="17">
        <f t="shared" si="22"/>
        <v>7.2065010772566426E-2</v>
      </c>
      <c r="CY21" s="17">
        <f t="shared" si="23"/>
        <v>0.12145716874934442</v>
      </c>
      <c r="CZ21" s="17">
        <f t="shared" si="24"/>
        <v>0.21860146916837112</v>
      </c>
      <c r="DA21" s="17">
        <f t="shared" si="25"/>
        <v>0.1031532627074921</v>
      </c>
      <c r="DB21" s="5"/>
      <c r="DC21" s="18">
        <f t="shared" si="26"/>
        <v>35.425757812141185</v>
      </c>
      <c r="DD21" s="18">
        <f t="shared" si="77"/>
        <v>0.94742509444342615</v>
      </c>
      <c r="DE21" s="17">
        <f t="shared" si="27"/>
        <v>0.12028663377662645</v>
      </c>
      <c r="DF21" s="17">
        <f t="shared" si="28"/>
        <v>0.12536160194637574</v>
      </c>
      <c r="DG21" s="17">
        <f t="shared" si="29"/>
        <v>0.30665831525866943</v>
      </c>
      <c r="DH21" s="17">
        <f t="shared" si="30"/>
        <v>0.31385371937242595</v>
      </c>
      <c r="DI21" s="17">
        <f t="shared" si="31"/>
        <v>0.2944601679434109</v>
      </c>
      <c r="DJ21" s="17">
        <f t="shared" si="32"/>
        <v>0.11189908528899883</v>
      </c>
      <c r="DK21" s="17">
        <f t="shared" si="33"/>
        <v>0.10759342307331515</v>
      </c>
      <c r="DL21" s="17">
        <f t="shared" si="34"/>
        <v>0.12081226996660342</v>
      </c>
      <c r="DM21" s="17">
        <f t="shared" si="35"/>
        <v>7.2075257416738134E-2</v>
      </c>
      <c r="DN21" s="17">
        <f t="shared" si="36"/>
        <v>0.12144256231220836</v>
      </c>
      <c r="DO21" s="17">
        <f t="shared" si="37"/>
        <v>0.21854930079369647</v>
      </c>
      <c r="DP21" s="17">
        <f t="shared" si="38"/>
        <v>0.10315223720354461</v>
      </c>
      <c r="DQ21" s="5"/>
      <c r="DR21" s="18">
        <f t="shared" si="39"/>
        <v>35.15414351612236</v>
      </c>
      <c r="DS21" s="18">
        <f t="shared" si="78"/>
        <v>0.94016105223373136</v>
      </c>
      <c r="DT21" s="17">
        <f t="shared" si="40"/>
        <v>0.12244784615018772</v>
      </c>
      <c r="DU21" s="17">
        <f t="shared" si="41"/>
        <v>0.12842311991660688</v>
      </c>
      <c r="DV21" s="17">
        <f t="shared" si="42"/>
        <v>0.30573278753688282</v>
      </c>
      <c r="DW21" s="17">
        <f t="shared" si="43"/>
        <v>0.31271762113433677</v>
      </c>
      <c r="DX21" s="17">
        <f t="shared" si="44"/>
        <v>0.3041360382417323</v>
      </c>
      <c r="DY21" s="17">
        <f t="shared" si="45"/>
        <v>0.11137219834966519</v>
      </c>
      <c r="DZ21" s="17">
        <f t="shared" si="46"/>
        <v>0.10679988903527492</v>
      </c>
      <c r="EA21" s="17">
        <f t="shared" si="47"/>
        <v>0.11993855744677509</v>
      </c>
      <c r="EB21" s="17">
        <f t="shared" si="48"/>
        <v>7.1911282074753793E-2</v>
      </c>
      <c r="EC21" s="17">
        <f t="shared" si="49"/>
        <v>0.12087271840395118</v>
      </c>
      <c r="ED21" s="17">
        <f t="shared" si="50"/>
        <v>0.21698337762129</v>
      </c>
      <c r="EE21" s="17">
        <f t="shared" si="51"/>
        <v>0.10258290183488622</v>
      </c>
      <c r="EF21" s="5"/>
      <c r="EG21" s="18">
        <f t="shared" si="52"/>
        <v>35.174120447577202</v>
      </c>
      <c r="EH21" s="18">
        <f t="shared" si="79"/>
        <v>0.9406953145146022</v>
      </c>
      <c r="EI21" s="17">
        <f t="shared" si="53"/>
        <v>0.12243412274544781</v>
      </c>
      <c r="EJ21" s="17">
        <f t="shared" si="54"/>
        <v>0.12840205232266794</v>
      </c>
      <c r="EK21" s="17">
        <f t="shared" si="55"/>
        <v>0.30535447958710576</v>
      </c>
      <c r="EL21" s="17">
        <f t="shared" si="56"/>
        <v>0.31262086771288122</v>
      </c>
      <c r="EM21" s="17">
        <f t="shared" si="57"/>
        <v>0.30410139676765091</v>
      </c>
      <c r="EN21" s="17">
        <f t="shared" si="58"/>
        <v>0.11139671630569432</v>
      </c>
      <c r="EO21" s="17">
        <f t="shared" si="59"/>
        <v>0.10680642791400059</v>
      </c>
      <c r="EP21" s="17">
        <f t="shared" si="60"/>
        <v>0.11993265973048954</v>
      </c>
      <c r="EQ21" s="17">
        <f t="shared" si="61"/>
        <v>7.1921543713402689E-2</v>
      </c>
      <c r="ER21" s="17">
        <f t="shared" si="62"/>
        <v>0.12085843754463295</v>
      </c>
      <c r="ES21" s="17">
        <f t="shared" si="63"/>
        <v>0.21693282071774989</v>
      </c>
      <c r="ET21" s="17">
        <f t="shared" si="64"/>
        <v>0.10258199489597161</v>
      </c>
    </row>
    <row r="22" spans="1:150" x14ac:dyDescent="0.2">
      <c r="A22" t="s">
        <v>33</v>
      </c>
      <c r="B22" s="2">
        <v>78.086896066062593</v>
      </c>
      <c r="C22" s="2">
        <v>69.971627684833607</v>
      </c>
      <c r="D22" s="2">
        <v>12.441031070662</v>
      </c>
      <c r="E22" s="2">
        <v>12.2189654269466</v>
      </c>
      <c r="F22" s="2">
        <v>14.025860485275899</v>
      </c>
      <c r="G22" s="2">
        <v>83.859760288512803</v>
      </c>
      <c r="H22" s="2">
        <v>95.817687151394793</v>
      </c>
      <c r="I22" s="2">
        <v>73.169569183740407</v>
      </c>
      <c r="J22" s="2">
        <v>201.68335752649699</v>
      </c>
      <c r="K22" s="2">
        <v>73.903170227606097</v>
      </c>
      <c r="L22" s="2">
        <v>22.8545763702353</v>
      </c>
      <c r="M22" s="2">
        <v>102.945235770287</v>
      </c>
      <c r="N22" s="2">
        <f t="shared" si="65"/>
        <v>840.97773725205411</v>
      </c>
      <c r="O22" s="13">
        <f t="shared" si="66"/>
        <v>1</v>
      </c>
      <c r="Q22" s="4">
        <v>72.813842747904701</v>
      </c>
      <c r="R22" s="2">
        <v>67.533889393008494</v>
      </c>
      <c r="S22" s="2">
        <v>11.213493923623</v>
      </c>
      <c r="T22" s="2">
        <v>10.821069925860501</v>
      </c>
      <c r="U22" s="2">
        <v>12.532897311888499</v>
      </c>
      <c r="V22" s="2">
        <v>86.453206087792395</v>
      </c>
      <c r="W22" s="2">
        <v>94.921152434826396</v>
      </c>
      <c r="X22" s="2">
        <v>73.606561563030795</v>
      </c>
      <c r="Y22" s="2">
        <v>212.04455039301499</v>
      </c>
      <c r="Z22" s="2">
        <v>73.277824127898398</v>
      </c>
      <c r="AA22" s="2">
        <v>22.152241048019501</v>
      </c>
      <c r="AB22" s="2">
        <v>103.531258309724</v>
      </c>
      <c r="AC22" s="2">
        <f t="shared" si="67"/>
        <v>840.90198726659162</v>
      </c>
      <c r="AD22" s="13">
        <f t="shared" si="68"/>
        <v>0.99990992628923803</v>
      </c>
      <c r="AF22" s="4">
        <v>72.828276333404304</v>
      </c>
      <c r="AG22" s="2">
        <v>67.552722175151899</v>
      </c>
      <c r="AH22" s="2">
        <v>11.2385693052849</v>
      </c>
      <c r="AI22" s="2">
        <v>10.827079722327399</v>
      </c>
      <c r="AJ22" s="2">
        <v>12.535186500838</v>
      </c>
      <c r="AK22" s="2">
        <v>86.419586442555996</v>
      </c>
      <c r="AL22" s="2">
        <v>94.911614458433704</v>
      </c>
      <c r="AM22" s="2">
        <v>73.613595818439507</v>
      </c>
      <c r="AN22" s="2">
        <v>211.99203470247201</v>
      </c>
      <c r="AO22" s="2">
        <v>73.293387208884994</v>
      </c>
      <c r="AP22" s="2">
        <v>22.161727166825798</v>
      </c>
      <c r="AQ22" s="2">
        <v>103.53298386220099</v>
      </c>
      <c r="AR22" s="2">
        <f t="shared" si="69"/>
        <v>840.90676369681944</v>
      </c>
      <c r="AS22" s="13">
        <f t="shared" si="70"/>
        <v>0.99991560590478101</v>
      </c>
      <c r="AU22" s="4">
        <v>70.153123800774495</v>
      </c>
      <c r="AV22" s="2">
        <v>64.240040358032104</v>
      </c>
      <c r="AW22" s="2">
        <v>11.314355460444499</v>
      </c>
      <c r="AX22" s="2">
        <v>10.9098422091116</v>
      </c>
      <c r="AY22" s="2">
        <v>11.7376783477491</v>
      </c>
      <c r="AZ22" s="2">
        <v>87.249632701893006</v>
      </c>
      <c r="BA22" s="2">
        <v>96.331091019213403</v>
      </c>
      <c r="BB22" s="2">
        <v>74.720783176839802</v>
      </c>
      <c r="BC22" s="2">
        <v>212.953142093807</v>
      </c>
      <c r="BD22" s="2">
        <v>74.003523351401</v>
      </c>
      <c r="BE22" s="2">
        <v>22.4985429768758</v>
      </c>
      <c r="BF22" s="2">
        <v>104.687185252278</v>
      </c>
      <c r="BG22" s="2">
        <f t="shared" si="71"/>
        <v>840.7989407484198</v>
      </c>
      <c r="BH22" s="13">
        <f t="shared" si="72"/>
        <v>0.99978739448654308</v>
      </c>
      <c r="BJ22" s="4">
        <v>70.167657341714701</v>
      </c>
      <c r="BK22" s="2">
        <v>64.259082035413897</v>
      </c>
      <c r="BL22" s="2">
        <v>11.3393333180098</v>
      </c>
      <c r="BM22" s="2">
        <v>10.9158229077436</v>
      </c>
      <c r="BN22" s="2">
        <v>11.740017714870699</v>
      </c>
      <c r="BO22" s="2">
        <v>87.215880058780499</v>
      </c>
      <c r="BP22" s="2">
        <v>96.321432506344706</v>
      </c>
      <c r="BQ22" s="2">
        <v>74.727658948913898</v>
      </c>
      <c r="BR22" s="2">
        <v>212.900139079084</v>
      </c>
      <c r="BS22" s="2">
        <v>74.018954119076696</v>
      </c>
      <c r="BT22" s="2">
        <v>22.507936805177099</v>
      </c>
      <c r="BU22" s="2">
        <v>104.68870512850501</v>
      </c>
      <c r="BV22" s="2">
        <f t="shared" si="73"/>
        <v>840.8026199636347</v>
      </c>
      <c r="BW22" s="13">
        <f t="shared" si="74"/>
        <v>0.99979176941236092</v>
      </c>
      <c r="BX22" s="2"/>
      <c r="BY22" s="18">
        <f t="shared" si="0"/>
        <v>40.224901283408492</v>
      </c>
      <c r="BZ22" s="18">
        <f t="shared" si="75"/>
        <v>1</v>
      </c>
      <c r="CA22" s="17">
        <f t="shared" si="1"/>
        <v>0.11316468528166201</v>
      </c>
      <c r="CB22" s="17">
        <f t="shared" si="2"/>
        <v>0.11954709072985337</v>
      </c>
      <c r="CC22" s="17">
        <f t="shared" si="3"/>
        <v>0.28351223956285077</v>
      </c>
      <c r="CD22" s="17">
        <f t="shared" si="4"/>
        <v>0.28607689406259396</v>
      </c>
      <c r="CE22" s="17">
        <f t="shared" si="5"/>
        <v>0.26701474387515617</v>
      </c>
      <c r="CF22" s="17">
        <f t="shared" si="6"/>
        <v>0.10920013912506198</v>
      </c>
      <c r="CG22" s="17">
        <f t="shared" si="7"/>
        <v>0.10215912351094009</v>
      </c>
      <c r="CH22" s="17">
        <f t="shared" si="8"/>
        <v>0.11690544813517788</v>
      </c>
      <c r="CI22" s="17">
        <f t="shared" si="9"/>
        <v>7.0414965149235065E-2</v>
      </c>
      <c r="CJ22" s="17">
        <f t="shared" si="10"/>
        <v>0.11632376908931566</v>
      </c>
      <c r="CK22" s="17">
        <f t="shared" si="11"/>
        <v>0.20917675054363291</v>
      </c>
      <c r="CL22" s="17">
        <f t="shared" si="12"/>
        <v>9.8559132829218868E-2</v>
      </c>
      <c r="CM22" s="17"/>
      <c r="CN22" s="18">
        <f t="shared" si="13"/>
        <v>37.988346691967728</v>
      </c>
      <c r="CO22" s="18">
        <f t="shared" si="76"/>
        <v>0.94439875499798243</v>
      </c>
      <c r="CP22" s="17">
        <f t="shared" si="14"/>
        <v>0.11719066650011728</v>
      </c>
      <c r="CQ22" s="17">
        <f t="shared" si="15"/>
        <v>0.12168558068272738</v>
      </c>
      <c r="CR22" s="17">
        <f t="shared" si="16"/>
        <v>0.29862731121246799</v>
      </c>
      <c r="CS22" s="17">
        <f t="shared" si="17"/>
        <v>0.30399392044559287</v>
      </c>
      <c r="CT22" s="17">
        <f t="shared" si="18"/>
        <v>0.28247125491423514</v>
      </c>
      <c r="CU22" s="17">
        <f t="shared" si="19"/>
        <v>0.10754976065093533</v>
      </c>
      <c r="CV22" s="17">
        <f t="shared" si="20"/>
        <v>0.10264043851692396</v>
      </c>
      <c r="CW22" s="17">
        <f t="shared" si="21"/>
        <v>0.11655790547977797</v>
      </c>
      <c r="CX22" s="17">
        <f t="shared" si="22"/>
        <v>6.8673066758774354E-2</v>
      </c>
      <c r="CY22" s="17">
        <f t="shared" si="23"/>
        <v>0.11681906272142834</v>
      </c>
      <c r="CZ22" s="17">
        <f t="shared" si="24"/>
        <v>0.21246684343666972</v>
      </c>
      <c r="DA22" s="17">
        <f t="shared" si="25"/>
        <v>9.8279797685678211E-2</v>
      </c>
      <c r="DB22" s="5"/>
      <c r="DC22" s="18">
        <f t="shared" si="26"/>
        <v>38.007935090508553</v>
      </c>
      <c r="DD22" s="18">
        <f t="shared" si="77"/>
        <v>0.94488572694610018</v>
      </c>
      <c r="DE22" s="17">
        <f t="shared" si="27"/>
        <v>0.11717905311720214</v>
      </c>
      <c r="DF22" s="17">
        <f t="shared" si="28"/>
        <v>0.12166861735614594</v>
      </c>
      <c r="DG22" s="17">
        <f t="shared" si="29"/>
        <v>0.29829397806473745</v>
      </c>
      <c r="DH22" s="17">
        <f t="shared" si="30"/>
        <v>0.3039095396510107</v>
      </c>
      <c r="DI22" s="17">
        <f t="shared" si="31"/>
        <v>0.28244546113765195</v>
      </c>
      <c r="DJ22" s="17">
        <f t="shared" si="32"/>
        <v>0.10757067855482212</v>
      </c>
      <c r="DK22" s="17">
        <f t="shared" si="33"/>
        <v>0.1026455957228732</v>
      </c>
      <c r="DL22" s="17">
        <f t="shared" si="34"/>
        <v>0.1165523364156974</v>
      </c>
      <c r="DM22" s="17">
        <f t="shared" si="35"/>
        <v>6.8681572243911387E-2</v>
      </c>
      <c r="DN22" s="17">
        <f t="shared" si="36"/>
        <v>0.11680665941244558</v>
      </c>
      <c r="DO22" s="17">
        <f t="shared" si="37"/>
        <v>0.21242136635296446</v>
      </c>
      <c r="DP22" s="17">
        <f t="shared" si="38"/>
        <v>9.8278978682648316E-2</v>
      </c>
      <c r="DQ22" s="5"/>
      <c r="DR22" s="18">
        <f t="shared" si="39"/>
        <v>37.712937851464538</v>
      </c>
      <c r="DS22" s="18">
        <f t="shared" si="78"/>
        <v>0.93755202991685005</v>
      </c>
      <c r="DT22" s="17">
        <f t="shared" si="40"/>
        <v>0.1193923479103758</v>
      </c>
      <c r="DU22" s="17">
        <f t="shared" si="41"/>
        <v>0.12476624293502379</v>
      </c>
      <c r="DV22" s="17">
        <f t="shared" si="42"/>
        <v>0.29729327868441124</v>
      </c>
      <c r="DW22" s="17">
        <f t="shared" si="43"/>
        <v>0.3027546103600901</v>
      </c>
      <c r="DX22" s="17">
        <f t="shared" si="44"/>
        <v>0.29188306490992449</v>
      </c>
      <c r="DY22" s="17">
        <f t="shared" si="45"/>
        <v>0.10705777085631726</v>
      </c>
      <c r="DZ22" s="17">
        <f t="shared" si="46"/>
        <v>0.10188652741544532</v>
      </c>
      <c r="EA22" s="17">
        <f t="shared" si="47"/>
        <v>0.11568559706863314</v>
      </c>
      <c r="EB22" s="17">
        <f t="shared" si="48"/>
        <v>6.8526408965522673E-2</v>
      </c>
      <c r="EC22" s="17">
        <f t="shared" si="49"/>
        <v>0.116244871401553</v>
      </c>
      <c r="ED22" s="17">
        <f t="shared" si="50"/>
        <v>0.21082533695265213</v>
      </c>
      <c r="EE22" s="17">
        <f t="shared" si="51"/>
        <v>9.7735702408568062E-2</v>
      </c>
      <c r="EF22" s="5"/>
      <c r="EG22" s="18">
        <f t="shared" si="52"/>
        <v>37.732179282386952</v>
      </c>
      <c r="EH22" s="18">
        <f t="shared" si="79"/>
        <v>0.93803037617273877</v>
      </c>
      <c r="EI22" s="17">
        <f t="shared" si="53"/>
        <v>0.11937998264479446</v>
      </c>
      <c r="EJ22" s="17">
        <f t="shared" si="54"/>
        <v>0.12474775578505942</v>
      </c>
      <c r="EK22" s="17">
        <f t="shared" si="55"/>
        <v>0.29696566493666454</v>
      </c>
      <c r="EL22" s="17">
        <f t="shared" si="56"/>
        <v>0.30267166049078625</v>
      </c>
      <c r="EM22" s="17">
        <f t="shared" si="57"/>
        <v>0.2918539825149537</v>
      </c>
      <c r="EN22" s="17">
        <f t="shared" si="58"/>
        <v>0.10707848459097125</v>
      </c>
      <c r="EO22" s="17">
        <f t="shared" si="59"/>
        <v>0.10189163556034443</v>
      </c>
      <c r="EP22" s="17">
        <f t="shared" si="60"/>
        <v>0.11568027476825084</v>
      </c>
      <c r="EQ22" s="17">
        <f t="shared" si="61"/>
        <v>6.8534938504881918E-2</v>
      </c>
      <c r="ER22" s="17">
        <f t="shared" si="62"/>
        <v>0.11623275395730481</v>
      </c>
      <c r="ES22" s="17">
        <f t="shared" si="63"/>
        <v>0.21078133772437535</v>
      </c>
      <c r="ET22" s="17">
        <f t="shared" si="64"/>
        <v>9.7734992939912432E-2</v>
      </c>
    </row>
    <row r="23" spans="1:150" x14ac:dyDescent="0.2">
      <c r="A23" t="s">
        <v>34</v>
      </c>
      <c r="B23" s="2">
        <v>82.448796501950099</v>
      </c>
      <c r="C23" s="2">
        <v>74.243173612319893</v>
      </c>
      <c r="D23" s="2">
        <v>13.1913748824831</v>
      </c>
      <c r="E23" s="2">
        <v>13.048279761623199</v>
      </c>
      <c r="F23" s="2">
        <v>15.1985447245569</v>
      </c>
      <c r="G23" s="2">
        <v>90.147934191726193</v>
      </c>
      <c r="H23" s="2">
        <v>104.711963722636</v>
      </c>
      <c r="I23" s="2">
        <v>78.386722957291894</v>
      </c>
      <c r="J23" s="2">
        <v>220.400831430957</v>
      </c>
      <c r="K23" s="2">
        <v>79.604456915722594</v>
      </c>
      <c r="L23" s="2">
        <v>24.1827131091298</v>
      </c>
      <c r="M23" s="2">
        <v>112.678252943519</v>
      </c>
      <c r="N23" s="2">
        <f t="shared" si="65"/>
        <v>908.24304475391591</v>
      </c>
      <c r="O23" s="13">
        <f t="shared" si="66"/>
        <v>1</v>
      </c>
      <c r="Q23" s="4">
        <v>76.556642818162004</v>
      </c>
      <c r="R23" s="2">
        <v>71.496981935398793</v>
      </c>
      <c r="S23" s="2">
        <v>11.8232265122419</v>
      </c>
      <c r="T23" s="2">
        <v>11.5013154989482</v>
      </c>
      <c r="U23" s="2">
        <v>13.5509968414708</v>
      </c>
      <c r="V23" s="2">
        <v>93.126033621863996</v>
      </c>
      <c r="W23" s="2">
        <v>103.656646116356</v>
      </c>
      <c r="X23" s="2">
        <v>78.779526791072996</v>
      </c>
      <c r="Y23" s="2">
        <v>232.05250355015801</v>
      </c>
      <c r="Z23" s="2">
        <v>78.861073581445794</v>
      </c>
      <c r="AA23" s="2">
        <v>23.389693317304801</v>
      </c>
      <c r="AB23" s="2">
        <v>113.332149214669</v>
      </c>
      <c r="AC23" s="2">
        <f t="shared" si="67"/>
        <v>908.12678979909231</v>
      </c>
      <c r="AD23" s="13">
        <f t="shared" si="68"/>
        <v>0.99987200017055444</v>
      </c>
      <c r="AF23" s="4">
        <v>76.570698548657504</v>
      </c>
      <c r="AG23" s="2">
        <v>71.515058775956106</v>
      </c>
      <c r="AH23" s="2">
        <v>11.846962188418299</v>
      </c>
      <c r="AI23" s="2">
        <v>11.507023730155099</v>
      </c>
      <c r="AJ23" s="2">
        <v>13.5531848615074</v>
      </c>
      <c r="AK23" s="2">
        <v>93.093892059171196</v>
      </c>
      <c r="AL23" s="2">
        <v>103.648067199211</v>
      </c>
      <c r="AM23" s="2">
        <v>78.786592785514003</v>
      </c>
      <c r="AN23" s="2">
        <v>232.001996193905</v>
      </c>
      <c r="AO23" s="2">
        <v>78.875996834375698</v>
      </c>
      <c r="AP23" s="2">
        <v>23.398736542961402</v>
      </c>
      <c r="AQ23" s="2">
        <v>113.333767693799</v>
      </c>
      <c r="AR23" s="2">
        <f t="shared" si="69"/>
        <v>908.13197741363172</v>
      </c>
      <c r="AS23" s="13">
        <f t="shared" si="70"/>
        <v>0.99987771187357199</v>
      </c>
      <c r="AU23" s="4">
        <v>73.625069848062694</v>
      </c>
      <c r="AV23" s="2">
        <v>67.8712680580267</v>
      </c>
      <c r="AW23" s="2">
        <v>11.934347115015701</v>
      </c>
      <c r="AX23" s="2">
        <v>11.599051488592499</v>
      </c>
      <c r="AY23" s="2">
        <v>12.676566590262899</v>
      </c>
      <c r="AZ23" s="2">
        <v>94.000450190857407</v>
      </c>
      <c r="BA23" s="2">
        <v>105.205215992828</v>
      </c>
      <c r="BB23" s="2">
        <v>80.004434097091902</v>
      </c>
      <c r="BC23" s="2">
        <v>233.049620787701</v>
      </c>
      <c r="BD23" s="2">
        <v>79.658733440861795</v>
      </c>
      <c r="BE23" s="2">
        <v>23.770703810432298</v>
      </c>
      <c r="BF23" s="2">
        <v>114.60125341699801</v>
      </c>
      <c r="BG23" s="2">
        <f t="shared" si="71"/>
        <v>907.99671483673092</v>
      </c>
      <c r="BH23" s="13">
        <f t="shared" si="72"/>
        <v>0.99972878414141697</v>
      </c>
      <c r="BJ23" s="4">
        <v>73.639227437408607</v>
      </c>
      <c r="BK23" s="2">
        <v>67.889546689212295</v>
      </c>
      <c r="BL23" s="2">
        <v>11.9579857193007</v>
      </c>
      <c r="BM23" s="2">
        <v>11.6047306537005</v>
      </c>
      <c r="BN23" s="2">
        <v>12.678801405309301</v>
      </c>
      <c r="BO23" s="2">
        <v>93.968148585122407</v>
      </c>
      <c r="BP23" s="2">
        <v>105.19649691796</v>
      </c>
      <c r="BQ23" s="2">
        <v>80.011333538766095</v>
      </c>
      <c r="BR23" s="2">
        <v>232.998568807982</v>
      </c>
      <c r="BS23" s="2">
        <v>79.673522377588199</v>
      </c>
      <c r="BT23" s="2">
        <v>23.779652832246899</v>
      </c>
      <c r="BU23" s="2">
        <v>114.60264725579</v>
      </c>
      <c r="BV23" s="2">
        <f t="shared" si="73"/>
        <v>908.00066222038697</v>
      </c>
      <c r="BW23" s="13">
        <f t="shared" si="74"/>
        <v>0.99973313031690259</v>
      </c>
      <c r="BX23" s="2"/>
      <c r="BY23" s="18">
        <f t="shared" si="0"/>
        <v>43.100210450966102</v>
      </c>
      <c r="BZ23" s="18">
        <f t="shared" si="75"/>
        <v>1</v>
      </c>
      <c r="CA23" s="17">
        <f t="shared" si="1"/>
        <v>0.1101305579978076</v>
      </c>
      <c r="CB23" s="17">
        <f t="shared" si="2"/>
        <v>0.11605710578196288</v>
      </c>
      <c r="CC23" s="17">
        <f t="shared" si="3"/>
        <v>0.27533090906573726</v>
      </c>
      <c r="CD23" s="17">
        <f t="shared" si="4"/>
        <v>0.27683651294114731</v>
      </c>
      <c r="CE23" s="17">
        <f t="shared" si="5"/>
        <v>0.25650686753051721</v>
      </c>
      <c r="CF23" s="17">
        <f t="shared" si="6"/>
        <v>0.10532273069623944</v>
      </c>
      <c r="CG23" s="17">
        <f t="shared" si="7"/>
        <v>9.772413790150114E-2</v>
      </c>
      <c r="CH23" s="17">
        <f t="shared" si="8"/>
        <v>0.11294805214636769</v>
      </c>
      <c r="CI23" s="17">
        <f t="shared" si="9"/>
        <v>6.735865175094724E-2</v>
      </c>
      <c r="CJ23" s="17">
        <f t="shared" si="10"/>
        <v>0.11208082217820364</v>
      </c>
      <c r="CK23" s="17">
        <f t="shared" si="11"/>
        <v>0.20335155051783518</v>
      </c>
      <c r="CL23" s="17">
        <f t="shared" si="12"/>
        <v>9.4206300141596241E-2</v>
      </c>
      <c r="CM23" s="17"/>
      <c r="CN23" s="18">
        <f t="shared" si="13"/>
        <v>40.59676479530917</v>
      </c>
      <c r="CO23" s="18">
        <f t="shared" si="76"/>
        <v>0.94191569763899341</v>
      </c>
      <c r="CP23" s="17">
        <f t="shared" si="14"/>
        <v>0.11429008607751753</v>
      </c>
      <c r="CQ23" s="17">
        <f t="shared" si="15"/>
        <v>0.11826497524748099</v>
      </c>
      <c r="CR23" s="17">
        <f t="shared" si="16"/>
        <v>0.29082517293208671</v>
      </c>
      <c r="CS23" s="17">
        <f t="shared" si="17"/>
        <v>0.29486704769245853</v>
      </c>
      <c r="CT23" s="17">
        <f t="shared" si="18"/>
        <v>0.27165292021424736</v>
      </c>
      <c r="CU23" s="17">
        <f t="shared" si="19"/>
        <v>0.10362497694965991</v>
      </c>
      <c r="CV23" s="17">
        <f t="shared" si="20"/>
        <v>9.8220337836127089E-2</v>
      </c>
      <c r="CW23" s="17">
        <f t="shared" si="21"/>
        <v>0.11266611423652347</v>
      </c>
      <c r="CX23" s="17">
        <f t="shared" si="22"/>
        <v>6.5645788753172063E-2</v>
      </c>
      <c r="CY23" s="17">
        <f t="shared" si="23"/>
        <v>0.1126078476169811</v>
      </c>
      <c r="CZ23" s="17">
        <f t="shared" si="24"/>
        <v>0.20677009928375792</v>
      </c>
      <c r="DA23" s="17">
        <f t="shared" si="25"/>
        <v>9.3934134380944223E-2</v>
      </c>
      <c r="DB23" s="5"/>
      <c r="DC23" s="18">
        <f t="shared" si="26"/>
        <v>40.615707216800395</v>
      </c>
      <c r="DD23" s="18">
        <f t="shared" si="77"/>
        <v>0.94235519483153674</v>
      </c>
      <c r="DE23" s="17">
        <f t="shared" si="27"/>
        <v>0.11427959574370382</v>
      </c>
      <c r="DF23" s="17">
        <f t="shared" si="28"/>
        <v>0.11825002740117341</v>
      </c>
      <c r="DG23" s="17">
        <f t="shared" si="29"/>
        <v>0.29053368921521466</v>
      </c>
      <c r="DH23" s="17">
        <f t="shared" si="30"/>
        <v>0.29479390201573469</v>
      </c>
      <c r="DI23" s="17">
        <f t="shared" si="31"/>
        <v>0.27163099156686182</v>
      </c>
      <c r="DJ23" s="17">
        <f t="shared" si="32"/>
        <v>0.10364286416644052</v>
      </c>
      <c r="DK23" s="17">
        <f t="shared" si="33"/>
        <v>9.8224402584886072E-2</v>
      </c>
      <c r="DL23" s="17">
        <f t="shared" si="34"/>
        <v>0.11266106187952271</v>
      </c>
      <c r="DM23" s="17">
        <f t="shared" si="35"/>
        <v>6.5652933982221731E-2</v>
      </c>
      <c r="DN23" s="17">
        <f t="shared" si="36"/>
        <v>0.11259719447183633</v>
      </c>
      <c r="DO23" s="17">
        <f t="shared" si="37"/>
        <v>0.20673013880626173</v>
      </c>
      <c r="DP23" s="17">
        <f t="shared" si="38"/>
        <v>9.3933463658608052E-2</v>
      </c>
      <c r="DQ23" s="5"/>
      <c r="DR23" s="18">
        <f t="shared" si="39"/>
        <v>40.295965967274576</v>
      </c>
      <c r="DS23" s="18">
        <f t="shared" si="78"/>
        <v>0.93493664057900983</v>
      </c>
      <c r="DT23" s="17">
        <f t="shared" si="40"/>
        <v>0.1165432540673136</v>
      </c>
      <c r="DU23" s="17">
        <f t="shared" si="41"/>
        <v>0.12138276282090862</v>
      </c>
      <c r="DV23" s="17">
        <f t="shared" si="42"/>
        <v>0.28946807121875462</v>
      </c>
      <c r="DW23" s="17">
        <f t="shared" si="43"/>
        <v>0.29362211448228737</v>
      </c>
      <c r="DX23" s="17">
        <f t="shared" si="44"/>
        <v>0.28086600628052921</v>
      </c>
      <c r="DY23" s="17">
        <f t="shared" si="45"/>
        <v>0.10314187763931161</v>
      </c>
      <c r="DZ23" s="17">
        <f t="shared" si="46"/>
        <v>9.7494780048302032E-2</v>
      </c>
      <c r="EA23" s="17">
        <f t="shared" si="47"/>
        <v>0.11180030058424742</v>
      </c>
      <c r="EB23" s="17">
        <f t="shared" si="48"/>
        <v>6.5505203429597841E-2</v>
      </c>
      <c r="EC23" s="17">
        <f t="shared" si="49"/>
        <v>0.11204263180097285</v>
      </c>
      <c r="ED23" s="17">
        <f t="shared" si="50"/>
        <v>0.20510629027599597</v>
      </c>
      <c r="EE23" s="17">
        <f t="shared" si="51"/>
        <v>9.3412569027637504E-2</v>
      </c>
      <c r="EF23" s="5"/>
      <c r="EG23" s="18">
        <f t="shared" si="52"/>
        <v>40.314553815496183</v>
      </c>
      <c r="EH23" s="18">
        <f t="shared" si="79"/>
        <v>0.93536791105372719</v>
      </c>
      <c r="EI23" s="17">
        <f t="shared" si="53"/>
        <v>0.1165320504540939</v>
      </c>
      <c r="EJ23" s="17">
        <f t="shared" si="54"/>
        <v>0.12136642112896902</v>
      </c>
      <c r="EK23" s="17">
        <f t="shared" si="55"/>
        <v>0.2891818187374573</v>
      </c>
      <c r="EL23" s="17">
        <f t="shared" si="56"/>
        <v>0.29355025876316349</v>
      </c>
      <c r="EM23" s="17">
        <f t="shared" si="57"/>
        <v>0.28084125192013193</v>
      </c>
      <c r="EN23" s="17">
        <f t="shared" si="58"/>
        <v>0.10315960365632708</v>
      </c>
      <c r="EO23" s="17">
        <f t="shared" si="59"/>
        <v>9.7498820328625044E-2</v>
      </c>
      <c r="EP23" s="17">
        <f t="shared" si="60"/>
        <v>0.11179548016538687</v>
      </c>
      <c r="EQ23" s="17">
        <f t="shared" si="61"/>
        <v>6.5512379411772473E-2</v>
      </c>
      <c r="ER23" s="17">
        <f t="shared" si="62"/>
        <v>0.11203223268566821</v>
      </c>
      <c r="ES23" s="17">
        <f t="shared" si="63"/>
        <v>0.2050676927110858</v>
      </c>
      <c r="ET23" s="17">
        <f t="shared" si="64"/>
        <v>9.3412000967207046E-2</v>
      </c>
    </row>
    <row r="24" spans="1:150" x14ac:dyDescent="0.2">
      <c r="A24" t="s">
        <v>35</v>
      </c>
      <c r="B24" s="2">
        <v>86.876268488974205</v>
      </c>
      <c r="C24" s="2">
        <v>78.570671477248496</v>
      </c>
      <c r="D24" s="2">
        <v>13.952618465335799</v>
      </c>
      <c r="E24" s="2">
        <v>13.8897565746613</v>
      </c>
      <c r="F24" s="2">
        <v>16.393025299835799</v>
      </c>
      <c r="G24" s="2">
        <v>96.505188969244898</v>
      </c>
      <c r="H24" s="2">
        <v>113.804598857047</v>
      </c>
      <c r="I24" s="2">
        <v>83.680461613472303</v>
      </c>
      <c r="J24" s="2">
        <v>239.496000178825</v>
      </c>
      <c r="K24" s="2">
        <v>85.400963361824097</v>
      </c>
      <c r="L24" s="2">
        <v>25.527384344505201</v>
      </c>
      <c r="M24" s="2">
        <v>122.624830348797</v>
      </c>
      <c r="N24" s="2">
        <f t="shared" si="65"/>
        <v>976.72176797977102</v>
      </c>
      <c r="O24" s="13">
        <f t="shared" si="66"/>
        <v>1</v>
      </c>
      <c r="Q24" s="4">
        <v>80.325158224963303</v>
      </c>
      <c r="R24" s="2">
        <v>75.496504976980702</v>
      </c>
      <c r="S24" s="2">
        <v>12.435201241298699</v>
      </c>
      <c r="T24" s="2">
        <v>12.184797471004099</v>
      </c>
      <c r="U24" s="2">
        <v>14.5816089244108</v>
      </c>
      <c r="V24" s="2">
        <v>99.907079081730004</v>
      </c>
      <c r="W24" s="2">
        <v>112.571568275217</v>
      </c>
      <c r="X24" s="2">
        <v>84.019366422522907</v>
      </c>
      <c r="Y24" s="2">
        <v>252.521634402079</v>
      </c>
      <c r="Z24" s="2">
        <v>84.527565325139093</v>
      </c>
      <c r="AA24" s="2">
        <v>24.638015255966501</v>
      </c>
      <c r="AB24" s="2">
        <v>123.35039488635999</v>
      </c>
      <c r="AC24" s="2">
        <f t="shared" si="67"/>
        <v>976.55889448767221</v>
      </c>
      <c r="AD24" s="13">
        <f t="shared" si="68"/>
        <v>0.99983324474027468</v>
      </c>
      <c r="AF24" s="4">
        <v>80.338874236806703</v>
      </c>
      <c r="AG24" s="2">
        <v>75.513912025340602</v>
      </c>
      <c r="AH24" s="2">
        <v>12.4577738994467</v>
      </c>
      <c r="AI24" s="2">
        <v>12.1902447061199</v>
      </c>
      <c r="AJ24" s="2">
        <v>14.5837111106015</v>
      </c>
      <c r="AK24" s="2">
        <v>99.876198289439301</v>
      </c>
      <c r="AL24" s="2">
        <v>112.56383295702901</v>
      </c>
      <c r="AM24" s="2">
        <v>84.026453717610195</v>
      </c>
      <c r="AN24" s="2">
        <v>252.472934751536</v>
      </c>
      <c r="AO24" s="2">
        <v>84.541935872874703</v>
      </c>
      <c r="AP24" s="2">
        <v>24.646669890428999</v>
      </c>
      <c r="AQ24" s="2">
        <v>123.351932094475</v>
      </c>
      <c r="AR24" s="2">
        <f t="shared" si="69"/>
        <v>976.56447355170872</v>
      </c>
      <c r="AS24" s="13">
        <f t="shared" si="70"/>
        <v>0.99983895677027079</v>
      </c>
      <c r="AU24" s="4">
        <v>77.107521207683902</v>
      </c>
      <c r="AV24" s="2">
        <v>71.520764210337703</v>
      </c>
      <c r="AW24" s="2">
        <v>12.5571517748559</v>
      </c>
      <c r="AX24" s="2">
        <v>12.291998129665901</v>
      </c>
      <c r="AY24" s="2">
        <v>13.623656817780001</v>
      </c>
      <c r="AZ24" s="2">
        <v>100.863559812218</v>
      </c>
      <c r="BA24" s="2">
        <v>114.26616236907699</v>
      </c>
      <c r="BB24" s="2">
        <v>85.360922076829596</v>
      </c>
      <c r="BC24" s="2">
        <v>253.61191230096699</v>
      </c>
      <c r="BD24" s="2">
        <v>85.401042231302299</v>
      </c>
      <c r="BE24" s="2">
        <v>25.055621151696599</v>
      </c>
      <c r="BF24" s="2">
        <v>124.73864207793901</v>
      </c>
      <c r="BG24" s="2">
        <f t="shared" si="71"/>
        <v>976.39895416035301</v>
      </c>
      <c r="BH24" s="13">
        <f t="shared" si="72"/>
        <v>0.99966949255151172</v>
      </c>
      <c r="BJ24" s="4">
        <v>77.121340630764493</v>
      </c>
      <c r="BK24" s="2">
        <v>71.538365509555902</v>
      </c>
      <c r="BL24" s="2">
        <v>12.579627606784401</v>
      </c>
      <c r="BM24" s="2">
        <v>12.2974162218794</v>
      </c>
      <c r="BN24" s="2">
        <v>13.625802862558499</v>
      </c>
      <c r="BO24" s="2">
        <v>100.832491743139</v>
      </c>
      <c r="BP24" s="2">
        <v>114.258267521596</v>
      </c>
      <c r="BQ24" s="2">
        <v>85.3678345001114</v>
      </c>
      <c r="BR24" s="2">
        <v>253.56260857971</v>
      </c>
      <c r="BS24" s="2">
        <v>85.415275860874104</v>
      </c>
      <c r="BT24" s="2">
        <v>25.0641794714147</v>
      </c>
      <c r="BU24" s="2">
        <v>124.73993413411</v>
      </c>
      <c r="BV24" s="2">
        <f t="shared" si="73"/>
        <v>976.40314464249786</v>
      </c>
      <c r="BW24" s="13">
        <f t="shared" si="74"/>
        <v>0.99967378290551245</v>
      </c>
      <c r="BX24" s="2"/>
      <c r="BY24" s="18">
        <f t="shared" si="0"/>
        <v>46.014262478257685</v>
      </c>
      <c r="BZ24" s="18">
        <f t="shared" si="75"/>
        <v>1</v>
      </c>
      <c r="CA24" s="17">
        <f t="shared" si="1"/>
        <v>0.10728757289036402</v>
      </c>
      <c r="CB24" s="17">
        <f t="shared" si="2"/>
        <v>0.11281575849675281</v>
      </c>
      <c r="CC24" s="17">
        <f t="shared" si="3"/>
        <v>0.26771465197667371</v>
      </c>
      <c r="CD24" s="17">
        <f t="shared" si="4"/>
        <v>0.268319776009799</v>
      </c>
      <c r="CE24" s="17">
        <f t="shared" si="5"/>
        <v>0.24698492443637665</v>
      </c>
      <c r="CF24" s="17">
        <f t="shared" si="6"/>
        <v>0.10179458291465772</v>
      </c>
      <c r="CG24" s="17">
        <f t="shared" si="7"/>
        <v>9.3738952009079612E-2</v>
      </c>
      <c r="CH24" s="17">
        <f t="shared" si="8"/>
        <v>0.10931706584300956</v>
      </c>
      <c r="CI24" s="17">
        <f t="shared" si="9"/>
        <v>6.4617606557483151E-2</v>
      </c>
      <c r="CJ24" s="17">
        <f t="shared" si="10"/>
        <v>0.10821030350149469</v>
      </c>
      <c r="CK24" s="17">
        <f t="shared" si="11"/>
        <v>0.19792326262550036</v>
      </c>
      <c r="CL24" s="17">
        <f t="shared" si="12"/>
        <v>9.030479066532833E-2</v>
      </c>
      <c r="CM24" s="17"/>
      <c r="CN24" s="18">
        <f t="shared" si="13"/>
        <v>43.225970385995929</v>
      </c>
      <c r="CO24" s="18">
        <f t="shared" si="76"/>
        <v>0.93940374262046988</v>
      </c>
      <c r="CP24" s="17">
        <f t="shared" si="14"/>
        <v>0.11157687794154288</v>
      </c>
      <c r="CQ24" s="17">
        <f t="shared" si="15"/>
        <v>0.11508973140992414</v>
      </c>
      <c r="CR24" s="17">
        <f t="shared" si="16"/>
        <v>0.28357868940447645</v>
      </c>
      <c r="CS24" s="17">
        <f t="shared" si="17"/>
        <v>0.28647771401590827</v>
      </c>
      <c r="CT24" s="17">
        <f t="shared" si="18"/>
        <v>0.26187695158497665</v>
      </c>
      <c r="CU24" s="17">
        <f t="shared" si="19"/>
        <v>0.10004649286284144</v>
      </c>
      <c r="CV24" s="17">
        <f t="shared" si="20"/>
        <v>9.4250929473707085E-2</v>
      </c>
      <c r="CW24" s="17">
        <f t="shared" si="21"/>
        <v>0.10909636961427344</v>
      </c>
      <c r="CX24" s="17">
        <f t="shared" si="22"/>
        <v>6.2928981707741763E-2</v>
      </c>
      <c r="CY24" s="17">
        <f t="shared" si="23"/>
        <v>0.10876791912587389</v>
      </c>
      <c r="CZ24" s="17">
        <f t="shared" si="24"/>
        <v>0.20146385509394085</v>
      </c>
      <c r="DA24" s="17">
        <f t="shared" si="25"/>
        <v>9.0038806148119072E-2</v>
      </c>
      <c r="DB24" s="5"/>
      <c r="DC24" s="18">
        <f t="shared" si="26"/>
        <v>43.244340833170149</v>
      </c>
      <c r="DD24" s="18">
        <f t="shared" si="77"/>
        <v>0.9398029763837602</v>
      </c>
      <c r="DE24" s="17">
        <f t="shared" si="27"/>
        <v>0.11156735294434127</v>
      </c>
      <c r="DF24" s="17">
        <f t="shared" si="28"/>
        <v>0.11507646572197648</v>
      </c>
      <c r="DG24" s="17">
        <f t="shared" si="29"/>
        <v>0.28332166005482068</v>
      </c>
      <c r="DH24" s="17">
        <f t="shared" si="30"/>
        <v>0.28641370029552443</v>
      </c>
      <c r="DI24" s="17">
        <f t="shared" si="31"/>
        <v>0.2618580766241671</v>
      </c>
      <c r="DJ24" s="17">
        <f t="shared" si="32"/>
        <v>0.10006195839037954</v>
      </c>
      <c r="DK24" s="17">
        <f t="shared" si="33"/>
        <v>9.4254167851368517E-2</v>
      </c>
      <c r="DL24" s="17">
        <f t="shared" si="34"/>
        <v>0.10909176859617183</v>
      </c>
      <c r="DM24" s="17">
        <f t="shared" si="35"/>
        <v>6.2935050618952798E-2</v>
      </c>
      <c r="DN24" s="17">
        <f t="shared" si="36"/>
        <v>0.10875867447713289</v>
      </c>
      <c r="DO24" s="17">
        <f t="shared" si="37"/>
        <v>0.20142848015032697</v>
      </c>
      <c r="DP24" s="17">
        <f t="shared" si="38"/>
        <v>9.0038245115906856E-2</v>
      </c>
      <c r="DQ24" s="5"/>
      <c r="DR24" s="18">
        <f t="shared" si="39"/>
        <v>42.898230772371953</v>
      </c>
      <c r="DS24" s="18">
        <f t="shared" si="78"/>
        <v>0.9322811767903898</v>
      </c>
      <c r="DT24" s="17">
        <f t="shared" si="40"/>
        <v>0.11388109359496552</v>
      </c>
      <c r="DU24" s="17">
        <f t="shared" si="41"/>
        <v>0.11824531072039522</v>
      </c>
      <c r="DV24" s="17">
        <f t="shared" si="42"/>
        <v>0.28219832279453932</v>
      </c>
      <c r="DW24" s="17">
        <f t="shared" si="43"/>
        <v>0.28522576738318306</v>
      </c>
      <c r="DX24" s="17">
        <f t="shared" si="44"/>
        <v>0.27092753923447299</v>
      </c>
      <c r="DY24" s="17">
        <f t="shared" si="45"/>
        <v>9.9570996628491101E-2</v>
      </c>
      <c r="DZ24" s="17">
        <f t="shared" si="46"/>
        <v>9.354943719636899E-2</v>
      </c>
      <c r="EA24" s="17">
        <f t="shared" si="47"/>
        <v>0.10823568028689284</v>
      </c>
      <c r="EB24" s="17">
        <f t="shared" si="48"/>
        <v>6.2793570135466603E-2</v>
      </c>
      <c r="EC24" s="17">
        <f t="shared" si="49"/>
        <v>0.10821025353435189</v>
      </c>
      <c r="ED24" s="17">
        <f t="shared" si="50"/>
        <v>0.19977788595174942</v>
      </c>
      <c r="EE24" s="17">
        <f t="shared" si="51"/>
        <v>8.953637224037822E-2</v>
      </c>
      <c r="EF24" s="5"/>
      <c r="EG24" s="18">
        <f t="shared" si="52"/>
        <v>42.91623899757807</v>
      </c>
      <c r="EH24" s="18">
        <f t="shared" si="79"/>
        <v>0.93267253860379773</v>
      </c>
      <c r="EI24" s="17">
        <f t="shared" si="53"/>
        <v>0.11387088992430852</v>
      </c>
      <c r="EJ24" s="17">
        <f t="shared" si="54"/>
        <v>0.11823076328759431</v>
      </c>
      <c r="EK24" s="17">
        <f t="shared" si="55"/>
        <v>0.28194611033318595</v>
      </c>
      <c r="EL24" s="17">
        <f t="shared" si="56"/>
        <v>0.28516292695646939</v>
      </c>
      <c r="EM24" s="17">
        <f t="shared" si="57"/>
        <v>0.27090620304122609</v>
      </c>
      <c r="EN24" s="17">
        <f t="shared" si="58"/>
        <v>9.9586335138417081E-2</v>
      </c>
      <c r="EO24" s="17">
        <f t="shared" si="59"/>
        <v>9.3552669110335052E-2</v>
      </c>
      <c r="EP24" s="17">
        <f t="shared" si="60"/>
        <v>0.1082312981563949</v>
      </c>
      <c r="EQ24" s="17">
        <f t="shared" si="61"/>
        <v>6.2799674754387205E-2</v>
      </c>
      <c r="ER24" s="17">
        <f t="shared" si="62"/>
        <v>0.10820123706264712</v>
      </c>
      <c r="ES24" s="17">
        <f t="shared" si="63"/>
        <v>0.19974377533983498</v>
      </c>
      <c r="ET24" s="17">
        <f t="shared" si="64"/>
        <v>8.9535908530329569E-2</v>
      </c>
    </row>
    <row r="25" spans="1:150" x14ac:dyDescent="0.2">
      <c r="A25" t="s">
        <v>36</v>
      </c>
      <c r="B25" s="2">
        <v>91.371251013556503</v>
      </c>
      <c r="C25" s="2">
        <v>82.953809080150506</v>
      </c>
      <c r="D25" s="2">
        <v>14.7247849632118</v>
      </c>
      <c r="E25" s="2">
        <v>14.743123127510801</v>
      </c>
      <c r="F25" s="2">
        <v>17.6074056473932</v>
      </c>
      <c r="G25" s="2">
        <v>102.923774127694</v>
      </c>
      <c r="H25" s="2">
        <v>123.073169546759</v>
      </c>
      <c r="I25" s="2">
        <v>89.046777579145797</v>
      </c>
      <c r="J25" s="2">
        <v>258.91739066864</v>
      </c>
      <c r="K25" s="2">
        <v>91.285999526387798</v>
      </c>
      <c r="L25" s="2">
        <v>26.888864092926301</v>
      </c>
      <c r="M25" s="2">
        <v>132.75804875378</v>
      </c>
      <c r="N25" s="2">
        <f t="shared" si="65"/>
        <v>1046.2943981271558</v>
      </c>
      <c r="O25" s="13">
        <f t="shared" si="66"/>
        <v>1</v>
      </c>
      <c r="Q25" s="4">
        <v>84.119125971801296</v>
      </c>
      <c r="R25" s="2">
        <v>79.5308390589814</v>
      </c>
      <c r="S25" s="2">
        <v>13.0488440518301</v>
      </c>
      <c r="T25" s="2">
        <v>12.8705955687326</v>
      </c>
      <c r="U25" s="2">
        <v>15.622130532795699</v>
      </c>
      <c r="V25" s="2">
        <v>106.788982480873</v>
      </c>
      <c r="W25" s="2">
        <v>121.64267304814901</v>
      </c>
      <c r="X25" s="2">
        <v>89.322138884772698</v>
      </c>
      <c r="Y25" s="2">
        <v>273.40566542158399</v>
      </c>
      <c r="Z25" s="2">
        <v>90.270318330751195</v>
      </c>
      <c r="AA25" s="2">
        <v>25.8970797564333</v>
      </c>
      <c r="AB25" s="2">
        <v>133.55997613679699</v>
      </c>
      <c r="AC25" s="2">
        <f t="shared" si="67"/>
        <v>1046.0783692435014</v>
      </c>
      <c r="AD25" s="13">
        <f t="shared" si="68"/>
        <v>0.99979352954193279</v>
      </c>
      <c r="AF25" s="4">
        <v>84.132534147304199</v>
      </c>
      <c r="AG25" s="2">
        <v>79.547650675974296</v>
      </c>
      <c r="AH25" s="2">
        <v>13.070400887057801</v>
      </c>
      <c r="AI25" s="2">
        <v>12.875815265880901</v>
      </c>
      <c r="AJ25" s="2">
        <v>15.6241591440281</v>
      </c>
      <c r="AK25" s="2">
        <v>106.759195523187</v>
      </c>
      <c r="AL25" s="2">
        <v>121.635684149928</v>
      </c>
      <c r="AM25" s="2">
        <v>89.329239269710897</v>
      </c>
      <c r="AN25" s="2">
        <v>273.35860145527602</v>
      </c>
      <c r="AO25" s="2">
        <v>90.284207008891002</v>
      </c>
      <c r="AP25" s="2">
        <v>25.9053917389483</v>
      </c>
      <c r="AQ25" s="2">
        <v>133.561450536667</v>
      </c>
      <c r="AR25" s="2">
        <f t="shared" si="69"/>
        <v>1046.0843298028535</v>
      </c>
      <c r="AS25" s="13">
        <f t="shared" si="70"/>
        <v>0.9997992263700558</v>
      </c>
      <c r="AU25" s="4">
        <v>80.598897452059802</v>
      </c>
      <c r="AV25" s="2">
        <v>75.185310287956099</v>
      </c>
      <c r="AW25" s="2">
        <v>13.1822483371418</v>
      </c>
      <c r="AX25" s="2">
        <v>12.9878051021629</v>
      </c>
      <c r="AY25" s="2">
        <v>14.5759177369452</v>
      </c>
      <c r="AZ25" s="2">
        <v>107.831937614965</v>
      </c>
      <c r="BA25" s="2">
        <v>123.49134124154899</v>
      </c>
      <c r="BB25" s="2">
        <v>90.786803093670102</v>
      </c>
      <c r="BC25" s="2">
        <v>274.59413838122799</v>
      </c>
      <c r="BD25" s="2">
        <v>91.223805975047</v>
      </c>
      <c r="BE25" s="2">
        <v>26.3533255459391</v>
      </c>
      <c r="BF25" s="2">
        <v>135.073869519543</v>
      </c>
      <c r="BG25" s="2">
        <f t="shared" si="71"/>
        <v>1045.8854002882069</v>
      </c>
      <c r="BH25" s="13">
        <f t="shared" si="72"/>
        <v>0.99960909870139714</v>
      </c>
      <c r="BJ25" s="4">
        <v>80.612410466480597</v>
      </c>
      <c r="BK25" s="2">
        <v>75.202308731793806</v>
      </c>
      <c r="BL25" s="2">
        <v>13.2037083046613</v>
      </c>
      <c r="BM25" s="2">
        <v>12.9929954722011</v>
      </c>
      <c r="BN25" s="2">
        <v>14.577987711746101</v>
      </c>
      <c r="BO25" s="2">
        <v>107.801935858588</v>
      </c>
      <c r="BP25" s="2">
        <v>123.48417361666201</v>
      </c>
      <c r="BQ25" s="2">
        <v>90.7937200053358</v>
      </c>
      <c r="BR25" s="2">
        <v>274.54640887084201</v>
      </c>
      <c r="BS25" s="2">
        <v>91.237554629584395</v>
      </c>
      <c r="BT25" s="2">
        <v>26.3615388610751</v>
      </c>
      <c r="BU25" s="2">
        <v>135.075076764101</v>
      </c>
      <c r="BV25" s="2">
        <f t="shared" si="73"/>
        <v>1045.8898192930712</v>
      </c>
      <c r="BW25" s="13">
        <f t="shared" si="74"/>
        <v>0.99961332218273491</v>
      </c>
      <c r="BX25" s="2"/>
      <c r="BY25" s="18">
        <f t="shared" si="0"/>
        <v>48.965202389544231</v>
      </c>
      <c r="BZ25" s="18">
        <f t="shared" si="75"/>
        <v>1</v>
      </c>
      <c r="CA25" s="17">
        <f t="shared" si="1"/>
        <v>0.10461530232382107</v>
      </c>
      <c r="CB25" s="17">
        <f t="shared" si="2"/>
        <v>0.10979481558800676</v>
      </c>
      <c r="CC25" s="17">
        <f t="shared" si="3"/>
        <v>0.26060066487859179</v>
      </c>
      <c r="CD25" s="17">
        <f t="shared" si="4"/>
        <v>0.26043854099353064</v>
      </c>
      <c r="CE25" s="17">
        <f t="shared" si="5"/>
        <v>0.23831551392932593</v>
      </c>
      <c r="CF25" s="17">
        <f t="shared" si="6"/>
        <v>9.8569408057877589E-2</v>
      </c>
      <c r="CG25" s="17">
        <f t="shared" si="7"/>
        <v>9.0140156418751435E-2</v>
      </c>
      <c r="CH25" s="17">
        <f t="shared" si="8"/>
        <v>0.10597194272110769</v>
      </c>
      <c r="CI25" s="17">
        <f t="shared" si="9"/>
        <v>6.2146888419300411E-2</v>
      </c>
      <c r="CJ25" s="17">
        <f t="shared" si="10"/>
        <v>0.10466414074845147</v>
      </c>
      <c r="CK25" s="17">
        <f t="shared" si="11"/>
        <v>0.19284739287843977</v>
      </c>
      <c r="CL25" s="17">
        <f t="shared" si="12"/>
        <v>8.678997628265267E-2</v>
      </c>
      <c r="CM25" s="17"/>
      <c r="CN25" s="18">
        <f t="shared" si="13"/>
        <v>45.872995176979025</v>
      </c>
      <c r="CO25" s="18">
        <f t="shared" si="76"/>
        <v>0.93684888325458038</v>
      </c>
      <c r="CP25" s="17">
        <f t="shared" si="14"/>
        <v>0.10903165999447152</v>
      </c>
      <c r="CQ25" s="17">
        <f t="shared" si="15"/>
        <v>0.11213268408151454</v>
      </c>
      <c r="CR25" s="17">
        <f t="shared" si="16"/>
        <v>0.27683052705375949</v>
      </c>
      <c r="CS25" s="17">
        <f t="shared" si="17"/>
        <v>0.27874088727367474</v>
      </c>
      <c r="CT25" s="17">
        <f t="shared" si="18"/>
        <v>0.25300544558668608</v>
      </c>
      <c r="CU25" s="17">
        <f t="shared" si="19"/>
        <v>9.6769116458385929E-2</v>
      </c>
      <c r="CV25" s="17">
        <f t="shared" si="20"/>
        <v>9.0668623504089163E-2</v>
      </c>
      <c r="CW25" s="17">
        <f t="shared" si="21"/>
        <v>0.1058084720687536</v>
      </c>
      <c r="CX25" s="17">
        <f t="shared" si="22"/>
        <v>6.0477836307694093E-2</v>
      </c>
      <c r="CY25" s="17">
        <f t="shared" si="23"/>
        <v>0.10525131074463534</v>
      </c>
      <c r="CZ25" s="17">
        <f t="shared" si="24"/>
        <v>0.19650545135050082</v>
      </c>
      <c r="DA25" s="17">
        <f t="shared" si="25"/>
        <v>8.6529029671944299E-2</v>
      </c>
      <c r="DB25" s="5"/>
      <c r="DC25" s="18">
        <f t="shared" si="26"/>
        <v>45.890857431890865</v>
      </c>
      <c r="DD25" s="18">
        <f t="shared" si="77"/>
        <v>0.93721367813012768</v>
      </c>
      <c r="DE25" s="17">
        <f t="shared" si="27"/>
        <v>0.10902297147760764</v>
      </c>
      <c r="DF25" s="17">
        <f t="shared" si="28"/>
        <v>0.11212083438304637</v>
      </c>
      <c r="DG25" s="17">
        <f t="shared" si="29"/>
        <v>0.27660214642845049</v>
      </c>
      <c r="DH25" s="17">
        <f t="shared" si="30"/>
        <v>0.27868438248278321</v>
      </c>
      <c r="DI25" s="17">
        <f t="shared" si="31"/>
        <v>0.25298902017956598</v>
      </c>
      <c r="DJ25" s="17">
        <f t="shared" si="32"/>
        <v>9.6782615326244811E-2</v>
      </c>
      <c r="DK25" s="17">
        <f t="shared" si="33"/>
        <v>9.067122826881692E-2</v>
      </c>
      <c r="DL25" s="17">
        <f t="shared" si="34"/>
        <v>0.10580426686216536</v>
      </c>
      <c r="DM25" s="17">
        <f t="shared" si="35"/>
        <v>6.0483042297798689E-2</v>
      </c>
      <c r="DN25" s="17">
        <f t="shared" si="36"/>
        <v>0.10524321487798399</v>
      </c>
      <c r="DO25" s="17">
        <f t="shared" si="37"/>
        <v>0.1964739235332025</v>
      </c>
      <c r="DP25" s="17">
        <f t="shared" si="38"/>
        <v>8.6528552068782322E-2</v>
      </c>
      <c r="DQ25" s="5"/>
      <c r="DR25" s="18">
        <f t="shared" si="39"/>
        <v>45.516557112004165</v>
      </c>
      <c r="DS25" s="18">
        <f t="shared" si="78"/>
        <v>0.92956946751482294</v>
      </c>
      <c r="DT25" s="17">
        <f t="shared" si="40"/>
        <v>0.1113872416883662</v>
      </c>
      <c r="DU25" s="17">
        <f t="shared" si="41"/>
        <v>0.11532766571731956</v>
      </c>
      <c r="DV25" s="17">
        <f t="shared" si="42"/>
        <v>0.27542620332748735</v>
      </c>
      <c r="DW25" s="17">
        <f t="shared" si="43"/>
        <v>0.2774802764805252</v>
      </c>
      <c r="DX25" s="17">
        <f t="shared" si="44"/>
        <v>0.26192807170648064</v>
      </c>
      <c r="DY25" s="17">
        <f t="shared" si="45"/>
        <v>9.6300001851823774E-2</v>
      </c>
      <c r="DZ25" s="17">
        <f t="shared" si="46"/>
        <v>8.9987408760270338E-2</v>
      </c>
      <c r="EA25" s="17">
        <f t="shared" si="47"/>
        <v>0.10495149716255964</v>
      </c>
      <c r="EB25" s="17">
        <f t="shared" si="48"/>
        <v>6.0346817098119829E-2</v>
      </c>
      <c r="EC25" s="17">
        <f t="shared" si="49"/>
        <v>0.10469981304603423</v>
      </c>
      <c r="ED25" s="17">
        <f t="shared" si="50"/>
        <v>0.1947970100227881</v>
      </c>
      <c r="EE25" s="17">
        <f t="shared" si="51"/>
        <v>8.6042759293261412E-2</v>
      </c>
      <c r="EF25" s="5"/>
      <c r="EG25" s="18">
        <f t="shared" si="52"/>
        <v>45.534049208232986</v>
      </c>
      <c r="EH25" s="18">
        <f t="shared" si="79"/>
        <v>0.92992670276302347</v>
      </c>
      <c r="EI25" s="17">
        <f t="shared" si="53"/>
        <v>0.11137790540578997</v>
      </c>
      <c r="EJ25" s="17">
        <f t="shared" si="54"/>
        <v>0.11531463086723294</v>
      </c>
      <c r="EK25" s="17">
        <f t="shared" si="55"/>
        <v>0.27520228740810304</v>
      </c>
      <c r="EL25" s="17">
        <f t="shared" si="56"/>
        <v>0.27742484780057347</v>
      </c>
      <c r="EM25" s="17">
        <f t="shared" si="57"/>
        <v>0.26190947504668116</v>
      </c>
      <c r="EN25" s="17">
        <f t="shared" si="58"/>
        <v>9.6313401278199914E-2</v>
      </c>
      <c r="EO25" s="17">
        <f t="shared" si="59"/>
        <v>8.9990020376853441E-2</v>
      </c>
      <c r="EP25" s="17">
        <f t="shared" si="60"/>
        <v>0.10494749934166649</v>
      </c>
      <c r="EQ25" s="17">
        <f t="shared" si="61"/>
        <v>6.0352062475160263E-2</v>
      </c>
      <c r="ER25" s="17">
        <f t="shared" si="62"/>
        <v>0.10469192410272156</v>
      </c>
      <c r="ES25" s="17">
        <f t="shared" si="63"/>
        <v>0.19476666175899865</v>
      </c>
      <c r="ET25" s="17">
        <f t="shared" si="64"/>
        <v>8.6042374785299261E-2</v>
      </c>
    </row>
    <row r="26" spans="1:150" x14ac:dyDescent="0.2">
      <c r="A26" t="s">
        <v>37</v>
      </c>
      <c r="B26" s="2">
        <v>95.936729134656204</v>
      </c>
      <c r="C26" s="2">
        <v>87.393814484220599</v>
      </c>
      <c r="D26" s="2">
        <v>15.5081721140143</v>
      </c>
      <c r="E26" s="2">
        <v>15.608374538443799</v>
      </c>
      <c r="F26" s="2">
        <v>18.8403106528976</v>
      </c>
      <c r="G26" s="2">
        <v>109.39861127886</v>
      </c>
      <c r="H26" s="2">
        <v>132.49999550352999</v>
      </c>
      <c r="I26" s="2">
        <v>94.483777904696495</v>
      </c>
      <c r="J26" s="2">
        <v>278.62396038486298</v>
      </c>
      <c r="K26" s="2">
        <v>97.255419667199305</v>
      </c>
      <c r="L26" s="2">
        <v>28.267796856327301</v>
      </c>
      <c r="M26" s="2">
        <v>143.056356728331</v>
      </c>
      <c r="N26" s="2">
        <f t="shared" si="65"/>
        <v>1116.8733192480395</v>
      </c>
      <c r="O26" s="13">
        <f t="shared" si="66"/>
        <v>1</v>
      </c>
      <c r="Q26" s="4">
        <v>87.939902753063393</v>
      </c>
      <c r="R26" s="2">
        <v>83.600221576034897</v>
      </c>
      <c r="S26" s="2">
        <v>13.6640131616565</v>
      </c>
      <c r="T26" s="2">
        <v>13.5582271729727</v>
      </c>
      <c r="U26" s="2">
        <v>16.670672783335799</v>
      </c>
      <c r="V26" s="2">
        <v>113.766805603243</v>
      </c>
      <c r="W26" s="2">
        <v>130.851658242453</v>
      </c>
      <c r="X26" s="2">
        <v>94.685943729412102</v>
      </c>
      <c r="Y26" s="2">
        <v>294.66730626258999</v>
      </c>
      <c r="Z26" s="2">
        <v>96.084982285415293</v>
      </c>
      <c r="AA26" s="2">
        <v>27.167215376092699</v>
      </c>
      <c r="AB26" s="2">
        <v>143.94020395628701</v>
      </c>
      <c r="AC26" s="2">
        <f t="shared" si="67"/>
        <v>1116.5971529025564</v>
      </c>
      <c r="AD26" s="13">
        <f t="shared" si="68"/>
        <v>0.99975273261459141</v>
      </c>
      <c r="AF26" s="4">
        <v>87.953029080017103</v>
      </c>
      <c r="AG26" s="2">
        <v>83.616500485978506</v>
      </c>
      <c r="AH26" s="2">
        <v>13.684675688833</v>
      </c>
      <c r="AI26" s="2">
        <v>13.563246726769499</v>
      </c>
      <c r="AJ26" s="2">
        <v>16.6726375467065</v>
      </c>
      <c r="AK26" s="2">
        <v>113.737984527536</v>
      </c>
      <c r="AL26" s="2">
        <v>130.84533375568799</v>
      </c>
      <c r="AM26" s="2">
        <v>94.693050078589707</v>
      </c>
      <c r="AN26" s="2">
        <v>294.621734898537</v>
      </c>
      <c r="AO26" s="2">
        <v>96.098445996173993</v>
      </c>
      <c r="AP26" s="2">
        <v>27.175223068267599</v>
      </c>
      <c r="AQ26" s="2">
        <v>143.94162886881699</v>
      </c>
      <c r="AR26" s="2">
        <f t="shared" si="69"/>
        <v>1116.6034907219137</v>
      </c>
      <c r="AS26" s="13">
        <f t="shared" si="70"/>
        <v>0.99975840722356279</v>
      </c>
      <c r="AU26" s="4">
        <v>84.099567961248297</v>
      </c>
      <c r="AV26" s="2">
        <v>78.863974390943795</v>
      </c>
      <c r="AW26" s="2">
        <v>13.809534375326299</v>
      </c>
      <c r="AX26" s="2">
        <v>13.6860232431982</v>
      </c>
      <c r="AY26" s="2">
        <v>15.5311418888485</v>
      </c>
      <c r="AZ26" s="2">
        <v>114.90088288404399</v>
      </c>
      <c r="BA26" s="2">
        <v>132.862921365007</v>
      </c>
      <c r="BB26" s="2">
        <v>96.280534451026298</v>
      </c>
      <c r="BC26" s="2">
        <v>295.95928850095902</v>
      </c>
      <c r="BD26" s="2">
        <v>97.1229147617411</v>
      </c>
      <c r="BE26" s="2">
        <v>27.664260038971499</v>
      </c>
      <c r="BF26" s="2">
        <v>145.58662324466201</v>
      </c>
      <c r="BG26" s="2">
        <f t="shared" si="71"/>
        <v>1116.3676671059759</v>
      </c>
      <c r="BH26" s="13">
        <f t="shared" si="72"/>
        <v>0.99954726097100788</v>
      </c>
      <c r="BJ26" s="4">
        <v>84.112800521685898</v>
      </c>
      <c r="BK26" s="2">
        <v>78.880433039051496</v>
      </c>
      <c r="BL26" s="2">
        <v>13.8300996824959</v>
      </c>
      <c r="BM26" s="2">
        <v>13.6910131812629</v>
      </c>
      <c r="BN26" s="2">
        <v>15.533145921437001</v>
      </c>
      <c r="BO26" s="2">
        <v>114.871819094632</v>
      </c>
      <c r="BP26" s="2">
        <v>132.85639903654999</v>
      </c>
      <c r="BQ26" s="2">
        <v>96.287448429673503</v>
      </c>
      <c r="BR26" s="2">
        <v>295.91298815108502</v>
      </c>
      <c r="BS26" s="2">
        <v>97.136234896849302</v>
      </c>
      <c r="BT26" s="2">
        <v>27.672166456332398</v>
      </c>
      <c r="BU26" s="2">
        <v>145.58775755330601</v>
      </c>
      <c r="BV26" s="2">
        <f t="shared" si="73"/>
        <v>1116.3723059643614</v>
      </c>
      <c r="BW26" s="13">
        <f t="shared" si="74"/>
        <v>0.99955141440390449</v>
      </c>
      <c r="BX26" s="2"/>
      <c r="BY26" s="18">
        <f t="shared" si="0"/>
        <v>51.952312913442796</v>
      </c>
      <c r="BZ26" s="18">
        <f t="shared" si="75"/>
        <v>1</v>
      </c>
      <c r="CA26" s="17">
        <f t="shared" si="1"/>
        <v>0.10209572235242703</v>
      </c>
      <c r="CB26" s="17">
        <f t="shared" si="2"/>
        <v>0.10696942277341037</v>
      </c>
      <c r="CC26" s="17">
        <f t="shared" si="3"/>
        <v>0.25393332178732048</v>
      </c>
      <c r="CD26" s="17">
        <f t="shared" si="4"/>
        <v>0.25311691058852837</v>
      </c>
      <c r="CE26" s="17">
        <f t="shared" si="5"/>
        <v>0.23038593938215693</v>
      </c>
      <c r="CF26" s="17">
        <f t="shared" si="6"/>
        <v>9.5607969639938575E-2</v>
      </c>
      <c r="CG26" s="17">
        <f t="shared" si="7"/>
        <v>8.6874450026683162E-2</v>
      </c>
      <c r="CH26" s="17">
        <f t="shared" si="8"/>
        <v>0.10287773047195536</v>
      </c>
      <c r="CI26" s="17">
        <f t="shared" si="9"/>
        <v>5.9908820542704307E-2</v>
      </c>
      <c r="CJ26" s="17">
        <f t="shared" si="10"/>
        <v>0.10140119984686721</v>
      </c>
      <c r="CK26" s="17">
        <f t="shared" si="11"/>
        <v>0.18808493839162307</v>
      </c>
      <c r="CL26" s="17">
        <f t="shared" si="12"/>
        <v>8.3607727595665024E-2</v>
      </c>
      <c r="CM26" s="17"/>
      <c r="CN26" s="18">
        <f t="shared" si="13"/>
        <v>48.53628779151186</v>
      </c>
      <c r="CO26" s="18">
        <f t="shared" si="76"/>
        <v>0.93424690970693958</v>
      </c>
      <c r="CP26" s="17">
        <f t="shared" si="14"/>
        <v>0.10663677676428829</v>
      </c>
      <c r="CQ26" s="17">
        <f t="shared" si="15"/>
        <v>0.1093695148768693</v>
      </c>
      <c r="CR26" s="17">
        <f t="shared" si="16"/>
        <v>0.27052715430291452</v>
      </c>
      <c r="CS26" s="17">
        <f t="shared" si="17"/>
        <v>0.27158047701903348</v>
      </c>
      <c r="CT26" s="17">
        <f t="shared" si="18"/>
        <v>0.24491954075927824</v>
      </c>
      <c r="CU26" s="17">
        <f t="shared" si="19"/>
        <v>9.3754520723583187E-2</v>
      </c>
      <c r="CV26" s="17">
        <f t="shared" si="20"/>
        <v>8.7419915960914876E-2</v>
      </c>
      <c r="CW26" s="17">
        <f t="shared" si="21"/>
        <v>0.10276784365020827</v>
      </c>
      <c r="CX26" s="17">
        <f t="shared" si="22"/>
        <v>5.8255109580055829E-2</v>
      </c>
      <c r="CY26" s="17">
        <f t="shared" si="23"/>
        <v>0.10201692827270917</v>
      </c>
      <c r="CZ26" s="17">
        <f t="shared" si="24"/>
        <v>0.19185690627447682</v>
      </c>
      <c r="DA26" s="17">
        <f t="shared" si="25"/>
        <v>8.335064081970589E-2</v>
      </c>
      <c r="DB26" s="5"/>
      <c r="DC26" s="18">
        <f t="shared" si="26"/>
        <v>48.553695287861935</v>
      </c>
      <c r="DD26" s="18">
        <f t="shared" si="77"/>
        <v>0.934581976528297</v>
      </c>
      <c r="DE26" s="17">
        <f t="shared" si="27"/>
        <v>0.10662881909960553</v>
      </c>
      <c r="DF26" s="17">
        <f t="shared" si="28"/>
        <v>0.10935886803601488</v>
      </c>
      <c r="DG26" s="17">
        <f t="shared" si="29"/>
        <v>0.27032284232639509</v>
      </c>
      <c r="DH26" s="17">
        <f t="shared" si="30"/>
        <v>0.27153021844188341</v>
      </c>
      <c r="DI26" s="17">
        <f t="shared" si="31"/>
        <v>0.24490510923580794</v>
      </c>
      <c r="DJ26" s="17">
        <f t="shared" si="32"/>
        <v>9.3766398615542076E-2</v>
      </c>
      <c r="DK26" s="17">
        <f t="shared" si="33"/>
        <v>8.7422028682113129E-2</v>
      </c>
      <c r="DL26" s="17">
        <f t="shared" si="34"/>
        <v>0.10276398741216995</v>
      </c>
      <c r="DM26" s="17">
        <f t="shared" si="35"/>
        <v>5.8259614784258361E-2</v>
      </c>
      <c r="DN26" s="17">
        <f t="shared" si="36"/>
        <v>0.10200978156751125</v>
      </c>
      <c r="DO26" s="17">
        <f t="shared" si="37"/>
        <v>0.19182863706327064</v>
      </c>
      <c r="DP26" s="17">
        <f t="shared" si="38"/>
        <v>8.3350228264744045E-2</v>
      </c>
      <c r="DQ26" s="5"/>
      <c r="DR26" s="18">
        <f t="shared" si="39"/>
        <v>48.149236133485886</v>
      </c>
      <c r="DS26" s="18">
        <f t="shared" si="78"/>
        <v>0.92679677637657487</v>
      </c>
      <c r="DT26" s="17">
        <f t="shared" si="40"/>
        <v>0.10904433733898032</v>
      </c>
      <c r="DU26" s="17">
        <f t="shared" si="41"/>
        <v>0.11260577660217189</v>
      </c>
      <c r="DV26" s="17">
        <f t="shared" si="42"/>
        <v>0.26909800760872482</v>
      </c>
      <c r="DW26" s="17">
        <f t="shared" si="43"/>
        <v>0.27030953372363403</v>
      </c>
      <c r="DX26" s="17">
        <f t="shared" si="44"/>
        <v>0.25374547502552774</v>
      </c>
      <c r="DY26" s="17">
        <f t="shared" si="45"/>
        <v>9.3290692552971705E-2</v>
      </c>
      <c r="DZ26" s="17">
        <f t="shared" si="46"/>
        <v>8.6755716580418141E-2</v>
      </c>
      <c r="EA26" s="17">
        <f t="shared" si="47"/>
        <v>0.10191327403240244</v>
      </c>
      <c r="EB26" s="17">
        <f t="shared" si="48"/>
        <v>5.8127816925860713E-2</v>
      </c>
      <c r="EC26" s="17">
        <f t="shared" si="49"/>
        <v>0.10147034715785205</v>
      </c>
      <c r="ED26" s="17">
        <f t="shared" si="50"/>
        <v>0.19012554451912383</v>
      </c>
      <c r="EE26" s="17">
        <f t="shared" si="51"/>
        <v>8.2878000242425351E-2</v>
      </c>
      <c r="EF26" s="5"/>
      <c r="EG26" s="18">
        <f t="shared" si="52"/>
        <v>48.166265137402114</v>
      </c>
      <c r="EH26" s="18">
        <f t="shared" si="79"/>
        <v>0.92712455781615388</v>
      </c>
      <c r="EI26" s="17">
        <f t="shared" si="53"/>
        <v>0.10903575961638569</v>
      </c>
      <c r="EJ26" s="17">
        <f t="shared" si="54"/>
        <v>0.11259402821624842</v>
      </c>
      <c r="EK26" s="17">
        <f t="shared" si="55"/>
        <v>0.26889785930417076</v>
      </c>
      <c r="EL26" s="17">
        <f t="shared" si="56"/>
        <v>0.27026026962837268</v>
      </c>
      <c r="EM26" s="17">
        <f t="shared" si="57"/>
        <v>0.25372910581717645</v>
      </c>
      <c r="EN26" s="17">
        <f t="shared" si="58"/>
        <v>9.3302493574246873E-2</v>
      </c>
      <c r="EO26" s="17">
        <f t="shared" si="59"/>
        <v>8.6757846106502376E-2</v>
      </c>
      <c r="EP26" s="17">
        <f t="shared" si="60"/>
        <v>0.10190961499448264</v>
      </c>
      <c r="EQ26" s="17">
        <f t="shared" si="61"/>
        <v>5.8132364264269772E-2</v>
      </c>
      <c r="ER26" s="17">
        <f t="shared" si="62"/>
        <v>0.10146338968686366</v>
      </c>
      <c r="ES26" s="17">
        <f t="shared" si="63"/>
        <v>0.19009838149780653</v>
      </c>
      <c r="ET26" s="17">
        <f t="shared" si="64"/>
        <v>8.2877677380748097E-2</v>
      </c>
    </row>
    <row r="27" spans="1:150" x14ac:dyDescent="0.2">
      <c r="A27" t="s">
        <v>38</v>
      </c>
      <c r="B27" s="2">
        <v>100.576518269445</v>
      </c>
      <c r="C27" s="2">
        <v>91.893039081657705</v>
      </c>
      <c r="D27" s="2">
        <v>16.303271455933199</v>
      </c>
      <c r="E27" s="2">
        <v>16.485736205093001</v>
      </c>
      <c r="F27" s="2">
        <v>20.090841006831301</v>
      </c>
      <c r="G27" s="2">
        <v>115.926977610194</v>
      </c>
      <c r="H27" s="2">
        <v>142.07178799637299</v>
      </c>
      <c r="I27" s="2">
        <v>99.991364376495298</v>
      </c>
      <c r="J27" s="2">
        <v>298.58438484818703</v>
      </c>
      <c r="K27" s="2">
        <v>103.307224295163</v>
      </c>
      <c r="L27" s="2">
        <v>29.665116763358</v>
      </c>
      <c r="M27" s="2">
        <v>153.503139692795</v>
      </c>
      <c r="N27" s="2">
        <f t="shared" si="65"/>
        <v>1188.3994016015256</v>
      </c>
      <c r="O27" s="13">
        <f t="shared" si="66"/>
        <v>1</v>
      </c>
      <c r="Q27" s="4">
        <v>91.790118091927894</v>
      </c>
      <c r="R27" s="2">
        <v>87.706263325461606</v>
      </c>
      <c r="S27" s="2">
        <v>14.2808776323147</v>
      </c>
      <c r="T27" s="2">
        <v>14.2475679399504</v>
      </c>
      <c r="U27" s="2">
        <v>17.725965819403498</v>
      </c>
      <c r="V27" s="2">
        <v>120.837792852381</v>
      </c>
      <c r="W27" s="2">
        <v>140.18477138422799</v>
      </c>
      <c r="X27" s="2">
        <v>100.110643854993</v>
      </c>
      <c r="Y27" s="2">
        <v>316.27785847244201</v>
      </c>
      <c r="Z27" s="2">
        <v>101.96941758159301</v>
      </c>
      <c r="AA27" s="2">
        <v>28.4491135581066</v>
      </c>
      <c r="AB27" s="2">
        <v>154.47527871339199</v>
      </c>
      <c r="AC27" s="2">
        <f t="shared" si="67"/>
        <v>1188.0556692261937</v>
      </c>
      <c r="AD27" s="13">
        <f t="shared" si="68"/>
        <v>0.99971076022516614</v>
      </c>
      <c r="AF27" s="4">
        <v>91.802983498419493</v>
      </c>
      <c r="AG27" s="2">
        <v>87.722061905285301</v>
      </c>
      <c r="AH27" s="2">
        <v>14.300745974397801</v>
      </c>
      <c r="AI27" s="2">
        <v>14.252409753568299</v>
      </c>
      <c r="AJ27" s="2">
        <v>17.7278744448565</v>
      </c>
      <c r="AK27" s="2">
        <v>120.809839365413</v>
      </c>
      <c r="AL27" s="2">
        <v>140.179041701545</v>
      </c>
      <c r="AM27" s="2">
        <v>100.11774959888599</v>
      </c>
      <c r="AN27" s="2">
        <v>316.23366248211698</v>
      </c>
      <c r="AO27" s="2">
        <v>101.98250188246</v>
      </c>
      <c r="AP27" s="2">
        <v>28.456848844604298</v>
      </c>
      <c r="AQ27" s="2">
        <v>154.47666393550699</v>
      </c>
      <c r="AR27" s="2">
        <f t="shared" si="69"/>
        <v>1188.0623833870598</v>
      </c>
      <c r="AS27" s="13">
        <f t="shared" si="70"/>
        <v>0.99971640997629951</v>
      </c>
      <c r="AU27" s="4">
        <v>87.611420664439194</v>
      </c>
      <c r="AV27" s="2">
        <v>82.557512976904604</v>
      </c>
      <c r="AW27" s="2">
        <v>14.439208377686301</v>
      </c>
      <c r="AX27" s="2">
        <v>14.3865536824575</v>
      </c>
      <c r="AY27" s="2">
        <v>16.487822548257999</v>
      </c>
      <c r="AZ27" s="2">
        <v>122.067804962605</v>
      </c>
      <c r="BA27" s="2">
        <v>142.36748592192501</v>
      </c>
      <c r="BB27" s="2">
        <v>101.842234458856</v>
      </c>
      <c r="BC27" s="2">
        <v>317.67885857866298</v>
      </c>
      <c r="BD27" s="2">
        <v>103.096399802829</v>
      </c>
      <c r="BE27" s="2">
        <v>28.989198690103599</v>
      </c>
      <c r="BF27" s="2">
        <v>156.26136640972601</v>
      </c>
      <c r="BG27" s="2">
        <f t="shared" si="71"/>
        <v>1187.7858670744531</v>
      </c>
      <c r="BH27" s="13">
        <f t="shared" si="72"/>
        <v>0.99948373036350768</v>
      </c>
      <c r="BJ27" s="4">
        <v>87.624393706702804</v>
      </c>
      <c r="BK27" s="2">
        <v>82.573484578273806</v>
      </c>
      <c r="BL27" s="2">
        <v>14.458978846106101</v>
      </c>
      <c r="BM27" s="2">
        <v>14.3913654935594</v>
      </c>
      <c r="BN27" s="2">
        <v>16.4897686894885</v>
      </c>
      <c r="BO27" s="2">
        <v>122.039580355597</v>
      </c>
      <c r="BP27" s="2">
        <v>142.36153927504199</v>
      </c>
      <c r="BQ27" s="2">
        <v>101.849138637474</v>
      </c>
      <c r="BR27" s="2">
        <v>317.63386821885598</v>
      </c>
      <c r="BS27" s="2">
        <v>103.109336578523</v>
      </c>
      <c r="BT27" s="2">
        <v>28.996829846232501</v>
      </c>
      <c r="BU27" s="2">
        <v>156.262436167169</v>
      </c>
      <c r="BV27" s="2">
        <f t="shared" si="73"/>
        <v>1187.790720393024</v>
      </c>
      <c r="BW27" s="13">
        <f t="shared" si="74"/>
        <v>0.9994878142755026</v>
      </c>
      <c r="BX27" s="2"/>
      <c r="BY27" s="18">
        <f t="shared" si="0"/>
        <v>54.975819856510618</v>
      </c>
      <c r="BZ27" s="18">
        <f t="shared" si="75"/>
        <v>1</v>
      </c>
      <c r="CA27" s="17">
        <f t="shared" si="1"/>
        <v>9.9712981307157278E-2</v>
      </c>
      <c r="CB27" s="17">
        <f t="shared" si="2"/>
        <v>0.10431786561385265</v>
      </c>
      <c r="CC27" s="17">
        <f t="shared" si="3"/>
        <v>0.24766385013962919</v>
      </c>
      <c r="CD27" s="17">
        <f t="shared" si="4"/>
        <v>0.24628946019818357</v>
      </c>
      <c r="CE27" s="17">
        <f t="shared" si="5"/>
        <v>0.22310070445876209</v>
      </c>
      <c r="CF27" s="17">
        <f t="shared" si="6"/>
        <v>9.2876906853051666E-2</v>
      </c>
      <c r="CG27" s="17">
        <f t="shared" si="7"/>
        <v>8.3896931493043989E-2</v>
      </c>
      <c r="CH27" s="17">
        <f t="shared" si="8"/>
        <v>0.10000431809142496</v>
      </c>
      <c r="CI27" s="17">
        <f t="shared" si="9"/>
        <v>5.7871728533338794E-2</v>
      </c>
      <c r="CJ27" s="17">
        <f t="shared" si="10"/>
        <v>9.8386305693849305E-2</v>
      </c>
      <c r="CK27" s="17">
        <f t="shared" si="11"/>
        <v>0.18360181451160754</v>
      </c>
      <c r="CL27" s="17">
        <f t="shared" si="12"/>
        <v>8.0712605782529992E-2</v>
      </c>
      <c r="CM27" s="17"/>
      <c r="CN27" s="18">
        <f t="shared" si="13"/>
        <v>51.215456704923433</v>
      </c>
      <c r="CO27" s="18">
        <f t="shared" si="76"/>
        <v>0.93159968943797644</v>
      </c>
      <c r="CP27" s="17">
        <f t="shared" si="14"/>
        <v>0.10437633318242931</v>
      </c>
      <c r="CQ27" s="17">
        <f t="shared" si="15"/>
        <v>0.10677871637170158</v>
      </c>
      <c r="CR27" s="17">
        <f t="shared" si="16"/>
        <v>0.26461993051969579</v>
      </c>
      <c r="CS27" s="17">
        <f t="shared" si="17"/>
        <v>0.26492908021743444</v>
      </c>
      <c r="CT27" s="17">
        <f t="shared" si="18"/>
        <v>0.23751718980035622</v>
      </c>
      <c r="CU27" s="17">
        <f t="shared" si="19"/>
        <v>9.0970086557368671E-2</v>
      </c>
      <c r="CV27" s="17">
        <f t="shared" si="20"/>
        <v>8.445970907407914E-2</v>
      </c>
      <c r="CW27" s="17">
        <f t="shared" si="21"/>
        <v>9.9944723937950952E-2</v>
      </c>
      <c r="CX27" s="17">
        <f t="shared" si="22"/>
        <v>5.62296791289916E-2</v>
      </c>
      <c r="CY27" s="17">
        <f t="shared" si="23"/>
        <v>9.9029601316040022E-2</v>
      </c>
      <c r="CZ27" s="17">
        <f t="shared" si="24"/>
        <v>0.18748461296986924</v>
      </c>
      <c r="DA27" s="17">
        <f t="shared" si="25"/>
        <v>8.0458235922310897E-2</v>
      </c>
      <c r="DB27" s="5"/>
      <c r="DC27" s="18">
        <f t="shared" si="26"/>
        <v>51.232453570692826</v>
      </c>
      <c r="DD27" s="18">
        <f t="shared" si="77"/>
        <v>0.93190885928416989</v>
      </c>
      <c r="DE27" s="17">
        <f t="shared" si="27"/>
        <v>0.10436901919897446</v>
      </c>
      <c r="DF27" s="17">
        <f t="shared" si="28"/>
        <v>0.10676910061485262</v>
      </c>
      <c r="DG27" s="17">
        <f t="shared" si="29"/>
        <v>0.26443604547301996</v>
      </c>
      <c r="DH27" s="17">
        <f t="shared" si="30"/>
        <v>0.26488407568095257</v>
      </c>
      <c r="DI27" s="17">
        <f t="shared" si="31"/>
        <v>0.23750440362123107</v>
      </c>
      <c r="DJ27" s="17">
        <f t="shared" si="32"/>
        <v>9.0980610468586978E-2</v>
      </c>
      <c r="DK27" s="17">
        <f t="shared" si="33"/>
        <v>8.446143516088106E-2</v>
      </c>
      <c r="DL27" s="17">
        <f t="shared" si="34"/>
        <v>9.994117714322108E-2</v>
      </c>
      <c r="DM27" s="17">
        <f t="shared" si="35"/>
        <v>5.6233608248226777E-2</v>
      </c>
      <c r="DN27" s="17">
        <f t="shared" si="36"/>
        <v>9.9023248389618471E-2</v>
      </c>
      <c r="DO27" s="17">
        <f t="shared" si="37"/>
        <v>0.18745912972381559</v>
      </c>
      <c r="DP27" s="17">
        <f t="shared" si="38"/>
        <v>8.045787517922276E-2</v>
      </c>
      <c r="DQ27" s="5"/>
      <c r="DR27" s="18">
        <f t="shared" si="39"/>
        <v>50.795754325755098</v>
      </c>
      <c r="DS27" s="18">
        <f t="shared" si="78"/>
        <v>0.92396538074983359</v>
      </c>
      <c r="DT27" s="17">
        <f t="shared" si="40"/>
        <v>0.10683649672866993</v>
      </c>
      <c r="DU27" s="17">
        <f t="shared" si="41"/>
        <v>0.11005802098753807</v>
      </c>
      <c r="DV27" s="17">
        <f t="shared" si="42"/>
        <v>0.26316510838737084</v>
      </c>
      <c r="DW27" s="17">
        <f t="shared" si="43"/>
        <v>0.26364625985040596</v>
      </c>
      <c r="DX27" s="17">
        <f t="shared" si="44"/>
        <v>0.24627387716450266</v>
      </c>
      <c r="DY27" s="17">
        <f t="shared" si="45"/>
        <v>9.0510597619520836E-2</v>
      </c>
      <c r="DZ27" s="17">
        <f t="shared" si="46"/>
        <v>8.3809759048097163E-2</v>
      </c>
      <c r="EA27" s="17">
        <f t="shared" si="47"/>
        <v>9.9091417340868293E-2</v>
      </c>
      <c r="EB27" s="17">
        <f t="shared" si="48"/>
        <v>5.6105552465988258E-2</v>
      </c>
      <c r="EC27" s="17">
        <f t="shared" si="49"/>
        <v>9.8486850667929171E-2</v>
      </c>
      <c r="ED27" s="17">
        <f t="shared" si="50"/>
        <v>0.18572992978676583</v>
      </c>
      <c r="EE27" s="17">
        <f t="shared" si="51"/>
        <v>7.9997090357855669E-2</v>
      </c>
      <c r="EF27" s="5"/>
      <c r="EG27" s="18">
        <f t="shared" si="52"/>
        <v>50.812363939731839</v>
      </c>
      <c r="EH27" s="18">
        <f t="shared" si="79"/>
        <v>0.92426750655750856</v>
      </c>
      <c r="EI27" s="17">
        <f t="shared" si="53"/>
        <v>0.10682858771137102</v>
      </c>
      <c r="EJ27" s="17">
        <f t="shared" si="54"/>
        <v>0.11004737660298944</v>
      </c>
      <c r="EK27" s="17">
        <f t="shared" si="55"/>
        <v>0.26298512758509762</v>
      </c>
      <c r="EL27" s="17">
        <f t="shared" si="56"/>
        <v>0.26360218057036328</v>
      </c>
      <c r="EM27" s="17">
        <f t="shared" si="57"/>
        <v>0.24625934397432858</v>
      </c>
      <c r="EN27" s="17">
        <f t="shared" si="58"/>
        <v>9.052106339772463E-2</v>
      </c>
      <c r="EO27" s="17">
        <f t="shared" si="59"/>
        <v>8.3811509457092703E-2</v>
      </c>
      <c r="EP27" s="17">
        <f t="shared" si="60"/>
        <v>9.9088058665239648E-2</v>
      </c>
      <c r="EQ27" s="17">
        <f t="shared" si="61"/>
        <v>5.6109525782230427E-2</v>
      </c>
      <c r="ER27" s="17">
        <f t="shared" si="62"/>
        <v>9.8480672070020384E-2</v>
      </c>
      <c r="ES27" s="17">
        <f t="shared" si="63"/>
        <v>0.18570548871230194</v>
      </c>
      <c r="ET27" s="17">
        <f t="shared" si="64"/>
        <v>7.9996816531236192E-2</v>
      </c>
    </row>
    <row r="28" spans="1:150" x14ac:dyDescent="0.2">
      <c r="A28" t="s">
        <v>39</v>
      </c>
      <c r="B28" s="2">
        <v>105.29509766421801</v>
      </c>
      <c r="C28" s="2">
        <v>96.454711617766193</v>
      </c>
      <c r="D28" s="2">
        <v>17.110722996655898</v>
      </c>
      <c r="E28" s="2">
        <v>17.375630544210399</v>
      </c>
      <c r="F28" s="2">
        <v>21.358525757334199</v>
      </c>
      <c r="G28" s="2">
        <v>122.50820721521301</v>
      </c>
      <c r="H28" s="2">
        <v>151.779280355048</v>
      </c>
      <c r="I28" s="2">
        <v>105.57096339270799</v>
      </c>
      <c r="J28" s="2">
        <v>318.77624397657303</v>
      </c>
      <c r="K28" s="2">
        <v>109.441265459859</v>
      </c>
      <c r="L28" s="2">
        <v>31.081989084775199</v>
      </c>
      <c r="M28" s="2">
        <v>164.08631071348901</v>
      </c>
      <c r="N28" s="2">
        <f t="shared" si="65"/>
        <v>1260.83894877785</v>
      </c>
      <c r="O28" s="13">
        <f t="shared" si="66"/>
        <v>1</v>
      </c>
      <c r="Q28" s="4">
        <v>95.673377672824998</v>
      </c>
      <c r="R28" s="2">
        <v>91.8516382600002</v>
      </c>
      <c r="S28" s="2">
        <v>14.899836210302899</v>
      </c>
      <c r="T28" s="2">
        <v>14.938779640984601</v>
      </c>
      <c r="U28" s="2">
        <v>18.787266683551799</v>
      </c>
      <c r="V28" s="2">
        <v>128.00114338845901</v>
      </c>
      <c r="W28" s="2">
        <v>149.632398647586</v>
      </c>
      <c r="X28" s="2">
        <v>105.59761911349599</v>
      </c>
      <c r="Y28" s="2">
        <v>338.21671000451101</v>
      </c>
      <c r="Z28" s="2">
        <v>107.923381371182</v>
      </c>
      <c r="AA28" s="2">
        <v>29.743754706819399</v>
      </c>
      <c r="AB28" s="2">
        <v>165.153880543074</v>
      </c>
      <c r="AC28" s="2">
        <f t="shared" si="67"/>
        <v>1260.4197862427916</v>
      </c>
      <c r="AD28" s="13">
        <f t="shared" si="68"/>
        <v>0.99966755267556995</v>
      </c>
      <c r="AF28" s="4">
        <v>95.685998988503002</v>
      </c>
      <c r="AG28" s="2">
        <v>91.867000171383097</v>
      </c>
      <c r="AH28" s="2">
        <v>14.9189931154968</v>
      </c>
      <c r="AI28" s="2">
        <v>14.9434621014119</v>
      </c>
      <c r="AJ28" s="2">
        <v>18.7891253010926</v>
      </c>
      <c r="AK28" s="2">
        <v>127.973981471606</v>
      </c>
      <c r="AL28" s="2">
        <v>149.62720426402001</v>
      </c>
      <c r="AM28" s="2">
        <v>105.60471805056901</v>
      </c>
      <c r="AN28" s="2">
        <v>338.173793783365</v>
      </c>
      <c r="AO28" s="2">
        <v>107.936122854038</v>
      </c>
      <c r="AP28" s="2">
        <v>29.751244119362401</v>
      </c>
      <c r="AQ28" s="2">
        <v>165.155233511387</v>
      </c>
      <c r="AR28" s="2">
        <f t="shared" si="69"/>
        <v>1260.4268777322347</v>
      </c>
      <c r="AS28" s="13">
        <f t="shared" si="70"/>
        <v>0.99967317709687298</v>
      </c>
      <c r="AU28" s="4">
        <v>91.137490521877794</v>
      </c>
      <c r="AV28" s="2">
        <v>86.267961377938903</v>
      </c>
      <c r="AW28" s="2">
        <v>15.0716917060731</v>
      </c>
      <c r="AX28" s="2">
        <v>15.0895778957674</v>
      </c>
      <c r="AY28" s="2">
        <v>17.4450365294249</v>
      </c>
      <c r="AZ28" s="2">
        <v>129.33201866282499</v>
      </c>
      <c r="BA28" s="2">
        <v>151.99566478330601</v>
      </c>
      <c r="BB28" s="2">
        <v>107.473468563697</v>
      </c>
      <c r="BC28" s="2">
        <v>339.73237356161297</v>
      </c>
      <c r="BD28" s="2">
        <v>109.144142077431</v>
      </c>
      <c r="BE28" s="2">
        <v>30.329182618987801</v>
      </c>
      <c r="BF28" s="2">
        <v>167.086965846536</v>
      </c>
      <c r="BG28" s="2">
        <f t="shared" si="71"/>
        <v>1260.1055741454779</v>
      </c>
      <c r="BH28" s="13">
        <f t="shared" si="72"/>
        <v>0.99941834392641271</v>
      </c>
      <c r="BJ28" s="4">
        <v>91.150220894577302</v>
      </c>
      <c r="BK28" s="2">
        <v>86.283489913592206</v>
      </c>
      <c r="BL28" s="2">
        <v>15.0907498122049</v>
      </c>
      <c r="BM28" s="2">
        <v>15.094229880218601</v>
      </c>
      <c r="BN28" s="2">
        <v>17.446931193665201</v>
      </c>
      <c r="BO28" s="2">
        <v>129.30455664296801</v>
      </c>
      <c r="BP28" s="2">
        <v>151.990234226219</v>
      </c>
      <c r="BQ28" s="2">
        <v>107.48035644850501</v>
      </c>
      <c r="BR28" s="2">
        <v>339.68859565021</v>
      </c>
      <c r="BS28" s="2">
        <v>109.15673173108399</v>
      </c>
      <c r="BT28" s="2">
        <v>30.336564812444902</v>
      </c>
      <c r="BU28" s="2">
        <v>167.087977099737</v>
      </c>
      <c r="BV28" s="2">
        <f t="shared" si="73"/>
        <v>1260.1106383054262</v>
      </c>
      <c r="BW28" s="13">
        <f t="shared" si="74"/>
        <v>0.999422360426659</v>
      </c>
      <c r="BX28" s="2"/>
      <c r="BY28" s="18">
        <f t="shared" si="0"/>
        <v>58.036741633361338</v>
      </c>
      <c r="BZ28" s="18">
        <f t="shared" si="75"/>
        <v>1</v>
      </c>
      <c r="CA28" s="17">
        <f t="shared" si="1"/>
        <v>9.7453159570068087E-2</v>
      </c>
      <c r="CB28" s="17">
        <f t="shared" si="2"/>
        <v>0.10182121535580349</v>
      </c>
      <c r="CC28" s="17">
        <f t="shared" si="3"/>
        <v>0.24174963090737098</v>
      </c>
      <c r="CD28" s="17">
        <f t="shared" si="4"/>
        <v>0.23989970458328325</v>
      </c>
      <c r="CE28" s="17">
        <f t="shared" si="5"/>
        <v>0.21637862843500541</v>
      </c>
      <c r="CF28" s="17">
        <f t="shared" si="6"/>
        <v>9.0347763796149005E-2</v>
      </c>
      <c r="CG28" s="17">
        <f t="shared" si="7"/>
        <v>8.1169665329569998E-2</v>
      </c>
      <c r="CH28" s="17">
        <f t="shared" si="8"/>
        <v>9.7325749667276848E-2</v>
      </c>
      <c r="CI28" s="17">
        <f t="shared" si="9"/>
        <v>5.6008897689050659E-2</v>
      </c>
      <c r="CJ28" s="17">
        <f t="shared" si="10"/>
        <v>9.5589336462338595E-2</v>
      </c>
      <c r="CK28" s="17">
        <f t="shared" si="11"/>
        <v>0.17936826124265873</v>
      </c>
      <c r="CL28" s="17">
        <f t="shared" si="12"/>
        <v>7.8066341080554297E-2</v>
      </c>
      <c r="CM28" s="17"/>
      <c r="CN28" s="18">
        <f t="shared" si="13"/>
        <v>53.911058925605872</v>
      </c>
      <c r="CO28" s="18">
        <f t="shared" si="76"/>
        <v>0.92891257173225084</v>
      </c>
      <c r="CP28" s="17">
        <f t="shared" si="14"/>
        <v>0.10223614062451801</v>
      </c>
      <c r="CQ28" s="17">
        <f t="shared" si="15"/>
        <v>0.10434137286357006</v>
      </c>
      <c r="CR28" s="17">
        <f t="shared" si="16"/>
        <v>0.25906530397959032</v>
      </c>
      <c r="CS28" s="17">
        <f t="shared" si="17"/>
        <v>0.258727409063228</v>
      </c>
      <c r="CT28" s="17">
        <f t="shared" si="18"/>
        <v>0.23071094597220307</v>
      </c>
      <c r="CU28" s="17">
        <f t="shared" si="19"/>
        <v>8.8387952876679582E-2</v>
      </c>
      <c r="CV28" s="17">
        <f t="shared" si="20"/>
        <v>8.1749890774586206E-2</v>
      </c>
      <c r="CW28" s="17">
        <f t="shared" si="21"/>
        <v>9.7313465054383416E-2</v>
      </c>
      <c r="CX28" s="17">
        <f t="shared" si="22"/>
        <v>5.4375400616231501E-2</v>
      </c>
      <c r="CY28" s="17">
        <f t="shared" si="23"/>
        <v>9.6259195587622526E-2</v>
      </c>
      <c r="CZ28" s="17">
        <f t="shared" si="24"/>
        <v>0.1833589463044889</v>
      </c>
      <c r="DA28" s="17">
        <f t="shared" si="25"/>
        <v>7.7813618018171299E-2</v>
      </c>
      <c r="DB28" s="5"/>
      <c r="DC28" s="18">
        <f t="shared" si="26"/>
        <v>53.927681430434845</v>
      </c>
      <c r="DD28" s="18">
        <f t="shared" si="77"/>
        <v>0.92919898520690769</v>
      </c>
      <c r="DE28" s="17">
        <f t="shared" si="27"/>
        <v>0.10222939775110113</v>
      </c>
      <c r="DF28" s="17">
        <f t="shared" si="28"/>
        <v>0.10433264856684629</v>
      </c>
      <c r="DG28" s="17">
        <f t="shared" si="29"/>
        <v>0.25889892265558001</v>
      </c>
      <c r="DH28" s="17">
        <f t="shared" si="30"/>
        <v>0.2586868704061237</v>
      </c>
      <c r="DI28" s="17">
        <f t="shared" si="31"/>
        <v>0.23069953474339427</v>
      </c>
      <c r="DJ28" s="17">
        <f t="shared" si="32"/>
        <v>8.8397332356882005E-2</v>
      </c>
      <c r="DK28" s="17">
        <f t="shared" si="33"/>
        <v>8.1751309756535093E-2</v>
      </c>
      <c r="DL28" s="17">
        <f t="shared" si="34"/>
        <v>9.7310194207268358E-2</v>
      </c>
      <c r="DM28" s="17">
        <f t="shared" si="35"/>
        <v>5.4378850784057797E-2</v>
      </c>
      <c r="DN28" s="17">
        <f t="shared" si="36"/>
        <v>9.6253513888782574E-2</v>
      </c>
      <c r="DO28" s="17">
        <f t="shared" si="37"/>
        <v>0.1833358659717586</v>
      </c>
      <c r="DP28" s="17">
        <f t="shared" si="38"/>
        <v>7.7813299289019117E-2</v>
      </c>
      <c r="DQ28" s="5"/>
      <c r="DR28" s="18">
        <f t="shared" si="39"/>
        <v>53.456570694998987</v>
      </c>
      <c r="DS28" s="18">
        <f t="shared" si="78"/>
        <v>0.92108152853761305</v>
      </c>
      <c r="DT28" s="17">
        <f t="shared" si="40"/>
        <v>0.10474938141250086</v>
      </c>
      <c r="DU28" s="17">
        <f t="shared" si="41"/>
        <v>0.10766517047453147</v>
      </c>
      <c r="DV28" s="17">
        <f t="shared" si="42"/>
        <v>0.2575840687859195</v>
      </c>
      <c r="DW28" s="17">
        <f t="shared" si="43"/>
        <v>0.25743136194331989</v>
      </c>
      <c r="DX28" s="17">
        <f t="shared" si="44"/>
        <v>0.23942200224245824</v>
      </c>
      <c r="DY28" s="17">
        <f t="shared" si="45"/>
        <v>8.7932004178669004E-2</v>
      </c>
      <c r="DZ28" s="17">
        <f t="shared" si="46"/>
        <v>8.1111867276001032E-2</v>
      </c>
      <c r="EA28" s="17">
        <f t="shared" si="47"/>
        <v>9.6460468586198347E-2</v>
      </c>
      <c r="EB28" s="17">
        <f t="shared" si="48"/>
        <v>5.4253971300985505E-2</v>
      </c>
      <c r="EC28" s="17">
        <f t="shared" si="49"/>
        <v>9.5719359581799834E-2</v>
      </c>
      <c r="ED28" s="17">
        <f t="shared" si="50"/>
        <v>0.18158068367976418</v>
      </c>
      <c r="EE28" s="17">
        <f t="shared" si="51"/>
        <v>7.7362182558701725E-2</v>
      </c>
      <c r="EF28" s="5"/>
      <c r="EG28" s="18">
        <f t="shared" si="52"/>
        <v>53.472796785265174</v>
      </c>
      <c r="EH28" s="18">
        <f t="shared" si="79"/>
        <v>0.92136111160533063</v>
      </c>
      <c r="EI28" s="17">
        <f t="shared" si="53"/>
        <v>0.10474206631652022</v>
      </c>
      <c r="EJ28" s="17">
        <f t="shared" si="54"/>
        <v>0.10765548172834484</v>
      </c>
      <c r="EK28" s="17">
        <f t="shared" si="55"/>
        <v>0.25742136595552317</v>
      </c>
      <c r="EL28" s="17">
        <f t="shared" si="56"/>
        <v>0.2573916892012153</v>
      </c>
      <c r="EM28" s="17">
        <f t="shared" si="57"/>
        <v>0.23940900177214483</v>
      </c>
      <c r="EN28" s="17">
        <f t="shared" si="58"/>
        <v>8.7941341290625211E-2</v>
      </c>
      <c r="EO28" s="17">
        <f t="shared" si="59"/>
        <v>8.1113316312162523E-2</v>
      </c>
      <c r="EP28" s="17">
        <f t="shared" si="60"/>
        <v>9.6457377699346522E-2</v>
      </c>
      <c r="EQ28" s="17">
        <f t="shared" si="61"/>
        <v>5.4257467222043325E-2</v>
      </c>
      <c r="ER28" s="17">
        <f t="shared" si="62"/>
        <v>9.5713839499277781E-2</v>
      </c>
      <c r="ES28" s="17">
        <f t="shared" si="63"/>
        <v>0.1815585891331114</v>
      </c>
      <c r="ET28" s="17">
        <f t="shared" si="64"/>
        <v>7.7361948451872276E-2</v>
      </c>
    </row>
    <row r="29" spans="1:150" x14ac:dyDescent="0.2">
      <c r="A29" t="s">
        <v>40</v>
      </c>
      <c r="B29" s="2">
        <v>110.21884951965799</v>
      </c>
      <c r="C29" s="2">
        <v>101.215695521686</v>
      </c>
      <c r="D29" s="2">
        <v>17.9573900991453</v>
      </c>
      <c r="E29" s="2">
        <v>18.303978227111202</v>
      </c>
      <c r="F29" s="2">
        <v>22.663630784848198</v>
      </c>
      <c r="G29" s="2">
        <v>129.28411031392301</v>
      </c>
      <c r="H29" s="2">
        <v>161.84690662830201</v>
      </c>
      <c r="I29" s="2">
        <v>111.41073303715299</v>
      </c>
      <c r="J29" s="2">
        <v>339.48893226346303</v>
      </c>
      <c r="K29" s="2">
        <v>115.82611012628701</v>
      </c>
      <c r="L29" s="2">
        <v>32.563419458330202</v>
      </c>
      <c r="M29" s="2">
        <v>175.13334974032901</v>
      </c>
      <c r="N29" s="2">
        <f t="shared" si="65"/>
        <v>1335.913105720236</v>
      </c>
      <c r="O29" s="13">
        <f t="shared" si="66"/>
        <v>1</v>
      </c>
      <c r="Q29" s="4">
        <v>99.711948859428006</v>
      </c>
      <c r="R29" s="2">
        <v>96.170856835236506</v>
      </c>
      <c r="S29" s="2">
        <v>15.5465016332357</v>
      </c>
      <c r="T29" s="2">
        <v>15.656455874134499</v>
      </c>
      <c r="U29" s="2">
        <v>19.873862426988001</v>
      </c>
      <c r="V29" s="2">
        <v>135.400331518352</v>
      </c>
      <c r="W29" s="2">
        <v>159.417726725325</v>
      </c>
      <c r="X29" s="2">
        <v>111.33499947635001</v>
      </c>
      <c r="Y29" s="2">
        <v>360.77991947516199</v>
      </c>
      <c r="Z29" s="2">
        <v>114.114675112979</v>
      </c>
      <c r="AA29" s="2">
        <v>31.095433189725501</v>
      </c>
      <c r="AB29" s="2">
        <v>176.30486728889599</v>
      </c>
      <c r="AC29" s="2">
        <f t="shared" si="67"/>
        <v>1335.4075784158124</v>
      </c>
      <c r="AD29" s="13">
        <f t="shared" si="68"/>
        <v>0.99962158668684442</v>
      </c>
      <c r="AF29" s="4">
        <v>99.724344527615699</v>
      </c>
      <c r="AG29" s="2">
        <v>96.185825415713495</v>
      </c>
      <c r="AH29" s="2">
        <v>15.565025622726299</v>
      </c>
      <c r="AI29" s="2">
        <v>15.6609964736191</v>
      </c>
      <c r="AJ29" s="2">
        <v>19.875676550524499</v>
      </c>
      <c r="AK29" s="2">
        <v>135.37389330999201</v>
      </c>
      <c r="AL29" s="2">
        <v>159.41301444951699</v>
      </c>
      <c r="AM29" s="2">
        <v>111.342089828827</v>
      </c>
      <c r="AN29" s="2">
        <v>360.73819414017402</v>
      </c>
      <c r="AO29" s="2">
        <v>114.127109478837</v>
      </c>
      <c r="AP29" s="2">
        <v>31.102702250940698</v>
      </c>
      <c r="AQ29" s="2">
        <v>176.30619550165699</v>
      </c>
      <c r="AR29" s="2">
        <f t="shared" si="69"/>
        <v>1335.4150675501437</v>
      </c>
      <c r="AS29" s="13">
        <f t="shared" si="70"/>
        <v>0.99962719269093192</v>
      </c>
      <c r="AU29" s="4">
        <v>94.797877867621693</v>
      </c>
      <c r="AV29" s="2">
        <v>90.126896676915806</v>
      </c>
      <c r="AW29" s="2">
        <v>15.7327017563927</v>
      </c>
      <c r="AX29" s="2">
        <v>15.8197785506272</v>
      </c>
      <c r="AY29" s="2">
        <v>18.421495954284701</v>
      </c>
      <c r="AZ29" s="2">
        <v>136.83752071963099</v>
      </c>
      <c r="BA29" s="2">
        <v>161.97191128268</v>
      </c>
      <c r="BB29" s="2">
        <v>113.36349005746401</v>
      </c>
      <c r="BC29" s="2">
        <v>362.41640747356001</v>
      </c>
      <c r="BD29" s="2">
        <v>115.434600673048</v>
      </c>
      <c r="BE29" s="2">
        <v>31.728804446431901</v>
      </c>
      <c r="BF29" s="2">
        <v>178.39359335980501</v>
      </c>
      <c r="BG29" s="2">
        <f t="shared" si="71"/>
        <v>1335.0450788184619</v>
      </c>
      <c r="BH29" s="13">
        <f t="shared" si="72"/>
        <v>0.99935023700414549</v>
      </c>
      <c r="BJ29" s="4">
        <v>94.810384092137298</v>
      </c>
      <c r="BK29" s="2">
        <v>90.142025919058099</v>
      </c>
      <c r="BL29" s="2">
        <v>15.7511256336527</v>
      </c>
      <c r="BM29" s="2">
        <v>15.8242880809422</v>
      </c>
      <c r="BN29" s="2">
        <v>18.423344915326702</v>
      </c>
      <c r="BO29" s="2">
        <v>136.81075241822799</v>
      </c>
      <c r="BP29" s="2">
        <v>161.96694310663801</v>
      </c>
      <c r="BQ29" s="2">
        <v>113.370359216116</v>
      </c>
      <c r="BR29" s="2">
        <v>362.37375038231602</v>
      </c>
      <c r="BS29" s="2">
        <v>115.446878365393</v>
      </c>
      <c r="BT29" s="2">
        <v>31.735962835983699</v>
      </c>
      <c r="BU29" s="2">
        <v>178.39455152580601</v>
      </c>
      <c r="BV29" s="2">
        <f t="shared" si="73"/>
        <v>1335.0503664915977</v>
      </c>
      <c r="BW29" s="13">
        <f t="shared" si="74"/>
        <v>0.99935419510075607</v>
      </c>
      <c r="BX29" s="2"/>
      <c r="BY29" s="18">
        <f t="shared" si="0"/>
        <v>61.217316347715773</v>
      </c>
      <c r="BZ29" s="18">
        <f t="shared" si="75"/>
        <v>1</v>
      </c>
      <c r="CA29" s="17">
        <f t="shared" si="1"/>
        <v>9.5251552567944514E-2</v>
      </c>
      <c r="CB29" s="17">
        <f t="shared" si="2"/>
        <v>9.9397638866720817E-2</v>
      </c>
      <c r="CC29" s="17">
        <f t="shared" si="3"/>
        <v>0.23598173584291149</v>
      </c>
      <c r="CD29" s="17">
        <f t="shared" si="4"/>
        <v>0.23373688651896171</v>
      </c>
      <c r="CE29" s="17">
        <f t="shared" si="5"/>
        <v>0.21005608010689578</v>
      </c>
      <c r="CF29" s="17">
        <f t="shared" si="6"/>
        <v>8.7948294993250714E-2</v>
      </c>
      <c r="CG29" s="17">
        <f t="shared" si="7"/>
        <v>7.8604570388359621E-2</v>
      </c>
      <c r="CH29" s="17">
        <f t="shared" si="8"/>
        <v>9.4740677075487348E-2</v>
      </c>
      <c r="CI29" s="17">
        <f t="shared" si="9"/>
        <v>5.4273420079803583E-2</v>
      </c>
      <c r="CJ29" s="17">
        <f t="shared" si="10"/>
        <v>9.2917339106155294E-2</v>
      </c>
      <c r="CK29" s="17">
        <f t="shared" si="11"/>
        <v>0.17524070764103342</v>
      </c>
      <c r="CL29" s="17">
        <f t="shared" si="12"/>
        <v>7.5564110214287064E-2</v>
      </c>
      <c r="CM29" s="17"/>
      <c r="CN29" s="18">
        <f t="shared" si="13"/>
        <v>56.703188362044223</v>
      </c>
      <c r="CO29" s="18">
        <f t="shared" si="76"/>
        <v>0.92626060312687997</v>
      </c>
      <c r="CP29" s="17">
        <f t="shared" si="14"/>
        <v>0.10014433746954059</v>
      </c>
      <c r="CQ29" s="17">
        <f t="shared" si="15"/>
        <v>0.10197137073775944</v>
      </c>
      <c r="CR29" s="17">
        <f t="shared" si="16"/>
        <v>0.25362009541070707</v>
      </c>
      <c r="CS29" s="17">
        <f t="shared" si="17"/>
        <v>0.25272794780665014</v>
      </c>
      <c r="CT29" s="17">
        <f t="shared" si="18"/>
        <v>0.22431528122578698</v>
      </c>
      <c r="CU29" s="17">
        <f t="shared" si="19"/>
        <v>8.5938968397837642E-2</v>
      </c>
      <c r="CV29" s="17">
        <f t="shared" si="20"/>
        <v>7.9201187655806818E-2</v>
      </c>
      <c r="CW29" s="17">
        <f t="shared" si="21"/>
        <v>9.4772894388565121E-2</v>
      </c>
      <c r="CX29" s="17">
        <f t="shared" si="22"/>
        <v>5.2647629479780404E-2</v>
      </c>
      <c r="CY29" s="17">
        <f t="shared" si="23"/>
        <v>9.3611510051908375E-2</v>
      </c>
      <c r="CZ29" s="17">
        <f t="shared" si="24"/>
        <v>0.17932948213291652</v>
      </c>
      <c r="DA29" s="17">
        <f t="shared" si="25"/>
        <v>7.5312636073999545E-2</v>
      </c>
      <c r="DB29" s="5"/>
      <c r="DC29" s="18">
        <f t="shared" si="26"/>
        <v>56.719470534868343</v>
      </c>
      <c r="DD29" s="18">
        <f t="shared" si="77"/>
        <v>0.92652657644612246</v>
      </c>
      <c r="DE29" s="17">
        <f t="shared" si="27"/>
        <v>0.10013811333960845</v>
      </c>
      <c r="DF29" s="17">
        <f t="shared" si="28"/>
        <v>0.10196343596124159</v>
      </c>
      <c r="DG29" s="17">
        <f t="shared" si="29"/>
        <v>0.25346913341676797</v>
      </c>
      <c r="DH29" s="17">
        <f t="shared" si="30"/>
        <v>0.25269130838910159</v>
      </c>
      <c r="DI29" s="17">
        <f t="shared" si="31"/>
        <v>0.22430504396628362</v>
      </c>
      <c r="DJ29" s="17">
        <f t="shared" si="32"/>
        <v>8.594735982906343E-2</v>
      </c>
      <c r="DK29" s="17">
        <f t="shared" si="33"/>
        <v>7.9202358247441984E-2</v>
      </c>
      <c r="DL29" s="17">
        <f t="shared" si="34"/>
        <v>9.4769876734029451E-2</v>
      </c>
      <c r="DM29" s="17">
        <f t="shared" si="35"/>
        <v>5.2650674176035757E-2</v>
      </c>
      <c r="DN29" s="17">
        <f t="shared" si="36"/>
        <v>9.3606410336877707E-2</v>
      </c>
      <c r="DO29" s="17">
        <f t="shared" si="37"/>
        <v>0.17930852522142723</v>
      </c>
      <c r="DP29" s="17">
        <f t="shared" si="38"/>
        <v>7.531235238744953E-2</v>
      </c>
      <c r="DQ29" s="5"/>
      <c r="DR29" s="18">
        <f t="shared" si="39"/>
        <v>56.211110778229951</v>
      </c>
      <c r="DS29" s="18">
        <f t="shared" si="78"/>
        <v>0.91822239411720596</v>
      </c>
      <c r="DT29" s="17">
        <f t="shared" si="40"/>
        <v>0.10270715332709007</v>
      </c>
      <c r="DU29" s="17">
        <f t="shared" si="41"/>
        <v>0.10533502225017205</v>
      </c>
      <c r="DV29" s="17">
        <f t="shared" si="42"/>
        <v>0.2521148023676944</v>
      </c>
      <c r="DW29" s="17">
        <f t="shared" si="43"/>
        <v>0.25141998727983161</v>
      </c>
      <c r="DX29" s="17">
        <f t="shared" si="44"/>
        <v>0.23299014544028016</v>
      </c>
      <c r="DY29" s="17">
        <f t="shared" si="45"/>
        <v>8.5486473440949465E-2</v>
      </c>
      <c r="DZ29" s="17">
        <f t="shared" si="46"/>
        <v>7.8574232308001354E-2</v>
      </c>
      <c r="EA29" s="17">
        <f t="shared" si="47"/>
        <v>9.3921148813718824E-2</v>
      </c>
      <c r="EB29" s="17">
        <f t="shared" si="48"/>
        <v>5.252863004604965E-2</v>
      </c>
      <c r="EC29" s="17">
        <f t="shared" si="49"/>
        <v>9.3074775540201438E-2</v>
      </c>
      <c r="ED29" s="17">
        <f t="shared" si="50"/>
        <v>0.17753056939349457</v>
      </c>
      <c r="EE29" s="17">
        <f t="shared" si="51"/>
        <v>7.4870437902370454E-2</v>
      </c>
      <c r="EF29" s="5"/>
      <c r="EG29" s="18">
        <f t="shared" si="52"/>
        <v>56.226987087069467</v>
      </c>
      <c r="EH29" s="18">
        <f t="shared" si="79"/>
        <v>0.9184817375479003</v>
      </c>
      <c r="EI29" s="17">
        <f t="shared" si="53"/>
        <v>0.10270037916889982</v>
      </c>
      <c r="EJ29" s="17">
        <f t="shared" si="54"/>
        <v>0.10532618227838708</v>
      </c>
      <c r="EK29" s="17">
        <f t="shared" si="55"/>
        <v>0.25196731159923241</v>
      </c>
      <c r="EL29" s="17">
        <f t="shared" si="56"/>
        <v>0.25138416049143564</v>
      </c>
      <c r="EM29" s="17">
        <f t="shared" si="57"/>
        <v>0.23297845373844506</v>
      </c>
      <c r="EN29" s="17">
        <f t="shared" si="58"/>
        <v>8.5494836145357855E-2</v>
      </c>
      <c r="EO29" s="17">
        <f t="shared" si="59"/>
        <v>7.8575437392253325E-2</v>
      </c>
      <c r="EP29" s="17">
        <f t="shared" si="60"/>
        <v>9.3918303409287904E-2</v>
      </c>
      <c r="EQ29" s="17">
        <f t="shared" si="61"/>
        <v>5.253172167813442E-2</v>
      </c>
      <c r="ER29" s="17">
        <f t="shared" si="62"/>
        <v>9.3069826190944685E-2</v>
      </c>
      <c r="ES29" s="17">
        <f t="shared" si="63"/>
        <v>0.17751054629461696</v>
      </c>
      <c r="ET29" s="17">
        <f t="shared" si="64"/>
        <v>7.4870236835679255E-2</v>
      </c>
    </row>
    <row r="30" spans="1:150" x14ac:dyDescent="0.2">
      <c r="A30" t="s">
        <v>41</v>
      </c>
      <c r="B30" s="2">
        <v>115.20632930047999</v>
      </c>
      <c r="C30" s="2">
        <v>106.02051829568499</v>
      </c>
      <c r="D30" s="2">
        <v>18.8126271577447</v>
      </c>
      <c r="E30" s="2">
        <v>19.241110161373498</v>
      </c>
      <c r="F30" s="2">
        <v>23.982079803881</v>
      </c>
      <c r="G30" s="2">
        <v>136.087714726153</v>
      </c>
      <c r="H30" s="2">
        <v>171.999498715377</v>
      </c>
      <c r="I30" s="2">
        <v>117.292286291202</v>
      </c>
      <c r="J30" s="2">
        <v>360.35455335109202</v>
      </c>
      <c r="K30" s="2">
        <v>122.265689622716</v>
      </c>
      <c r="L30" s="2">
        <v>34.058056476998402</v>
      </c>
      <c r="M30" s="2">
        <v>186.24351463317601</v>
      </c>
      <c r="N30" s="2">
        <f t="shared" si="65"/>
        <v>1411.563978535879</v>
      </c>
      <c r="O30" s="13">
        <f t="shared" si="66"/>
        <v>1</v>
      </c>
      <c r="Q30" s="4">
        <v>103.767584159515</v>
      </c>
      <c r="R30" s="2">
        <v>100.510417286875</v>
      </c>
      <c r="S30" s="2">
        <v>16.191472818546099</v>
      </c>
      <c r="T30" s="2">
        <v>16.3722259830555</v>
      </c>
      <c r="U30" s="2">
        <v>20.962248377366802</v>
      </c>
      <c r="V30" s="2">
        <v>142.866453554267</v>
      </c>
      <c r="W30" s="2">
        <v>169.266528239346</v>
      </c>
      <c r="X30" s="2">
        <v>117.10425568351801</v>
      </c>
      <c r="Y30" s="2">
        <v>383.595962954718</v>
      </c>
      <c r="Z30" s="2">
        <v>120.347998314417</v>
      </c>
      <c r="AA30" s="2">
        <v>32.453378174780902</v>
      </c>
      <c r="AB30" s="2">
        <v>187.52737411991399</v>
      </c>
      <c r="AC30" s="2">
        <f t="shared" si="67"/>
        <v>1410.9658996663193</v>
      </c>
      <c r="AD30" s="13">
        <f t="shared" si="68"/>
        <v>0.99957630055834945</v>
      </c>
      <c r="AF30" s="4">
        <v>103.77976326410101</v>
      </c>
      <c r="AG30" s="2">
        <v>100.525019850947</v>
      </c>
      <c r="AH30" s="2">
        <v>16.209415310528801</v>
      </c>
      <c r="AI30" s="2">
        <v>16.376635937693202</v>
      </c>
      <c r="AJ30" s="2">
        <v>20.9640217556808</v>
      </c>
      <c r="AK30" s="2">
        <v>142.840695029687</v>
      </c>
      <c r="AL30" s="2">
        <v>169.26225518582501</v>
      </c>
      <c r="AM30" s="2">
        <v>117.11132982983101</v>
      </c>
      <c r="AN30" s="2">
        <v>383.55536657776997</v>
      </c>
      <c r="AO30" s="2">
        <v>120.36014659406</v>
      </c>
      <c r="AP30" s="2">
        <v>32.460443803316899</v>
      </c>
      <c r="AQ30" s="2">
        <v>187.528681727481</v>
      </c>
      <c r="AR30" s="2">
        <f t="shared" si="69"/>
        <v>1410.9737748669215</v>
      </c>
      <c r="AS30" s="13">
        <f t="shared" si="70"/>
        <v>0.99958187961868394</v>
      </c>
      <c r="AU30" s="4">
        <v>98.455991090341698</v>
      </c>
      <c r="AV30" s="2">
        <v>93.9835220615129</v>
      </c>
      <c r="AW30" s="2">
        <v>16.392732366654101</v>
      </c>
      <c r="AX30" s="2">
        <v>16.548697375240199</v>
      </c>
      <c r="AY30" s="2">
        <v>19.394053345363901</v>
      </c>
      <c r="AZ30" s="2">
        <v>144.41502851416601</v>
      </c>
      <c r="BA30" s="2">
        <v>172.02076051375499</v>
      </c>
      <c r="BB30" s="2">
        <v>119.292556230272</v>
      </c>
      <c r="BC30" s="2">
        <v>385.35917698552299</v>
      </c>
      <c r="BD30" s="2">
        <v>121.77182954914301</v>
      </c>
      <c r="BE30" s="2">
        <v>33.137015730985397</v>
      </c>
      <c r="BF30" s="2">
        <v>189.77881190683399</v>
      </c>
      <c r="BG30" s="2">
        <f t="shared" si="71"/>
        <v>1410.5501756697913</v>
      </c>
      <c r="BH30" s="13">
        <f t="shared" si="72"/>
        <v>0.9992817875197274</v>
      </c>
      <c r="BJ30" s="4">
        <v>98.468281903285202</v>
      </c>
      <c r="BK30" s="2">
        <v>93.998278937580395</v>
      </c>
      <c r="BL30" s="2">
        <v>16.410573382741401</v>
      </c>
      <c r="BM30" s="2">
        <v>16.553075635041399</v>
      </c>
      <c r="BN30" s="2">
        <v>19.395860475882699</v>
      </c>
      <c r="BO30" s="2">
        <v>144.38890916002501</v>
      </c>
      <c r="BP30" s="2">
        <v>172.016211647061</v>
      </c>
      <c r="BQ30" s="2">
        <v>119.299398901502</v>
      </c>
      <c r="BR30" s="2">
        <v>385.31757695277599</v>
      </c>
      <c r="BS30" s="2">
        <v>121.783816143525</v>
      </c>
      <c r="BT30" s="2">
        <v>33.143967134098801</v>
      </c>
      <c r="BU30" s="2">
        <v>189.77971988434601</v>
      </c>
      <c r="BV30" s="2">
        <f t="shared" si="73"/>
        <v>1410.5556701578648</v>
      </c>
      <c r="BW30" s="13">
        <f t="shared" si="74"/>
        <v>0.99928568000221996</v>
      </c>
      <c r="BX30" s="2"/>
      <c r="BY30" s="18">
        <f t="shared" si="0"/>
        <v>64.423163971233166</v>
      </c>
      <c r="BZ30" s="18">
        <f t="shared" si="75"/>
        <v>1</v>
      </c>
      <c r="CA30" s="17">
        <f t="shared" si="1"/>
        <v>9.3166939715889949E-2</v>
      </c>
      <c r="CB30" s="17">
        <f t="shared" si="2"/>
        <v>9.7119187066980514E-2</v>
      </c>
      <c r="CC30" s="17">
        <f t="shared" si="3"/>
        <v>0.23055538789621588</v>
      </c>
      <c r="CD30" s="17">
        <f t="shared" si="4"/>
        <v>0.22797379926531022</v>
      </c>
      <c r="CE30" s="17">
        <f t="shared" si="5"/>
        <v>0.20420039511655838</v>
      </c>
      <c r="CF30" s="17">
        <f t="shared" si="6"/>
        <v>8.5721653455905378E-2</v>
      </c>
      <c r="CG30" s="17">
        <f t="shared" si="7"/>
        <v>7.6249396278737558E-2</v>
      </c>
      <c r="CH30" s="17">
        <f t="shared" si="8"/>
        <v>9.2334770510405381E-2</v>
      </c>
      <c r="CI30" s="17">
        <f t="shared" si="9"/>
        <v>5.267869321007649E-2</v>
      </c>
      <c r="CJ30" s="17">
        <f t="shared" si="10"/>
        <v>9.0437323131043537E-2</v>
      </c>
      <c r="CK30" s="17">
        <f t="shared" si="11"/>
        <v>0.17135235174867608</v>
      </c>
      <c r="CL30" s="17">
        <f t="shared" si="12"/>
        <v>7.327560631204158E-2</v>
      </c>
      <c r="CM30" s="17"/>
      <c r="CN30" s="18">
        <f t="shared" si="13"/>
        <v>59.499420565235511</v>
      </c>
      <c r="CO30" s="18">
        <f t="shared" si="76"/>
        <v>0.92357184741506559</v>
      </c>
      <c r="CP30" s="17">
        <f t="shared" si="14"/>
        <v>9.8167820057790844E-2</v>
      </c>
      <c r="CQ30" s="17">
        <f t="shared" si="15"/>
        <v>9.974576419128478E-2</v>
      </c>
      <c r="CR30" s="17">
        <f t="shared" si="16"/>
        <v>0.24851741206802647</v>
      </c>
      <c r="CS30" s="17">
        <f t="shared" si="17"/>
        <v>0.24714175977362349</v>
      </c>
      <c r="CT30" s="17">
        <f t="shared" si="18"/>
        <v>0.21841429983797944</v>
      </c>
      <c r="CU30" s="17">
        <f t="shared" si="19"/>
        <v>8.3663276325836866E-2</v>
      </c>
      <c r="CV30" s="17">
        <f t="shared" si="20"/>
        <v>7.6862491261084437E-2</v>
      </c>
      <c r="CW30" s="17">
        <f t="shared" si="21"/>
        <v>9.2408870290934225E-2</v>
      </c>
      <c r="CX30" s="17">
        <f t="shared" si="22"/>
        <v>5.1057904425337301E-2</v>
      </c>
      <c r="CY30" s="17">
        <f t="shared" si="23"/>
        <v>9.1155014473831508E-2</v>
      </c>
      <c r="CZ30" s="17">
        <f t="shared" si="24"/>
        <v>0.17553755491205411</v>
      </c>
      <c r="DA30" s="17">
        <f t="shared" si="25"/>
        <v>7.3024343922842974E-2</v>
      </c>
      <c r="DB30" s="5"/>
      <c r="DC30" s="18">
        <f t="shared" si="26"/>
        <v>59.515383125967112</v>
      </c>
      <c r="DD30" s="18">
        <f t="shared" si="77"/>
        <v>0.9238196241423734</v>
      </c>
      <c r="DE30" s="17">
        <f t="shared" si="27"/>
        <v>9.8162059632110041E-2</v>
      </c>
      <c r="DF30" s="17">
        <f t="shared" si="28"/>
        <v>9.97385192446337E-2</v>
      </c>
      <c r="DG30" s="17">
        <f t="shared" si="29"/>
        <v>0.24837982979826895</v>
      </c>
      <c r="DH30" s="17">
        <f t="shared" si="30"/>
        <v>0.24710848195833837</v>
      </c>
      <c r="DI30" s="17">
        <f t="shared" si="31"/>
        <v>0.21840506164459045</v>
      </c>
      <c r="DJ30" s="17">
        <f t="shared" si="32"/>
        <v>8.3670819503266283E-2</v>
      </c>
      <c r="DK30" s="17">
        <f t="shared" si="33"/>
        <v>7.6863461458089422E-2</v>
      </c>
      <c r="DL30" s="17">
        <f t="shared" si="34"/>
        <v>9.2406079255505577E-2</v>
      </c>
      <c r="DM30" s="17">
        <f t="shared" si="35"/>
        <v>5.1060606396514309E-2</v>
      </c>
      <c r="DN30" s="17">
        <f t="shared" si="36"/>
        <v>9.1150414094959956E-2</v>
      </c>
      <c r="DO30" s="17">
        <f t="shared" si="37"/>
        <v>0.17551844934059688</v>
      </c>
      <c r="DP30" s="17">
        <f t="shared" si="38"/>
        <v>7.3024089328851627E-2</v>
      </c>
      <c r="DQ30" s="5"/>
      <c r="DR30" s="18">
        <f t="shared" si="39"/>
        <v>58.9675072810765</v>
      </c>
      <c r="DS30" s="18">
        <f t="shared" si="78"/>
        <v>0.91531529416045487</v>
      </c>
      <c r="DT30" s="17">
        <f t="shared" si="40"/>
        <v>0.10078106092083389</v>
      </c>
      <c r="DU30" s="17">
        <f t="shared" si="41"/>
        <v>0.10315116607835287</v>
      </c>
      <c r="DV30" s="17">
        <f t="shared" si="42"/>
        <v>0.24698713119956028</v>
      </c>
      <c r="DW30" s="17">
        <f t="shared" si="43"/>
        <v>0.24582049730787159</v>
      </c>
      <c r="DX30" s="17">
        <f t="shared" si="44"/>
        <v>0.22707310946060302</v>
      </c>
      <c r="DY30" s="17">
        <f t="shared" si="45"/>
        <v>8.3213503028073121E-2</v>
      </c>
      <c r="DZ30" s="17">
        <f t="shared" si="46"/>
        <v>7.6244683913254729E-2</v>
      </c>
      <c r="EA30" s="17">
        <f t="shared" si="47"/>
        <v>9.1557373914923745E-2</v>
      </c>
      <c r="EB30" s="17">
        <f t="shared" si="48"/>
        <v>5.0940962577571733E-2</v>
      </c>
      <c r="EC30" s="17">
        <f t="shared" si="49"/>
        <v>9.0620527203803425E-2</v>
      </c>
      <c r="ED30" s="17">
        <f t="shared" si="50"/>
        <v>0.17371739292100008</v>
      </c>
      <c r="EE30" s="17">
        <f t="shared" si="51"/>
        <v>7.2589889997761226E-2</v>
      </c>
      <c r="EF30" s="5"/>
      <c r="EG30" s="18">
        <f t="shared" si="52"/>
        <v>58.983054317591431</v>
      </c>
      <c r="EH30" s="18">
        <f t="shared" si="79"/>
        <v>0.91555662096833834</v>
      </c>
      <c r="EI30" s="17">
        <f t="shared" si="53"/>
        <v>0.10077477097751637</v>
      </c>
      <c r="EJ30" s="17">
        <f t="shared" si="54"/>
        <v>0.10314306886243364</v>
      </c>
      <c r="EK30" s="17">
        <f t="shared" si="55"/>
        <v>0.24685283669383878</v>
      </c>
      <c r="EL30" s="17">
        <f t="shared" si="56"/>
        <v>0.24578798561027407</v>
      </c>
      <c r="EM30" s="17">
        <f t="shared" si="57"/>
        <v>0.2270625309068634</v>
      </c>
      <c r="EN30" s="17">
        <f t="shared" si="58"/>
        <v>8.3221029176317227E-2</v>
      </c>
      <c r="EO30" s="17">
        <f t="shared" si="59"/>
        <v>7.6245692029312653E-2</v>
      </c>
      <c r="EP30" s="17">
        <f t="shared" si="60"/>
        <v>9.1554748143134759E-2</v>
      </c>
      <c r="EQ30" s="17">
        <f t="shared" si="61"/>
        <v>5.0943712372343512E-2</v>
      </c>
      <c r="ER30" s="17">
        <f t="shared" si="62"/>
        <v>9.0616067423078359E-2</v>
      </c>
      <c r="ES30" s="17">
        <f t="shared" si="63"/>
        <v>0.17369917477974289</v>
      </c>
      <c r="ET30" s="17">
        <f t="shared" si="64"/>
        <v>7.2589716348894551E-2</v>
      </c>
    </row>
    <row r="31" spans="1:150" x14ac:dyDescent="0.2">
      <c r="A31" t="s">
        <v>42</v>
      </c>
      <c r="B31" s="2">
        <v>120.24890437401</v>
      </c>
      <c r="C31" s="2">
        <v>110.85761678991599</v>
      </c>
      <c r="D31" s="2">
        <v>19.674200599705699</v>
      </c>
      <c r="E31" s="2">
        <v>20.184715849144698</v>
      </c>
      <c r="F31" s="2">
        <v>25.311792788337399</v>
      </c>
      <c r="G31" s="2">
        <v>142.90484495526499</v>
      </c>
      <c r="H31" s="2">
        <v>182.20665024508199</v>
      </c>
      <c r="I31" s="2">
        <v>123.196789940127</v>
      </c>
      <c r="J31" s="2">
        <v>381.33070420450298</v>
      </c>
      <c r="K31" s="2">
        <v>128.74221167962699</v>
      </c>
      <c r="L31" s="2">
        <v>35.562231402739798</v>
      </c>
      <c r="M31" s="2">
        <v>197.36970941683299</v>
      </c>
      <c r="N31" s="2">
        <f t="shared" si="65"/>
        <v>1487.5903722452906</v>
      </c>
      <c r="O31" s="13">
        <f t="shared" si="66"/>
        <v>1</v>
      </c>
      <c r="Q31" s="4">
        <v>107.831285368989</v>
      </c>
      <c r="R31" s="2">
        <v>104.858430380382</v>
      </c>
      <c r="S31" s="2">
        <v>16.832268746493298</v>
      </c>
      <c r="T31" s="2">
        <v>17.083526087613901</v>
      </c>
      <c r="U31" s="2">
        <v>22.0502760558294</v>
      </c>
      <c r="V31" s="2">
        <v>150.385050701057</v>
      </c>
      <c r="W31" s="2">
        <v>179.14815354453199</v>
      </c>
      <c r="X31" s="2">
        <v>122.886579730192</v>
      </c>
      <c r="Y31" s="2">
        <v>406.62195240196701</v>
      </c>
      <c r="Z31" s="2">
        <v>126.60548393749499</v>
      </c>
      <c r="AA31" s="2">
        <v>33.8138125045175</v>
      </c>
      <c r="AB31" s="2">
        <v>198.77508137062699</v>
      </c>
      <c r="AC31" s="2">
        <f t="shared" si="67"/>
        <v>1486.891900829695</v>
      </c>
      <c r="AD31" s="13">
        <f t="shared" si="68"/>
        <v>0.99953046791063771</v>
      </c>
      <c r="AF31" s="4">
        <v>107.843255780322</v>
      </c>
      <c r="AG31" s="2">
        <v>104.872690881322</v>
      </c>
      <c r="AH31" s="2">
        <v>16.849675128509499</v>
      </c>
      <c r="AI31" s="2">
        <v>17.0878152507061</v>
      </c>
      <c r="AJ31" s="2">
        <v>22.052011768882199</v>
      </c>
      <c r="AK31" s="2">
        <v>150.35993631204099</v>
      </c>
      <c r="AL31" s="2">
        <v>179.14428165891701</v>
      </c>
      <c r="AM31" s="2">
        <v>122.893631282134</v>
      </c>
      <c r="AN31" s="2">
        <v>406.58243471204702</v>
      </c>
      <c r="AO31" s="2">
        <v>126.617364260632</v>
      </c>
      <c r="AP31" s="2">
        <v>33.820689490821302</v>
      </c>
      <c r="AQ31" s="2">
        <v>198.77637201240401</v>
      </c>
      <c r="AR31" s="2">
        <f t="shared" si="69"/>
        <v>1486.900158538738</v>
      </c>
      <c r="AS31" s="13">
        <f t="shared" si="70"/>
        <v>0.99953601897442312</v>
      </c>
      <c r="AU31" s="4">
        <v>102.102440671366</v>
      </c>
      <c r="AV31" s="2">
        <v>97.825395345805902</v>
      </c>
      <c r="AW31" s="2">
        <v>17.049328515988801</v>
      </c>
      <c r="AX31" s="2">
        <v>17.2737922477076</v>
      </c>
      <c r="AY31" s="2">
        <v>20.3604590357997</v>
      </c>
      <c r="AZ31" s="2">
        <v>152.05010252206401</v>
      </c>
      <c r="BA31" s="2">
        <v>182.11178200994499</v>
      </c>
      <c r="BB31" s="2">
        <v>125.24208242252701</v>
      </c>
      <c r="BC31" s="2">
        <v>408.51776748918701</v>
      </c>
      <c r="BD31" s="2">
        <v>128.13807078248399</v>
      </c>
      <c r="BE31" s="2">
        <v>34.5500887905404</v>
      </c>
      <c r="BF31" s="2">
        <v>201.196608218422</v>
      </c>
      <c r="BG31" s="2">
        <f t="shared" si="71"/>
        <v>1486.4179180518372</v>
      </c>
      <c r="BH31" s="13">
        <f t="shared" si="72"/>
        <v>0.99921184338422153</v>
      </c>
      <c r="BJ31" s="4">
        <v>102.114523763354</v>
      </c>
      <c r="BK31" s="2">
        <v>97.839803678882902</v>
      </c>
      <c r="BL31" s="2">
        <v>17.066631959659901</v>
      </c>
      <c r="BM31" s="2">
        <v>17.278049052566502</v>
      </c>
      <c r="BN31" s="2">
        <v>20.362227546701</v>
      </c>
      <c r="BO31" s="2">
        <v>152.02459590706599</v>
      </c>
      <c r="BP31" s="2">
        <v>182.10761425372701</v>
      </c>
      <c r="BQ31" s="2">
        <v>125.24889207298401</v>
      </c>
      <c r="BR31" s="2">
        <v>408.477172546676</v>
      </c>
      <c r="BS31" s="2">
        <v>128.14978423288099</v>
      </c>
      <c r="BT31" s="2">
        <v>34.556847869451097</v>
      </c>
      <c r="BU31" s="2">
        <v>201.19746848068201</v>
      </c>
      <c r="BV31" s="2">
        <f t="shared" si="73"/>
        <v>1486.4236113646316</v>
      </c>
      <c r="BW31" s="13">
        <f t="shared" si="74"/>
        <v>0.99921567058887462</v>
      </c>
      <c r="BX31" s="2"/>
      <c r="BY31" s="18">
        <f t="shared" si="0"/>
        <v>67.646817540115279</v>
      </c>
      <c r="BZ31" s="18">
        <f t="shared" si="75"/>
        <v>1</v>
      </c>
      <c r="CA31" s="17">
        <f t="shared" si="1"/>
        <v>9.1192565956899174E-2</v>
      </c>
      <c r="CB31" s="17">
        <f t="shared" si="2"/>
        <v>9.4976733952148618E-2</v>
      </c>
      <c r="CC31" s="17">
        <f t="shared" si="3"/>
        <v>0.22545062957095469</v>
      </c>
      <c r="CD31" s="17">
        <f t="shared" si="4"/>
        <v>0.22258130276403881</v>
      </c>
      <c r="CE31" s="17">
        <f t="shared" si="5"/>
        <v>0.19876437468078609</v>
      </c>
      <c r="CF31" s="17">
        <f t="shared" si="6"/>
        <v>8.3652037497150125E-2</v>
      </c>
      <c r="CG31" s="17">
        <f t="shared" si="7"/>
        <v>7.4082885228834966E-2</v>
      </c>
      <c r="CH31" s="17">
        <f t="shared" si="8"/>
        <v>9.0094920019439959E-2</v>
      </c>
      <c r="CI31" s="17">
        <f t="shared" si="9"/>
        <v>5.1209332183350331E-2</v>
      </c>
      <c r="CJ31" s="17">
        <f t="shared" si="10"/>
        <v>8.8133195556364188E-2</v>
      </c>
      <c r="CK31" s="17">
        <f t="shared" si="11"/>
        <v>0.16768935652531933</v>
      </c>
      <c r="CL31" s="17">
        <f t="shared" si="12"/>
        <v>7.1180289358375018E-2</v>
      </c>
      <c r="CM31" s="17"/>
      <c r="CN31" s="18">
        <f t="shared" si="13"/>
        <v>62.291929026900128</v>
      </c>
      <c r="CO31" s="18">
        <f t="shared" si="76"/>
        <v>0.92084049615431429</v>
      </c>
      <c r="CP31" s="17">
        <f t="shared" si="14"/>
        <v>9.6300293099366191E-2</v>
      </c>
      <c r="CQ31" s="17">
        <f t="shared" si="15"/>
        <v>9.7655863326298956E-2</v>
      </c>
      <c r="CR31" s="17">
        <f t="shared" si="16"/>
        <v>0.24374104666358951</v>
      </c>
      <c r="CS31" s="17">
        <f t="shared" si="17"/>
        <v>0.24194198663032601</v>
      </c>
      <c r="CT31" s="17">
        <f t="shared" si="18"/>
        <v>0.21295752193917847</v>
      </c>
      <c r="CU31" s="17">
        <f t="shared" si="19"/>
        <v>8.1545061896977411E-2</v>
      </c>
      <c r="CV31" s="17">
        <f t="shared" si="20"/>
        <v>7.4712596854449309E-2</v>
      </c>
      <c r="CW31" s="17">
        <f t="shared" si="21"/>
        <v>9.0208564440152669E-2</v>
      </c>
      <c r="CX31" s="17">
        <f t="shared" si="22"/>
        <v>4.959119679614947E-2</v>
      </c>
      <c r="CY31" s="17">
        <f t="shared" si="23"/>
        <v>8.8873798236096729E-2</v>
      </c>
      <c r="CZ31" s="17">
        <f t="shared" si="24"/>
        <v>0.1719700944957846</v>
      </c>
      <c r="DA31" s="17">
        <f t="shared" si="25"/>
        <v>7.0928214940925119E-2</v>
      </c>
      <c r="DB31" s="5"/>
      <c r="DC31" s="18">
        <f t="shared" si="26"/>
        <v>62.307591322264827</v>
      </c>
      <c r="DD31" s="18">
        <f t="shared" si="77"/>
        <v>0.92107202656378873</v>
      </c>
      <c r="DE31" s="17">
        <f t="shared" si="27"/>
        <v>9.6294948369639033E-2</v>
      </c>
      <c r="DF31" s="17">
        <f t="shared" si="28"/>
        <v>9.7649223519194944E-2</v>
      </c>
      <c r="DG31" s="17">
        <f t="shared" si="29"/>
        <v>0.24361511705332886</v>
      </c>
      <c r="DH31" s="17">
        <f t="shared" si="30"/>
        <v>0.24191162014544274</v>
      </c>
      <c r="DI31" s="17">
        <f t="shared" si="31"/>
        <v>0.21294914083481176</v>
      </c>
      <c r="DJ31" s="17">
        <f t="shared" si="32"/>
        <v>8.1551871785793262E-2</v>
      </c>
      <c r="DK31" s="17">
        <f t="shared" si="33"/>
        <v>7.4713404240159015E-2</v>
      </c>
      <c r="DL31" s="17">
        <f t="shared" si="34"/>
        <v>9.0205976350370143E-2</v>
      </c>
      <c r="DM31" s="17">
        <f t="shared" si="35"/>
        <v>4.9593606740300868E-2</v>
      </c>
      <c r="DN31" s="17">
        <f t="shared" si="36"/>
        <v>8.8869628688673319E-2</v>
      </c>
      <c r="DO31" s="17">
        <f t="shared" si="37"/>
        <v>0.17195260969392595</v>
      </c>
      <c r="DP31" s="17">
        <f t="shared" si="38"/>
        <v>7.0927984674457725E-2</v>
      </c>
      <c r="DQ31" s="5"/>
      <c r="DR31" s="18">
        <f t="shared" si="39"/>
        <v>61.717957587464184</v>
      </c>
      <c r="DS31" s="18">
        <f t="shared" si="78"/>
        <v>0.91235567069899159</v>
      </c>
      <c r="DT31" s="17">
        <f t="shared" si="40"/>
        <v>9.89650704541645E-2</v>
      </c>
      <c r="DU31" s="17">
        <f t="shared" si="41"/>
        <v>0.10110536331858838</v>
      </c>
      <c r="DV31" s="17">
        <f t="shared" si="42"/>
        <v>0.24218450889887694</v>
      </c>
      <c r="DW31" s="17">
        <f t="shared" si="43"/>
        <v>0.24060583425688262</v>
      </c>
      <c r="DX31" s="17">
        <f t="shared" si="44"/>
        <v>0.22161860530065</v>
      </c>
      <c r="DY31" s="17">
        <f t="shared" si="45"/>
        <v>8.1097345937779328E-2</v>
      </c>
      <c r="DZ31" s="17">
        <f t="shared" si="46"/>
        <v>7.4102178866622792E-2</v>
      </c>
      <c r="EA31" s="17">
        <f t="shared" si="47"/>
        <v>8.9356234657449546E-2</v>
      </c>
      <c r="EB31" s="17">
        <f t="shared" si="48"/>
        <v>4.9475993645277556E-2</v>
      </c>
      <c r="EC31" s="17">
        <f t="shared" si="49"/>
        <v>8.8340714897647249E-2</v>
      </c>
      <c r="ED31" s="17">
        <f t="shared" si="50"/>
        <v>0.17012785096981703</v>
      </c>
      <c r="EE31" s="17">
        <f t="shared" si="51"/>
        <v>7.0500090169757168E-2</v>
      </c>
      <c r="EF31" s="5"/>
      <c r="EG31" s="18">
        <f t="shared" si="52"/>
        <v>61.733194405234237</v>
      </c>
      <c r="EH31" s="18">
        <f t="shared" si="79"/>
        <v>0.9125809114172414</v>
      </c>
      <c r="EI31" s="17">
        <f t="shared" si="53"/>
        <v>9.8959215070510725E-2</v>
      </c>
      <c r="EJ31" s="17">
        <f t="shared" si="54"/>
        <v>0.1010979184273887</v>
      </c>
      <c r="EK31" s="17">
        <f t="shared" si="55"/>
        <v>0.24206170526808601</v>
      </c>
      <c r="EL31" s="17">
        <f t="shared" si="56"/>
        <v>0.24057619331845953</v>
      </c>
      <c r="EM31" s="17">
        <f t="shared" si="57"/>
        <v>0.22160898102381169</v>
      </c>
      <c r="EN31" s="17">
        <f t="shared" si="58"/>
        <v>8.1104148889667993E-2</v>
      </c>
      <c r="EO31" s="17">
        <f t="shared" si="59"/>
        <v>7.4103026821418588E-2</v>
      </c>
      <c r="EP31" s="17">
        <f t="shared" si="60"/>
        <v>8.935380552220934E-2</v>
      </c>
      <c r="EQ31" s="17">
        <f t="shared" si="61"/>
        <v>4.9478452075459228E-2</v>
      </c>
      <c r="ER31" s="17">
        <f t="shared" si="62"/>
        <v>8.8336677441653896E-2</v>
      </c>
      <c r="ES31" s="17">
        <f t="shared" si="63"/>
        <v>0.17011121224443421</v>
      </c>
      <c r="ET31" s="17">
        <f t="shared" si="64"/>
        <v>7.0499939450585136E-2</v>
      </c>
    </row>
    <row r="32" spans="1:150" x14ac:dyDescent="0.2">
      <c r="A32" t="s">
        <v>43</v>
      </c>
      <c r="B32" s="2">
        <v>125.364189072985</v>
      </c>
      <c r="C32" s="2">
        <v>115.744764938042</v>
      </c>
      <c r="D32" s="2">
        <v>20.5455475894004</v>
      </c>
      <c r="E32" s="2">
        <v>21.138047174783001</v>
      </c>
      <c r="F32" s="2">
        <v>26.655368560634201</v>
      </c>
      <c r="G32" s="2">
        <v>149.75425396396099</v>
      </c>
      <c r="H32" s="2">
        <v>192.49086354007599</v>
      </c>
      <c r="I32" s="2">
        <v>129.14649564553301</v>
      </c>
      <c r="J32" s="2">
        <v>402.448612656455</v>
      </c>
      <c r="K32" s="2">
        <v>135.275181908165</v>
      </c>
      <c r="L32" s="2">
        <v>37.081899694910902</v>
      </c>
      <c r="M32" s="2">
        <v>208.54183895021299</v>
      </c>
      <c r="N32" s="2">
        <f t="shared" si="65"/>
        <v>1564.1870636951585</v>
      </c>
      <c r="O32" s="13">
        <f t="shared" si="66"/>
        <v>1</v>
      </c>
      <c r="Q32" s="4">
        <v>111.920257403598</v>
      </c>
      <c r="R32" s="2">
        <v>109.232358391812</v>
      </c>
      <c r="S32" s="2">
        <v>17.4720896230641</v>
      </c>
      <c r="T32" s="2">
        <v>17.793363428629402</v>
      </c>
      <c r="U32" s="2">
        <v>23.140462478439101</v>
      </c>
      <c r="V32" s="2">
        <v>157.974640214055</v>
      </c>
      <c r="W32" s="2">
        <v>189.084883744807</v>
      </c>
      <c r="X32" s="2">
        <v>128.704223485238</v>
      </c>
      <c r="Y32" s="2">
        <v>429.88886292680201</v>
      </c>
      <c r="Z32" s="2">
        <v>132.906560234946</v>
      </c>
      <c r="AA32" s="2">
        <v>35.182593054650503</v>
      </c>
      <c r="AB32" s="2">
        <v>210.078563884358</v>
      </c>
      <c r="AC32" s="2">
        <f t="shared" si="67"/>
        <v>1563.3788588703992</v>
      </c>
      <c r="AD32" s="13">
        <f t="shared" si="68"/>
        <v>0.99948330679653496</v>
      </c>
      <c r="AF32" s="4">
        <v>111.93202635503501</v>
      </c>
      <c r="AG32" s="2">
        <v>109.246298291266</v>
      </c>
      <c r="AH32" s="2">
        <v>17.4890005130964</v>
      </c>
      <c r="AI32" s="2">
        <v>17.797540607069902</v>
      </c>
      <c r="AJ32" s="2">
        <v>23.1421631226847</v>
      </c>
      <c r="AK32" s="2">
        <v>157.95014040287799</v>
      </c>
      <c r="AL32" s="2">
        <v>189.081379218736</v>
      </c>
      <c r="AM32" s="2">
        <v>128.71124729795599</v>
      </c>
      <c r="AN32" s="2">
        <v>429.850381647446</v>
      </c>
      <c r="AO32" s="2">
        <v>132.91818864961999</v>
      </c>
      <c r="AP32" s="2">
        <v>35.189294538597103</v>
      </c>
      <c r="AQ32" s="2">
        <v>210.07984116190499</v>
      </c>
      <c r="AR32" s="2">
        <f t="shared" si="69"/>
        <v>1563.3875018062902</v>
      </c>
      <c r="AS32" s="13">
        <f t="shared" si="70"/>
        <v>0.99948883230949404</v>
      </c>
      <c r="AU32" s="4">
        <v>105.754032534098</v>
      </c>
      <c r="AV32" s="2">
        <v>101.669442316375</v>
      </c>
      <c r="AW32" s="2">
        <v>17.705715682391599</v>
      </c>
      <c r="AX32" s="2">
        <v>17.998091677895101</v>
      </c>
      <c r="AY32" s="2">
        <v>21.323130043202799</v>
      </c>
      <c r="AZ32" s="2">
        <v>159.761283834643</v>
      </c>
      <c r="BA32" s="2">
        <v>192.267458467621</v>
      </c>
      <c r="BB32" s="2">
        <v>131.23451865444301</v>
      </c>
      <c r="BC32" s="2">
        <v>431.92315124090999</v>
      </c>
      <c r="BD32" s="2">
        <v>134.55285606938801</v>
      </c>
      <c r="BE32" s="2">
        <v>35.973926923045802</v>
      </c>
      <c r="BF32" s="2">
        <v>212.67781611621299</v>
      </c>
      <c r="BG32" s="2">
        <f t="shared" si="71"/>
        <v>1562.8414235602265</v>
      </c>
      <c r="BH32" s="13">
        <f t="shared" si="72"/>
        <v>0.99913971917671207</v>
      </c>
      <c r="BJ32" s="4">
        <v>105.765915039856</v>
      </c>
      <c r="BK32" s="2">
        <v>101.683523592177</v>
      </c>
      <c r="BL32" s="2">
        <v>17.722522021513999</v>
      </c>
      <c r="BM32" s="2">
        <v>18.002235784653401</v>
      </c>
      <c r="BN32" s="2">
        <v>21.3248626558957</v>
      </c>
      <c r="BO32" s="2">
        <v>159.73635972480801</v>
      </c>
      <c r="BP32" s="2">
        <v>192.263637819824</v>
      </c>
      <c r="BQ32" s="2">
        <v>131.24128993854001</v>
      </c>
      <c r="BR32" s="2">
        <v>431.88351739650199</v>
      </c>
      <c r="BS32" s="2">
        <v>134.564312221623</v>
      </c>
      <c r="BT32" s="2">
        <v>35.980506660737198</v>
      </c>
      <c r="BU32" s="2">
        <v>212.678631055903</v>
      </c>
      <c r="BV32" s="2">
        <f t="shared" si="73"/>
        <v>1562.8473139120331</v>
      </c>
      <c r="BW32" s="13">
        <f t="shared" si="74"/>
        <v>0.99914348493589988</v>
      </c>
      <c r="BX32" s="2"/>
      <c r="BY32" s="18">
        <f t="shared" si="0"/>
        <v>70.898730117918447</v>
      </c>
      <c r="BZ32" s="18">
        <f t="shared" si="75"/>
        <v>1</v>
      </c>
      <c r="CA32" s="17">
        <f t="shared" si="1"/>
        <v>8.9312706881474788E-2</v>
      </c>
      <c r="CB32" s="17">
        <f t="shared" si="2"/>
        <v>9.2949984431013044E-2</v>
      </c>
      <c r="CC32" s="17">
        <f t="shared" si="3"/>
        <v>0.22061809977839622</v>
      </c>
      <c r="CD32" s="17">
        <f t="shared" si="4"/>
        <v>0.21750416044174525</v>
      </c>
      <c r="CE32" s="17">
        <f t="shared" si="5"/>
        <v>0.19369020289074154</v>
      </c>
      <c r="CF32" s="17">
        <f t="shared" si="6"/>
        <v>8.1716623986430925E-2</v>
      </c>
      <c r="CG32" s="17">
        <f t="shared" si="7"/>
        <v>7.2076707492952266E-2</v>
      </c>
      <c r="CH32" s="17">
        <f t="shared" si="8"/>
        <v>8.7995140062349805E-2</v>
      </c>
      <c r="CI32" s="17">
        <f t="shared" si="9"/>
        <v>4.9847660765353824E-2</v>
      </c>
      <c r="CJ32" s="17">
        <f t="shared" si="10"/>
        <v>8.5978712354740042E-2</v>
      </c>
      <c r="CK32" s="17">
        <f t="shared" si="11"/>
        <v>0.16421733979586725</v>
      </c>
      <c r="CL32" s="17">
        <f t="shared" si="12"/>
        <v>6.9247388641898222E-2</v>
      </c>
      <c r="CM32" s="17"/>
      <c r="CN32" s="18">
        <f t="shared" si="13"/>
        <v>65.090811653936257</v>
      </c>
      <c r="CO32" s="18">
        <f t="shared" si="76"/>
        <v>0.91808148814058466</v>
      </c>
      <c r="CP32" s="17">
        <f t="shared" si="14"/>
        <v>9.4524774471488784E-2</v>
      </c>
      <c r="CQ32" s="17">
        <f t="shared" si="15"/>
        <v>9.5680700182786446E-2</v>
      </c>
      <c r="CR32" s="17">
        <f t="shared" si="16"/>
        <v>0.23923657465044168</v>
      </c>
      <c r="CS32" s="17">
        <f t="shared" si="17"/>
        <v>0.23706692983615751</v>
      </c>
      <c r="CT32" s="17">
        <f t="shared" si="18"/>
        <v>0.20788061013018203</v>
      </c>
      <c r="CU32" s="17">
        <f t="shared" si="19"/>
        <v>7.9562113731313194E-2</v>
      </c>
      <c r="CV32" s="17">
        <f t="shared" si="20"/>
        <v>7.2722967896390586E-2</v>
      </c>
      <c r="CW32" s="17">
        <f t="shared" si="21"/>
        <v>8.8146201244371877E-2</v>
      </c>
      <c r="CX32" s="17">
        <f t="shared" si="22"/>
        <v>4.8230515408568021E-2</v>
      </c>
      <c r="CY32" s="17">
        <f t="shared" si="23"/>
        <v>8.6741472617417506E-2</v>
      </c>
      <c r="CZ32" s="17">
        <f t="shared" si="24"/>
        <v>0.16859165636364939</v>
      </c>
      <c r="DA32" s="17">
        <f t="shared" si="25"/>
        <v>6.8993651404752512E-2</v>
      </c>
      <c r="DB32" s="5"/>
      <c r="DC32" s="18">
        <f t="shared" si="26"/>
        <v>65.106191264255187</v>
      </c>
      <c r="DD32" s="18">
        <f t="shared" si="77"/>
        <v>0.91829841177649962</v>
      </c>
      <c r="DE32" s="17">
        <f t="shared" si="27"/>
        <v>9.451980499688846E-2</v>
      </c>
      <c r="DF32" s="17">
        <f t="shared" si="28"/>
        <v>9.5674595527930437E-2</v>
      </c>
      <c r="DG32" s="17">
        <f t="shared" si="29"/>
        <v>0.23912088245098737</v>
      </c>
      <c r="DH32" s="17">
        <f t="shared" si="30"/>
        <v>0.23703910776224224</v>
      </c>
      <c r="DI32" s="17">
        <f t="shared" si="31"/>
        <v>0.20787297174614849</v>
      </c>
      <c r="DJ32" s="17">
        <f t="shared" si="32"/>
        <v>7.9568283973315945E-2</v>
      </c>
      <c r="DK32" s="17">
        <f t="shared" si="33"/>
        <v>7.2723641834662817E-2</v>
      </c>
      <c r="DL32" s="17">
        <f t="shared" si="34"/>
        <v>8.8143796128777874E-2</v>
      </c>
      <c r="DM32" s="17">
        <f t="shared" si="35"/>
        <v>4.8232674218330912E-2</v>
      </c>
      <c r="DN32" s="17">
        <f t="shared" si="36"/>
        <v>8.673767822371882E-2</v>
      </c>
      <c r="DO32" s="17">
        <f t="shared" si="37"/>
        <v>0.16857560221864132</v>
      </c>
      <c r="DP32" s="17">
        <f t="shared" si="38"/>
        <v>6.899344166502859E-2</v>
      </c>
      <c r="DQ32" s="5"/>
      <c r="DR32" s="18">
        <f t="shared" si="39"/>
        <v>64.472480693204133</v>
      </c>
      <c r="DS32" s="18">
        <f t="shared" si="78"/>
        <v>0.90936016182481405</v>
      </c>
      <c r="DT32" s="17">
        <f t="shared" si="40"/>
        <v>9.7241473642473278E-2</v>
      </c>
      <c r="DU32" s="17">
        <f t="shared" si="41"/>
        <v>9.9175586925551534E-2</v>
      </c>
      <c r="DV32" s="17">
        <f t="shared" si="42"/>
        <v>0.23765297592929374</v>
      </c>
      <c r="DW32" s="17">
        <f t="shared" si="43"/>
        <v>0.23571475571778397</v>
      </c>
      <c r="DX32" s="17">
        <f t="shared" si="44"/>
        <v>0.21655814477063784</v>
      </c>
      <c r="DY32" s="17">
        <f t="shared" si="45"/>
        <v>7.9115983109927582E-2</v>
      </c>
      <c r="DZ32" s="17">
        <f t="shared" si="46"/>
        <v>7.2118570082150335E-2</v>
      </c>
      <c r="EA32" s="17">
        <f t="shared" si="47"/>
        <v>8.7292304445568236E-2</v>
      </c>
      <c r="EB32" s="17">
        <f t="shared" si="48"/>
        <v>4.811680238734934E-2</v>
      </c>
      <c r="EC32" s="17">
        <f t="shared" si="49"/>
        <v>8.6209185049831508E-2</v>
      </c>
      <c r="ED32" s="17">
        <f t="shared" si="50"/>
        <v>0.16672705381508948</v>
      </c>
      <c r="EE32" s="17">
        <f t="shared" si="51"/>
        <v>6.8570750680716872E-2</v>
      </c>
      <c r="EF32" s="5"/>
      <c r="EG32" s="18">
        <f t="shared" si="52"/>
        <v>64.487424585067856</v>
      </c>
      <c r="EH32" s="18">
        <f t="shared" si="79"/>
        <v>0.90957093981532056</v>
      </c>
      <c r="EI32" s="17">
        <f t="shared" si="53"/>
        <v>9.7236011084779778E-2</v>
      </c>
      <c r="EJ32" s="17">
        <f t="shared" si="54"/>
        <v>9.9168719701175842E-2</v>
      </c>
      <c r="EK32" s="17">
        <f t="shared" si="55"/>
        <v>0.23754026556417124</v>
      </c>
      <c r="EL32" s="17">
        <f t="shared" si="56"/>
        <v>0.23568762343969776</v>
      </c>
      <c r="EM32" s="17">
        <f t="shared" si="57"/>
        <v>0.21654934708180668</v>
      </c>
      <c r="EN32" s="17">
        <f t="shared" si="58"/>
        <v>7.9122155212954237E-2</v>
      </c>
      <c r="EO32" s="17">
        <f t="shared" si="59"/>
        <v>7.2119286645849448E-2</v>
      </c>
      <c r="EP32" s="17">
        <f t="shared" si="60"/>
        <v>8.7290052529965162E-2</v>
      </c>
      <c r="EQ32" s="17">
        <f t="shared" si="61"/>
        <v>4.8119010170272224E-2</v>
      </c>
      <c r="ER32" s="17">
        <f t="shared" si="62"/>
        <v>8.6205515255987269E-2</v>
      </c>
      <c r="ES32" s="17">
        <f t="shared" si="63"/>
        <v>0.1667118084706036</v>
      </c>
      <c r="ET32" s="17">
        <f t="shared" si="64"/>
        <v>6.8570619306258712E-2</v>
      </c>
    </row>
    <row r="33" spans="1:150" x14ac:dyDescent="0.2">
      <c r="A33" t="s">
        <v>44</v>
      </c>
      <c r="B33" s="2">
        <v>130.570231421031</v>
      </c>
      <c r="C33" s="2">
        <v>120.70040679881799</v>
      </c>
      <c r="D33" s="2">
        <v>21.430224118533101</v>
      </c>
      <c r="E33" s="2">
        <v>22.1045491824439</v>
      </c>
      <c r="F33" s="2">
        <v>28.015743777621001</v>
      </c>
      <c r="G33" s="2">
        <v>156.65574662869301</v>
      </c>
      <c r="H33" s="2">
        <v>202.87867235662901</v>
      </c>
      <c r="I33" s="2">
        <v>135.16513229130501</v>
      </c>
      <c r="J33" s="2">
        <v>423.74624038932097</v>
      </c>
      <c r="K33" s="2">
        <v>141.88609145362199</v>
      </c>
      <c r="L33" s="2">
        <v>38.6231260527153</v>
      </c>
      <c r="M33" s="2">
        <v>219.79523094488999</v>
      </c>
      <c r="N33" s="2">
        <f t="shared" si="65"/>
        <v>1641.5713954156224</v>
      </c>
      <c r="O33" s="13">
        <f t="shared" si="66"/>
        <v>1</v>
      </c>
      <c r="Q33" s="4">
        <v>116.051774763593</v>
      </c>
      <c r="R33" s="2">
        <v>113.650233948636</v>
      </c>
      <c r="S33" s="2">
        <v>18.1142487038539</v>
      </c>
      <c r="T33" s="2">
        <v>18.5049248106208</v>
      </c>
      <c r="U33" s="2">
        <v>24.235541828932998</v>
      </c>
      <c r="V33" s="2">
        <v>165.65514130490001</v>
      </c>
      <c r="W33" s="2">
        <v>199.102975417837</v>
      </c>
      <c r="X33" s="2">
        <v>134.58087776958101</v>
      </c>
      <c r="Y33" s="2">
        <v>453.43562188669898</v>
      </c>
      <c r="Z33" s="2">
        <v>139.272591596079</v>
      </c>
      <c r="AA33" s="2">
        <v>36.565663717602199</v>
      </c>
      <c r="AB33" s="2">
        <v>221.47375977683399</v>
      </c>
      <c r="AC33" s="2">
        <f t="shared" si="67"/>
        <v>1640.6433555251688</v>
      </c>
      <c r="AD33" s="13">
        <f t="shared" si="68"/>
        <v>0.99943466370512712</v>
      </c>
      <c r="AF33" s="4">
        <v>116.06334915916899</v>
      </c>
      <c r="AG33" s="2">
        <v>113.66387266519</v>
      </c>
      <c r="AH33" s="2">
        <v>18.130700280633999</v>
      </c>
      <c r="AI33" s="2">
        <v>18.508997849188098</v>
      </c>
      <c r="AJ33" s="2">
        <v>24.237209655536599</v>
      </c>
      <c r="AK33" s="2">
        <v>165.63123035439</v>
      </c>
      <c r="AL33" s="2">
        <v>199.099808230858</v>
      </c>
      <c r="AM33" s="2">
        <v>134.58786973139701</v>
      </c>
      <c r="AN33" s="2">
        <v>453.39813936324401</v>
      </c>
      <c r="AO33" s="2">
        <v>139.28398247985299</v>
      </c>
      <c r="AP33" s="2">
        <v>36.572201456076698</v>
      </c>
      <c r="AQ33" s="2">
        <v>221.47502735194101</v>
      </c>
      <c r="AR33" s="2">
        <f t="shared" si="69"/>
        <v>1640.6523885774773</v>
      </c>
      <c r="AS33" s="13">
        <f t="shared" si="70"/>
        <v>0.99944016639135425</v>
      </c>
      <c r="AU33" s="4">
        <v>109.427546914741</v>
      </c>
      <c r="AV33" s="2">
        <v>105.533109836809</v>
      </c>
      <c r="AW33" s="2">
        <v>18.365230068825799</v>
      </c>
      <c r="AX33" s="2">
        <v>18.724802131453998</v>
      </c>
      <c r="AY33" s="2">
        <v>22.284662698892301</v>
      </c>
      <c r="AZ33" s="2">
        <v>167.56857835266899</v>
      </c>
      <c r="BA33" s="2">
        <v>202.51427188052</v>
      </c>
      <c r="BB33" s="2">
        <v>137.29374649888601</v>
      </c>
      <c r="BC33" s="2">
        <v>455.61434993385802</v>
      </c>
      <c r="BD33" s="2">
        <v>141.03766671169001</v>
      </c>
      <c r="BE33" s="2">
        <v>37.414528775779402</v>
      </c>
      <c r="BF33" s="2">
        <v>224.25858064874001</v>
      </c>
      <c r="BG33" s="2">
        <f t="shared" si="71"/>
        <v>1640.0370744528645</v>
      </c>
      <c r="BH33" s="13">
        <f t="shared" si="72"/>
        <v>0.99906533400433106</v>
      </c>
      <c r="BJ33" s="4">
        <v>109.439235631798</v>
      </c>
      <c r="BK33" s="2">
        <v>105.54688346911099</v>
      </c>
      <c r="BL33" s="2">
        <v>18.381575329708401</v>
      </c>
      <c r="BM33" s="2">
        <v>18.728841337301201</v>
      </c>
      <c r="BN33" s="2">
        <v>22.286361768554201</v>
      </c>
      <c r="BO33" s="2">
        <v>167.54421028882399</v>
      </c>
      <c r="BP33" s="2">
        <v>202.51076806232999</v>
      </c>
      <c r="BQ33" s="2">
        <v>137.30047506886501</v>
      </c>
      <c r="BR33" s="2">
        <v>455.57563773851098</v>
      </c>
      <c r="BS33" s="2">
        <v>141.048879733089</v>
      </c>
      <c r="BT33" s="2">
        <v>37.420940765704799</v>
      </c>
      <c r="BU33" s="2">
        <v>224.25935265684299</v>
      </c>
      <c r="BV33" s="2">
        <f t="shared" si="73"/>
        <v>1640.0431618506395</v>
      </c>
      <c r="BW33" s="13">
        <f t="shared" si="74"/>
        <v>0.99906904227909266</v>
      </c>
      <c r="BX33" s="2"/>
      <c r="BY33" s="18">
        <f t="shared" si="0"/>
        <v>74.190014522114026</v>
      </c>
      <c r="BZ33" s="18">
        <f t="shared" si="75"/>
        <v>1</v>
      </c>
      <c r="CA33" s="17">
        <f t="shared" si="1"/>
        <v>8.7514076269600199E-2</v>
      </c>
      <c r="CB33" s="17">
        <f t="shared" si="2"/>
        <v>9.1021844737398411E-2</v>
      </c>
      <c r="CC33" s="17">
        <f t="shared" si="3"/>
        <v>0.21601635991924945</v>
      </c>
      <c r="CD33" s="17">
        <f t="shared" si="4"/>
        <v>0.21269592479764785</v>
      </c>
      <c r="CE33" s="17">
        <f t="shared" si="5"/>
        <v>0.18892912864413003</v>
      </c>
      <c r="CF33" s="17">
        <f t="shared" si="6"/>
        <v>7.9896330724023717E-2</v>
      </c>
      <c r="CG33" s="17">
        <f t="shared" si="7"/>
        <v>7.0207224255550427E-2</v>
      </c>
      <c r="CH33" s="17">
        <f t="shared" si="8"/>
        <v>8.6013706583774635E-2</v>
      </c>
      <c r="CI33" s="17">
        <f t="shared" si="9"/>
        <v>4.8578832257674856E-2</v>
      </c>
      <c r="CJ33" s="17">
        <f t="shared" si="10"/>
        <v>8.395181451871013E-2</v>
      </c>
      <c r="CK33" s="17">
        <f t="shared" si="11"/>
        <v>0.16090750071828502</v>
      </c>
      <c r="CL33" s="17">
        <f t="shared" si="12"/>
        <v>6.7451384363760178E-2</v>
      </c>
      <c r="CM33" s="17"/>
      <c r="CN33" s="18">
        <f t="shared" si="13"/>
        <v>67.906763620265863</v>
      </c>
      <c r="CO33" s="18">
        <f t="shared" si="76"/>
        <v>0.91530867135798588</v>
      </c>
      <c r="CP33" s="17">
        <f t="shared" si="14"/>
        <v>9.2826955478553297E-2</v>
      </c>
      <c r="CQ33" s="17">
        <f t="shared" si="15"/>
        <v>9.3802590657758506E-2</v>
      </c>
      <c r="CR33" s="17">
        <f t="shared" si="16"/>
        <v>0.23495778367981904</v>
      </c>
      <c r="CS33" s="17">
        <f t="shared" si="17"/>
        <v>0.23246433784820267</v>
      </c>
      <c r="CT33" s="17">
        <f t="shared" si="18"/>
        <v>0.20312979639225104</v>
      </c>
      <c r="CU33" s="17">
        <f t="shared" si="19"/>
        <v>7.7695799565945051E-2</v>
      </c>
      <c r="CV33" s="17">
        <f t="shared" si="20"/>
        <v>7.0869786576122529E-2</v>
      </c>
      <c r="CW33" s="17">
        <f t="shared" si="21"/>
        <v>8.6200209578212061E-2</v>
      </c>
      <c r="CX33" s="17">
        <f t="shared" si="22"/>
        <v>4.6961524012911232E-2</v>
      </c>
      <c r="CY33" s="17">
        <f t="shared" si="23"/>
        <v>8.473584632687825E-2</v>
      </c>
      <c r="CZ33" s="17">
        <f t="shared" si="24"/>
        <v>0.16537249151320116</v>
      </c>
      <c r="DA33" s="17">
        <f t="shared" si="25"/>
        <v>6.7195294365728644E-2</v>
      </c>
      <c r="DB33" s="5"/>
      <c r="DC33" s="18">
        <f t="shared" si="26"/>
        <v>67.921876310308662</v>
      </c>
      <c r="DD33" s="18">
        <f t="shared" si="77"/>
        <v>0.91551237383924489</v>
      </c>
      <c r="DE33" s="17">
        <f t="shared" si="27"/>
        <v>9.2822326787849366E-2</v>
      </c>
      <c r="DF33" s="17">
        <f t="shared" si="28"/>
        <v>9.3796962724730815E-2</v>
      </c>
      <c r="DG33" s="17">
        <f t="shared" si="29"/>
        <v>0.23485116057048985</v>
      </c>
      <c r="DH33" s="17">
        <f t="shared" si="30"/>
        <v>0.23243875871321756</v>
      </c>
      <c r="DI33" s="17">
        <f t="shared" si="31"/>
        <v>0.20312280732231272</v>
      </c>
      <c r="DJ33" s="17">
        <f t="shared" si="32"/>
        <v>7.7701407546307902E-2</v>
      </c>
      <c r="DK33" s="17">
        <f t="shared" si="33"/>
        <v>7.0870350255652428E-2</v>
      </c>
      <c r="DL33" s="17">
        <f t="shared" si="34"/>
        <v>8.619797045962313E-2</v>
      </c>
      <c r="DM33" s="17">
        <f t="shared" si="35"/>
        <v>4.696346513253017E-2</v>
      </c>
      <c r="DN33" s="17">
        <f t="shared" si="36"/>
        <v>8.4732381334368403E-2</v>
      </c>
      <c r="DO33" s="17">
        <f t="shared" si="37"/>
        <v>0.16535770965184921</v>
      </c>
      <c r="DP33" s="17">
        <f t="shared" si="38"/>
        <v>6.7195102074964902E-2</v>
      </c>
      <c r="DQ33" s="5"/>
      <c r="DR33" s="18">
        <f t="shared" si="39"/>
        <v>67.241660831414848</v>
      </c>
      <c r="DS33" s="18">
        <f t="shared" si="78"/>
        <v>0.90634381546551579</v>
      </c>
      <c r="DT33" s="17">
        <f t="shared" si="40"/>
        <v>9.5595328123327439E-2</v>
      </c>
      <c r="DU33" s="17">
        <f t="shared" si="41"/>
        <v>9.734320293576583E-2</v>
      </c>
      <c r="DV33" s="17">
        <f t="shared" si="42"/>
        <v>0.2333467805400159</v>
      </c>
      <c r="DW33" s="17">
        <f t="shared" si="43"/>
        <v>0.23109544288404787</v>
      </c>
      <c r="DX33" s="17">
        <f t="shared" si="44"/>
        <v>0.21183463436986608</v>
      </c>
      <c r="DY33" s="17">
        <f t="shared" si="45"/>
        <v>7.7250928393497051E-2</v>
      </c>
      <c r="DZ33" s="17">
        <f t="shared" si="46"/>
        <v>7.0270360664182283E-2</v>
      </c>
      <c r="EA33" s="17">
        <f t="shared" si="47"/>
        <v>8.5344319890633319E-2</v>
      </c>
      <c r="EB33" s="17">
        <f t="shared" si="48"/>
        <v>4.6849105471891132E-2</v>
      </c>
      <c r="EC33" s="17">
        <f t="shared" si="49"/>
        <v>8.4203945745109504E-2</v>
      </c>
      <c r="ED33" s="17">
        <f t="shared" si="50"/>
        <v>0.1634857334786759</v>
      </c>
      <c r="EE33" s="17">
        <f t="shared" si="51"/>
        <v>6.6776778776236959E-2</v>
      </c>
      <c r="EF33" s="5"/>
      <c r="EG33" s="18">
        <f t="shared" si="52"/>
        <v>67.256327312449244</v>
      </c>
      <c r="EH33" s="18">
        <f t="shared" si="79"/>
        <v>0.90654150353888885</v>
      </c>
      <c r="EI33" s="17">
        <f t="shared" si="53"/>
        <v>9.5590222931513369E-2</v>
      </c>
      <c r="EJ33" s="17">
        <f t="shared" si="54"/>
        <v>9.7336851193369572E-2</v>
      </c>
      <c r="EK33" s="17">
        <f t="shared" si="55"/>
        <v>0.23324300917632051</v>
      </c>
      <c r="EL33" s="17">
        <f t="shared" si="56"/>
        <v>0.23107052163074934</v>
      </c>
      <c r="EM33" s="17">
        <f t="shared" si="57"/>
        <v>0.21182655928195951</v>
      </c>
      <c r="EN33" s="17">
        <f t="shared" si="58"/>
        <v>7.725654597678927E-2</v>
      </c>
      <c r="EO33" s="17">
        <f t="shared" si="59"/>
        <v>7.0270968566431849E-2</v>
      </c>
      <c r="EP33" s="17">
        <f t="shared" si="60"/>
        <v>8.5342228666025505E-2</v>
      </c>
      <c r="EQ33" s="17">
        <f t="shared" si="61"/>
        <v>4.6851095913264931E-2</v>
      </c>
      <c r="ER33" s="17">
        <f t="shared" si="62"/>
        <v>8.4200598680556293E-2</v>
      </c>
      <c r="ES33" s="17">
        <f t="shared" si="63"/>
        <v>0.16347172643124458</v>
      </c>
      <c r="ET33" s="17">
        <f t="shared" si="64"/>
        <v>6.6776663837310068E-2</v>
      </c>
    </row>
    <row r="34" spans="1:150" x14ac:dyDescent="0.2">
      <c r="A34" t="s">
        <v>45</v>
      </c>
      <c r="B34" s="2">
        <v>135.88133409817999</v>
      </c>
      <c r="C34" s="2">
        <v>125.73897018207801</v>
      </c>
      <c r="D34" s="2">
        <v>22.330992088265099</v>
      </c>
      <c r="E34" s="2">
        <v>23.086948993284999</v>
      </c>
      <c r="F34" s="2">
        <v>29.395421815961001</v>
      </c>
      <c r="G34" s="2">
        <v>163.62510244046399</v>
      </c>
      <c r="H34" s="2">
        <v>213.39171757123401</v>
      </c>
      <c r="I34" s="2">
        <v>141.271173153391</v>
      </c>
      <c r="J34" s="2">
        <v>445.256293848479</v>
      </c>
      <c r="K34" s="2">
        <v>148.592173177641</v>
      </c>
      <c r="L34" s="2">
        <v>40.190582748492602</v>
      </c>
      <c r="M34" s="2">
        <v>231.15757097427399</v>
      </c>
      <c r="N34" s="2">
        <f t="shared" si="65"/>
        <v>1719.9182810917448</v>
      </c>
      <c r="O34" s="13">
        <f t="shared" si="66"/>
        <v>1</v>
      </c>
      <c r="Q34" s="4">
        <v>120.239150678454</v>
      </c>
      <c r="R34" s="2">
        <v>118.126013085381</v>
      </c>
      <c r="S34" s="2">
        <v>18.761255806369199</v>
      </c>
      <c r="T34" s="2">
        <v>19.220665926126699</v>
      </c>
      <c r="U34" s="2">
        <v>25.3377453586549</v>
      </c>
      <c r="V34" s="2">
        <v>173.442701199206</v>
      </c>
      <c r="W34" s="2">
        <v>209.223736638426</v>
      </c>
      <c r="X34" s="2">
        <v>140.53494792295899</v>
      </c>
      <c r="Y34" s="2">
        <v>477.29654131823401</v>
      </c>
      <c r="Z34" s="2">
        <v>145.720642178372</v>
      </c>
      <c r="AA34" s="2">
        <v>37.967563056709103</v>
      </c>
      <c r="AB34" s="2">
        <v>232.988943505387</v>
      </c>
      <c r="AC34" s="2">
        <f t="shared" si="67"/>
        <v>1718.8599066742788</v>
      </c>
      <c r="AD34" s="13">
        <f t="shared" si="68"/>
        <v>0.99938463679984013</v>
      </c>
      <c r="AF34" s="4">
        <v>120.25053719999499</v>
      </c>
      <c r="AG34" s="2">
        <v>118.13936829174099</v>
      </c>
      <c r="AH34" s="2">
        <v>18.777280261983002</v>
      </c>
      <c r="AI34" s="2">
        <v>19.224641816512801</v>
      </c>
      <c r="AJ34" s="2">
        <v>25.339382360322698</v>
      </c>
      <c r="AK34" s="2">
        <v>173.41935605181499</v>
      </c>
      <c r="AL34" s="2">
        <v>209.22088013112801</v>
      </c>
      <c r="AM34" s="2">
        <v>140.54190478052499</v>
      </c>
      <c r="AN34" s="2">
        <v>477.26002305055499</v>
      </c>
      <c r="AO34" s="2">
        <v>145.73180851789499</v>
      </c>
      <c r="AP34" s="2">
        <v>37.973947623931899</v>
      </c>
      <c r="AQ34" s="2">
        <v>232.99020511119301</v>
      </c>
      <c r="AR34" s="2">
        <f t="shared" si="69"/>
        <v>1718.8693351975976</v>
      </c>
      <c r="AS34" s="13">
        <f t="shared" si="70"/>
        <v>0.99939011875989747</v>
      </c>
      <c r="AU34" s="4">
        <v>113.135743959457</v>
      </c>
      <c r="AV34" s="2">
        <v>109.42973054348499</v>
      </c>
      <c r="AW34" s="2">
        <v>19.0304035264273</v>
      </c>
      <c r="AX34" s="2">
        <v>19.456398421140701</v>
      </c>
      <c r="AY34" s="2">
        <v>23.2471247477792</v>
      </c>
      <c r="AZ34" s="2">
        <v>175.488253430464</v>
      </c>
      <c r="BA34" s="2">
        <v>212.87377217298001</v>
      </c>
      <c r="BB34" s="2">
        <v>143.43836236303201</v>
      </c>
      <c r="BC34" s="2">
        <v>479.62581708858102</v>
      </c>
      <c r="BD34" s="2">
        <v>147.60969201678901</v>
      </c>
      <c r="BE34" s="2">
        <v>38.876493304801102</v>
      </c>
      <c r="BF34" s="2">
        <v>235.96736387948701</v>
      </c>
      <c r="BG34" s="2">
        <f t="shared" si="71"/>
        <v>1718.1791554544234</v>
      </c>
      <c r="BH34" s="13">
        <f t="shared" si="72"/>
        <v>0.99898883240184089</v>
      </c>
      <c r="BJ34" s="4">
        <v>113.147245420686</v>
      </c>
      <c r="BK34" s="2">
        <v>109.44321409929201</v>
      </c>
      <c r="BL34" s="2">
        <v>19.046319766958501</v>
      </c>
      <c r="BM34" s="2">
        <v>19.460339670756301</v>
      </c>
      <c r="BN34" s="2">
        <v>23.248792345243601</v>
      </c>
      <c r="BO34" s="2">
        <v>175.46441755510401</v>
      </c>
      <c r="BP34" s="2">
        <v>212.870558209791</v>
      </c>
      <c r="BQ34" s="2">
        <v>143.445044713752</v>
      </c>
      <c r="BR34" s="2">
        <v>479.58799015681802</v>
      </c>
      <c r="BS34" s="2">
        <v>147.62067468949601</v>
      </c>
      <c r="BT34" s="2">
        <v>38.882747964384997</v>
      </c>
      <c r="BU34" s="2">
        <v>235.968095364177</v>
      </c>
      <c r="BV34" s="2">
        <f t="shared" si="73"/>
        <v>1718.1854399564597</v>
      </c>
      <c r="BW34" s="13">
        <f t="shared" si="74"/>
        <v>0.9989924863556976</v>
      </c>
      <c r="BX34" s="2"/>
      <c r="BY34" s="18">
        <f t="shared" si="0"/>
        <v>77.529523450494523</v>
      </c>
      <c r="BZ34" s="18">
        <f t="shared" si="75"/>
        <v>1</v>
      </c>
      <c r="CA34" s="17">
        <f t="shared" si="1"/>
        <v>8.5786727059909348E-2</v>
      </c>
      <c r="CB34" s="17">
        <f t="shared" si="2"/>
        <v>8.9179503567644772E-2</v>
      </c>
      <c r="CC34" s="17">
        <f t="shared" si="3"/>
        <v>0.21161477703455653</v>
      </c>
      <c r="CD34" s="17">
        <f t="shared" si="4"/>
        <v>0.20812139502248017</v>
      </c>
      <c r="CE34" s="17">
        <f t="shared" si="5"/>
        <v>0.18444213966524253</v>
      </c>
      <c r="CF34" s="17">
        <f t="shared" si="6"/>
        <v>7.8176286027557843E-2</v>
      </c>
      <c r="CG34" s="17">
        <f t="shared" si="7"/>
        <v>6.8455952949333737E-2</v>
      </c>
      <c r="CH34" s="17">
        <f t="shared" si="8"/>
        <v>8.4134326816828808E-2</v>
      </c>
      <c r="CI34" s="17">
        <f t="shared" si="9"/>
        <v>4.7390901091433672E-2</v>
      </c>
      <c r="CJ34" s="17">
        <f t="shared" si="10"/>
        <v>8.2035538419631307E-2</v>
      </c>
      <c r="CK34" s="17">
        <f t="shared" si="11"/>
        <v>0.1577385514668635</v>
      </c>
      <c r="CL34" s="17">
        <f t="shared" si="12"/>
        <v>6.5772740690634532E-2</v>
      </c>
      <c r="CM34" s="17"/>
      <c r="CN34" s="18">
        <f t="shared" si="13"/>
        <v>70.748175493503737</v>
      </c>
      <c r="CO34" s="18">
        <f t="shared" si="76"/>
        <v>0.91253205675485771</v>
      </c>
      <c r="CP34" s="17">
        <f t="shared" si="14"/>
        <v>9.1196264612798186E-2</v>
      </c>
      <c r="CQ34" s="17">
        <f t="shared" si="15"/>
        <v>9.2008346697028759E-2</v>
      </c>
      <c r="CR34" s="17">
        <f t="shared" si="16"/>
        <v>0.23087082107908738</v>
      </c>
      <c r="CS34" s="17">
        <f t="shared" si="17"/>
        <v>0.22809501023939052</v>
      </c>
      <c r="CT34" s="17">
        <f t="shared" si="18"/>
        <v>0.19866255488745693</v>
      </c>
      <c r="CU34" s="17">
        <f t="shared" si="19"/>
        <v>7.5931501117778424E-2</v>
      </c>
      <c r="CV34" s="17">
        <f t="shared" si="20"/>
        <v>6.913445171579008E-2</v>
      </c>
      <c r="CW34" s="17">
        <f t="shared" si="21"/>
        <v>8.4354417629430245E-2</v>
      </c>
      <c r="CX34" s="17">
        <f t="shared" si="22"/>
        <v>4.5772628898222645E-2</v>
      </c>
      <c r="CY34" s="17">
        <f t="shared" si="23"/>
        <v>8.2839880124194978E-2</v>
      </c>
      <c r="CZ34" s="17">
        <f t="shared" si="24"/>
        <v>0.16229070189605274</v>
      </c>
      <c r="DA34" s="17">
        <f t="shared" si="25"/>
        <v>6.5513732630413588E-2</v>
      </c>
      <c r="DB34" s="5"/>
      <c r="DC34" s="18">
        <f t="shared" si="26"/>
        <v>70.763035435532544</v>
      </c>
      <c r="DD34" s="18">
        <f t="shared" si="77"/>
        <v>0.91272372492676768</v>
      </c>
      <c r="DE34" s="17">
        <f t="shared" si="27"/>
        <v>9.1191946824127415E-2</v>
      </c>
      <c r="DF34" s="17">
        <f t="shared" si="28"/>
        <v>9.2003145953177518E-2</v>
      </c>
      <c r="DG34" s="17">
        <f t="shared" si="29"/>
        <v>0.2307722879365938</v>
      </c>
      <c r="DH34" s="17">
        <f t="shared" si="30"/>
        <v>0.22807142260482405</v>
      </c>
      <c r="DI34" s="17">
        <f t="shared" si="31"/>
        <v>0.19865613767922294</v>
      </c>
      <c r="DJ34" s="17">
        <f t="shared" si="32"/>
        <v>7.5936611771148105E-2</v>
      </c>
      <c r="DK34" s="17">
        <f t="shared" si="33"/>
        <v>6.9134923662929601E-2</v>
      </c>
      <c r="DL34" s="17">
        <f t="shared" si="34"/>
        <v>8.4352329821769573E-2</v>
      </c>
      <c r="DM34" s="17">
        <f t="shared" si="35"/>
        <v>4.5774380045458876E-2</v>
      </c>
      <c r="DN34" s="17">
        <f t="shared" si="36"/>
        <v>8.2836706362897056E-2</v>
      </c>
      <c r="DO34" s="17">
        <f t="shared" si="37"/>
        <v>0.16227705833886866</v>
      </c>
      <c r="DP34" s="17">
        <f t="shared" si="38"/>
        <v>6.5513555256825493E-2</v>
      </c>
      <c r="DQ34" s="5"/>
      <c r="DR34" s="18">
        <f t="shared" si="39"/>
        <v>70.033773326991366</v>
      </c>
      <c r="DS34" s="18">
        <f t="shared" si="78"/>
        <v>0.90331747455806988</v>
      </c>
      <c r="DT34" s="17">
        <f t="shared" si="40"/>
        <v>9.4015634519333841E-2</v>
      </c>
      <c r="DU34" s="17">
        <f t="shared" si="41"/>
        <v>9.5594374334322343E-2</v>
      </c>
      <c r="DV34" s="17">
        <f t="shared" si="42"/>
        <v>0.22923239999038014</v>
      </c>
      <c r="DW34" s="17">
        <f t="shared" si="43"/>
        <v>0.22670900689090842</v>
      </c>
      <c r="DX34" s="17">
        <f t="shared" si="44"/>
        <v>0.20740316378146467</v>
      </c>
      <c r="DY34" s="17">
        <f t="shared" si="45"/>
        <v>7.548766192276761E-2</v>
      </c>
      <c r="DZ34" s="17">
        <f t="shared" si="46"/>
        <v>6.8539182800262277E-2</v>
      </c>
      <c r="EA34" s="17">
        <f t="shared" si="47"/>
        <v>8.3496321150237987E-2</v>
      </c>
      <c r="EB34" s="17">
        <f t="shared" si="48"/>
        <v>4.5661347528591911E-2</v>
      </c>
      <c r="EC34" s="17">
        <f t="shared" si="49"/>
        <v>8.2308097422808105E-2</v>
      </c>
      <c r="ED34" s="17">
        <f t="shared" si="50"/>
        <v>0.16038230760089908</v>
      </c>
      <c r="EE34" s="17">
        <f t="shared" si="51"/>
        <v>6.5098956869348301E-2</v>
      </c>
      <c r="EF34" s="5"/>
      <c r="EG34" s="18">
        <f t="shared" si="52"/>
        <v>70.048176352658743</v>
      </c>
      <c r="EH34" s="18">
        <f t="shared" si="79"/>
        <v>0.90350324928009007</v>
      </c>
      <c r="EI34" s="17">
        <f t="shared" si="53"/>
        <v>9.4010856035103854E-2</v>
      </c>
      <c r="EJ34" s="17">
        <f t="shared" si="54"/>
        <v>9.5588485473170004E-2</v>
      </c>
      <c r="EK34" s="17">
        <f t="shared" si="55"/>
        <v>0.22913659984082643</v>
      </c>
      <c r="EL34" s="17">
        <f t="shared" si="56"/>
        <v>0.22668604834942499</v>
      </c>
      <c r="EM34" s="17">
        <f t="shared" si="57"/>
        <v>0.20739572530493655</v>
      </c>
      <c r="EN34" s="17">
        <f t="shared" si="58"/>
        <v>7.5492789040343039E-2</v>
      </c>
      <c r="EO34" s="17">
        <f t="shared" si="59"/>
        <v>6.853970020760343E-2</v>
      </c>
      <c r="EP34" s="17">
        <f t="shared" si="60"/>
        <v>8.3494376300204898E-2</v>
      </c>
      <c r="EQ34" s="17">
        <f t="shared" si="61"/>
        <v>4.566314823529817E-2</v>
      </c>
      <c r="ER34" s="17">
        <f t="shared" si="62"/>
        <v>8.2305035589799624E-2</v>
      </c>
      <c r="ES34" s="17">
        <f t="shared" si="63"/>
        <v>0.16036940757281326</v>
      </c>
      <c r="ET34" s="17">
        <f t="shared" si="64"/>
        <v>6.509885596814996E-2</v>
      </c>
    </row>
    <row r="35" spans="1:150" x14ac:dyDescent="0.2">
      <c r="A35" t="s">
        <v>46</v>
      </c>
      <c r="B35" s="2">
        <v>141.308726969166</v>
      </c>
      <c r="C35" s="2">
        <v>130.871561640344</v>
      </c>
      <c r="D35" s="2">
        <v>23.249955415014</v>
      </c>
      <c r="E35" s="2">
        <v>24.0873689187192</v>
      </c>
      <c r="F35" s="2">
        <v>30.796535535342301</v>
      </c>
      <c r="G35" s="2">
        <v>170.67486433915499</v>
      </c>
      <c r="H35" s="2">
        <v>224.04732632646699</v>
      </c>
      <c r="I35" s="2">
        <v>147.47865222731201</v>
      </c>
      <c r="J35" s="2">
        <v>467.00696624972198</v>
      </c>
      <c r="K35" s="2">
        <v>155.40697406433799</v>
      </c>
      <c r="L35" s="2">
        <v>41.787812813431799</v>
      </c>
      <c r="M35" s="2">
        <v>242.64977623306399</v>
      </c>
      <c r="N35" s="2">
        <f t="shared" si="65"/>
        <v>1799.3665207320751</v>
      </c>
      <c r="O35" s="13">
        <f t="shared" si="66"/>
        <v>1</v>
      </c>
      <c r="Q35" s="4">
        <v>124.49249539289799</v>
      </c>
      <c r="R35" s="2">
        <v>122.670289419677</v>
      </c>
      <c r="S35" s="2">
        <v>19.4149465066121</v>
      </c>
      <c r="T35" s="2">
        <v>19.9424199573448</v>
      </c>
      <c r="U35" s="2">
        <v>26.448896940120701</v>
      </c>
      <c r="V35" s="2">
        <v>181.35040501304701</v>
      </c>
      <c r="W35" s="2">
        <v>219.46410677353799</v>
      </c>
      <c r="X35" s="2">
        <v>146.58037370679099</v>
      </c>
      <c r="Y35" s="2">
        <v>501.50171294604201</v>
      </c>
      <c r="Z35" s="2">
        <v>152.26405247583301</v>
      </c>
      <c r="AA35" s="2">
        <v>39.391691690726297</v>
      </c>
      <c r="AB35" s="2">
        <v>244.645617529768</v>
      </c>
      <c r="AC35" s="2">
        <f t="shared" si="67"/>
        <v>1798.1670083523979</v>
      </c>
      <c r="AD35" s="13">
        <f t="shared" si="68"/>
        <v>0.99933336962433361</v>
      </c>
      <c r="AF35" s="4">
        <v>124.50370058220599</v>
      </c>
      <c r="AG35" s="2">
        <v>122.68337729102301</v>
      </c>
      <c r="AH35" s="2">
        <v>19.4305725936937</v>
      </c>
      <c r="AI35" s="2">
        <v>19.946304959909199</v>
      </c>
      <c r="AJ35" s="2">
        <v>26.450504906758098</v>
      </c>
      <c r="AK35" s="2">
        <v>181.32760461337301</v>
      </c>
      <c r="AL35" s="2">
        <v>219.46153725359301</v>
      </c>
      <c r="AM35" s="2">
        <v>146.58729294673199</v>
      </c>
      <c r="AN35" s="2">
        <v>501.466126959348</v>
      </c>
      <c r="AO35" s="2">
        <v>152.27500610798401</v>
      </c>
      <c r="AP35" s="2">
        <v>39.397932648847501</v>
      </c>
      <c r="AQ35" s="2">
        <v>244.646876966615</v>
      </c>
      <c r="AR35" s="2">
        <f t="shared" si="69"/>
        <v>1798.1768378300826</v>
      </c>
      <c r="AS35" s="13">
        <f t="shared" si="70"/>
        <v>0.99933883236778887</v>
      </c>
      <c r="AU35" s="4">
        <v>116.888139773275</v>
      </c>
      <c r="AV35" s="2">
        <v>113.369237151313</v>
      </c>
      <c r="AW35" s="2">
        <v>19.703094194074801</v>
      </c>
      <c r="AX35" s="2">
        <v>20.194733419135002</v>
      </c>
      <c r="AY35" s="2">
        <v>24.212159937271601</v>
      </c>
      <c r="AZ35" s="2">
        <v>183.533529246803</v>
      </c>
      <c r="BA35" s="2">
        <v>223.36315557920901</v>
      </c>
      <c r="BB35" s="2">
        <v>149.682505110504</v>
      </c>
      <c r="BC35" s="2">
        <v>503.98780439955198</v>
      </c>
      <c r="BD35" s="2">
        <v>154.28240497114501</v>
      </c>
      <c r="BE35" s="2">
        <v>40.363285866270303</v>
      </c>
      <c r="BF35" s="2">
        <v>247.82585901595701</v>
      </c>
      <c r="BG35" s="2">
        <f t="shared" si="71"/>
        <v>1797.4059086645098</v>
      </c>
      <c r="BH35" s="13">
        <f t="shared" si="72"/>
        <v>0.99891038760309514</v>
      </c>
      <c r="BJ35" s="4">
        <v>116.899460330702</v>
      </c>
      <c r="BK35" s="2">
        <v>113.382446618909</v>
      </c>
      <c r="BL35" s="2">
        <v>19.7186100530113</v>
      </c>
      <c r="BM35" s="2">
        <v>20.1985829323126</v>
      </c>
      <c r="BN35" s="2">
        <v>24.213797912338599</v>
      </c>
      <c r="BO35" s="2">
        <v>183.51020363603001</v>
      </c>
      <c r="BP35" s="2">
        <v>223.360207416918</v>
      </c>
      <c r="BQ35" s="2">
        <v>149.689138467893</v>
      </c>
      <c r="BR35" s="2">
        <v>503.95082879571299</v>
      </c>
      <c r="BS35" s="2">
        <v>154.293168935431</v>
      </c>
      <c r="BT35" s="2">
        <v>40.369392606496497</v>
      </c>
      <c r="BU35" s="2">
        <v>247.826552408227</v>
      </c>
      <c r="BV35" s="2">
        <f t="shared" si="73"/>
        <v>1797.4123901139819</v>
      </c>
      <c r="BW35" s="13">
        <f t="shared" si="74"/>
        <v>0.9989139896760455</v>
      </c>
      <c r="BX35" s="2"/>
      <c r="BY35" s="18">
        <f t="shared" si="0"/>
        <v>80.924209288073158</v>
      </c>
      <c r="BZ35" s="18">
        <f t="shared" si="75"/>
        <v>1</v>
      </c>
      <c r="CA35" s="17">
        <f t="shared" si="1"/>
        <v>8.4123146421163877E-2</v>
      </c>
      <c r="CB35" s="17">
        <f t="shared" si="2"/>
        <v>8.7413268147177828E-2</v>
      </c>
      <c r="CC35" s="17">
        <f t="shared" si="3"/>
        <v>0.2073905377957336</v>
      </c>
      <c r="CD35" s="17">
        <f t="shared" si="4"/>
        <v>0.20375361271069659</v>
      </c>
      <c r="CE35" s="17">
        <f t="shared" si="5"/>
        <v>0.18019762737462841</v>
      </c>
      <c r="CF35" s="17">
        <f t="shared" si="6"/>
        <v>7.6544716138794461E-2</v>
      </c>
      <c r="CG35" s="17">
        <f t="shared" si="7"/>
        <v>6.6808253285652944E-2</v>
      </c>
      <c r="CH35" s="17">
        <f t="shared" si="8"/>
        <v>8.234465607319108E-2</v>
      </c>
      <c r="CI35" s="17">
        <f t="shared" si="9"/>
        <v>4.627413620338576E-2</v>
      </c>
      <c r="CJ35" s="17">
        <f t="shared" si="10"/>
        <v>8.0216691883855121E-2</v>
      </c>
      <c r="CK35" s="17">
        <f t="shared" si="11"/>
        <v>0.15469460920691297</v>
      </c>
      <c r="CL35" s="17">
        <f t="shared" si="12"/>
        <v>6.419630805729748E-2</v>
      </c>
      <c r="CM35" s="17"/>
      <c r="CN35" s="18">
        <f t="shared" si="13"/>
        <v>73.621496658342323</v>
      </c>
      <c r="CO35" s="18">
        <f t="shared" si="76"/>
        <v>0.90975861619191467</v>
      </c>
      <c r="CP35" s="17">
        <f t="shared" si="14"/>
        <v>8.9624844232128395E-2</v>
      </c>
      <c r="CQ35" s="17">
        <f t="shared" si="15"/>
        <v>9.0288056571471917E-2</v>
      </c>
      <c r="CR35" s="17">
        <f t="shared" si="16"/>
        <v>0.22695089557373083</v>
      </c>
      <c r="CS35" s="17">
        <f t="shared" si="17"/>
        <v>0.22392937667018936</v>
      </c>
      <c r="CT35" s="17">
        <f t="shared" si="18"/>
        <v>0.19444474825965624</v>
      </c>
      <c r="CU35" s="17">
        <f t="shared" si="19"/>
        <v>7.4257570305178128E-2</v>
      </c>
      <c r="CV35" s="17">
        <f t="shared" si="20"/>
        <v>6.7502250006061637E-2</v>
      </c>
      <c r="CW35" s="17">
        <f t="shared" si="21"/>
        <v>8.2596584267751183E-2</v>
      </c>
      <c r="CX35" s="17">
        <f t="shared" si="22"/>
        <v>4.4654351807265714E-2</v>
      </c>
      <c r="CY35" s="17">
        <f t="shared" si="23"/>
        <v>8.1040349974460579E-2</v>
      </c>
      <c r="CZ35" s="17">
        <f t="shared" si="24"/>
        <v>0.15933004688171795</v>
      </c>
      <c r="DA35" s="17">
        <f t="shared" si="25"/>
        <v>6.3933912126051762E-2</v>
      </c>
      <c r="DB35" s="5"/>
      <c r="DC35" s="18">
        <f t="shared" si="26"/>
        <v>73.636116731010787</v>
      </c>
      <c r="DD35" s="18">
        <f t="shared" si="77"/>
        <v>0.90993927996110169</v>
      </c>
      <c r="DE35" s="17">
        <f t="shared" si="27"/>
        <v>8.9620811075128745E-2</v>
      </c>
      <c r="DF35" s="17">
        <f t="shared" si="28"/>
        <v>9.0283240474900217E-2</v>
      </c>
      <c r="DG35" s="17">
        <f t="shared" si="29"/>
        <v>0.22685962014366506</v>
      </c>
      <c r="DH35" s="17">
        <f t="shared" si="30"/>
        <v>0.22390756790485727</v>
      </c>
      <c r="DI35" s="17">
        <f t="shared" si="31"/>
        <v>0.19443883787304839</v>
      </c>
      <c r="DJ35" s="17">
        <f t="shared" si="32"/>
        <v>7.4262238786475948E-2</v>
      </c>
      <c r="DK35" s="17">
        <f t="shared" si="33"/>
        <v>6.7502645172960132E-2</v>
      </c>
      <c r="DL35" s="17">
        <f t="shared" si="34"/>
        <v>8.2594634875284734E-2</v>
      </c>
      <c r="DM35" s="17">
        <f t="shared" si="35"/>
        <v>4.4655936202395503E-2</v>
      </c>
      <c r="DN35" s="17">
        <f t="shared" si="36"/>
        <v>8.1037435175210837E-2</v>
      </c>
      <c r="DO35" s="17">
        <f t="shared" si="37"/>
        <v>0.15931742678384106</v>
      </c>
      <c r="DP35" s="17">
        <f t="shared" si="38"/>
        <v>6.3933747560639506E-2</v>
      </c>
      <c r="DQ35" s="5"/>
      <c r="DR35" s="18">
        <f t="shared" si="39"/>
        <v>72.855154627094521</v>
      </c>
      <c r="DS35" s="18">
        <f t="shared" si="78"/>
        <v>0.90028874261527225</v>
      </c>
      <c r="DT35" s="17">
        <f t="shared" si="40"/>
        <v>9.2494258785058195E-2</v>
      </c>
      <c r="DU35" s="17">
        <f t="shared" si="41"/>
        <v>9.3918768183350557E-2</v>
      </c>
      <c r="DV35" s="17">
        <f t="shared" si="42"/>
        <v>0.22528526293179441</v>
      </c>
      <c r="DW35" s="17">
        <f t="shared" si="43"/>
        <v>0.2225260903402313</v>
      </c>
      <c r="DX35" s="17">
        <f t="shared" si="44"/>
        <v>0.20322785482209776</v>
      </c>
      <c r="DY35" s="17">
        <f t="shared" si="45"/>
        <v>7.3814603632890968E-2</v>
      </c>
      <c r="DZ35" s="17">
        <f t="shared" si="46"/>
        <v>6.6910493300087887E-2</v>
      </c>
      <c r="EA35" s="17">
        <f t="shared" si="47"/>
        <v>8.1736206674606585E-2</v>
      </c>
      <c r="EB35" s="17">
        <f t="shared" si="48"/>
        <v>4.4544079252347733E-2</v>
      </c>
      <c r="EC35" s="17">
        <f t="shared" si="49"/>
        <v>8.050851201861875E-2</v>
      </c>
      <c r="ED35" s="17">
        <f t="shared" si="50"/>
        <v>0.15740073032941662</v>
      </c>
      <c r="EE35" s="17">
        <f t="shared" si="51"/>
        <v>6.3522369529281891E-2</v>
      </c>
      <c r="EF35" s="5"/>
      <c r="EG35" s="18">
        <f t="shared" si="52"/>
        <v>72.86930688695081</v>
      </c>
      <c r="EH35" s="18">
        <f t="shared" si="79"/>
        <v>0.90046362550854731</v>
      </c>
      <c r="EI35" s="17">
        <f t="shared" si="53"/>
        <v>9.2489780099200683E-2</v>
      </c>
      <c r="EJ35" s="17">
        <f t="shared" si="54"/>
        <v>9.3913297084877334E-2</v>
      </c>
      <c r="EK35" s="17">
        <f t="shared" si="55"/>
        <v>0.22519661108866715</v>
      </c>
      <c r="EL35" s="17">
        <f t="shared" si="56"/>
        <v>0.22250488444826058</v>
      </c>
      <c r="EM35" s="17">
        <f t="shared" si="57"/>
        <v>0.20322098089447019</v>
      </c>
      <c r="EN35" s="17">
        <f t="shared" si="58"/>
        <v>7.3819294696304258E-2</v>
      </c>
      <c r="EO35" s="17">
        <f t="shared" si="59"/>
        <v>6.6910934879061551E-2</v>
      </c>
      <c r="EP35" s="17">
        <f t="shared" si="60"/>
        <v>8.1734395616426897E-2</v>
      </c>
      <c r="EQ35" s="17">
        <f t="shared" si="61"/>
        <v>4.4545713354251427E-2</v>
      </c>
      <c r="ER35" s="17">
        <f t="shared" si="62"/>
        <v>8.0505703709383147E-2</v>
      </c>
      <c r="ES35" s="17">
        <f t="shared" si="63"/>
        <v>0.1573888247536453</v>
      </c>
      <c r="ET35" s="17">
        <f t="shared" si="64"/>
        <v>6.3522280664811179E-2</v>
      </c>
    </row>
    <row r="36" spans="1:150" x14ac:dyDescent="0.2">
      <c r="A36" t="s">
        <v>47</v>
      </c>
      <c r="B36" s="2">
        <v>146.86177426594401</v>
      </c>
      <c r="C36" s="2">
        <v>136.107264399407</v>
      </c>
      <c r="D36" s="2">
        <v>24.188815622817099</v>
      </c>
      <c r="E36" s="2">
        <v>25.1075639617662</v>
      </c>
      <c r="F36" s="2">
        <v>32.221018327382502</v>
      </c>
      <c r="G36" s="2">
        <v>177.81571609066799</v>
      </c>
      <c r="H36" s="2">
        <v>234.860399064391</v>
      </c>
      <c r="I36" s="2">
        <v>153.79889826940399</v>
      </c>
      <c r="J36" s="2">
        <v>489.02431964767402</v>
      </c>
      <c r="K36" s="2">
        <v>162.341823870437</v>
      </c>
      <c r="L36" s="2">
        <v>43.417674661123002</v>
      </c>
      <c r="M36" s="2">
        <v>254.28879552767401</v>
      </c>
      <c r="N36" s="2">
        <f t="shared" si="65"/>
        <v>1880.0340637086879</v>
      </c>
      <c r="O36" s="13">
        <f t="shared" si="66"/>
        <v>1</v>
      </c>
      <c r="Q36" s="4">
        <v>128.81993498482399</v>
      </c>
      <c r="R36" s="2">
        <v>127.291586718528</v>
      </c>
      <c r="S36" s="2">
        <v>20.076729252964501</v>
      </c>
      <c r="T36" s="2">
        <v>20.671627228831198</v>
      </c>
      <c r="U36" s="2">
        <v>27.570592083032299</v>
      </c>
      <c r="V36" s="2">
        <v>189.38962826817701</v>
      </c>
      <c r="W36" s="2">
        <v>229.83853752710499</v>
      </c>
      <c r="X36" s="2">
        <v>152.72836224034401</v>
      </c>
      <c r="Y36" s="2">
        <v>526.07931193683805</v>
      </c>
      <c r="Z36" s="2">
        <v>158.913905807828</v>
      </c>
      <c r="AA36" s="2">
        <v>40.840754511949697</v>
      </c>
      <c r="AB36" s="2">
        <v>256.46132093833802</v>
      </c>
      <c r="AC36" s="2">
        <f t="shared" si="67"/>
        <v>1878.6822914987599</v>
      </c>
      <c r="AD36" s="13">
        <f t="shared" si="68"/>
        <v>0.99928098525658549</v>
      </c>
      <c r="AF36" s="4">
        <v>128.830965275094</v>
      </c>
      <c r="AG36" s="2">
        <v>127.30442215668801</v>
      </c>
      <c r="AH36" s="2">
        <v>20.091982810737601</v>
      </c>
      <c r="AI36" s="2">
        <v>20.675426988246201</v>
      </c>
      <c r="AJ36" s="2">
        <v>27.572172644090202</v>
      </c>
      <c r="AK36" s="2">
        <v>189.367353149189</v>
      </c>
      <c r="AL36" s="2">
        <v>229.83623391415799</v>
      </c>
      <c r="AM36" s="2">
        <v>152.735242007588</v>
      </c>
      <c r="AN36" s="2">
        <v>526.04462838222901</v>
      </c>
      <c r="AO36" s="2">
        <v>158.924657622474</v>
      </c>
      <c r="AP36" s="2">
        <v>40.8468605619979</v>
      </c>
      <c r="AQ36" s="2">
        <v>256.46258207178602</v>
      </c>
      <c r="AR36" s="2">
        <f t="shared" si="69"/>
        <v>1878.6925275842782</v>
      </c>
      <c r="AS36" s="13">
        <f t="shared" si="70"/>
        <v>0.99928642988427385</v>
      </c>
      <c r="AU36" s="4">
        <v>120.69222203492799</v>
      </c>
      <c r="AV36" s="2">
        <v>117.35944220097301</v>
      </c>
      <c r="AW36" s="2">
        <v>20.384734659043598</v>
      </c>
      <c r="AX36" s="2">
        <v>20.941268555890201</v>
      </c>
      <c r="AY36" s="2">
        <v>25.181168720090199</v>
      </c>
      <c r="AZ36" s="2">
        <v>191.71592724855199</v>
      </c>
      <c r="BA36" s="2">
        <v>233.997150719297</v>
      </c>
      <c r="BB36" s="2">
        <v>156.03759657512401</v>
      </c>
      <c r="BC36" s="2">
        <v>528.72865874558295</v>
      </c>
      <c r="BD36" s="2">
        <v>161.06703151628099</v>
      </c>
      <c r="BE36" s="2">
        <v>41.877681232288403</v>
      </c>
      <c r="BF36" s="2">
        <v>259.85181191626799</v>
      </c>
      <c r="BG36" s="2">
        <f t="shared" si="71"/>
        <v>1877.8346941243183</v>
      </c>
      <c r="BH36" s="13">
        <f t="shared" si="72"/>
        <v>0.99883014375812373</v>
      </c>
      <c r="BJ36" s="4">
        <v>120.703367902544</v>
      </c>
      <c r="BK36" s="2">
        <v>117.37239222135</v>
      </c>
      <c r="BL36" s="2">
        <v>20.399875881878099</v>
      </c>
      <c r="BM36" s="2">
        <v>20.945031941292299</v>
      </c>
      <c r="BN36" s="2">
        <v>25.182778747120501</v>
      </c>
      <c r="BO36" s="2">
        <v>191.69309153478099</v>
      </c>
      <c r="BP36" s="2">
        <v>233.99444687974099</v>
      </c>
      <c r="BQ36" s="2">
        <v>156.04417881425101</v>
      </c>
      <c r="BR36" s="2">
        <v>528.69250263728395</v>
      </c>
      <c r="BS36" s="2">
        <v>161.077587471882</v>
      </c>
      <c r="BT36" s="2">
        <v>41.883648606899598</v>
      </c>
      <c r="BU36" s="2">
        <v>259.85246967390299</v>
      </c>
      <c r="BV36" s="2">
        <f t="shared" si="73"/>
        <v>1877.8413723129265</v>
      </c>
      <c r="BW36" s="13">
        <f t="shared" si="74"/>
        <v>0.9988336959217452</v>
      </c>
      <c r="BX36" s="2"/>
      <c r="BY36" s="18">
        <f t="shared" ref="BY36:BY63" si="80">(SUM(CA36:CL36)/COUNTA(CA36:CL36))^(1/(1-$B$1))</f>
        <v>84.379877342984841</v>
      </c>
      <c r="BZ36" s="18">
        <f t="shared" si="75"/>
        <v>1</v>
      </c>
      <c r="CA36" s="17">
        <f t="shared" ref="CA36:CA63" si="81">(B36^(1-$B$1))</f>
        <v>8.2517415029914387E-2</v>
      </c>
      <c r="CB36" s="17">
        <f t="shared" ref="CB36:CB63" si="82">(C36^(1-$B$1))</f>
        <v>8.5715496949475486E-2</v>
      </c>
      <c r="CC36" s="17">
        <f t="shared" ref="CC36:CC63" si="83">(D36^(1-$B$1))</f>
        <v>0.20332589746564139</v>
      </c>
      <c r="CD36" s="17">
        <f t="shared" ref="CD36:CD63" si="84">(E36^(1-$B$1))</f>
        <v>0.19957112759424583</v>
      </c>
      <c r="CE36" s="17">
        <f t="shared" ref="CE36:CE63" si="85">(F36^(1-$B$1))</f>
        <v>0.17616935692725091</v>
      </c>
      <c r="CF36" s="17">
        <f t="shared" ref="CF36:CF63" si="86">(G36^(1-$B$1))</f>
        <v>7.4991998667733248E-2</v>
      </c>
      <c r="CG36" s="17">
        <f t="shared" ref="CG36:CG63" si="87">(H36^(1-$B$1))</f>
        <v>6.5252191603711263E-2</v>
      </c>
      <c r="CH36" s="17">
        <f t="shared" ref="CH36:CH63" si="88">(I36^(1-$B$1))</f>
        <v>8.0634962401977484E-2</v>
      </c>
      <c r="CI36" s="17">
        <f t="shared" ref="CI36:CI63" si="89">(J36^(1-$B$1))</f>
        <v>4.522043869481434E-2</v>
      </c>
      <c r="CJ36" s="17">
        <f t="shared" ref="CJ36:CJ63" si="90">(K36^(1-$B$1))</f>
        <v>7.8484661509048495E-2</v>
      </c>
      <c r="CK36" s="17">
        <f t="shared" ref="CK36:CK63" si="91">(L36^(1-$B$1))</f>
        <v>0.15176328550692467</v>
      </c>
      <c r="CL36" s="17">
        <f t="shared" ref="CL36:CL63" si="92">(M36^(1-$B$1))</f>
        <v>6.2709940345678131E-2</v>
      </c>
      <c r="CM36" s="17"/>
      <c r="CN36" s="18">
        <f t="shared" ref="CN36:CN63" si="93">(SUM(CP36:DA36)/COUNTA(CP36:DA36))^(1/(1-$B$1))</f>
        <v>76.531978505851228</v>
      </c>
      <c r="CO36" s="18">
        <f t="shared" si="76"/>
        <v>0.90699324194044861</v>
      </c>
      <c r="CP36" s="17">
        <f t="shared" ref="CP36:CP63" si="94">(Q36^(1-$B$1))</f>
        <v>8.8106604032298003E-2</v>
      </c>
      <c r="CQ36" s="17">
        <f t="shared" ref="CQ36:CQ63" si="95">(R36^(1-$B$1))</f>
        <v>8.863395933573652E-2</v>
      </c>
      <c r="CR36" s="17">
        <f t="shared" ref="CR36:CR63" si="96">(S36^(1-$B$1))</f>
        <v>0.22317909843290251</v>
      </c>
      <c r="CS36" s="17">
        <f t="shared" ref="CS36:CS63" si="97">(T36^(1-$B$1))</f>
        <v>0.21994427781105214</v>
      </c>
      <c r="CT36" s="17">
        <f t="shared" ref="CT36:CT63" si="98">(U36^(1-$B$1))</f>
        <v>0.19044823564919477</v>
      </c>
      <c r="CU36" s="17">
        <f t="shared" ref="CU36:CU63" si="99">(V36^(1-$B$1))</f>
        <v>7.2664435524018967E-2</v>
      </c>
      <c r="CV36" s="17">
        <f t="shared" ref="CV36:CV63" si="100">(W36^(1-$B$1))</f>
        <v>6.5961204141625027E-2</v>
      </c>
      <c r="CW36" s="17">
        <f t="shared" ref="CW36:CW63" si="101">(X36^(1-$B$1))</f>
        <v>8.0917070752060519E-2</v>
      </c>
      <c r="CX36" s="17">
        <f t="shared" ref="CX36:CX63" si="102">(Y36^(1-$B$1))</f>
        <v>4.3598785162511811E-2</v>
      </c>
      <c r="CY36" s="17">
        <f t="shared" ref="CY36:CY63" si="103">(Z36^(1-$B$1))</f>
        <v>7.9326638092507756E-2</v>
      </c>
      <c r="CZ36" s="17">
        <f t="shared" ref="CZ36:CZ63" si="104">(AA36^(1-$B$1))</f>
        <v>0.15647794053630837</v>
      </c>
      <c r="DA36" s="17">
        <f t="shared" ref="DA36:DA63" si="105">(AB36^(1-$B$1))</f>
        <v>6.2443762404074246E-2</v>
      </c>
      <c r="DB36" s="5"/>
      <c r="DC36" s="18">
        <f t="shared" ref="DC36:DC63" si="106">(SUM(DE36:DP36)/COUNTA(DE36:DP36))^(1/(1-$B$1))</f>
        <v>76.546370568739093</v>
      </c>
      <c r="DD36" s="18">
        <f t="shared" si="77"/>
        <v>0.90716380467816582</v>
      </c>
      <c r="DE36" s="17">
        <f t="shared" ref="DE36:DE63" si="107">(AF36^(1-$B$1))</f>
        <v>8.8102832182037266E-2</v>
      </c>
      <c r="DF36" s="17">
        <f t="shared" ref="DF36:DF63" si="108">(AG36^(1-$B$1))</f>
        <v>8.8629490974142827E-2</v>
      </c>
      <c r="DG36" s="17">
        <f t="shared" ref="DG36:DG63" si="109">(AH36^(1-$B$1))</f>
        <v>0.22309436509252192</v>
      </c>
      <c r="DH36" s="17">
        <f t="shared" ref="DH36:DH63" si="110">(AI36^(1-$B$1))</f>
        <v>0.21992406604607748</v>
      </c>
      <c r="DI36" s="17">
        <f t="shared" ref="DI36:DI63" si="111">(AJ36^(1-$B$1))</f>
        <v>0.19044277689585842</v>
      </c>
      <c r="DJ36" s="17">
        <f t="shared" ref="DJ36:DJ63" si="112">(AK36^(1-$B$1))</f>
        <v>7.2668709125895098E-2</v>
      </c>
      <c r="DK36" s="17">
        <f t="shared" ref="DK36:DK63" si="113">(AL36^(1-$B$1))</f>
        <v>6.5961534700259186E-2</v>
      </c>
      <c r="DL36" s="17">
        <f t="shared" ref="DL36:DL63" si="114">(AM36^(1-$B$1))</f>
        <v>8.0915248327600636E-2</v>
      </c>
      <c r="DM36" s="17">
        <f t="shared" ref="DM36:DM63" si="115">(AN36^(1-$B$1))</f>
        <v>4.3600222432127439E-2</v>
      </c>
      <c r="DN36" s="17">
        <f t="shared" ref="DN36:DN63" si="116">(AO36^(1-$B$1))</f>
        <v>7.9323954683438253E-2</v>
      </c>
      <c r="DO36" s="17">
        <f t="shared" ref="DO36:DO63" si="117">(AP36^(1-$B$1))</f>
        <v>0.15646624443735455</v>
      </c>
      <c r="DP36" s="17">
        <f t="shared" ref="DP36:DP63" si="118">(AQ36^(1-$B$1))</f>
        <v>6.2443608872877671E-2</v>
      </c>
      <c r="DQ36" s="5"/>
      <c r="DR36" s="18">
        <f t="shared" ref="DR36:DR63" si="119">(SUM(DT36:EE36)/COUNTA(DT36:EE36))^(1/(1-$B$1))</f>
        <v>75.710944128221229</v>
      </c>
      <c r="DS36" s="18">
        <f t="shared" si="78"/>
        <v>0.89726302659191615</v>
      </c>
      <c r="DT36" s="17">
        <f t="shared" ref="DT36:DT63" si="120">(AU36^(1-$B$1))</f>
        <v>9.1024931016138788E-2</v>
      </c>
      <c r="DU36" s="17">
        <f t="shared" ref="DU36:DU63" si="121">(AV36^(1-$B$1))</f>
        <v>9.2308348636203047E-2</v>
      </c>
      <c r="DV36" s="17">
        <f t="shared" ref="DV36:DV63" si="122">(AW36^(1-$B$1))</f>
        <v>0.22148660622110905</v>
      </c>
      <c r="DW36" s="17">
        <f t="shared" ref="DW36:DW63" si="123">(AX36^(1-$B$1))</f>
        <v>0.21852368064981015</v>
      </c>
      <c r="DX36" s="17">
        <f t="shared" ref="DX36:DX63" si="124">(AY36^(1-$B$1))</f>
        <v>0.19927924013674431</v>
      </c>
      <c r="DY36" s="17">
        <f t="shared" ref="DY36:DY63" si="125">(AZ36^(1-$B$1))</f>
        <v>7.2222231467331269E-2</v>
      </c>
      <c r="DZ36" s="17">
        <f t="shared" ref="DZ36:DZ63" si="126">(BA36^(1-$B$1))</f>
        <v>6.5372443048214116E-2</v>
      </c>
      <c r="EA36" s="17">
        <f t="shared" ref="EA36:EA63" si="127">(BB36^(1-$B$1))</f>
        <v>8.0054430777219812E-2</v>
      </c>
      <c r="EB36" s="17">
        <f t="shared" ref="EB36:EB63" si="128">(BC36^(1-$B$1))</f>
        <v>4.3489415866024991E-2</v>
      </c>
      <c r="EC36" s="17">
        <f t="shared" ref="EC36:EC63" si="129">(BD36^(1-$B$1))</f>
        <v>7.8794639460811736E-2</v>
      </c>
      <c r="ED36" s="17">
        <f t="shared" ref="ED36:ED63" si="130">(BE36^(1-$B$1))</f>
        <v>0.15452853474961195</v>
      </c>
      <c r="EE36" s="17">
        <f t="shared" ref="EE36:EE63" si="131">(BF36^(1-$B$1))</f>
        <v>6.2035048381515377E-2</v>
      </c>
      <c r="EF36" s="5"/>
      <c r="EG36" s="18">
        <f t="shared" ref="EG36:EG63" si="132">(SUM(EI36:ET36)/COUNTA(EI36:ET36))^(1/(1-$B$1))</f>
        <v>75.724857311309236</v>
      </c>
      <c r="EH36" s="18">
        <f t="shared" si="79"/>
        <v>0.89742791404525357</v>
      </c>
      <c r="EI36" s="17">
        <f t="shared" ref="EI36:EI63" si="133">(BJ36^(1-$B$1))</f>
        <v>9.1020728253321331E-2</v>
      </c>
      <c r="EJ36" s="17">
        <f t="shared" ref="EJ36:EJ63" si="134">(BK36^(1-$B$1))</f>
        <v>9.2303256178139406E-2</v>
      </c>
      <c r="EK36" s="17">
        <f t="shared" ref="EK36:EK63" si="135">(BL36^(1-$B$1))</f>
        <v>0.22140439492275613</v>
      </c>
      <c r="EL36" s="17">
        <f t="shared" ref="EL36:EL63" si="136">(BM36^(1-$B$1))</f>
        <v>0.2185040476939635</v>
      </c>
      <c r="EM36" s="17">
        <f t="shared" ref="EM36:EM63" si="137">(BN36^(1-$B$1))</f>
        <v>0.19927286971005745</v>
      </c>
      <c r="EN36" s="17">
        <f t="shared" ref="EN36:EN63" si="138">(BO36^(1-$B$1))</f>
        <v>7.2226533127548148E-2</v>
      </c>
      <c r="EO36" s="17">
        <f t="shared" ref="EO36:EO63" si="139">(BP36^(1-$B$1))</f>
        <v>6.5372820741123355E-2</v>
      </c>
      <c r="EP36" s="17">
        <f t="shared" ref="EP36:EP63" si="140">(BQ36^(1-$B$1))</f>
        <v>8.0052742335627564E-2</v>
      </c>
      <c r="EQ36" s="17">
        <f t="shared" ref="EQ36:EQ63" si="141">(BR36^(1-$B$1))</f>
        <v>4.3490902912975353E-2</v>
      </c>
      <c r="ER36" s="17">
        <f t="shared" ref="ER36:ER63" si="142">(BS36^(1-$B$1))</f>
        <v>7.8792057579756367E-2</v>
      </c>
      <c r="ES36" s="17">
        <f t="shared" ref="ES36:ES63" si="143">(BT36^(1-$B$1))</f>
        <v>0.15451752612771416</v>
      </c>
      <c r="ET36" s="17">
        <f t="shared" ref="ET36:ET63" si="144">(BU36^(1-$B$1))</f>
        <v>6.2034969867632891E-2</v>
      </c>
    </row>
    <row r="37" spans="1:150" x14ac:dyDescent="0.2">
      <c r="A37" t="s">
        <v>48</v>
      </c>
      <c r="B37" s="2">
        <v>152.54885190915601</v>
      </c>
      <c r="C37" s="2">
        <v>141.45408208093801</v>
      </c>
      <c r="D37" s="2">
        <v>25.149058629833</v>
      </c>
      <c r="E37" s="2">
        <v>26.149097314147401</v>
      </c>
      <c r="F37" s="2">
        <v>33.670730022164904</v>
      </c>
      <c r="G37" s="2">
        <v>185.05744421349499</v>
      </c>
      <c r="H37" s="2">
        <v>245.84482747178899</v>
      </c>
      <c r="I37" s="2">
        <v>160.24181482660501</v>
      </c>
      <c r="J37" s="2">
        <v>511.333997338492</v>
      </c>
      <c r="K37" s="2">
        <v>169.40693813454399</v>
      </c>
      <c r="L37" s="2">
        <v>45.082660158500602</v>
      </c>
      <c r="M37" s="2">
        <v>266.08972607533502</v>
      </c>
      <c r="N37" s="2">
        <f t="shared" si="65"/>
        <v>1962.0292281749998</v>
      </c>
      <c r="O37" s="13">
        <f t="shared" si="66"/>
        <v>1</v>
      </c>
      <c r="Q37" s="4">
        <v>133.22847208422701</v>
      </c>
      <c r="R37" s="2">
        <v>131.99728954745399</v>
      </c>
      <c r="S37" s="2">
        <v>20.7477650572329</v>
      </c>
      <c r="T37" s="2">
        <v>21.409503520789301</v>
      </c>
      <c r="U37" s="2">
        <v>28.704321204191</v>
      </c>
      <c r="V37" s="2">
        <v>197.570999063177</v>
      </c>
      <c r="W37" s="2">
        <v>240.360403025285</v>
      </c>
      <c r="X37" s="2">
        <v>158.98866513104599</v>
      </c>
      <c r="Y37" s="2">
        <v>551.05733879385605</v>
      </c>
      <c r="Z37" s="2">
        <v>165.680127221634</v>
      </c>
      <c r="AA37" s="2">
        <v>42.3170743664706</v>
      </c>
      <c r="AB37" s="2">
        <v>268.45175169234199</v>
      </c>
      <c r="AC37" s="2">
        <f t="shared" si="67"/>
        <v>1960.5137107077051</v>
      </c>
      <c r="AD37" s="13">
        <f t="shared" si="68"/>
        <v>0.99922757650827432</v>
      </c>
      <c r="AF37" s="4">
        <v>133.239333824243</v>
      </c>
      <c r="AG37" s="2">
        <v>132.009886375907</v>
      </c>
      <c r="AH37" s="2">
        <v>20.762669477774999</v>
      </c>
      <c r="AI37" s="2">
        <v>21.413223169545901</v>
      </c>
      <c r="AJ37" s="2">
        <v>28.7058758583543</v>
      </c>
      <c r="AK37" s="2">
        <v>197.549231023034</v>
      </c>
      <c r="AL37" s="2">
        <v>240.35834654368699</v>
      </c>
      <c r="AM37" s="2">
        <v>158.99550416433499</v>
      </c>
      <c r="AN37" s="2">
        <v>551.02352969274</v>
      </c>
      <c r="AO37" s="2">
        <v>165.690687336981</v>
      </c>
      <c r="AP37" s="2">
        <v>42.323053480497499</v>
      </c>
      <c r="AQ37" s="2">
        <v>268.45301844935602</v>
      </c>
      <c r="AR37" s="2">
        <f t="shared" si="69"/>
        <v>1960.5243593964558</v>
      </c>
      <c r="AS37" s="13">
        <f t="shared" si="70"/>
        <v>0.99923300389365566</v>
      </c>
      <c r="AU37" s="4">
        <v>124.55430068752</v>
      </c>
      <c r="AV37" s="2">
        <v>121.40695398454601</v>
      </c>
      <c r="AW37" s="2">
        <v>21.0765123211436</v>
      </c>
      <c r="AX37" s="2">
        <v>21.697242687168401</v>
      </c>
      <c r="AY37" s="2">
        <v>26.1554298107576</v>
      </c>
      <c r="AZ37" s="2">
        <v>200.046234020692</v>
      </c>
      <c r="BA37" s="2">
        <v>244.78943472101901</v>
      </c>
      <c r="BB37" s="2">
        <v>162.51362449276701</v>
      </c>
      <c r="BC37" s="2">
        <v>553.87656587360095</v>
      </c>
      <c r="BD37" s="2">
        <v>167.973652751835</v>
      </c>
      <c r="BE37" s="2">
        <v>43.4220786335448</v>
      </c>
      <c r="BF37" s="2">
        <v>272.06115025206702</v>
      </c>
      <c r="BG37" s="2">
        <f t="shared" si="71"/>
        <v>1959.5731802366613</v>
      </c>
      <c r="BH37" s="13">
        <f t="shared" si="72"/>
        <v>0.99874821032068772</v>
      </c>
      <c r="BJ37" s="4">
        <v>124.565277976082</v>
      </c>
      <c r="BK37" s="2">
        <v>121.419658079003</v>
      </c>
      <c r="BL37" s="2">
        <v>21.091302215436698</v>
      </c>
      <c r="BM37" s="2">
        <v>21.700925042179101</v>
      </c>
      <c r="BN37" s="2">
        <v>26.157013422505099</v>
      </c>
      <c r="BO37" s="2">
        <v>200.02386907169799</v>
      </c>
      <c r="BP37" s="2">
        <v>244.78695599905299</v>
      </c>
      <c r="BQ37" s="2">
        <v>162.520154076952</v>
      </c>
      <c r="BR37" s="2">
        <v>553.841199224261</v>
      </c>
      <c r="BS37" s="2">
        <v>167.984010631058</v>
      </c>
      <c r="BT37" s="2">
        <v>43.427914469022802</v>
      </c>
      <c r="BU37" s="2">
        <v>272.06177485794399</v>
      </c>
      <c r="BV37" s="2">
        <f t="shared" si="73"/>
        <v>1959.5800550651948</v>
      </c>
      <c r="BW37" s="13">
        <f t="shared" si="74"/>
        <v>0.99875171425856724</v>
      </c>
      <c r="BX37" s="2"/>
      <c r="BY37" s="18">
        <f t="shared" si="80"/>
        <v>87.901739300283197</v>
      </c>
      <c r="BZ37" s="18">
        <f t="shared" si="75"/>
        <v>1</v>
      </c>
      <c r="CA37" s="17">
        <f t="shared" si="81"/>
        <v>8.0964665930033486E-2</v>
      </c>
      <c r="CB37" s="17">
        <f t="shared" si="82"/>
        <v>8.407991376211893E-2</v>
      </c>
      <c r="CC37" s="17">
        <f t="shared" si="83"/>
        <v>0.19940641851900515</v>
      </c>
      <c r="CD37" s="17">
        <f t="shared" si="84"/>
        <v>0.19555622691776917</v>
      </c>
      <c r="CE37" s="17">
        <f t="shared" si="85"/>
        <v>0.1723350973175572</v>
      </c>
      <c r="CF37" s="17">
        <f t="shared" si="86"/>
        <v>7.3510050319444298E-2</v>
      </c>
      <c r="CG37" s="17">
        <f t="shared" si="87"/>
        <v>6.3777789440415678E-2</v>
      </c>
      <c r="CH37" s="17">
        <f t="shared" si="88"/>
        <v>7.8997268071570037E-2</v>
      </c>
      <c r="CI37" s="17">
        <f t="shared" si="89"/>
        <v>4.4222945487747661E-2</v>
      </c>
      <c r="CJ37" s="17">
        <f t="shared" si="90"/>
        <v>7.6830631611089564E-2</v>
      </c>
      <c r="CK37" s="17">
        <f t="shared" si="91"/>
        <v>0.14893447295714207</v>
      </c>
      <c r="CL37" s="17">
        <f t="shared" si="92"/>
        <v>6.1303595476222432E-2</v>
      </c>
      <c r="CM37" s="17"/>
      <c r="CN37" s="18">
        <f t="shared" si="93"/>
        <v>79.48421513332724</v>
      </c>
      <c r="CO37" s="18">
        <f t="shared" si="76"/>
        <v>0.9042393900967004</v>
      </c>
      <c r="CP37" s="17">
        <f t="shared" si="94"/>
        <v>8.6636615168189324E-2</v>
      </c>
      <c r="CQ37" s="17">
        <f t="shared" si="95"/>
        <v>8.7039721607569037E-2</v>
      </c>
      <c r="CR37" s="17">
        <f t="shared" si="96"/>
        <v>0.21954034343276305</v>
      </c>
      <c r="CS37" s="17">
        <f t="shared" si="97"/>
        <v>0.21612086737849423</v>
      </c>
      <c r="CT37" s="17">
        <f t="shared" si="98"/>
        <v>0.18664929737655406</v>
      </c>
      <c r="CU37" s="17">
        <f t="shared" si="99"/>
        <v>7.1144020101797087E-2</v>
      </c>
      <c r="CV37" s="17">
        <f t="shared" si="100"/>
        <v>6.4501310464314884E-2</v>
      </c>
      <c r="CW37" s="17">
        <f t="shared" si="101"/>
        <v>7.9307985495224109E-2</v>
      </c>
      <c r="CX37" s="17">
        <f t="shared" si="102"/>
        <v>4.2599215837667154E-2</v>
      </c>
      <c r="CY37" s="17">
        <f t="shared" si="103"/>
        <v>7.7689940764386844E-2</v>
      </c>
      <c r="CZ37" s="17">
        <f t="shared" si="104"/>
        <v>0.1537241791377397</v>
      </c>
      <c r="DA37" s="17">
        <f t="shared" si="105"/>
        <v>6.1033303728613354E-2</v>
      </c>
      <c r="DB37" s="5"/>
      <c r="DC37" s="18">
        <f t="shared" si="106"/>
        <v>79.498390256691849</v>
      </c>
      <c r="DD37" s="18">
        <f t="shared" si="77"/>
        <v>0.90440065110788681</v>
      </c>
      <c r="DE37" s="17">
        <f t="shared" si="107"/>
        <v>8.6633083765180197E-2</v>
      </c>
      <c r="DF37" s="17">
        <f t="shared" si="108"/>
        <v>8.7035568696642571E-2</v>
      </c>
      <c r="DG37" s="17">
        <f t="shared" si="109"/>
        <v>0.21946153109508329</v>
      </c>
      <c r="DH37" s="17">
        <f t="shared" si="110"/>
        <v>0.21610209559848279</v>
      </c>
      <c r="DI37" s="17">
        <f t="shared" si="111"/>
        <v>0.18664424302744428</v>
      </c>
      <c r="DJ37" s="17">
        <f t="shared" si="112"/>
        <v>7.1147939689886072E-2</v>
      </c>
      <c r="DK37" s="17">
        <f t="shared" si="113"/>
        <v>6.4501586397054902E-2</v>
      </c>
      <c r="DL37" s="17">
        <f t="shared" si="114"/>
        <v>7.9306279799869858E-2</v>
      </c>
      <c r="DM37" s="17">
        <f t="shared" si="115"/>
        <v>4.2600522695747253E-2</v>
      </c>
      <c r="DN37" s="17">
        <f t="shared" si="116"/>
        <v>7.7687464983093896E-2</v>
      </c>
      <c r="DO37" s="17">
        <f t="shared" si="117"/>
        <v>0.15371332019935119</v>
      </c>
      <c r="DP37" s="17">
        <f t="shared" si="118"/>
        <v>6.1033159728636675E-2</v>
      </c>
      <c r="DQ37" s="5"/>
      <c r="DR37" s="18">
        <f t="shared" si="119"/>
        <v>78.605621626510356</v>
      </c>
      <c r="DS37" s="18">
        <f t="shared" si="78"/>
        <v>0.89424421236972162</v>
      </c>
      <c r="DT37" s="17">
        <f t="shared" si="120"/>
        <v>8.960260502718638E-2</v>
      </c>
      <c r="DU37" s="17">
        <f t="shared" si="121"/>
        <v>9.0756600174569518E-2</v>
      </c>
      <c r="DV37" s="17">
        <f t="shared" si="122"/>
        <v>0.21782144092168962</v>
      </c>
      <c r="DW37" s="17">
        <f t="shared" si="123"/>
        <v>0.21468303516531032</v>
      </c>
      <c r="DX37" s="17">
        <f t="shared" si="124"/>
        <v>0.19553255240511647</v>
      </c>
      <c r="DY37" s="17">
        <f t="shared" si="125"/>
        <v>7.0702506438025448E-2</v>
      </c>
      <c r="DZ37" s="17">
        <f t="shared" si="126"/>
        <v>6.3915128336235569E-2</v>
      </c>
      <c r="EA37" s="17">
        <f t="shared" si="127"/>
        <v>7.8443165667758455E-2</v>
      </c>
      <c r="EB37" s="17">
        <f t="shared" si="128"/>
        <v>4.2490662701953723E-2</v>
      </c>
      <c r="EC37" s="17">
        <f t="shared" si="129"/>
        <v>7.7157725497271776E-2</v>
      </c>
      <c r="ED37" s="17">
        <f t="shared" si="130"/>
        <v>0.15175558921171481</v>
      </c>
      <c r="EE37" s="17">
        <f t="shared" si="131"/>
        <v>6.0627091638514097E-2</v>
      </c>
      <c r="EF37" s="5"/>
      <c r="EG37" s="18">
        <f t="shared" si="132"/>
        <v>78.619306637154097</v>
      </c>
      <c r="EH37" s="18">
        <f t="shared" si="79"/>
        <v>0.8943998976923635</v>
      </c>
      <c r="EI37" s="17">
        <f t="shared" si="133"/>
        <v>8.9598656834969523E-2</v>
      </c>
      <c r="EJ37" s="17">
        <f t="shared" si="134"/>
        <v>9.0751852135413369E-2</v>
      </c>
      <c r="EK37" s="17">
        <f t="shared" si="135"/>
        <v>0.21774505585509488</v>
      </c>
      <c r="EL37" s="17">
        <f t="shared" si="136"/>
        <v>0.21466481998122194</v>
      </c>
      <c r="EM37" s="17">
        <f t="shared" si="137"/>
        <v>0.19552663329789921</v>
      </c>
      <c r="EN37" s="17">
        <f t="shared" si="138"/>
        <v>7.0706459000685534E-2</v>
      </c>
      <c r="EO37" s="17">
        <f t="shared" si="139"/>
        <v>6.3915451938918691E-2</v>
      </c>
      <c r="EP37" s="17">
        <f t="shared" si="140"/>
        <v>7.8441589843511725E-2</v>
      </c>
      <c r="EQ37" s="17">
        <f t="shared" si="141"/>
        <v>4.2492019343876135E-2</v>
      </c>
      <c r="ER37" s="17">
        <f t="shared" si="142"/>
        <v>7.7155346691340485E-2</v>
      </c>
      <c r="ES37" s="17">
        <f t="shared" si="143"/>
        <v>0.15174539242450177</v>
      </c>
      <c r="ET37" s="17">
        <f t="shared" si="144"/>
        <v>6.0627022043916533E-2</v>
      </c>
    </row>
    <row r="38" spans="1:150" x14ac:dyDescent="0.2">
      <c r="A38" t="s">
        <v>49</v>
      </c>
      <c r="B38" s="2">
        <v>158.37787219827601</v>
      </c>
      <c r="C38" s="2">
        <v>146.919500467501</v>
      </c>
      <c r="D38" s="2">
        <v>26.1320665371749</v>
      </c>
      <c r="E38" s="2">
        <v>27.2134453053981</v>
      </c>
      <c r="F38" s="2">
        <v>35.147528856865598</v>
      </c>
      <c r="G38" s="2">
        <v>192.40948169699601</v>
      </c>
      <c r="H38" s="2">
        <v>257.01431703747699</v>
      </c>
      <c r="I38" s="2">
        <v>166.81664364040901</v>
      </c>
      <c r="J38" s="2">
        <v>533.96214474288502</v>
      </c>
      <c r="K38" s="2">
        <v>176.612076597417</v>
      </c>
      <c r="L38" s="2">
        <v>46.785082556499397</v>
      </c>
      <c r="M38" s="2">
        <v>278.06705763512502</v>
      </c>
      <c r="N38" s="2">
        <f t="shared" si="65"/>
        <v>2045.4572172720241</v>
      </c>
      <c r="O38" s="13">
        <f t="shared" si="66"/>
        <v>1</v>
      </c>
      <c r="Q38" s="4">
        <v>137.724490931752</v>
      </c>
      <c r="R38" s="2">
        <v>136.79419299961299</v>
      </c>
      <c r="S38" s="2">
        <v>21.4290744055793</v>
      </c>
      <c r="T38" s="2">
        <v>22.157139891399598</v>
      </c>
      <c r="U38" s="2">
        <v>29.851536764398102</v>
      </c>
      <c r="V38" s="2">
        <v>205.904947807643</v>
      </c>
      <c r="W38" s="2">
        <v>251.04281561851701</v>
      </c>
      <c r="X38" s="2">
        <v>165.37033888493499</v>
      </c>
      <c r="Y38" s="2">
        <v>576.46458948527697</v>
      </c>
      <c r="Z38" s="2">
        <v>172.572138323865</v>
      </c>
      <c r="AA38" s="2">
        <v>43.822776034512202</v>
      </c>
      <c r="AB38" s="2">
        <v>280.63201530585798</v>
      </c>
      <c r="AC38" s="2">
        <f t="shared" si="67"/>
        <v>2043.7660564533489</v>
      </c>
      <c r="AD38" s="13">
        <f t="shared" si="68"/>
        <v>0.99917321134639492</v>
      </c>
      <c r="AF38" s="4">
        <v>137.735190402276</v>
      </c>
      <c r="AG38" s="2">
        <v>136.80656413173901</v>
      </c>
      <c r="AH38" s="2">
        <v>21.443651011890299</v>
      </c>
      <c r="AI38" s="2">
        <v>22.160784132940901</v>
      </c>
      <c r="AJ38" s="2">
        <v>29.853066905575702</v>
      </c>
      <c r="AK38" s="2">
        <v>205.883669718704</v>
      </c>
      <c r="AL38" s="2">
        <v>251.040989527157</v>
      </c>
      <c r="AM38" s="2">
        <v>165.37713646154</v>
      </c>
      <c r="AN38" s="2">
        <v>576.43162846131395</v>
      </c>
      <c r="AO38" s="2">
        <v>172.58251622293301</v>
      </c>
      <c r="AP38" s="2">
        <v>43.828635565876802</v>
      </c>
      <c r="AQ38" s="2">
        <v>280.63329167556901</v>
      </c>
      <c r="AR38" s="2">
        <f t="shared" si="69"/>
        <v>2043.7771242175154</v>
      </c>
      <c r="AS38" s="13">
        <f t="shared" si="70"/>
        <v>0.99917862224625287</v>
      </c>
      <c r="AU38" s="4">
        <v>128.480003341752</v>
      </c>
      <c r="AV38" s="2">
        <v>125.517714761408</v>
      </c>
      <c r="AW38" s="2">
        <v>21.779476695776498</v>
      </c>
      <c r="AX38" s="2">
        <v>22.463772252675099</v>
      </c>
      <c r="AY38" s="2">
        <v>27.136164948829698</v>
      </c>
      <c r="AZ38" s="2">
        <v>208.535053647805</v>
      </c>
      <c r="BA38" s="2">
        <v>255.75345368699999</v>
      </c>
      <c r="BB38" s="2">
        <v>169.11990667721</v>
      </c>
      <c r="BC38" s="2">
        <v>579.46052373672705</v>
      </c>
      <c r="BD38" s="2">
        <v>175.01186228417899</v>
      </c>
      <c r="BE38" s="2">
        <v>44.998686896982598</v>
      </c>
      <c r="BF38" s="2">
        <v>284.46923575589801</v>
      </c>
      <c r="BG38" s="2">
        <f t="shared" si="71"/>
        <v>2042.7258546862431</v>
      </c>
      <c r="BH38" s="13">
        <f t="shared" si="72"/>
        <v>0.99866466892452355</v>
      </c>
      <c r="BJ38" s="4">
        <v>128.49081808304899</v>
      </c>
      <c r="BK38" s="2">
        <v>125.530185504738</v>
      </c>
      <c r="BL38" s="2">
        <v>21.793936511082102</v>
      </c>
      <c r="BM38" s="2">
        <v>22.467378249117601</v>
      </c>
      <c r="BN38" s="2">
        <v>27.137723565364201</v>
      </c>
      <c r="BO38" s="2">
        <v>208.51314135198899</v>
      </c>
      <c r="BP38" s="2">
        <v>255.751182885709</v>
      </c>
      <c r="BQ38" s="2">
        <v>169.12638260071199</v>
      </c>
      <c r="BR38" s="2">
        <v>579.42591805565905</v>
      </c>
      <c r="BS38" s="2">
        <v>175.022031386181</v>
      </c>
      <c r="BT38" s="2">
        <v>45.004398400941</v>
      </c>
      <c r="BU38" s="2">
        <v>284.46982971817602</v>
      </c>
      <c r="BV38" s="2">
        <f t="shared" si="73"/>
        <v>2042.7329263127178</v>
      </c>
      <c r="BW38" s="13">
        <f t="shared" si="74"/>
        <v>0.99866812615961742</v>
      </c>
      <c r="BX38" s="2"/>
      <c r="BY38" s="18">
        <f t="shared" si="80"/>
        <v>91.494741683792242</v>
      </c>
      <c r="BZ38" s="18">
        <f t="shared" si="75"/>
        <v>1</v>
      </c>
      <c r="CA38" s="17">
        <f t="shared" si="81"/>
        <v>7.94607661286999E-2</v>
      </c>
      <c r="CB38" s="17">
        <f t="shared" si="82"/>
        <v>8.250120246144052E-2</v>
      </c>
      <c r="CC38" s="17">
        <f t="shared" si="83"/>
        <v>0.19561994044047226</v>
      </c>
      <c r="CD38" s="17">
        <f t="shared" si="84"/>
        <v>0.19169387470708471</v>
      </c>
      <c r="CE38" s="17">
        <f t="shared" si="85"/>
        <v>0.1686757313716504</v>
      </c>
      <c r="CF38" s="17">
        <f t="shared" si="86"/>
        <v>7.2091948725174743E-2</v>
      </c>
      <c r="CG38" s="17">
        <f t="shared" si="87"/>
        <v>6.2376548733101347E-2</v>
      </c>
      <c r="CH38" s="17">
        <f t="shared" si="88"/>
        <v>7.7424838928377718E-2</v>
      </c>
      <c r="CI38" s="17">
        <f t="shared" si="89"/>
        <v>4.3275766177392476E-2</v>
      </c>
      <c r="CJ38" s="17">
        <f t="shared" si="90"/>
        <v>7.524710597717367E-2</v>
      </c>
      <c r="CK38" s="17">
        <f t="shared" si="91"/>
        <v>0.14619963888741519</v>
      </c>
      <c r="CL38" s="17">
        <f t="shared" si="92"/>
        <v>5.9968782156163761E-2</v>
      </c>
      <c r="CM38" s="17"/>
      <c r="CN38" s="18">
        <f t="shared" si="93"/>
        <v>82.482461419198856</v>
      </c>
      <c r="CO38" s="18">
        <f t="shared" si="76"/>
        <v>0.9014994730982463</v>
      </c>
      <c r="CP38" s="17">
        <f t="shared" si="94"/>
        <v>8.5210754759382917E-2</v>
      </c>
      <c r="CQ38" s="17">
        <f t="shared" si="95"/>
        <v>8.5500010714202782E-2</v>
      </c>
      <c r="CR38" s="17">
        <f t="shared" si="96"/>
        <v>0.21602215469767549</v>
      </c>
      <c r="CS38" s="17">
        <f t="shared" si="97"/>
        <v>0.21244335440937925</v>
      </c>
      <c r="CT38" s="17">
        <f t="shared" si="98"/>
        <v>0.1830276287603769</v>
      </c>
      <c r="CU38" s="17">
        <f t="shared" si="99"/>
        <v>6.9689381265990363E-2</v>
      </c>
      <c r="CV38" s="17">
        <f t="shared" si="100"/>
        <v>6.3114057536509255E-2</v>
      </c>
      <c r="CW38" s="17">
        <f t="shared" si="101"/>
        <v>7.7762675019057995E-2</v>
      </c>
      <c r="CX38" s="17">
        <f t="shared" si="102"/>
        <v>4.1649873096499992E-2</v>
      </c>
      <c r="CY38" s="17">
        <f t="shared" si="103"/>
        <v>7.6122783411934722E-2</v>
      </c>
      <c r="CZ38" s="17">
        <f t="shared" si="104"/>
        <v>0.15106020069670295</v>
      </c>
      <c r="DA38" s="17">
        <f t="shared" si="105"/>
        <v>5.9694097756374888E-2</v>
      </c>
      <c r="DB38" s="5"/>
      <c r="DC38" s="18">
        <f t="shared" si="106"/>
        <v>82.496430056074303</v>
      </c>
      <c r="DD38" s="18">
        <f t="shared" si="77"/>
        <v>0.90165214457005305</v>
      </c>
      <c r="DE38" s="17">
        <f t="shared" si="107"/>
        <v>8.5207445047236582E-2</v>
      </c>
      <c r="DF38" s="17">
        <f t="shared" si="108"/>
        <v>8.5496144833025062E-2</v>
      </c>
      <c r="DG38" s="17">
        <f t="shared" si="109"/>
        <v>0.21594872025301828</v>
      </c>
      <c r="DH38" s="17">
        <f t="shared" si="110"/>
        <v>0.21242588601287521</v>
      </c>
      <c r="DI38" s="17">
        <f t="shared" si="111"/>
        <v>0.18302293809155837</v>
      </c>
      <c r="DJ38" s="17">
        <f t="shared" si="112"/>
        <v>6.9692982373701709E-2</v>
      </c>
      <c r="DK38" s="17">
        <f t="shared" si="113"/>
        <v>6.3114287084332879E-2</v>
      </c>
      <c r="DL38" s="17">
        <f t="shared" si="114"/>
        <v>7.7761076844172175E-2</v>
      </c>
      <c r="DM38" s="17">
        <f t="shared" si="115"/>
        <v>4.1651063873318163E-2</v>
      </c>
      <c r="DN38" s="17">
        <f t="shared" si="116"/>
        <v>7.6120494633045488E-2</v>
      </c>
      <c r="DO38" s="17">
        <f t="shared" si="117"/>
        <v>0.15105010260034948</v>
      </c>
      <c r="DP38" s="17">
        <f t="shared" si="118"/>
        <v>5.9693962006577554E-2</v>
      </c>
      <c r="DQ38" s="5"/>
      <c r="DR38" s="18">
        <f t="shared" si="119"/>
        <v>81.543322419079246</v>
      </c>
      <c r="DS38" s="18">
        <f t="shared" si="78"/>
        <v>0.89123506901516469</v>
      </c>
      <c r="DT38" s="17">
        <f t="shared" si="120"/>
        <v>8.8223083007736389E-2</v>
      </c>
      <c r="DU38" s="17">
        <f t="shared" si="121"/>
        <v>8.9258069214349506E-2</v>
      </c>
      <c r="DV38" s="17">
        <f t="shared" si="122"/>
        <v>0.21427735639535317</v>
      </c>
      <c r="DW38" s="17">
        <f t="shared" si="123"/>
        <v>0.21098843767978051</v>
      </c>
      <c r="DX38" s="17">
        <f t="shared" si="124"/>
        <v>0.19196664056749757</v>
      </c>
      <c r="DY38" s="17">
        <f t="shared" si="125"/>
        <v>6.9248515216645809E-2</v>
      </c>
      <c r="DZ38" s="17">
        <f t="shared" si="126"/>
        <v>6.2530117741374944E-2</v>
      </c>
      <c r="EA38" s="17">
        <f t="shared" si="127"/>
        <v>7.6895802706202734E-2</v>
      </c>
      <c r="EB38" s="17">
        <f t="shared" si="128"/>
        <v>4.1542064212455598E-2</v>
      </c>
      <c r="EC38" s="17">
        <f t="shared" si="129"/>
        <v>7.5590332719521813E-2</v>
      </c>
      <c r="ED38" s="17">
        <f t="shared" si="130"/>
        <v>0.14907337350137009</v>
      </c>
      <c r="EE38" s="17">
        <f t="shared" si="131"/>
        <v>5.9290122411207534E-2</v>
      </c>
      <c r="EF38" s="5"/>
      <c r="EG38" s="18">
        <f t="shared" si="132"/>
        <v>81.556789546633965</v>
      </c>
      <c r="EH38" s="18">
        <f t="shared" si="79"/>
        <v>0.89138225919579017</v>
      </c>
      <c r="EI38" s="17">
        <f t="shared" si="133"/>
        <v>8.8219370174747735E-2</v>
      </c>
      <c r="EJ38" s="17">
        <f t="shared" si="134"/>
        <v>8.9253635451610788E-2</v>
      </c>
      <c r="EK38" s="17">
        <f t="shared" si="135"/>
        <v>0.21420626035680235</v>
      </c>
      <c r="EL38" s="17">
        <f t="shared" si="136"/>
        <v>0.21097150526164096</v>
      </c>
      <c r="EM38" s="17">
        <f t="shared" si="137"/>
        <v>0.19196112782293132</v>
      </c>
      <c r="EN38" s="17">
        <f t="shared" si="138"/>
        <v>6.9252153726135926E-2</v>
      </c>
      <c r="EO38" s="17">
        <f t="shared" si="139"/>
        <v>6.2530395341570774E-2</v>
      </c>
      <c r="EP38" s="17">
        <f t="shared" si="140"/>
        <v>7.689433050507341E-2</v>
      </c>
      <c r="EQ38" s="17">
        <f t="shared" si="141"/>
        <v>4.1543304724759395E-2</v>
      </c>
      <c r="ER38" s="17">
        <f t="shared" si="142"/>
        <v>7.5588136718928223E-2</v>
      </c>
      <c r="ES38" s="17">
        <f t="shared" si="143"/>
        <v>0.14906391375733796</v>
      </c>
      <c r="ET38" s="17">
        <f t="shared" si="144"/>
        <v>5.9290060513405254E-2</v>
      </c>
    </row>
    <row r="39" spans="1:150" x14ac:dyDescent="0.2">
      <c r="A39" t="s">
        <v>50</v>
      </c>
      <c r="B39" s="2">
        <v>164.356573638843</v>
      </c>
      <c r="C39" s="2">
        <v>152.51079487046101</v>
      </c>
      <c r="D39" s="2">
        <v>27.139179197053402</v>
      </c>
      <c r="E39" s="2">
        <v>28.302054637144501</v>
      </c>
      <c r="F39" s="2">
        <v>36.653307032101701</v>
      </c>
      <c r="G39" s="2">
        <v>199.881182986385</v>
      </c>
      <c r="H39" s="2">
        <v>268.382800203057</v>
      </c>
      <c r="I39" s="2">
        <v>173.53237906575399</v>
      </c>
      <c r="J39" s="2">
        <v>556.93580535907302</v>
      </c>
      <c r="K39" s="2">
        <v>183.966896538067</v>
      </c>
      <c r="L39" s="2">
        <v>48.527178997624503</v>
      </c>
      <c r="M39" s="2">
        <v>290.23531355013603</v>
      </c>
      <c r="N39" s="2">
        <f t="shared" si="65"/>
        <v>2130.4234660757002</v>
      </c>
      <c r="O39" s="13">
        <f t="shared" si="66"/>
        <v>1</v>
      </c>
      <c r="Q39" s="4">
        <v>142.31403258101099</v>
      </c>
      <c r="R39" s="2">
        <v>141.688801489583</v>
      </c>
      <c r="S39" s="2">
        <v>22.121595841188199</v>
      </c>
      <c r="T39" s="2">
        <v>22.915556742214601</v>
      </c>
      <c r="U39" s="2">
        <v>31.0136848563094</v>
      </c>
      <c r="V39" s="2">
        <v>214.40198670551001</v>
      </c>
      <c r="W39" s="2">
        <v>261.89903421478999</v>
      </c>
      <c r="X39" s="2">
        <v>171.88215688816899</v>
      </c>
      <c r="Y39" s="2">
        <v>602.33109028316596</v>
      </c>
      <c r="Z39" s="2">
        <v>179.59920821209101</v>
      </c>
      <c r="AA39" s="2">
        <v>45.359885876514603</v>
      </c>
      <c r="AB39" s="2">
        <v>293.017270197426</v>
      </c>
      <c r="AC39" s="2">
        <f t="shared" si="67"/>
        <v>2128.5443038879725</v>
      </c>
      <c r="AD39" s="13">
        <f t="shared" si="68"/>
        <v>0.99911793959386441</v>
      </c>
      <c r="AF39" s="4">
        <v>142.324576033602</v>
      </c>
      <c r="AG39" s="2">
        <v>141.70095905986099</v>
      </c>
      <c r="AH39" s="2">
        <v>22.135864198406999</v>
      </c>
      <c r="AI39" s="2">
        <v>22.9191299145558</v>
      </c>
      <c r="AJ39" s="2">
        <v>31.015191791376399</v>
      </c>
      <c r="AK39" s="2">
        <v>214.38118230910999</v>
      </c>
      <c r="AL39" s="2">
        <v>261.89742357707098</v>
      </c>
      <c r="AM39" s="2">
        <v>171.888912772026</v>
      </c>
      <c r="AN39" s="2">
        <v>602.29895237607002</v>
      </c>
      <c r="AO39" s="2">
        <v>179.609412847854</v>
      </c>
      <c r="AP39" s="2">
        <v>45.365632649351703</v>
      </c>
      <c r="AQ39" s="2">
        <v>293.01856022800001</v>
      </c>
      <c r="AR39" s="2">
        <f t="shared" si="69"/>
        <v>2128.5557977572848</v>
      </c>
      <c r="AS39" s="13">
        <f t="shared" si="70"/>
        <v>0.99912333470403625</v>
      </c>
      <c r="AU39" s="4">
        <v>132.47454345370201</v>
      </c>
      <c r="AV39" s="2">
        <v>129.69729202509501</v>
      </c>
      <c r="AW39" s="2">
        <v>22.494598234511201</v>
      </c>
      <c r="AX39" s="2">
        <v>23.241905542488698</v>
      </c>
      <c r="AY39" s="2">
        <v>28.124568497648799</v>
      </c>
      <c r="AZ39" s="2">
        <v>217.19308914803401</v>
      </c>
      <c r="BA39" s="2">
        <v>266.90283396511802</v>
      </c>
      <c r="BB39" s="2">
        <v>175.865505156496</v>
      </c>
      <c r="BC39" s="2">
        <v>605.51077990869101</v>
      </c>
      <c r="BD39" s="2">
        <v>182.19111872744901</v>
      </c>
      <c r="BE39" s="2">
        <v>46.6096248649987</v>
      </c>
      <c r="BF39" s="2">
        <v>297.09151127572898</v>
      </c>
      <c r="BG39" s="2">
        <f t="shared" si="71"/>
        <v>2127.3973707999612</v>
      </c>
      <c r="BH39" s="13">
        <f t="shared" si="72"/>
        <v>0.99857958038675143</v>
      </c>
      <c r="BJ39" s="4">
        <v>132.48520163742501</v>
      </c>
      <c r="BK39" s="2">
        <v>129.70954118205199</v>
      </c>
      <c r="BL39" s="2">
        <v>22.508747465855599</v>
      </c>
      <c r="BM39" s="2">
        <v>23.245439487779901</v>
      </c>
      <c r="BN39" s="2">
        <v>28.126103445489001</v>
      </c>
      <c r="BO39" s="2">
        <v>217.17161224644099</v>
      </c>
      <c r="BP39" s="2">
        <v>266.90075566329898</v>
      </c>
      <c r="BQ39" s="2">
        <v>175.87192688964601</v>
      </c>
      <c r="BR39" s="2">
        <v>605.47690806627099</v>
      </c>
      <c r="BS39" s="2">
        <v>182.20110782151099</v>
      </c>
      <c r="BT39" s="2">
        <v>46.615218714136901</v>
      </c>
      <c r="BU39" s="2">
        <v>297.09207712256398</v>
      </c>
      <c r="BV39" s="2">
        <f t="shared" si="73"/>
        <v>2127.4046397424704</v>
      </c>
      <c r="BW39" s="13">
        <f t="shared" si="74"/>
        <v>0.9985829923574816</v>
      </c>
      <c r="BX39" s="2"/>
      <c r="BY39" s="18">
        <f t="shared" si="80"/>
        <v>95.163743024938341</v>
      </c>
      <c r="BZ39" s="18">
        <f t="shared" si="75"/>
        <v>1</v>
      </c>
      <c r="CA39" s="17">
        <f t="shared" si="81"/>
        <v>7.8002129720491892E-2</v>
      </c>
      <c r="CB39" s="17">
        <f t="shared" si="82"/>
        <v>8.0974767127224179E-2</v>
      </c>
      <c r="CC39" s="17">
        <f t="shared" si="83"/>
        <v>0.19195597975921103</v>
      </c>
      <c r="CD39" s="17">
        <f t="shared" si="84"/>
        <v>0.1879710716833928</v>
      </c>
      <c r="CE39" s="17">
        <f t="shared" si="85"/>
        <v>0.16517465850689997</v>
      </c>
      <c r="CF39" s="17">
        <f t="shared" si="86"/>
        <v>7.0731691560959514E-2</v>
      </c>
      <c r="CG39" s="17">
        <f t="shared" si="87"/>
        <v>6.104114340187794E-2</v>
      </c>
      <c r="CH39" s="17">
        <f t="shared" si="88"/>
        <v>7.5911878684710429E-2</v>
      </c>
      <c r="CI39" s="17">
        <f t="shared" si="89"/>
        <v>4.2373801736257516E-2</v>
      </c>
      <c r="CJ39" s="17">
        <f t="shared" si="90"/>
        <v>7.3727610547375089E-2</v>
      </c>
      <c r="CK39" s="17">
        <f t="shared" si="91"/>
        <v>0.14355141484609985</v>
      </c>
      <c r="CL39" s="17">
        <f t="shared" si="92"/>
        <v>5.8698212151691305E-2</v>
      </c>
      <c r="CM39" s="17"/>
      <c r="CN39" s="18">
        <f t="shared" si="93"/>
        <v>85.530803126963917</v>
      </c>
      <c r="CO39" s="18">
        <f t="shared" si="76"/>
        <v>0.8987751049740651</v>
      </c>
      <c r="CP39" s="17">
        <f t="shared" si="94"/>
        <v>8.3825497099204505E-2</v>
      </c>
      <c r="CQ39" s="17">
        <f t="shared" si="95"/>
        <v>8.401024217390686E-2</v>
      </c>
      <c r="CR39" s="17">
        <f t="shared" si="96"/>
        <v>0.21261395843244224</v>
      </c>
      <c r="CS39" s="17">
        <f t="shared" si="97"/>
        <v>0.20889824599946435</v>
      </c>
      <c r="CT39" s="17">
        <f t="shared" si="98"/>
        <v>0.17956567203831494</v>
      </c>
      <c r="CU39" s="17">
        <f t="shared" si="99"/>
        <v>6.829447916896747E-2</v>
      </c>
      <c r="CV39" s="17">
        <f t="shared" si="100"/>
        <v>6.1792113746069861E-2</v>
      </c>
      <c r="CW39" s="17">
        <f t="shared" si="101"/>
        <v>7.6275419099031003E-2</v>
      </c>
      <c r="CX39" s="17">
        <f t="shared" si="102"/>
        <v>4.0745754083610003E-2</v>
      </c>
      <c r="CY39" s="17">
        <f t="shared" si="103"/>
        <v>7.4618719350407606E-2</v>
      </c>
      <c r="CZ39" s="17">
        <f t="shared" si="104"/>
        <v>0.14847865451166675</v>
      </c>
      <c r="DA39" s="17">
        <f t="shared" si="105"/>
        <v>5.8418902126519977E-2</v>
      </c>
      <c r="DB39" s="5"/>
      <c r="DC39" s="18">
        <f t="shared" si="106"/>
        <v>85.544575240335334</v>
      </c>
      <c r="DD39" s="18">
        <f t="shared" si="77"/>
        <v>0.89891982514724922</v>
      </c>
      <c r="DE39" s="17">
        <f t="shared" si="107"/>
        <v>8.3822392131151696E-2</v>
      </c>
      <c r="DF39" s="17">
        <f t="shared" si="108"/>
        <v>8.4006638167488948E-2</v>
      </c>
      <c r="DG39" s="17">
        <f t="shared" si="109"/>
        <v>0.21254542392894094</v>
      </c>
      <c r="DH39" s="17">
        <f t="shared" si="110"/>
        <v>0.20888196138193046</v>
      </c>
      <c r="DI39" s="17">
        <f t="shared" si="111"/>
        <v>0.17956130970683626</v>
      </c>
      <c r="DJ39" s="17">
        <f t="shared" si="112"/>
        <v>6.8297792871532925E-2</v>
      </c>
      <c r="DK39" s="17">
        <f t="shared" si="113"/>
        <v>6.1792303752818994E-2</v>
      </c>
      <c r="DL39" s="17">
        <f t="shared" si="114"/>
        <v>7.627392012819062E-2</v>
      </c>
      <c r="DM39" s="17">
        <f t="shared" si="115"/>
        <v>4.0746841139951785E-2</v>
      </c>
      <c r="DN39" s="17">
        <f t="shared" si="116"/>
        <v>7.4616599562652652E-2</v>
      </c>
      <c r="DO39" s="17">
        <f t="shared" si="117"/>
        <v>0.14846924981395845</v>
      </c>
      <c r="DP39" s="17">
        <f t="shared" si="118"/>
        <v>5.841877353013903E-2</v>
      </c>
      <c r="DQ39" s="5"/>
      <c r="DR39" s="18">
        <f t="shared" si="119"/>
        <v>84.528005217924715</v>
      </c>
      <c r="DS39" s="18">
        <f t="shared" si="78"/>
        <v>0.88823750023970316</v>
      </c>
      <c r="DT39" s="17">
        <f t="shared" si="120"/>
        <v>8.6882795126724144E-2</v>
      </c>
      <c r="DU39" s="17">
        <f t="shared" si="121"/>
        <v>8.7808093089307648E-2</v>
      </c>
      <c r="DV39" s="17">
        <f t="shared" si="122"/>
        <v>0.21084382172780344</v>
      </c>
      <c r="DW39" s="17">
        <f t="shared" si="123"/>
        <v>0.20742644971479904</v>
      </c>
      <c r="DX39" s="17">
        <f t="shared" si="124"/>
        <v>0.18856325481952182</v>
      </c>
      <c r="DY39" s="17">
        <f t="shared" si="125"/>
        <v>6.7854241292476664E-2</v>
      </c>
      <c r="DZ39" s="17">
        <f t="shared" si="126"/>
        <v>6.1210144878299066E-2</v>
      </c>
      <c r="EA39" s="17">
        <f t="shared" si="127"/>
        <v>7.540665359996658E-2</v>
      </c>
      <c r="EB39" s="17">
        <f t="shared" si="128"/>
        <v>4.0638630155808854E-2</v>
      </c>
      <c r="EC39" s="17">
        <f t="shared" si="129"/>
        <v>7.4086042888563852E-2</v>
      </c>
      <c r="ED39" s="17">
        <f t="shared" si="130"/>
        <v>0.1464745580219127</v>
      </c>
      <c r="EE39" s="17">
        <f t="shared" si="131"/>
        <v>5.8016947951533095E-2</v>
      </c>
      <c r="EF39" s="5"/>
      <c r="EG39" s="18">
        <f t="shared" si="132"/>
        <v>84.541264254511276</v>
      </c>
      <c r="EH39" s="18">
        <f t="shared" si="79"/>
        <v>0.88837682889749969</v>
      </c>
      <c r="EI39" s="17">
        <f t="shared" si="133"/>
        <v>8.6879300278219829E-2</v>
      </c>
      <c r="EJ39" s="17">
        <f t="shared" si="134"/>
        <v>8.7803946900450597E-2</v>
      </c>
      <c r="EK39" s="17">
        <f t="shared" si="135"/>
        <v>0.21077754200715365</v>
      </c>
      <c r="EL39" s="17">
        <f t="shared" si="136"/>
        <v>0.20741068185659056</v>
      </c>
      <c r="EM39" s="17">
        <f t="shared" si="137"/>
        <v>0.1885581094443318</v>
      </c>
      <c r="EN39" s="17">
        <f t="shared" si="138"/>
        <v>6.7857596387602123E-2</v>
      </c>
      <c r="EO39" s="17">
        <f t="shared" si="139"/>
        <v>6.1210383193300244E-2</v>
      </c>
      <c r="EP39" s="17">
        <f t="shared" si="140"/>
        <v>7.5405276899784365E-2</v>
      </c>
      <c r="EQ39" s="17">
        <f t="shared" si="141"/>
        <v>4.0639766851533948E-2</v>
      </c>
      <c r="ER39" s="17">
        <f t="shared" si="142"/>
        <v>7.4084011993682156E-2</v>
      </c>
      <c r="ES39" s="17">
        <f t="shared" si="143"/>
        <v>0.14646576924879273</v>
      </c>
      <c r="ET39" s="17">
        <f t="shared" si="144"/>
        <v>5.8016892701453188E-2</v>
      </c>
    </row>
    <row r="40" spans="1:150" x14ac:dyDescent="0.2">
      <c r="A40" t="s">
        <v>51</v>
      </c>
      <c r="B40" s="2">
        <v>170.492675435021</v>
      </c>
      <c r="C40" s="2">
        <v>158.23519117587799</v>
      </c>
      <c r="D40" s="2">
        <v>28.171726763216999</v>
      </c>
      <c r="E40" s="2">
        <v>29.416371983190899</v>
      </c>
      <c r="F40" s="2">
        <v>38.190005644288199</v>
      </c>
      <c r="G40" s="2">
        <v>207.48195000804901</v>
      </c>
      <c r="H40" s="2">
        <v>279.964614157509</v>
      </c>
      <c r="I40" s="2">
        <v>180.39798067455999</v>
      </c>
      <c r="J40" s="2">
        <v>580.28302776988005</v>
      </c>
      <c r="K40" s="2">
        <v>191.48112876228501</v>
      </c>
      <c r="L40" s="2">
        <v>50.311164278709803</v>
      </c>
      <c r="M40" s="2">
        <v>302.60934217077403</v>
      </c>
      <c r="N40" s="2">
        <f t="shared" si="65"/>
        <v>2217.035178823362</v>
      </c>
      <c r="O40" s="13">
        <f t="shared" si="66"/>
        <v>1</v>
      </c>
      <c r="Q40" s="4">
        <v>147.00294061187699</v>
      </c>
      <c r="R40" s="2">
        <v>146.68748446987999</v>
      </c>
      <c r="S40" s="2">
        <v>22.826216889289402</v>
      </c>
      <c r="T40" s="2">
        <v>23.685731677481201</v>
      </c>
      <c r="U40" s="2">
        <v>32.192217593715597</v>
      </c>
      <c r="V40" s="2">
        <v>223.072837233705</v>
      </c>
      <c r="W40" s="2">
        <v>272.94263904754899</v>
      </c>
      <c r="X40" s="2">
        <v>178.53282026353699</v>
      </c>
      <c r="Y40" s="2">
        <v>628.688228700232</v>
      </c>
      <c r="Z40" s="2">
        <v>186.770628165895</v>
      </c>
      <c r="AA40" s="2">
        <v>46.930383752572403</v>
      </c>
      <c r="AB40" s="2">
        <v>305.62302326022501</v>
      </c>
      <c r="AC40" s="2">
        <f t="shared" si="67"/>
        <v>2214.9551516659585</v>
      </c>
      <c r="AD40" s="13">
        <f t="shared" si="68"/>
        <v>0.99906179785631211</v>
      </c>
      <c r="AF40" s="4">
        <v>147.01333423460801</v>
      </c>
      <c r="AG40" s="2">
        <v>146.699439951051</v>
      </c>
      <c r="AH40" s="2">
        <v>22.840195049134</v>
      </c>
      <c r="AI40" s="2">
        <v>23.6892378078769</v>
      </c>
      <c r="AJ40" s="2">
        <v>32.1937025548742</v>
      </c>
      <c r="AK40" s="2">
        <v>223.05249106175401</v>
      </c>
      <c r="AL40" s="2">
        <v>272.94123053101299</v>
      </c>
      <c r="AM40" s="2">
        <v>178.539534652501</v>
      </c>
      <c r="AN40" s="2">
        <v>628.65689023123696</v>
      </c>
      <c r="AO40" s="2">
        <v>186.78066804239299</v>
      </c>
      <c r="AP40" s="2">
        <v>46.9360241336353</v>
      </c>
      <c r="AQ40" s="2">
        <v>305.624331055109</v>
      </c>
      <c r="AR40" s="2">
        <f t="shared" si="69"/>
        <v>2214.9670793051864</v>
      </c>
      <c r="AS40" s="13">
        <f t="shared" si="70"/>
        <v>0.99906717785178623</v>
      </c>
      <c r="AU40" s="4">
        <v>136.54286148621799</v>
      </c>
      <c r="AV40" s="2">
        <v>133.95102983608399</v>
      </c>
      <c r="AW40" s="2">
        <v>23.222799370981299</v>
      </c>
      <c r="AX40" s="2">
        <v>24.032650666083001</v>
      </c>
      <c r="AY40" s="2">
        <v>29.121818450324302</v>
      </c>
      <c r="AZ40" s="2">
        <v>226.031271101454</v>
      </c>
      <c r="BA40" s="2">
        <v>278.25155849932401</v>
      </c>
      <c r="BB40" s="2">
        <v>182.75943809700499</v>
      </c>
      <c r="BC40" s="2">
        <v>632.05896400316897</v>
      </c>
      <c r="BD40" s="2">
        <v>189.52092122539199</v>
      </c>
      <c r="BE40" s="2">
        <v>48.256973750331603</v>
      </c>
      <c r="BF40" s="2">
        <v>309.94379703353502</v>
      </c>
      <c r="BG40" s="2">
        <f t="shared" si="71"/>
        <v>2213.6940835199011</v>
      </c>
      <c r="BH40" s="13">
        <f t="shared" si="72"/>
        <v>0.9984929894954423</v>
      </c>
      <c r="BJ40" s="4">
        <v>136.553369064321</v>
      </c>
      <c r="BK40" s="2">
        <v>133.96306849769701</v>
      </c>
      <c r="BL40" s="2">
        <v>23.236656004498801</v>
      </c>
      <c r="BM40" s="2">
        <v>24.0361165574657</v>
      </c>
      <c r="BN40" s="2">
        <v>29.123330978252401</v>
      </c>
      <c r="BO40" s="2">
        <v>226.01021309025799</v>
      </c>
      <c r="BP40" s="2">
        <v>278.24965885311002</v>
      </c>
      <c r="BQ40" s="2">
        <v>182.76580553392901</v>
      </c>
      <c r="BR40" s="2">
        <v>632.02580006231096</v>
      </c>
      <c r="BS40" s="2">
        <v>189.53073863046299</v>
      </c>
      <c r="BT40" s="2">
        <v>48.2624561618264</v>
      </c>
      <c r="BU40" s="2">
        <v>309.94433730705498</v>
      </c>
      <c r="BV40" s="2">
        <f t="shared" si="73"/>
        <v>2213.7015507411875</v>
      </c>
      <c r="BW40" s="13">
        <f t="shared" si="74"/>
        <v>0.99849635760676392</v>
      </c>
      <c r="BX40" s="2"/>
      <c r="BY40" s="18">
        <f t="shared" si="80"/>
        <v>98.913603945036073</v>
      </c>
      <c r="BZ40" s="18">
        <f t="shared" si="75"/>
        <v>1</v>
      </c>
      <c r="CA40" s="17">
        <f t="shared" si="81"/>
        <v>7.6585603157339227E-2</v>
      </c>
      <c r="CB40" s="17">
        <f t="shared" si="82"/>
        <v>7.9496583030892048E-2</v>
      </c>
      <c r="CC40" s="17">
        <f t="shared" si="83"/>
        <v>0.18840536530534557</v>
      </c>
      <c r="CD40" s="17">
        <f t="shared" si="84"/>
        <v>0.18437644866307309</v>
      </c>
      <c r="CE40" s="17">
        <f t="shared" si="85"/>
        <v>0.16181737013669104</v>
      </c>
      <c r="CF40" s="17">
        <f t="shared" si="86"/>
        <v>6.9424033041604494E-2</v>
      </c>
      <c r="CG40" s="17">
        <f t="shared" si="87"/>
        <v>5.9765207089980642E-2</v>
      </c>
      <c r="CH40" s="17">
        <f t="shared" si="88"/>
        <v>7.4453336392866692E-2</v>
      </c>
      <c r="CI40" s="17">
        <f t="shared" si="89"/>
        <v>4.151261252242984E-2</v>
      </c>
      <c r="CJ40" s="17">
        <f t="shared" si="90"/>
        <v>7.2266498167261495E-2</v>
      </c>
      <c r="CK40" s="17">
        <f t="shared" si="91"/>
        <v>0.14098334683049854</v>
      </c>
      <c r="CL40" s="17">
        <f t="shared" si="92"/>
        <v>5.7485568979916968E-2</v>
      </c>
      <c r="CM40" s="17"/>
      <c r="CN40" s="18">
        <f t="shared" si="93"/>
        <v>88.633242705413409</v>
      </c>
      <c r="CO40" s="18">
        <f t="shared" si="76"/>
        <v>0.8960672664870728</v>
      </c>
      <c r="CP40" s="17">
        <f t="shared" si="94"/>
        <v>8.2477784938854479E-2</v>
      </c>
      <c r="CQ40" s="17">
        <f t="shared" si="95"/>
        <v>8.2566422871223316E-2</v>
      </c>
      <c r="CR40" s="17">
        <f t="shared" si="96"/>
        <v>0.20930665167240073</v>
      </c>
      <c r="CS40" s="17">
        <f t="shared" si="97"/>
        <v>0.20547386844993887</v>
      </c>
      <c r="CT40" s="17">
        <f t="shared" si="98"/>
        <v>0.17624814417455298</v>
      </c>
      <c r="CU40" s="17">
        <f t="shared" si="99"/>
        <v>6.6954019503858805E-2</v>
      </c>
      <c r="CV40" s="17">
        <f t="shared" si="100"/>
        <v>6.052911258912768E-2</v>
      </c>
      <c r="CW40" s="17">
        <f t="shared" si="101"/>
        <v>7.4841238754884007E-2</v>
      </c>
      <c r="CX40" s="17">
        <f t="shared" si="102"/>
        <v>3.9882496482414882E-2</v>
      </c>
      <c r="CY40" s="17">
        <f t="shared" si="103"/>
        <v>7.3172132188034048E-2</v>
      </c>
      <c r="CZ40" s="17">
        <f t="shared" si="104"/>
        <v>0.14597313902951278</v>
      </c>
      <c r="DA40" s="17">
        <f t="shared" si="105"/>
        <v>5.7201440567099825E-2</v>
      </c>
      <c r="DB40" s="5"/>
      <c r="DC40" s="18">
        <f t="shared" si="106"/>
        <v>88.646827858290536</v>
      </c>
      <c r="DD40" s="18">
        <f t="shared" si="77"/>
        <v>0.89620461011156216</v>
      </c>
      <c r="DE40" s="17">
        <f t="shared" si="107"/>
        <v>8.2474869359336497E-2</v>
      </c>
      <c r="DF40" s="17">
        <f t="shared" si="108"/>
        <v>8.2563058368172515E-2</v>
      </c>
      <c r="DG40" s="17">
        <f t="shared" si="109"/>
        <v>0.2092425942158308</v>
      </c>
      <c r="DH40" s="17">
        <f t="shared" si="110"/>
        <v>0.20545866228670306</v>
      </c>
      <c r="DI40" s="17">
        <f t="shared" si="111"/>
        <v>0.17624407933196412</v>
      </c>
      <c r="DJ40" s="17">
        <f t="shared" si="112"/>
        <v>6.6957073105554321E-2</v>
      </c>
      <c r="DK40" s="17">
        <f t="shared" si="113"/>
        <v>6.0529268769536619E-2</v>
      </c>
      <c r="DL40" s="17">
        <f t="shared" si="114"/>
        <v>7.4839831453377498E-2</v>
      </c>
      <c r="DM40" s="17">
        <f t="shared" si="115"/>
        <v>3.9883490538809532E-2</v>
      </c>
      <c r="DN40" s="17">
        <f t="shared" si="116"/>
        <v>7.3170165579149016E-2</v>
      </c>
      <c r="DO40" s="17">
        <f t="shared" si="117"/>
        <v>0.14596436784702108</v>
      </c>
      <c r="DP40" s="17">
        <f t="shared" si="118"/>
        <v>5.7201318181831773E-2</v>
      </c>
      <c r="DQ40" s="5"/>
      <c r="DR40" s="18">
        <f t="shared" si="119"/>
        <v>87.563536435728793</v>
      </c>
      <c r="DS40" s="18">
        <f t="shared" si="78"/>
        <v>0.88525271492873481</v>
      </c>
      <c r="DT40" s="17">
        <f t="shared" si="120"/>
        <v>8.5578663554160023E-2</v>
      </c>
      <c r="DU40" s="17">
        <f t="shared" si="121"/>
        <v>8.6402631877852243E-2</v>
      </c>
      <c r="DV40" s="17">
        <f t="shared" si="122"/>
        <v>0.20751176050025677</v>
      </c>
      <c r="DW40" s="17">
        <f t="shared" si="123"/>
        <v>0.2039854369673639</v>
      </c>
      <c r="DX40" s="17">
        <f t="shared" si="124"/>
        <v>0.1853065433568388</v>
      </c>
      <c r="DY40" s="17">
        <f t="shared" si="125"/>
        <v>6.6514408959868543E-2</v>
      </c>
      <c r="DZ40" s="17">
        <f t="shared" si="126"/>
        <v>5.9948897044096783E-2</v>
      </c>
      <c r="EA40" s="17">
        <f t="shared" si="127"/>
        <v>7.3970762065601325E-2</v>
      </c>
      <c r="EB40" s="17">
        <f t="shared" si="128"/>
        <v>3.9776008751504263E-2</v>
      </c>
      <c r="EC40" s="17">
        <f t="shared" si="129"/>
        <v>7.2639261571111072E-2</v>
      </c>
      <c r="ED40" s="17">
        <f t="shared" si="130"/>
        <v>0.14395274751503073</v>
      </c>
      <c r="EE40" s="17">
        <f t="shared" si="131"/>
        <v>5.6801332695844198E-2</v>
      </c>
      <c r="EF40" s="5"/>
      <c r="EG40" s="18">
        <f t="shared" si="132"/>
        <v>87.57659676661936</v>
      </c>
      <c r="EH40" s="18">
        <f t="shared" si="79"/>
        <v>0.88538475269067729</v>
      </c>
      <c r="EI40" s="17">
        <f t="shared" si="133"/>
        <v>8.5575370915550772E-2</v>
      </c>
      <c r="EJ40" s="17">
        <f t="shared" si="134"/>
        <v>8.6398749481646817E-2</v>
      </c>
      <c r="EK40" s="17">
        <f t="shared" si="135"/>
        <v>0.20744987889357089</v>
      </c>
      <c r="EL40" s="17">
        <f t="shared" si="136"/>
        <v>0.20397072958203169</v>
      </c>
      <c r="EM40" s="17">
        <f t="shared" si="137"/>
        <v>0.18530173132209057</v>
      </c>
      <c r="EN40" s="17">
        <f t="shared" si="138"/>
        <v>6.6517507555558186E-2</v>
      </c>
      <c r="EO40" s="17">
        <f t="shared" si="139"/>
        <v>5.9949101683163378E-2</v>
      </c>
      <c r="EP40" s="17">
        <f t="shared" si="140"/>
        <v>7.3969473508743722E-2</v>
      </c>
      <c r="EQ40" s="17">
        <f t="shared" si="141"/>
        <v>3.9777052310088136E-2</v>
      </c>
      <c r="ER40" s="17">
        <f t="shared" si="142"/>
        <v>7.2637380244907609E-2</v>
      </c>
      <c r="ES40" s="17">
        <f t="shared" si="143"/>
        <v>0.14394457107029082</v>
      </c>
      <c r="ET40" s="17">
        <f t="shared" si="144"/>
        <v>5.6801283189746435E-2</v>
      </c>
    </row>
    <row r="41" spans="1:150" x14ac:dyDescent="0.2">
      <c r="A41" t="s">
        <v>52</v>
      </c>
      <c r="B41" s="2">
        <v>176.79395916516401</v>
      </c>
      <c r="C41" s="2">
        <v>164.09994844388399</v>
      </c>
      <c r="D41" s="2">
        <v>29.231046606503298</v>
      </c>
      <c r="E41" s="2">
        <v>30.557858756559199</v>
      </c>
      <c r="F41" s="2">
        <v>39.759619095543201</v>
      </c>
      <c r="G41" s="2">
        <v>215.221282228506</v>
      </c>
      <c r="H41" s="2">
        <v>291.77455635029702</v>
      </c>
      <c r="I41" s="2">
        <v>187.42247771971799</v>
      </c>
      <c r="J41" s="2">
        <v>604.03283285808402</v>
      </c>
      <c r="K41" s="2">
        <v>199.16465883261901</v>
      </c>
      <c r="L41" s="2">
        <v>52.139258591332997</v>
      </c>
      <c r="M41" s="2">
        <v>315.20442380054499</v>
      </c>
      <c r="N41" s="2">
        <f t="shared" si="65"/>
        <v>2305.4019224487556</v>
      </c>
      <c r="O41" s="13">
        <f t="shared" si="66"/>
        <v>1</v>
      </c>
      <c r="Q41" s="4">
        <v>151.796938409078</v>
      </c>
      <c r="R41" s="2">
        <v>151.79655613695201</v>
      </c>
      <c r="S41" s="2">
        <v>23.543790194880401</v>
      </c>
      <c r="T41" s="2">
        <v>24.4686134490514</v>
      </c>
      <c r="U41" s="2">
        <v>33.3885961436266</v>
      </c>
      <c r="V41" s="2">
        <v>231.928479190432</v>
      </c>
      <c r="W41" s="2">
        <v>284.18758550671703</v>
      </c>
      <c r="X41" s="2">
        <v>185.331061191114</v>
      </c>
      <c r="Y41" s="2">
        <v>655.56873256056599</v>
      </c>
      <c r="Z41" s="2">
        <v>194.09579238695</v>
      </c>
      <c r="AA41" s="2">
        <v>48.536229681259201</v>
      </c>
      <c r="AB41" s="2">
        <v>318.46524074276402</v>
      </c>
      <c r="AC41" s="2">
        <f t="shared" si="67"/>
        <v>2303.1076155933906</v>
      </c>
      <c r="AD41" s="13">
        <f t="shared" si="68"/>
        <v>0.99900481263894847</v>
      </c>
      <c r="AF41" s="4">
        <v>151.807188367234</v>
      </c>
      <c r="AG41" s="2">
        <v>151.808320406408</v>
      </c>
      <c r="AH41" s="2">
        <v>23.5574948937827</v>
      </c>
      <c r="AI41" s="2">
        <v>24.4720562946911</v>
      </c>
      <c r="AJ41" s="2">
        <v>33.390060301982203</v>
      </c>
      <c r="AK41" s="2">
        <v>231.908576465511</v>
      </c>
      <c r="AL41" s="2">
        <v>284.18636720676</v>
      </c>
      <c r="AM41" s="2">
        <v>185.33773466612701</v>
      </c>
      <c r="AN41" s="2">
        <v>655.53817098740603</v>
      </c>
      <c r="AO41" s="2">
        <v>194.10567561707001</v>
      </c>
      <c r="AP41" s="2">
        <v>48.541769641569402</v>
      </c>
      <c r="AQ41" s="2">
        <v>318.46657045874798</v>
      </c>
      <c r="AR41" s="2">
        <f t="shared" si="69"/>
        <v>2303.1199853072894</v>
      </c>
      <c r="AS41" s="13">
        <f t="shared" si="70"/>
        <v>0.99901017817359916</v>
      </c>
      <c r="AU41" s="4">
        <v>140.68969949566099</v>
      </c>
      <c r="AV41" s="2">
        <v>138.28412625123099</v>
      </c>
      <c r="AW41" s="2">
        <v>23.964970733857399</v>
      </c>
      <c r="AX41" s="2">
        <v>24.836989564157999</v>
      </c>
      <c r="AY41" s="2">
        <v>30.129078582498099</v>
      </c>
      <c r="AZ41" s="2">
        <v>235.060807222504</v>
      </c>
      <c r="BA41" s="2">
        <v>289.81402135353301</v>
      </c>
      <c r="BB41" s="2">
        <v>189.810783534108</v>
      </c>
      <c r="BC41" s="2">
        <v>659.13806748019294</v>
      </c>
      <c r="BD41" s="2">
        <v>197.01089055142401</v>
      </c>
      <c r="BE41" s="2">
        <v>49.942804007801698</v>
      </c>
      <c r="BF41" s="2">
        <v>323.04240163232703</v>
      </c>
      <c r="BG41" s="2">
        <f t="shared" si="71"/>
        <v>2301.7246404092962</v>
      </c>
      <c r="BH41" s="13">
        <f t="shared" si="72"/>
        <v>0.99840492800684688</v>
      </c>
      <c r="BJ41" s="4">
        <v>140.70006236351401</v>
      </c>
      <c r="BK41" s="2">
        <v>138.29596490656101</v>
      </c>
      <c r="BL41" s="2">
        <v>23.978551441460301</v>
      </c>
      <c r="BM41" s="2">
        <v>24.840391128990898</v>
      </c>
      <c r="BN41" s="2">
        <v>30.130569875454299</v>
      </c>
      <c r="BO41" s="2">
        <v>235.040152253515</v>
      </c>
      <c r="BP41" s="2">
        <v>289.81228791958603</v>
      </c>
      <c r="BQ41" s="2">
        <v>189.81709694057801</v>
      </c>
      <c r="BR41" s="2">
        <v>659.10558657370996</v>
      </c>
      <c r="BS41" s="2">
        <v>197.020544192599</v>
      </c>
      <c r="BT41" s="2">
        <v>49.9481807965402</v>
      </c>
      <c r="BU41" s="2">
        <v>323.04291888058401</v>
      </c>
      <c r="BV41" s="2">
        <f t="shared" si="73"/>
        <v>2301.7323072730928</v>
      </c>
      <c r="BW41" s="13">
        <f t="shared" si="74"/>
        <v>0.99840825361515917</v>
      </c>
      <c r="BX41" s="2"/>
      <c r="BY41" s="18">
        <f t="shared" si="80"/>
        <v>102.7492308690863</v>
      </c>
      <c r="BZ41" s="18">
        <f t="shared" si="75"/>
        <v>1</v>
      </c>
      <c r="CA41" s="17">
        <f t="shared" si="81"/>
        <v>7.5208389556255334E-2</v>
      </c>
      <c r="CB41" s="17">
        <f t="shared" si="82"/>
        <v>7.8063097112950064E-2</v>
      </c>
      <c r="CC41" s="17">
        <f t="shared" si="83"/>
        <v>0.18496000024160644</v>
      </c>
      <c r="CD41" s="17">
        <f t="shared" si="84"/>
        <v>0.18089998898181292</v>
      </c>
      <c r="CE41" s="17">
        <f t="shared" si="85"/>
        <v>0.15859112958451085</v>
      </c>
      <c r="CF41" s="17">
        <f t="shared" si="86"/>
        <v>6.816436491566509E-2</v>
      </c>
      <c r="CG41" s="17">
        <f t="shared" si="87"/>
        <v>5.8543177598200692E-2</v>
      </c>
      <c r="CH41" s="17">
        <f t="shared" si="88"/>
        <v>7.304477615544773E-2</v>
      </c>
      <c r="CI41" s="17">
        <f t="shared" si="89"/>
        <v>4.0688317064728821E-2</v>
      </c>
      <c r="CJ41" s="17">
        <f t="shared" si="90"/>
        <v>7.0858811162629945E-2</v>
      </c>
      <c r="CK41" s="17">
        <f t="shared" si="91"/>
        <v>0.13848973184389191</v>
      </c>
      <c r="CL41" s="17">
        <f t="shared" si="92"/>
        <v>5.6325343373516801E-2</v>
      </c>
      <c r="CM41" s="17"/>
      <c r="CN41" s="18">
        <f t="shared" si="93"/>
        <v>91.793740645737401</v>
      </c>
      <c r="CO41" s="18">
        <f t="shared" si="76"/>
        <v>0.89337642597726707</v>
      </c>
      <c r="CP41" s="17">
        <f t="shared" si="94"/>
        <v>8.1164944088034457E-2</v>
      </c>
      <c r="CQ41" s="17">
        <f t="shared" si="95"/>
        <v>8.1165046287573733E-2</v>
      </c>
      <c r="CR41" s="17">
        <f t="shared" si="96"/>
        <v>0.20609232111185774</v>
      </c>
      <c r="CS41" s="17">
        <f t="shared" si="97"/>
        <v>0.20216004237831434</v>
      </c>
      <c r="CT41" s="17">
        <f t="shared" si="98"/>
        <v>0.17306168204333655</v>
      </c>
      <c r="CU41" s="17">
        <f t="shared" si="99"/>
        <v>6.5663338535743868E-2</v>
      </c>
      <c r="CV41" s="17">
        <f t="shared" si="100"/>
        <v>5.9319495513967882E-2</v>
      </c>
      <c r="CW41" s="17">
        <f t="shared" si="101"/>
        <v>7.3455766307578094E-2</v>
      </c>
      <c r="CX41" s="17">
        <f t="shared" si="102"/>
        <v>3.9056280770519071E-2</v>
      </c>
      <c r="CY41" s="17">
        <f t="shared" si="103"/>
        <v>7.1778096927055821E-2</v>
      </c>
      <c r="CZ41" s="17">
        <f t="shared" si="104"/>
        <v>0.14353803000941803</v>
      </c>
      <c r="DA41" s="17">
        <f t="shared" si="105"/>
        <v>5.6036239287834626E-2</v>
      </c>
      <c r="DB41" s="5"/>
      <c r="DC41" s="18">
        <f t="shared" si="106"/>
        <v>91.807148067370221</v>
      </c>
      <c r="DD41" s="18">
        <f t="shared" si="77"/>
        <v>0.89350691280932815</v>
      </c>
      <c r="DE41" s="17">
        <f t="shared" si="107"/>
        <v>8.1162203930163573E-2</v>
      </c>
      <c r="DF41" s="17">
        <f t="shared" si="108"/>
        <v>8.1161901315111459E-2</v>
      </c>
      <c r="DG41" s="17">
        <f t="shared" si="109"/>
        <v>0.20603236473446132</v>
      </c>
      <c r="DH41" s="17">
        <f t="shared" si="110"/>
        <v>0.20214582145847992</v>
      </c>
      <c r="DI41" s="17">
        <f t="shared" si="111"/>
        <v>0.17305788761344693</v>
      </c>
      <c r="DJ41" s="17">
        <f t="shared" si="112"/>
        <v>6.5666156135993553E-2</v>
      </c>
      <c r="DK41" s="17">
        <f t="shared" si="113"/>
        <v>5.9319622664439763E-2</v>
      </c>
      <c r="DL41" s="17">
        <f t="shared" si="114"/>
        <v>7.345444383097964E-2</v>
      </c>
      <c r="DM41" s="17">
        <f t="shared" si="115"/>
        <v>3.9057191173241169E-2</v>
      </c>
      <c r="DN41" s="17">
        <f t="shared" si="116"/>
        <v>7.177626955009335E-2</v>
      </c>
      <c r="DO41" s="17">
        <f t="shared" si="117"/>
        <v>0.14352983894340554</v>
      </c>
      <c r="DP41" s="17">
        <f t="shared" si="118"/>
        <v>5.6036122301676969E-2</v>
      </c>
      <c r="DQ41" s="5"/>
      <c r="DR41" s="18">
        <f t="shared" si="119"/>
        <v>90.653730528694709</v>
      </c>
      <c r="DS41" s="18">
        <f t="shared" si="78"/>
        <v>0.88228135395190865</v>
      </c>
      <c r="DT41" s="17">
        <f t="shared" si="120"/>
        <v>8.4308012062802182E-2</v>
      </c>
      <c r="DU41" s="17">
        <f t="shared" si="121"/>
        <v>8.5038156159833664E-2</v>
      </c>
      <c r="DV41" s="17">
        <f t="shared" si="122"/>
        <v>0.20427327347657054</v>
      </c>
      <c r="DW41" s="17">
        <f t="shared" si="123"/>
        <v>0.2006552478573832</v>
      </c>
      <c r="DX41" s="17">
        <f t="shared" si="124"/>
        <v>0.1821826751556524</v>
      </c>
      <c r="DY41" s="17">
        <f t="shared" si="125"/>
        <v>6.5224369313410829E-2</v>
      </c>
      <c r="DZ41" s="17">
        <f t="shared" si="126"/>
        <v>5.8740860395890826E-2</v>
      </c>
      <c r="EA41" s="17">
        <f t="shared" si="127"/>
        <v>7.258377623909805E-2</v>
      </c>
      <c r="EB41" s="17">
        <f t="shared" si="128"/>
        <v>3.8950389310709523E-2</v>
      </c>
      <c r="EC41" s="17">
        <f t="shared" si="129"/>
        <v>7.1245080730314728E-2</v>
      </c>
      <c r="ED41" s="17">
        <f t="shared" si="130"/>
        <v>0.14150231304789113</v>
      </c>
      <c r="EE41" s="17">
        <f t="shared" si="131"/>
        <v>5.5637836615401934E-2</v>
      </c>
      <c r="EF41" s="5"/>
      <c r="EG41" s="18">
        <f t="shared" si="132"/>
        <v>90.66660119090588</v>
      </c>
      <c r="EH41" s="18">
        <f t="shared" si="79"/>
        <v>0.88240661680888877</v>
      </c>
      <c r="EI41" s="17">
        <f t="shared" si="133"/>
        <v>8.4304907270732962E-2</v>
      </c>
      <c r="EJ41" s="17">
        <f t="shared" si="134"/>
        <v>8.5034516288752082E-2</v>
      </c>
      <c r="EK41" s="17">
        <f t="shared" si="135"/>
        <v>0.20421541826129683</v>
      </c>
      <c r="EL41" s="17">
        <f t="shared" si="136"/>
        <v>0.2006415088385613</v>
      </c>
      <c r="EM41" s="17">
        <f t="shared" si="137"/>
        <v>0.18217816659336566</v>
      </c>
      <c r="EN41" s="17">
        <f t="shared" si="138"/>
        <v>6.5227235159344504E-2</v>
      </c>
      <c r="EO41" s="17">
        <f t="shared" si="139"/>
        <v>5.8741036066925961E-2</v>
      </c>
      <c r="EP41" s="17">
        <f t="shared" si="140"/>
        <v>7.2582569143687825E-2</v>
      </c>
      <c r="EQ41" s="17">
        <f t="shared" si="141"/>
        <v>3.895134904189082E-2</v>
      </c>
      <c r="ER41" s="17">
        <f t="shared" si="142"/>
        <v>7.1243335270538444E-2</v>
      </c>
      <c r="ES41" s="17">
        <f t="shared" si="143"/>
        <v>0.14149469666920111</v>
      </c>
      <c r="ET41" s="17">
        <f t="shared" si="144"/>
        <v>5.5637792072426612E-2</v>
      </c>
    </row>
    <row r="42" spans="1:150" x14ac:dyDescent="0.2">
      <c r="A42" t="s">
        <v>53</v>
      </c>
      <c r="B42" s="2">
        <v>183.26831286666101</v>
      </c>
      <c r="C42" s="2">
        <v>170.11240127688799</v>
      </c>
      <c r="D42" s="2">
        <v>30.3184921576626</v>
      </c>
      <c r="E42" s="2">
        <v>31.727998311934702</v>
      </c>
      <c r="F42" s="2">
        <v>41.364194681578901</v>
      </c>
      <c r="G42" s="2">
        <v>223.108790777292</v>
      </c>
      <c r="H42" s="2">
        <v>303.82788226329899</v>
      </c>
      <c r="I42" s="2">
        <v>194.615018570454</v>
      </c>
      <c r="J42" s="2">
        <v>628.21512422097396</v>
      </c>
      <c r="K42" s="2">
        <v>207.02756076447099</v>
      </c>
      <c r="L42" s="2">
        <v>54.013701924057898</v>
      </c>
      <c r="M42" s="2">
        <v>328.03628781104902</v>
      </c>
      <c r="N42" s="2">
        <f t="shared" si="65"/>
        <v>2395.6357656263222</v>
      </c>
      <c r="O42" s="13">
        <f t="shared" si="66"/>
        <v>1</v>
      </c>
      <c r="Q42" s="4">
        <v>156.70167173791799</v>
      </c>
      <c r="R42" s="2">
        <v>157.02231647347801</v>
      </c>
      <c r="S42" s="2">
        <v>24.275142089405499</v>
      </c>
      <c r="T42" s="2">
        <v>25.265128877840201</v>
      </c>
      <c r="U42" s="2">
        <v>34.604289716013398</v>
      </c>
      <c r="V42" s="2">
        <v>240.980162244024</v>
      </c>
      <c r="W42" s="2">
        <v>295.64820113532301</v>
      </c>
      <c r="X42" s="2">
        <v>192.285691677644</v>
      </c>
      <c r="Y42" s="2">
        <v>683.00658422150502</v>
      </c>
      <c r="Z42" s="2">
        <v>201.58423172305601</v>
      </c>
      <c r="AA42" s="2">
        <v>50.179377681476097</v>
      </c>
      <c r="AB42" s="2">
        <v>331.56036903839498</v>
      </c>
      <c r="AC42" s="2">
        <f t="shared" si="67"/>
        <v>2393.1131666160782</v>
      </c>
      <c r="AD42" s="13">
        <f t="shared" si="68"/>
        <v>0.99894700227537114</v>
      </c>
      <c r="AF42" s="4">
        <v>156.711784127074</v>
      </c>
      <c r="AG42" s="2">
        <v>157.033899898171</v>
      </c>
      <c r="AH42" s="2">
        <v>24.288588907181701</v>
      </c>
      <c r="AI42" s="2">
        <v>25.268511957509102</v>
      </c>
      <c r="AJ42" s="2">
        <v>34.6057341877789</v>
      </c>
      <c r="AK42" s="2">
        <v>240.96068885068101</v>
      </c>
      <c r="AL42" s="2">
        <v>295.64716242517</v>
      </c>
      <c r="AM42" s="2">
        <v>192.29232515721199</v>
      </c>
      <c r="AN42" s="2">
        <v>682.97677809362006</v>
      </c>
      <c r="AO42" s="2">
        <v>201.59396607179701</v>
      </c>
      <c r="AP42" s="2">
        <v>50.1848228385929</v>
      </c>
      <c r="AQ42" s="2">
        <v>331.561724880307</v>
      </c>
      <c r="AR42" s="2">
        <f t="shared" si="69"/>
        <v>2393.1259873950944</v>
      </c>
      <c r="AS42" s="13">
        <f t="shared" si="70"/>
        <v>0.9989523539983669</v>
      </c>
      <c r="AU42" s="4">
        <v>144.91964208783301</v>
      </c>
      <c r="AV42" s="2">
        <v>142.70167339829999</v>
      </c>
      <c r="AW42" s="2">
        <v>24.7219797580929</v>
      </c>
      <c r="AX42" s="2">
        <v>25.655884959047501</v>
      </c>
      <c r="AY42" s="2">
        <v>31.1474969048089</v>
      </c>
      <c r="AZ42" s="2">
        <v>244.29319403887601</v>
      </c>
      <c r="BA42" s="2">
        <v>301.60502487121198</v>
      </c>
      <c r="BB42" s="2">
        <v>197.02872817132399</v>
      </c>
      <c r="BC42" s="2">
        <v>686.78235807656802</v>
      </c>
      <c r="BD42" s="2">
        <v>204.67080291303799</v>
      </c>
      <c r="BE42" s="2">
        <v>51.669189241426203</v>
      </c>
      <c r="BF42" s="2">
        <v>336.40414268682099</v>
      </c>
      <c r="BG42" s="2">
        <f t="shared" si="71"/>
        <v>2391.6001171073476</v>
      </c>
      <c r="BH42" s="13">
        <f t="shared" si="72"/>
        <v>0.99831541648489308</v>
      </c>
      <c r="BJ42" s="4">
        <v>144.92986609148701</v>
      </c>
      <c r="BK42" s="2">
        <v>142.713321995586</v>
      </c>
      <c r="BL42" s="2">
        <v>24.735300054944801</v>
      </c>
      <c r="BM42" s="2">
        <v>25.659225686131499</v>
      </c>
      <c r="BN42" s="2">
        <v>31.148968089229601</v>
      </c>
      <c r="BO42" s="2">
        <v>244.27292688258501</v>
      </c>
      <c r="BP42" s="2">
        <v>301.60344645601498</v>
      </c>
      <c r="BQ42" s="2">
        <v>197.03498813893299</v>
      </c>
      <c r="BR42" s="2">
        <v>686.75053636468499</v>
      </c>
      <c r="BS42" s="2">
        <v>204.68030036373401</v>
      </c>
      <c r="BT42" s="2">
        <v>51.674465868535002</v>
      </c>
      <c r="BU42" s="2">
        <v>336.40463945931901</v>
      </c>
      <c r="BV42" s="2">
        <f t="shared" si="73"/>
        <v>2391.6079854511845</v>
      </c>
      <c r="BW42" s="13">
        <f t="shared" si="74"/>
        <v>0.99831870093403596</v>
      </c>
      <c r="BX42" s="2"/>
      <c r="BY42" s="18">
        <f t="shared" si="80"/>
        <v>106.67559638201119</v>
      </c>
      <c r="BZ42" s="18">
        <f t="shared" si="75"/>
        <v>1</v>
      </c>
      <c r="CA42" s="17">
        <f t="shared" si="81"/>
        <v>7.3867994653259078E-2</v>
      </c>
      <c r="CB42" s="17">
        <f t="shared" si="82"/>
        <v>7.6671156202918991E-2</v>
      </c>
      <c r="CC42" s="17">
        <f t="shared" si="83"/>
        <v>0.18161269401488644</v>
      </c>
      <c r="CD42" s="17">
        <f t="shared" si="84"/>
        <v>0.17753282469819193</v>
      </c>
      <c r="CE42" s="17">
        <f t="shared" si="85"/>
        <v>0.15548471905584768</v>
      </c>
      <c r="CF42" s="17">
        <f t="shared" si="86"/>
        <v>6.6948624532109258E-2</v>
      </c>
      <c r="CG42" s="17">
        <f t="shared" si="87"/>
        <v>5.7370176597596717E-2</v>
      </c>
      <c r="CH42" s="17">
        <f t="shared" si="88"/>
        <v>7.1682282228467523E-2</v>
      </c>
      <c r="CI42" s="17">
        <f t="shared" si="89"/>
        <v>3.989751127264253E-2</v>
      </c>
      <c r="CJ42" s="17">
        <f t="shared" si="90"/>
        <v>6.9500178081139591E-2</v>
      </c>
      <c r="CK42" s="17">
        <f t="shared" si="91"/>
        <v>0.1360655019979084</v>
      </c>
      <c r="CL42" s="17">
        <f t="shared" si="92"/>
        <v>5.5212708932335798E-2</v>
      </c>
      <c r="CM42" s="17"/>
      <c r="CN42" s="18">
        <f t="shared" si="93"/>
        <v>95.016234704265358</v>
      </c>
      <c r="CO42" s="18">
        <f t="shared" si="76"/>
        <v>0.89070263421829843</v>
      </c>
      <c r="CP42" s="17">
        <f t="shared" si="94"/>
        <v>7.9884622116981718E-2</v>
      </c>
      <c r="CQ42" s="17">
        <f t="shared" si="95"/>
        <v>7.9803016922467135E-2</v>
      </c>
      <c r="CR42" s="17">
        <f t="shared" si="96"/>
        <v>0.20296404502289836</v>
      </c>
      <c r="CS42" s="17">
        <f t="shared" si="97"/>
        <v>0.1989478458253269</v>
      </c>
      <c r="CT42" s="17">
        <f t="shared" si="98"/>
        <v>0.16999456257349721</v>
      </c>
      <c r="CU42" s="17">
        <f t="shared" si="99"/>
        <v>6.4418313970148827E-2</v>
      </c>
      <c r="CV42" s="17">
        <f t="shared" si="100"/>
        <v>5.8158390552022002E-2</v>
      </c>
      <c r="CW42" s="17">
        <f t="shared" si="101"/>
        <v>7.2115150732023459E-2</v>
      </c>
      <c r="CX42" s="17">
        <f t="shared" si="102"/>
        <v>3.8263752155984834E-2</v>
      </c>
      <c r="CY42" s="17">
        <f t="shared" si="103"/>
        <v>7.0432275734685218E-2</v>
      </c>
      <c r="CZ42" s="17">
        <f t="shared" si="104"/>
        <v>0.14116835841666681</v>
      </c>
      <c r="DA42" s="17">
        <f t="shared" si="105"/>
        <v>5.4918503296769478E-2</v>
      </c>
      <c r="DB42" s="5"/>
      <c r="DC42" s="18">
        <f t="shared" si="106"/>
        <v>95.029473331655154</v>
      </c>
      <c r="DD42" s="18">
        <f t="shared" si="77"/>
        <v>0.89082673596076623</v>
      </c>
      <c r="DE42" s="17">
        <f t="shared" si="107"/>
        <v>7.9882044654721027E-2</v>
      </c>
      <c r="DF42" s="17">
        <f t="shared" si="108"/>
        <v>7.9800073579390562E-2</v>
      </c>
      <c r="DG42" s="17">
        <f t="shared" si="109"/>
        <v>0.2029078540604243</v>
      </c>
      <c r="DH42" s="17">
        <f t="shared" si="110"/>
        <v>0.19893452729388555</v>
      </c>
      <c r="DI42" s="17">
        <f t="shared" si="111"/>
        <v>0.16999101468014755</v>
      </c>
      <c r="DJ42" s="17">
        <f t="shared" si="112"/>
        <v>6.442091692133721E-2</v>
      </c>
      <c r="DK42" s="17">
        <f t="shared" si="113"/>
        <v>5.8158492717145453E-2</v>
      </c>
      <c r="DL42" s="17">
        <f t="shared" si="114"/>
        <v>7.2113906848513792E-2</v>
      </c>
      <c r="DM42" s="17">
        <f t="shared" si="115"/>
        <v>3.8264587090556371E-2</v>
      </c>
      <c r="DN42" s="17">
        <f t="shared" si="116"/>
        <v>7.0430575235844131E-2</v>
      </c>
      <c r="DO42" s="17">
        <f t="shared" si="117"/>
        <v>0.14116069967942219</v>
      </c>
      <c r="DP42" s="17">
        <f t="shared" si="118"/>
        <v>5.4918391008650778E-2</v>
      </c>
      <c r="DQ42" s="5"/>
      <c r="DR42" s="18">
        <f t="shared" si="119"/>
        <v>93.802368500154842</v>
      </c>
      <c r="DS42" s="18">
        <f t="shared" si="78"/>
        <v>0.87932359116365644</v>
      </c>
      <c r="DT42" s="17">
        <f t="shared" si="120"/>
        <v>8.3068501013749185E-2</v>
      </c>
      <c r="DU42" s="17">
        <f t="shared" si="121"/>
        <v>8.3711566124901729E-2</v>
      </c>
      <c r="DV42" s="17">
        <f t="shared" si="122"/>
        <v>0.20112144320169528</v>
      </c>
      <c r="DW42" s="17">
        <f t="shared" si="123"/>
        <v>0.19742697907656515</v>
      </c>
      <c r="DX42" s="17">
        <f t="shared" si="124"/>
        <v>0.17917954289507532</v>
      </c>
      <c r="DY42" s="17">
        <f t="shared" si="125"/>
        <v>6.3980011838741746E-2</v>
      </c>
      <c r="DZ42" s="17">
        <f t="shared" si="126"/>
        <v>5.7581200293165262E-2</v>
      </c>
      <c r="EA42" s="17">
        <f t="shared" si="127"/>
        <v>7.1241855638607951E-2</v>
      </c>
      <c r="EB42" s="17">
        <f t="shared" si="128"/>
        <v>3.8158424468029188E-2</v>
      </c>
      <c r="EC42" s="17">
        <f t="shared" si="129"/>
        <v>6.9899175553133755E-2</v>
      </c>
      <c r="ED42" s="17">
        <f t="shared" si="130"/>
        <v>0.13911827261231188</v>
      </c>
      <c r="EE42" s="17">
        <f t="shared" si="131"/>
        <v>5.4521692913718604E-2</v>
      </c>
      <c r="EF42" s="5"/>
      <c r="EG42" s="18">
        <f t="shared" si="132"/>
        <v>93.815058223189197</v>
      </c>
      <c r="EH42" s="18">
        <f t="shared" si="79"/>
        <v>0.87944254735855709</v>
      </c>
      <c r="EI42" s="17">
        <f t="shared" si="133"/>
        <v>8.306557094950652E-2</v>
      </c>
      <c r="EJ42" s="17">
        <f t="shared" si="134"/>
        <v>8.3708149687644534E-2</v>
      </c>
      <c r="EK42" s="17">
        <f t="shared" si="135"/>
        <v>0.20106728258736914</v>
      </c>
      <c r="EL42" s="17">
        <f t="shared" si="136"/>
        <v>0.19741412656236126</v>
      </c>
      <c r="EM42" s="17">
        <f t="shared" si="137"/>
        <v>0.17917531146654289</v>
      </c>
      <c r="EN42" s="17">
        <f t="shared" si="138"/>
        <v>6.3982665972420569E-2</v>
      </c>
      <c r="EO42" s="17">
        <f t="shared" si="139"/>
        <v>5.7581350966050077E-2</v>
      </c>
      <c r="EP42" s="17">
        <f t="shared" si="140"/>
        <v>7.1240723922725416E-2</v>
      </c>
      <c r="EQ42" s="17">
        <f t="shared" si="141"/>
        <v>3.8159308524363403E-2</v>
      </c>
      <c r="ER42" s="17">
        <f t="shared" si="142"/>
        <v>6.9897553824824862E-2</v>
      </c>
      <c r="ES42" s="17">
        <f t="shared" si="143"/>
        <v>0.13911116954915637</v>
      </c>
      <c r="ET42" s="17">
        <f t="shared" si="144"/>
        <v>5.4521652657306525E-2</v>
      </c>
    </row>
    <row r="43" spans="1:150" x14ac:dyDescent="0.2">
      <c r="A43" t="s">
        <v>54</v>
      </c>
      <c r="B43" s="2">
        <v>189.923756341868</v>
      </c>
      <c r="C43" s="2">
        <v>176.27998233354899</v>
      </c>
      <c r="D43" s="2">
        <v>31.435437723268301</v>
      </c>
      <c r="E43" s="2">
        <v>32.928299476858299</v>
      </c>
      <c r="F43" s="2">
        <v>43.0058303554788</v>
      </c>
      <c r="G43" s="2">
        <v>231.15419734580999</v>
      </c>
      <c r="H43" s="2">
        <v>316.140279780713</v>
      </c>
      <c r="I43" s="2">
        <v>201.98489352277701</v>
      </c>
      <c r="J43" s="2">
        <v>652.86058449833502</v>
      </c>
      <c r="K43" s="2">
        <v>215.080108541616</v>
      </c>
      <c r="L43" s="2">
        <v>55.936761850793602</v>
      </c>
      <c r="M43" s="2">
        <v>341.12109063742201</v>
      </c>
      <c r="N43" s="2">
        <f t="shared" si="65"/>
        <v>2487.8512224084889</v>
      </c>
      <c r="O43" s="13">
        <f t="shared" si="66"/>
        <v>1</v>
      </c>
      <c r="Q43" s="4">
        <v>161.72273411222599</v>
      </c>
      <c r="R43" s="2">
        <v>162.37107338649301</v>
      </c>
      <c r="S43" s="2">
        <v>25.021077394517398</v>
      </c>
      <c r="T43" s="2">
        <v>26.076186374018501</v>
      </c>
      <c r="U43" s="2">
        <v>35.840773169943297</v>
      </c>
      <c r="V43" s="2">
        <v>250.23940154915499</v>
      </c>
      <c r="W43" s="2">
        <v>307.33915977778997</v>
      </c>
      <c r="X43" s="2">
        <v>199.40562604311299</v>
      </c>
      <c r="Y43" s="2">
        <v>711.03691604358698</v>
      </c>
      <c r="Z43" s="2">
        <v>209.24562550982799</v>
      </c>
      <c r="AA43" s="2">
        <v>51.861783322922498</v>
      </c>
      <c r="AB43" s="2">
        <v>344.92531607690597</v>
      </c>
      <c r="AC43" s="2">
        <f t="shared" si="67"/>
        <v>2485.0856727604996</v>
      </c>
      <c r="AD43" s="13">
        <f t="shared" si="68"/>
        <v>0.99888837820241039</v>
      </c>
      <c r="AF43" s="4">
        <v>161.732714968691</v>
      </c>
      <c r="AG43" s="2">
        <v>162.38248585604001</v>
      </c>
      <c r="AH43" s="2">
        <v>25.034280882080001</v>
      </c>
      <c r="AI43" s="2">
        <v>26.079512995131399</v>
      </c>
      <c r="AJ43" s="2">
        <v>35.8421990234947</v>
      </c>
      <c r="AK43" s="2">
        <v>250.22034397719301</v>
      </c>
      <c r="AL43" s="2">
        <v>307.338291175812</v>
      </c>
      <c r="AM43" s="2">
        <v>199.41222073873999</v>
      </c>
      <c r="AN43" s="2">
        <v>711.00784495457799</v>
      </c>
      <c r="AO43" s="2">
        <v>209.255218423874</v>
      </c>
      <c r="AP43" s="2">
        <v>51.867138982087297</v>
      </c>
      <c r="AQ43" s="2">
        <v>344.92670229840297</v>
      </c>
      <c r="AR43" s="2">
        <f t="shared" si="69"/>
        <v>2485.0989542761245</v>
      </c>
      <c r="AS43" s="13">
        <f t="shared" si="70"/>
        <v>0.99889371675139804</v>
      </c>
      <c r="AU43" s="4">
        <v>149.23714086562299</v>
      </c>
      <c r="AV43" s="2">
        <v>147.20867929312999</v>
      </c>
      <c r="AW43" s="2">
        <v>25.494675511434799</v>
      </c>
      <c r="AX43" s="2">
        <v>26.490283903564102</v>
      </c>
      <c r="AY43" s="2">
        <v>32.178202920403997</v>
      </c>
      <c r="AZ43" s="2">
        <v>253.74021239333501</v>
      </c>
      <c r="BA43" s="2">
        <v>313.63975371952603</v>
      </c>
      <c r="BB43" s="2">
        <v>204.42258972064201</v>
      </c>
      <c r="BC43" s="2">
        <v>715.02727524849297</v>
      </c>
      <c r="BD43" s="2">
        <v>212.510601726609</v>
      </c>
      <c r="BE43" s="2">
        <v>53.438213752977099</v>
      </c>
      <c r="BF43" s="2">
        <v>350.04632793055799</v>
      </c>
      <c r="BG43" s="2">
        <f t="shared" si="71"/>
        <v>2483.4339569862959</v>
      </c>
      <c r="BH43" s="13">
        <f t="shared" si="72"/>
        <v>0.99822446560212041</v>
      </c>
      <c r="BJ43" s="4">
        <v>149.24723178724901</v>
      </c>
      <c r="BK43" s="2">
        <v>147.22014731778199</v>
      </c>
      <c r="BL43" s="2">
        <v>25.5077498834316</v>
      </c>
      <c r="BM43" s="2">
        <v>26.493567069906899</v>
      </c>
      <c r="BN43" s="2">
        <v>32.179655073452601</v>
      </c>
      <c r="BO43" s="2">
        <v>253.72031840820699</v>
      </c>
      <c r="BP43" s="2">
        <v>313.63832024589902</v>
      </c>
      <c r="BQ43" s="2">
        <v>204.42879711785599</v>
      </c>
      <c r="BR43" s="2">
        <v>714.99608983053497</v>
      </c>
      <c r="BS43" s="2">
        <v>212.51995023797201</v>
      </c>
      <c r="BT43" s="2">
        <v>53.443395358996298</v>
      </c>
      <c r="BU43" s="2">
        <v>350.04680677097798</v>
      </c>
      <c r="BV43" s="2">
        <f t="shared" si="73"/>
        <v>2483.4420291022652</v>
      </c>
      <c r="BW43" s="13">
        <f t="shared" si="74"/>
        <v>0.99822771021574386</v>
      </c>
      <c r="BX43" s="2"/>
      <c r="BY43" s="18">
        <f t="shared" si="80"/>
        <v>110.69774848615015</v>
      </c>
      <c r="BZ43" s="18">
        <f t="shared" si="75"/>
        <v>1</v>
      </c>
      <c r="CA43" s="17">
        <f t="shared" si="81"/>
        <v>7.2562185436226029E-2</v>
      </c>
      <c r="CB43" s="17">
        <f t="shared" si="82"/>
        <v>7.5317951724203927E-2</v>
      </c>
      <c r="CC43" s="17">
        <f t="shared" si="83"/>
        <v>0.17835703496776867</v>
      </c>
      <c r="CD43" s="17">
        <f t="shared" si="84"/>
        <v>0.17426707770038383</v>
      </c>
      <c r="CE43" s="17">
        <f t="shared" si="85"/>
        <v>0.15248823276901671</v>
      </c>
      <c r="CF43" s="17">
        <f t="shared" si="86"/>
        <v>6.5773220655919784E-2</v>
      </c>
      <c r="CG43" s="17">
        <f t="shared" si="87"/>
        <v>5.6241912882052013E-2</v>
      </c>
      <c r="CH43" s="17">
        <f t="shared" si="88"/>
        <v>7.0362385531563279E-2</v>
      </c>
      <c r="CI43" s="17">
        <f t="shared" si="89"/>
        <v>3.9137202129137821E-2</v>
      </c>
      <c r="CJ43" s="17">
        <f t="shared" si="90"/>
        <v>6.8186732014628756E-2</v>
      </c>
      <c r="CK43" s="17">
        <f t="shared" si="91"/>
        <v>0.1337061362865303</v>
      </c>
      <c r="CL43" s="17">
        <f t="shared" si="92"/>
        <v>5.4143423673739172E-2</v>
      </c>
      <c r="CM43" s="17"/>
      <c r="CN43" s="18">
        <f t="shared" si="93"/>
        <v>98.304648715261663</v>
      </c>
      <c r="CO43" s="18">
        <f t="shared" si="76"/>
        <v>0.88804560218820494</v>
      </c>
      <c r="CP43" s="17">
        <f t="shared" si="94"/>
        <v>7.8634741330287819E-2</v>
      </c>
      <c r="CQ43" s="17">
        <f t="shared" si="95"/>
        <v>7.847759207940061E-2</v>
      </c>
      <c r="CR43" s="17">
        <f t="shared" si="96"/>
        <v>0.19991574369529008</v>
      </c>
      <c r="CS43" s="17">
        <f t="shared" si="97"/>
        <v>0.19582943089248581</v>
      </c>
      <c r="CT43" s="17">
        <f t="shared" si="98"/>
        <v>0.16703647448090991</v>
      </c>
      <c r="CU43" s="17">
        <f t="shared" si="99"/>
        <v>6.3215292767991316E-2</v>
      </c>
      <c r="CV43" s="17">
        <f t="shared" si="100"/>
        <v>5.7041514802337295E-2</v>
      </c>
      <c r="CW43" s="17">
        <f t="shared" si="101"/>
        <v>7.0815984358062523E-2</v>
      </c>
      <c r="CX43" s="17">
        <f t="shared" si="102"/>
        <v>3.7501956468357071E-2</v>
      </c>
      <c r="CY43" s="17">
        <f t="shared" si="103"/>
        <v>6.9130835595508477E-2</v>
      </c>
      <c r="CZ43" s="17">
        <f t="shared" si="104"/>
        <v>0.13885971731896421</v>
      </c>
      <c r="DA43" s="17">
        <f t="shared" si="105"/>
        <v>5.3844018466953851E-2</v>
      </c>
      <c r="DB43" s="5"/>
      <c r="DC43" s="18">
        <f t="shared" si="106"/>
        <v>98.317727223385134</v>
      </c>
      <c r="DD43" s="18">
        <f t="shared" si="77"/>
        <v>0.88816374829598344</v>
      </c>
      <c r="DE43" s="17">
        <f t="shared" si="107"/>
        <v>7.8632314937534017E-2</v>
      </c>
      <c r="DF43" s="17">
        <f t="shared" si="108"/>
        <v>7.8474834273157004E-2</v>
      </c>
      <c r="DG43" s="17">
        <f t="shared" si="109"/>
        <v>0.19986301733219355</v>
      </c>
      <c r="DH43" s="17">
        <f t="shared" si="110"/>
        <v>0.19581694079930378</v>
      </c>
      <c r="DI43" s="17">
        <f t="shared" si="111"/>
        <v>0.16703315197384322</v>
      </c>
      <c r="DJ43" s="17">
        <f t="shared" si="112"/>
        <v>6.3217700060367588E-2</v>
      </c>
      <c r="DK43" s="17">
        <f t="shared" si="113"/>
        <v>5.7041595407876858E-2</v>
      </c>
      <c r="DL43" s="17">
        <f t="shared" si="114"/>
        <v>7.0814813382377634E-2</v>
      </c>
      <c r="DM43" s="17">
        <f t="shared" si="115"/>
        <v>3.7502723134701502E-2</v>
      </c>
      <c r="DN43" s="17">
        <f t="shared" si="116"/>
        <v>6.9129250990428229E-2</v>
      </c>
      <c r="DO43" s="17">
        <f t="shared" si="117"/>
        <v>0.13885254799623892</v>
      </c>
      <c r="DP43" s="17">
        <f t="shared" si="118"/>
        <v>5.3843910270327769E-2</v>
      </c>
      <c r="DQ43" s="5"/>
      <c r="DR43" s="18">
        <f t="shared" si="119"/>
        <v>97.013206169918575</v>
      </c>
      <c r="DS43" s="18">
        <f t="shared" si="78"/>
        <v>0.87637921725261014</v>
      </c>
      <c r="DT43" s="17">
        <f t="shared" si="120"/>
        <v>8.1858077361581016E-2</v>
      </c>
      <c r="DU43" s="17">
        <f t="shared" si="121"/>
        <v>8.2420129358175415E-2</v>
      </c>
      <c r="DV43" s="17">
        <f t="shared" si="122"/>
        <v>0.19805018645818837</v>
      </c>
      <c r="DW43" s="17">
        <f t="shared" si="123"/>
        <v>0.19429279399202182</v>
      </c>
      <c r="DX43" s="17">
        <f t="shared" si="124"/>
        <v>0.17628652094902339</v>
      </c>
      <c r="DY43" s="17">
        <f t="shared" si="125"/>
        <v>6.2777692794950865E-2</v>
      </c>
      <c r="DZ43" s="17">
        <f t="shared" si="126"/>
        <v>5.6465665090572152E-2</v>
      </c>
      <c r="EA43" s="17">
        <f t="shared" si="127"/>
        <v>6.9941599030151416E-2</v>
      </c>
      <c r="EB43" s="17">
        <f t="shared" si="128"/>
        <v>3.7397166308536546E-2</v>
      </c>
      <c r="EC43" s="17">
        <f t="shared" si="129"/>
        <v>6.8597722891748106E-2</v>
      </c>
      <c r="ED43" s="17">
        <f t="shared" si="130"/>
        <v>0.13679620003597143</v>
      </c>
      <c r="EE43" s="17">
        <f t="shared" si="131"/>
        <v>5.3448711116423991E-2</v>
      </c>
      <c r="EF43" s="5"/>
      <c r="EG43" s="18">
        <f t="shared" si="132"/>
        <v>97.025723404877183</v>
      </c>
      <c r="EH43" s="18">
        <f t="shared" si="79"/>
        <v>0.87649229303897247</v>
      </c>
      <c r="EI43" s="17">
        <f t="shared" si="133"/>
        <v>8.1855310015761629E-2</v>
      </c>
      <c r="EJ43" s="17">
        <f t="shared" si="134"/>
        <v>8.2416919150536533E-2</v>
      </c>
      <c r="EK43" s="17">
        <f t="shared" si="135"/>
        <v>0.19799942318594538</v>
      </c>
      <c r="EL43" s="17">
        <f t="shared" si="136"/>
        <v>0.19428075493129565</v>
      </c>
      <c r="EM43" s="17">
        <f t="shared" si="137"/>
        <v>0.17628254331321061</v>
      </c>
      <c r="EN43" s="17">
        <f t="shared" si="138"/>
        <v>6.2780153918313736E-2</v>
      </c>
      <c r="EO43" s="17">
        <f t="shared" si="139"/>
        <v>5.646579412765728E-2</v>
      </c>
      <c r="EP43" s="17">
        <f t="shared" si="140"/>
        <v>6.9940537147997653E-2</v>
      </c>
      <c r="EQ43" s="17">
        <f t="shared" si="141"/>
        <v>3.7397981860930352E-2</v>
      </c>
      <c r="ER43" s="17">
        <f t="shared" si="142"/>
        <v>6.8596214107175799E-2</v>
      </c>
      <c r="ES43" s="17">
        <f t="shared" si="143"/>
        <v>0.13678956833536002</v>
      </c>
      <c r="ET43" s="17">
        <f t="shared" si="144"/>
        <v>5.3448674559295722E-2</v>
      </c>
    </row>
    <row r="44" spans="1:150" x14ac:dyDescent="0.2">
      <c r="A44" t="s">
        <v>55</v>
      </c>
      <c r="B44" s="2">
        <v>196.76845741892399</v>
      </c>
      <c r="C44" s="2">
        <v>182.61023549957201</v>
      </c>
      <c r="D44" s="2">
        <v>32.583281370125697</v>
      </c>
      <c r="E44" s="2">
        <v>34.160298421714799</v>
      </c>
      <c r="F44" s="2">
        <v>44.686672155336197</v>
      </c>
      <c r="G44" s="2">
        <v>239.36732810279599</v>
      </c>
      <c r="H44" s="2">
        <v>328.72783745854002</v>
      </c>
      <c r="I44" s="2">
        <v>209.54154561984501</v>
      </c>
      <c r="J44" s="2">
        <v>678.00057798640296</v>
      </c>
      <c r="K44" s="2">
        <v>223.33277849527201</v>
      </c>
      <c r="L44" s="2">
        <v>57.910738162081103</v>
      </c>
      <c r="M44" s="2">
        <v>354.47538052736599</v>
      </c>
      <c r="N44" s="2">
        <f t="shared" si="65"/>
        <v>2582.1651312179756</v>
      </c>
      <c r="O44" s="13">
        <f t="shared" si="66"/>
        <v>1</v>
      </c>
      <c r="Q44" s="4">
        <v>166.86568387766701</v>
      </c>
      <c r="R44" s="2">
        <v>167.84915603537101</v>
      </c>
      <c r="S44" s="2">
        <v>25.782382400764401</v>
      </c>
      <c r="T44" s="2">
        <v>26.902677912831201</v>
      </c>
      <c r="U44" s="2">
        <v>37.099524495249703</v>
      </c>
      <c r="V44" s="2">
        <v>259.71796817512597</v>
      </c>
      <c r="W44" s="2">
        <v>319.27544992351699</v>
      </c>
      <c r="X44" s="2">
        <v>206.69989164153199</v>
      </c>
      <c r="Y44" s="2">
        <v>739.69590963994199</v>
      </c>
      <c r="Z44" s="2">
        <v>217.08980439830799</v>
      </c>
      <c r="AA44" s="2">
        <v>53.5854083176324</v>
      </c>
      <c r="AB44" s="2">
        <v>358.57741921143997</v>
      </c>
      <c r="AC44" s="2">
        <f t="shared" si="67"/>
        <v>2579.1412760293806</v>
      </c>
      <c r="AD44" s="13">
        <f t="shared" si="68"/>
        <v>0.99882894585166648</v>
      </c>
      <c r="AF44" s="4">
        <v>166.87553915585801</v>
      </c>
      <c r="AG44" s="2">
        <v>167.860407021528</v>
      </c>
      <c r="AH44" s="2">
        <v>25.795356186650501</v>
      </c>
      <c r="AI44" s="2">
        <v>26.905951191948301</v>
      </c>
      <c r="AJ44" s="2">
        <v>37.100932754576696</v>
      </c>
      <c r="AK44" s="2">
        <v>259.69931353009298</v>
      </c>
      <c r="AL44" s="2">
        <v>319.27474297460498</v>
      </c>
      <c r="AM44" s="2">
        <v>206.706449013</v>
      </c>
      <c r="AN44" s="2">
        <v>739.66755420427796</v>
      </c>
      <c r="AO44" s="2">
        <v>217.09926303089199</v>
      </c>
      <c r="AP44" s="2">
        <v>53.590679500988699</v>
      </c>
      <c r="AQ44" s="2">
        <v>358.57884010928399</v>
      </c>
      <c r="AR44" s="2">
        <f t="shared" si="69"/>
        <v>2579.1550286737024</v>
      </c>
      <c r="AS44" s="13">
        <f t="shared" si="70"/>
        <v>0.99883427186438178</v>
      </c>
      <c r="AU44" s="4">
        <v>153.64653084611601</v>
      </c>
      <c r="AV44" s="2">
        <v>151.81008117022901</v>
      </c>
      <c r="AW44" s="2">
        <v>26.283891700817101</v>
      </c>
      <c r="AX44" s="2">
        <v>27.341119770917299</v>
      </c>
      <c r="AY44" s="2">
        <v>33.222304853691803</v>
      </c>
      <c r="AZ44" s="2">
        <v>263.41391771510001</v>
      </c>
      <c r="BA44" s="2">
        <v>325.93374301118899</v>
      </c>
      <c r="BB44" s="2">
        <v>212.00182739706401</v>
      </c>
      <c r="BC44" s="2">
        <v>743.90932924056995</v>
      </c>
      <c r="BD44" s="2">
        <v>220.54040033007101</v>
      </c>
      <c r="BE44" s="2">
        <v>55.251977090999297</v>
      </c>
      <c r="BF44" s="2">
        <v>363.98672277248102</v>
      </c>
      <c r="BG44" s="2">
        <f t="shared" si="71"/>
        <v>2577.3418458992455</v>
      </c>
      <c r="BH44" s="13">
        <f t="shared" si="72"/>
        <v>0.99813207712379926</v>
      </c>
      <c r="BJ44" s="4">
        <v>153.65649441002699</v>
      </c>
      <c r="BK44" s="2">
        <v>151.821377668297</v>
      </c>
      <c r="BL44" s="2">
        <v>26.296733708388999</v>
      </c>
      <c r="BM44" s="2">
        <v>27.344348462765399</v>
      </c>
      <c r="BN44" s="2">
        <v>33.223739006326099</v>
      </c>
      <c r="BO44" s="2">
        <v>263.39438282751502</v>
      </c>
      <c r="BP44" s="2">
        <v>325.93244539879697</v>
      </c>
      <c r="BQ44" s="2">
        <v>212.00798333006901</v>
      </c>
      <c r="BR44" s="2">
        <v>743.87875815283996</v>
      </c>
      <c r="BS44" s="2">
        <v>220.54960685307501</v>
      </c>
      <c r="BT44" s="2">
        <v>55.257068527390501</v>
      </c>
      <c r="BU44" s="2">
        <v>363.98718621333302</v>
      </c>
      <c r="BV44" s="2">
        <f t="shared" si="73"/>
        <v>2577.3501245588241</v>
      </c>
      <c r="BW44" s="13">
        <f t="shared" si="74"/>
        <v>0.99813528321603495</v>
      </c>
      <c r="BX44" s="2"/>
      <c r="BY44" s="18">
        <f t="shared" si="80"/>
        <v>114.82081504162757</v>
      </c>
      <c r="BZ44" s="18">
        <f t="shared" si="75"/>
        <v>1</v>
      </c>
      <c r="CA44" s="17">
        <f t="shared" si="81"/>
        <v>7.1288956795245093E-2</v>
      </c>
      <c r="CB44" s="17">
        <f t="shared" si="82"/>
        <v>7.4000974984229181E-2</v>
      </c>
      <c r="CC44" s="17">
        <f t="shared" si="83"/>
        <v>0.17518728843467335</v>
      </c>
      <c r="CD44" s="17">
        <f t="shared" si="84"/>
        <v>0.17109573036288389</v>
      </c>
      <c r="CE44" s="17">
        <f t="shared" si="85"/>
        <v>0.14959290402664976</v>
      </c>
      <c r="CF44" s="17">
        <f t="shared" si="86"/>
        <v>6.4634971844103564E-2</v>
      </c>
      <c r="CG44" s="17">
        <f t="shared" si="87"/>
        <v>5.5154602457343237E-2</v>
      </c>
      <c r="CH44" s="17">
        <f t="shared" si="88"/>
        <v>6.908200415239267E-2</v>
      </c>
      <c r="CI44" s="17">
        <f t="shared" si="89"/>
        <v>3.8404752262349746E-2</v>
      </c>
      <c r="CJ44" s="17">
        <f t="shared" si="90"/>
        <v>6.6915043632050752E-2</v>
      </c>
      <c r="CK44" s="17">
        <f t="shared" si="91"/>
        <v>0.13140758975145636</v>
      </c>
      <c r="CL44" s="17">
        <f t="shared" si="92"/>
        <v>5.3113749538410096E-2</v>
      </c>
      <c r="CM44" s="17"/>
      <c r="CN44" s="18">
        <f t="shared" si="93"/>
        <v>101.66289693057777</v>
      </c>
      <c r="CO44" s="18">
        <f t="shared" si="76"/>
        <v>0.88540476649395428</v>
      </c>
      <c r="CP44" s="17">
        <f t="shared" si="94"/>
        <v>7.7413460880494972E-2</v>
      </c>
      <c r="CQ44" s="17">
        <f t="shared" si="95"/>
        <v>7.7186334824680791E-2</v>
      </c>
      <c r="CR44" s="17">
        <f t="shared" si="96"/>
        <v>0.1969420604296542</v>
      </c>
      <c r="CS44" s="17">
        <f t="shared" si="97"/>
        <v>0.19279787548059729</v>
      </c>
      <c r="CT44" s="17">
        <f t="shared" si="98"/>
        <v>0.16417832795280099</v>
      </c>
      <c r="CU44" s="17">
        <f t="shared" si="99"/>
        <v>6.2051030975188694E-2</v>
      </c>
      <c r="CV44" s="17">
        <f t="shared" si="100"/>
        <v>5.5965093956828499E-2</v>
      </c>
      <c r="CW44" s="17">
        <f t="shared" si="101"/>
        <v>6.9555243529321839E-2</v>
      </c>
      <c r="CX44" s="17">
        <f t="shared" si="102"/>
        <v>3.6768286530618727E-2</v>
      </c>
      <c r="CY44" s="17">
        <f t="shared" si="103"/>
        <v>6.7870380868819788E-2</v>
      </c>
      <c r="CZ44" s="17">
        <f t="shared" si="104"/>
        <v>0.13660818706282463</v>
      </c>
      <c r="DA44" s="17">
        <f t="shared" si="105"/>
        <v>5.2809071466606752E-2</v>
      </c>
      <c r="DB44" s="5"/>
      <c r="DC44" s="18">
        <f t="shared" si="106"/>
        <v>101.6758237523069</v>
      </c>
      <c r="DD44" s="18">
        <f t="shared" si="77"/>
        <v>0.88551734905770318</v>
      </c>
      <c r="DE44" s="17">
        <f t="shared" si="107"/>
        <v>7.7411174917971254E-2</v>
      </c>
      <c r="DF44" s="17">
        <f t="shared" si="108"/>
        <v>7.7183748041554839E-2</v>
      </c>
      <c r="DG44" s="17">
        <f t="shared" si="109"/>
        <v>0.19689252815228453</v>
      </c>
      <c r="DH44" s="17">
        <f t="shared" si="110"/>
        <v>0.19278614758348536</v>
      </c>
      <c r="DI44" s="17">
        <f t="shared" si="111"/>
        <v>0.16417521202230403</v>
      </c>
      <c r="DJ44" s="17">
        <f t="shared" si="112"/>
        <v>6.2053259550911073E-2</v>
      </c>
      <c r="DK44" s="17">
        <f t="shared" si="113"/>
        <v>5.5965155916694195E-2</v>
      </c>
      <c r="DL44" s="17">
        <f t="shared" si="114"/>
        <v>6.9554140266243125E-2</v>
      </c>
      <c r="DM44" s="17">
        <f t="shared" si="115"/>
        <v>3.6768991286955224E-2</v>
      </c>
      <c r="DN44" s="17">
        <f t="shared" si="116"/>
        <v>6.7868902356227348E-2</v>
      </c>
      <c r="DO44" s="17">
        <f t="shared" si="117"/>
        <v>0.13660146850171936</v>
      </c>
      <c r="DP44" s="17">
        <f t="shared" si="118"/>
        <v>5.280896683638079E-2</v>
      </c>
      <c r="DQ44" s="5"/>
      <c r="DR44" s="18">
        <f t="shared" si="119"/>
        <v>100.28997805976029</v>
      </c>
      <c r="DS44" s="18">
        <f t="shared" si="78"/>
        <v>0.87344771088239348</v>
      </c>
      <c r="DT44" s="17">
        <f t="shared" si="120"/>
        <v>8.0674934332762419E-2</v>
      </c>
      <c r="DU44" s="17">
        <f t="shared" si="121"/>
        <v>8.1161430637035417E-2</v>
      </c>
      <c r="DV44" s="17">
        <f t="shared" si="122"/>
        <v>0.19505413679867087</v>
      </c>
      <c r="DW44" s="17">
        <f t="shared" si="123"/>
        <v>0.191245775798391</v>
      </c>
      <c r="DX44" s="17">
        <f t="shared" si="124"/>
        <v>0.17349426382951483</v>
      </c>
      <c r="DY44" s="17">
        <f t="shared" si="125"/>
        <v>6.1614175490994932E-2</v>
      </c>
      <c r="DZ44" s="17">
        <f t="shared" si="126"/>
        <v>5.5390506695110558E-2</v>
      </c>
      <c r="EA44" s="17">
        <f t="shared" si="127"/>
        <v>6.8679985971197663E-2</v>
      </c>
      <c r="EB44" s="17">
        <f t="shared" si="128"/>
        <v>3.6664012932211075E-2</v>
      </c>
      <c r="EC44" s="17">
        <f t="shared" si="129"/>
        <v>6.7337334430607049E-2</v>
      </c>
      <c r="ED44" s="17">
        <f t="shared" si="130"/>
        <v>0.13453215174110089</v>
      </c>
      <c r="EE44" s="17">
        <f t="shared" si="131"/>
        <v>5.2415197790564035E-2</v>
      </c>
      <c r="EF44" s="5"/>
      <c r="EG44" s="18">
        <f t="shared" si="132"/>
        <v>100.30233099659357</v>
      </c>
      <c r="EH44" s="18">
        <f t="shared" si="79"/>
        <v>0.87355529535502419</v>
      </c>
      <c r="EI44" s="17">
        <f t="shared" si="133"/>
        <v>8.067231868381726E-2</v>
      </c>
      <c r="EJ44" s="17">
        <f t="shared" si="134"/>
        <v>8.1158411111676682E-2</v>
      </c>
      <c r="EK44" s="17">
        <f t="shared" si="135"/>
        <v>0.19500650364735492</v>
      </c>
      <c r="EL44" s="17">
        <f t="shared" si="136"/>
        <v>0.19123448476495652</v>
      </c>
      <c r="EM44" s="17">
        <f t="shared" si="137"/>
        <v>0.17349051921876138</v>
      </c>
      <c r="EN44" s="17">
        <f t="shared" si="138"/>
        <v>6.1616460284737974E-2</v>
      </c>
      <c r="EO44" s="17">
        <f t="shared" si="139"/>
        <v>5.5390616956205098E-2</v>
      </c>
      <c r="EP44" s="17">
        <f t="shared" si="140"/>
        <v>6.8678988856714307E-2</v>
      </c>
      <c r="EQ44" s="17">
        <f t="shared" si="141"/>
        <v>3.6664766312535416E-2</v>
      </c>
      <c r="ER44" s="17">
        <f t="shared" si="142"/>
        <v>6.7335928966328298E-2</v>
      </c>
      <c r="ES44" s="17">
        <f t="shared" si="143"/>
        <v>0.13452595364110756</v>
      </c>
      <c r="ET44" s="17">
        <f t="shared" si="144"/>
        <v>5.2415164422148094E-2</v>
      </c>
    </row>
    <row r="45" spans="1:150" x14ac:dyDescent="0.2">
      <c r="A45" t="s">
        <v>56</v>
      </c>
      <c r="B45" s="2">
        <v>203.81074409192399</v>
      </c>
      <c r="C45" s="2">
        <v>189.11082499981401</v>
      </c>
      <c r="D45" s="2">
        <v>33.7634469380505</v>
      </c>
      <c r="E45" s="2">
        <v>35.425559874997496</v>
      </c>
      <c r="F45" s="2">
        <v>46.408911982510404</v>
      </c>
      <c r="G45" s="2">
        <v>247.758107426083</v>
      </c>
      <c r="H45" s="2">
        <v>341.60701487344801</v>
      </c>
      <c r="I45" s="2">
        <v>217.294576789025</v>
      </c>
      <c r="J45" s="2">
        <v>703.66706815522605</v>
      </c>
      <c r="K45" s="2">
        <v>231.79624899510799</v>
      </c>
      <c r="L45" s="2">
        <v>59.937966076342803</v>
      </c>
      <c r="M45" s="2">
        <v>368.11606157252999</v>
      </c>
      <c r="N45" s="2">
        <f t="shared" si="65"/>
        <v>2678.6965317750592</v>
      </c>
      <c r="O45" s="13">
        <f t="shared" si="66"/>
        <v>1</v>
      </c>
      <c r="Q45" s="4">
        <v>172.13605735603801</v>
      </c>
      <c r="R45" s="2">
        <v>173.46292435231101</v>
      </c>
      <c r="S45" s="2">
        <v>26.5598269785357</v>
      </c>
      <c r="T45" s="2">
        <v>27.745480354153798</v>
      </c>
      <c r="U45" s="2">
        <v>38.382022700040899</v>
      </c>
      <c r="V45" s="2">
        <v>269.42787958745902</v>
      </c>
      <c r="W45" s="2">
        <v>331.47234521891602</v>
      </c>
      <c r="X45" s="2">
        <v>214.17763502871</v>
      </c>
      <c r="Y45" s="2">
        <v>769.02070915124204</v>
      </c>
      <c r="Z45" s="2">
        <v>225.126750519469</v>
      </c>
      <c r="AA45" s="2">
        <v>55.352223790392998</v>
      </c>
      <c r="AB45" s="2">
        <v>372.53441214332997</v>
      </c>
      <c r="AC45" s="2">
        <f t="shared" si="67"/>
        <v>2675.3982671805984</v>
      </c>
      <c r="AD45" s="13">
        <f t="shared" si="68"/>
        <v>0.99876870539259066</v>
      </c>
      <c r="AF45" s="4">
        <v>172.14579292332201</v>
      </c>
      <c r="AG45" s="2">
        <v>173.474022931973</v>
      </c>
      <c r="AH45" s="2">
        <v>26.572583856701801</v>
      </c>
      <c r="AI45" s="2">
        <v>27.7487032341133</v>
      </c>
      <c r="AJ45" s="2">
        <v>38.383414348251399</v>
      </c>
      <c r="AK45" s="2">
        <v>269.40961557053402</v>
      </c>
      <c r="AL45" s="2">
        <v>331.47179239377903</v>
      </c>
      <c r="AM45" s="2">
        <v>214.18415674937401</v>
      </c>
      <c r="AN45" s="2">
        <v>768.99305098313596</v>
      </c>
      <c r="AO45" s="2">
        <v>225.136081747726</v>
      </c>
      <c r="AP45" s="2">
        <v>55.357415261966402</v>
      </c>
      <c r="AQ45" s="2">
        <v>372.53587206123598</v>
      </c>
      <c r="AR45" s="2">
        <f t="shared" si="69"/>
        <v>2675.4125020621132</v>
      </c>
      <c r="AS45" s="13">
        <f t="shared" si="70"/>
        <v>0.99877401950015976</v>
      </c>
      <c r="AU45" s="4">
        <v>158.15204301734701</v>
      </c>
      <c r="AV45" s="2">
        <v>156.51075500529601</v>
      </c>
      <c r="AW45" s="2">
        <v>27.090448804751802</v>
      </c>
      <c r="AX45" s="2">
        <v>28.209313598172201</v>
      </c>
      <c r="AY45" s="2">
        <v>34.280887291134199</v>
      </c>
      <c r="AZ45" s="2">
        <v>273.32663028255899</v>
      </c>
      <c r="BA45" s="2">
        <v>338.50284859464699</v>
      </c>
      <c r="BB45" s="2">
        <v>219.7760478781</v>
      </c>
      <c r="BC45" s="2">
        <v>773.46601415140401</v>
      </c>
      <c r="BD45" s="2">
        <v>228.770482016237</v>
      </c>
      <c r="BE45" s="2">
        <v>57.1125972784833</v>
      </c>
      <c r="BF45" s="2">
        <v>378.24351692593802</v>
      </c>
      <c r="BG45" s="2">
        <f t="shared" si="71"/>
        <v>2673.4415848440699</v>
      </c>
      <c r="BH45" s="13">
        <f t="shared" si="72"/>
        <v>0.99803824476992653</v>
      </c>
      <c r="BJ45" s="4">
        <v>158.16188485079201</v>
      </c>
      <c r="BK45" s="2">
        <v>156.52188861660099</v>
      </c>
      <c r="BL45" s="2">
        <v>27.103071170824698</v>
      </c>
      <c r="BM45" s="2">
        <v>28.212490726007101</v>
      </c>
      <c r="BN45" s="2">
        <v>34.2823044308875</v>
      </c>
      <c r="BO45" s="2">
        <v>273.30744095636197</v>
      </c>
      <c r="BP45" s="2">
        <v>338.50167865842701</v>
      </c>
      <c r="BQ45" s="2">
        <v>219.782153649977</v>
      </c>
      <c r="BR45" s="2">
        <v>773.436036311713</v>
      </c>
      <c r="BS45" s="2">
        <v>228.77955321848901</v>
      </c>
      <c r="BT45" s="2">
        <v>57.117603133864399</v>
      </c>
      <c r="BU45" s="2">
        <v>378.24396748736001</v>
      </c>
      <c r="BV45" s="2">
        <f t="shared" si="73"/>
        <v>2673.4500732113047</v>
      </c>
      <c r="BW45" s="13">
        <f t="shared" si="74"/>
        <v>0.99804141361235954</v>
      </c>
      <c r="BX45" s="2"/>
      <c r="BY45" s="18">
        <f t="shared" si="80"/>
        <v>119.05000649809837</v>
      </c>
      <c r="BZ45" s="18">
        <f t="shared" si="75"/>
        <v>1</v>
      </c>
      <c r="CA45" s="17">
        <f t="shared" si="81"/>
        <v>7.0046503688500225E-2</v>
      </c>
      <c r="CB45" s="17">
        <f t="shared" si="82"/>
        <v>7.2717979843074584E-2</v>
      </c>
      <c r="CC45" s="17">
        <f t="shared" si="83"/>
        <v>0.17209831220360711</v>
      </c>
      <c r="CD45" s="17">
        <f t="shared" si="84"/>
        <v>0.16801251723819874</v>
      </c>
      <c r="CE45" s="17">
        <f t="shared" si="85"/>
        <v>0.14679095858939023</v>
      </c>
      <c r="CF45" s="17">
        <f t="shared" si="86"/>
        <v>6.3531054305310614E-2</v>
      </c>
      <c r="CG45" s="17">
        <f t="shared" si="87"/>
        <v>5.4104901390201479E-2</v>
      </c>
      <c r="CH45" s="17">
        <f t="shared" si="88"/>
        <v>6.7838393747543246E-2</v>
      </c>
      <c r="CI45" s="17">
        <f t="shared" si="89"/>
        <v>3.7697833053270485E-2</v>
      </c>
      <c r="CJ45" s="17">
        <f t="shared" si="90"/>
        <v>6.5682064978026269E-2</v>
      </c>
      <c r="CK45" s="17">
        <f t="shared" si="91"/>
        <v>0.1291662345442573</v>
      </c>
      <c r="CL45" s="17">
        <f t="shared" si="92"/>
        <v>5.2120385175973373E-2</v>
      </c>
      <c r="CM45" s="17"/>
      <c r="CN45" s="18">
        <f t="shared" si="93"/>
        <v>105.09488674672433</v>
      </c>
      <c r="CO45" s="18">
        <f t="shared" si="76"/>
        <v>0.88277934489993537</v>
      </c>
      <c r="CP45" s="17">
        <f t="shared" si="94"/>
        <v>7.6219145266848018E-2</v>
      </c>
      <c r="CQ45" s="17">
        <f t="shared" si="95"/>
        <v>7.5927074756534013E-2</v>
      </c>
      <c r="CR45" s="17">
        <f t="shared" si="96"/>
        <v>0.19403826344539249</v>
      </c>
      <c r="CS45" s="17">
        <f t="shared" si="97"/>
        <v>0.18984705998682877</v>
      </c>
      <c r="CT45" s="17">
        <f t="shared" si="98"/>
        <v>0.16141209376549892</v>
      </c>
      <c r="CU45" s="17">
        <f t="shared" si="99"/>
        <v>6.0922642632421253E-2</v>
      </c>
      <c r="CV45" s="17">
        <f t="shared" si="100"/>
        <v>5.492579472786692E-2</v>
      </c>
      <c r="CW45" s="17">
        <f t="shared" si="101"/>
        <v>6.8330239136531967E-2</v>
      </c>
      <c r="CX45" s="17">
        <f t="shared" si="102"/>
        <v>3.6060436748658865E-2</v>
      </c>
      <c r="CY45" s="17">
        <f t="shared" si="103"/>
        <v>6.6647896741884052E-2</v>
      </c>
      <c r="CZ45" s="17">
        <f t="shared" si="104"/>
        <v>0.13441027302523018</v>
      </c>
      <c r="DA45" s="17">
        <f t="shared" si="105"/>
        <v>5.1810382907503359E-2</v>
      </c>
      <c r="DB45" s="5"/>
      <c r="DC45" s="18">
        <f t="shared" si="106"/>
        <v>105.10767008536794</v>
      </c>
      <c r="DD45" s="18">
        <f t="shared" si="77"/>
        <v>0.88288672279112279</v>
      </c>
      <c r="DE45" s="17">
        <f t="shared" si="107"/>
        <v>7.621698998005276E-2</v>
      </c>
      <c r="DF45" s="17">
        <f t="shared" si="108"/>
        <v>7.5924645873660851E-2</v>
      </c>
      <c r="DG45" s="17">
        <f t="shared" si="109"/>
        <v>0.19399168123010668</v>
      </c>
      <c r="DH45" s="17">
        <f t="shared" si="110"/>
        <v>0.18983603474995803</v>
      </c>
      <c r="DI45" s="17">
        <f t="shared" si="111"/>
        <v>0.16140916762029589</v>
      </c>
      <c r="DJ45" s="17">
        <f t="shared" si="112"/>
        <v>6.0924707653961629E-2</v>
      </c>
      <c r="DK45" s="17">
        <f t="shared" si="113"/>
        <v>5.4925840530176545E-2</v>
      </c>
      <c r="DL45" s="17">
        <f t="shared" si="114"/>
        <v>6.8329198830536342E-2</v>
      </c>
      <c r="DM45" s="17">
        <f t="shared" si="115"/>
        <v>3.6061085230886677E-2</v>
      </c>
      <c r="DN45" s="17">
        <f t="shared" si="116"/>
        <v>6.6646515547948593E-2</v>
      </c>
      <c r="DO45" s="17">
        <f t="shared" si="117"/>
        <v>0.13440397031520626</v>
      </c>
      <c r="DP45" s="17">
        <f t="shared" si="118"/>
        <v>5.1810281388447746E-2</v>
      </c>
      <c r="DQ45" s="5"/>
      <c r="DR45" s="18">
        <f t="shared" si="119"/>
        <v>103.63639969522754</v>
      </c>
      <c r="DS45" s="18">
        <f t="shared" si="78"/>
        <v>0.87052829935698461</v>
      </c>
      <c r="DT45" s="17">
        <f t="shared" si="120"/>
        <v>7.9517477879268633E-2</v>
      </c>
      <c r="DU45" s="17">
        <f t="shared" si="121"/>
        <v>7.9933330152631904E-2</v>
      </c>
      <c r="DV45" s="17">
        <f t="shared" si="122"/>
        <v>0.1921285477277675</v>
      </c>
      <c r="DW45" s="17">
        <f t="shared" si="123"/>
        <v>0.1882798053225852</v>
      </c>
      <c r="DX45" s="17">
        <f t="shared" si="124"/>
        <v>0.17079453604356148</v>
      </c>
      <c r="DY45" s="17">
        <f t="shared" si="125"/>
        <v>6.0486579562437262E-2</v>
      </c>
      <c r="DZ45" s="17">
        <f t="shared" si="126"/>
        <v>5.4352413823159321E-2</v>
      </c>
      <c r="EA45" s="17">
        <f t="shared" si="127"/>
        <v>6.7454328033441507E-2</v>
      </c>
      <c r="EB45" s="17">
        <f t="shared" si="128"/>
        <v>3.5956663200923437E-2</v>
      </c>
      <c r="EC45" s="17">
        <f t="shared" si="129"/>
        <v>6.6115000625799655E-2</v>
      </c>
      <c r="ED45" s="17">
        <f t="shared" si="130"/>
        <v>0.1323226057536149</v>
      </c>
      <c r="EE45" s="17">
        <f t="shared" si="131"/>
        <v>5.1417890317214617E-2</v>
      </c>
      <c r="EF45" s="5"/>
      <c r="EG45" s="18">
        <f t="shared" si="132"/>
        <v>103.6485962719462</v>
      </c>
      <c r="EH45" s="18">
        <f t="shared" si="79"/>
        <v>0.87063074854684552</v>
      </c>
      <c r="EI45" s="17">
        <f t="shared" si="133"/>
        <v>7.9515003800419246E-2</v>
      </c>
      <c r="EJ45" s="17">
        <f t="shared" si="134"/>
        <v>7.9930487219728286E-2</v>
      </c>
      <c r="EK45" s="17">
        <f t="shared" si="135"/>
        <v>0.19208380373422509</v>
      </c>
      <c r="EL45" s="17">
        <f t="shared" si="136"/>
        <v>0.18826920353173046</v>
      </c>
      <c r="EM45" s="17">
        <f t="shared" si="137"/>
        <v>0.17079100590998289</v>
      </c>
      <c r="EN45" s="17">
        <f t="shared" si="138"/>
        <v>6.0488702951996022E-2</v>
      </c>
      <c r="EO45" s="17">
        <f t="shared" si="139"/>
        <v>5.435250775002385E-2</v>
      </c>
      <c r="EP45" s="17">
        <f t="shared" si="140"/>
        <v>6.7453391051996991E-2</v>
      </c>
      <c r="EQ45" s="17">
        <f t="shared" si="141"/>
        <v>3.5957360021727072E-2</v>
      </c>
      <c r="ER45" s="17">
        <f t="shared" si="142"/>
        <v>6.6113689869485862E-2</v>
      </c>
      <c r="ES45" s="17">
        <f t="shared" si="143"/>
        <v>0.13231680717046837</v>
      </c>
      <c r="ET45" s="17">
        <f t="shared" si="144"/>
        <v>5.1417859692899796E-2</v>
      </c>
    </row>
    <row r="46" spans="1:150" x14ac:dyDescent="0.2">
      <c r="A46" t="s">
        <v>57</v>
      </c>
      <c r="B46" s="2">
        <v>211.059114980526</v>
      </c>
      <c r="C46" s="2">
        <v>195.78954303762899</v>
      </c>
      <c r="D46" s="2">
        <v>34.9773857050603</v>
      </c>
      <c r="E46" s="2">
        <v>36.725678170388299</v>
      </c>
      <c r="F46" s="2">
        <v>48.174786007384398</v>
      </c>
      <c r="G46" s="2">
        <v>256.336553504991</v>
      </c>
      <c r="H46" s="2">
        <v>354.79461851798197</v>
      </c>
      <c r="I46" s="2">
        <v>225.253752810869</v>
      </c>
      <c r="J46" s="2">
        <v>729.89255275443804</v>
      </c>
      <c r="K46" s="2">
        <v>240.48140047449999</v>
      </c>
      <c r="L46" s="2">
        <v>62.020818884420301</v>
      </c>
      <c r="M46" s="2">
        <v>382.06036261591998</v>
      </c>
      <c r="N46" s="2">
        <f t="shared" si="65"/>
        <v>2777.5665674641082</v>
      </c>
      <c r="O46" s="13">
        <f t="shared" si="66"/>
        <v>1</v>
      </c>
      <c r="Q46" s="4">
        <v>177.53938011547899</v>
      </c>
      <c r="R46" s="2">
        <v>179.21877710237101</v>
      </c>
      <c r="S46" s="2">
        <v>27.3541662874159</v>
      </c>
      <c r="T46" s="2">
        <v>28.605456529032502</v>
      </c>
      <c r="U46" s="2">
        <v>39.689746284776902</v>
      </c>
      <c r="V46" s="2">
        <v>279.38139242451899</v>
      </c>
      <c r="W46" s="2">
        <v>343.94538049857198</v>
      </c>
      <c r="X46" s="2">
        <v>221.84812702685099</v>
      </c>
      <c r="Y46" s="2">
        <v>799.04935205289405</v>
      </c>
      <c r="Z46" s="2">
        <v>233.36659791456501</v>
      </c>
      <c r="AA46" s="2">
        <v>57.164213024084297</v>
      </c>
      <c r="AB46" s="2">
        <v>386.81439652461597</v>
      </c>
      <c r="AC46" s="2">
        <f t="shared" si="67"/>
        <v>2773.9769857851766</v>
      </c>
      <c r="AD46" s="13">
        <f t="shared" si="68"/>
        <v>0.99870765233100822</v>
      </c>
      <c r="AF46" s="4">
        <v>177.54900173768399</v>
      </c>
      <c r="AG46" s="2">
        <v>179.229731967931</v>
      </c>
      <c r="AH46" s="2">
        <v>27.366718289626899</v>
      </c>
      <c r="AI46" s="2">
        <v>28.6086317946477</v>
      </c>
      <c r="AJ46" s="2">
        <v>39.691122267493597</v>
      </c>
      <c r="AK46" s="2">
        <v>279.36350732617097</v>
      </c>
      <c r="AL46" s="2">
        <v>343.94497510011098</v>
      </c>
      <c r="AM46" s="2">
        <v>221.85461494886599</v>
      </c>
      <c r="AN46" s="2">
        <v>799.02237374765298</v>
      </c>
      <c r="AO46" s="2">
        <v>233.37580835016001</v>
      </c>
      <c r="AP46" s="2">
        <v>57.169329311669799</v>
      </c>
      <c r="AQ46" s="2">
        <v>386.81589985242999</v>
      </c>
      <c r="AR46" s="2">
        <f t="shared" si="69"/>
        <v>2773.9917146944431</v>
      </c>
      <c r="AS46" s="13">
        <f t="shared" si="70"/>
        <v>0.99871295514154723</v>
      </c>
      <c r="AU46" s="4">
        <v>162.75781496236601</v>
      </c>
      <c r="AV46" s="2">
        <v>161.315523492126</v>
      </c>
      <c r="AW46" s="2">
        <v>27.9151558130513</v>
      </c>
      <c r="AX46" s="2">
        <v>29.095775194779499</v>
      </c>
      <c r="AY46" s="2">
        <v>35.3550094060205</v>
      </c>
      <c r="AZ46" s="2">
        <v>283.49092783503801</v>
      </c>
      <c r="BA46" s="2">
        <v>351.36322291014199</v>
      </c>
      <c r="BB46" s="2">
        <v>227.75501019764201</v>
      </c>
      <c r="BC46" s="2">
        <v>803.73573857295298</v>
      </c>
      <c r="BD46" s="2">
        <v>237.211300369393</v>
      </c>
      <c r="BE46" s="2">
        <v>59.022213525727103</v>
      </c>
      <c r="BF46" s="2">
        <v>392.83529577559801</v>
      </c>
      <c r="BG46" s="2">
        <f t="shared" si="71"/>
        <v>2771.8529880548363</v>
      </c>
      <c r="BH46" s="13">
        <f t="shared" si="72"/>
        <v>0.99794295500377928</v>
      </c>
      <c r="BJ46" s="4">
        <v>162.767540598289</v>
      </c>
      <c r="BK46" s="2">
        <v>161.32650247884399</v>
      </c>
      <c r="BL46" s="2">
        <v>27.9275704967122</v>
      </c>
      <c r="BM46" s="2">
        <v>29.098903509637601</v>
      </c>
      <c r="BN46" s="2">
        <v>35.356410490646098</v>
      </c>
      <c r="BO46" s="2">
        <v>283.472071098448</v>
      </c>
      <c r="BP46" s="2">
        <v>351.36217326949799</v>
      </c>
      <c r="BQ46" s="2">
        <v>227.761067275004</v>
      </c>
      <c r="BR46" s="2">
        <v>803.70633379299295</v>
      </c>
      <c r="BS46" s="2">
        <v>237.220242650427</v>
      </c>
      <c r="BT46" s="2">
        <v>59.027138145723697</v>
      </c>
      <c r="BU46" s="2">
        <v>392.83573595860798</v>
      </c>
      <c r="BV46" s="2">
        <f t="shared" si="73"/>
        <v>2771.8616897648303</v>
      </c>
      <c r="BW46" s="13">
        <f t="shared" si="74"/>
        <v>0.99794608785758598</v>
      </c>
      <c r="BX46" s="2"/>
      <c r="BY46" s="18">
        <f t="shared" si="80"/>
        <v>123.39061838994147</v>
      </c>
      <c r="BZ46" s="18">
        <f t="shared" si="75"/>
        <v>1</v>
      </c>
      <c r="CA46" s="17">
        <f t="shared" si="81"/>
        <v>6.88331974040466E-2</v>
      </c>
      <c r="CB46" s="17">
        <f t="shared" si="82"/>
        <v>7.146695091096425E-2</v>
      </c>
      <c r="CC46" s="17">
        <f t="shared" si="83"/>
        <v>0.16908548475819957</v>
      </c>
      <c r="CD46" s="17">
        <f t="shared" si="84"/>
        <v>0.16501183274715422</v>
      </c>
      <c r="CE46" s="17">
        <f t="shared" si="85"/>
        <v>0.14407548920842991</v>
      </c>
      <c r="CF46" s="17">
        <f t="shared" si="86"/>
        <v>6.2458957272032302E-2</v>
      </c>
      <c r="CG46" s="17">
        <f t="shared" si="87"/>
        <v>5.3089848749517027E-2</v>
      </c>
      <c r="CH46" s="17">
        <f t="shared" si="88"/>
        <v>6.6629105425566507E-2</v>
      </c>
      <c r="CI46" s="17">
        <f t="shared" si="89"/>
        <v>3.7014384646888734E-2</v>
      </c>
      <c r="CJ46" s="17">
        <f t="shared" si="90"/>
        <v>6.4485081608423298E-2</v>
      </c>
      <c r="CK46" s="17">
        <f t="shared" si="91"/>
        <v>0.12697880978016715</v>
      </c>
      <c r="CL46" s="17">
        <f t="shared" si="92"/>
        <v>5.1160409053990552E-2</v>
      </c>
      <c r="CM46" s="17"/>
      <c r="CN46" s="18">
        <f t="shared" si="93"/>
        <v>108.60452113749356</v>
      </c>
      <c r="CO46" s="18">
        <f t="shared" si="76"/>
        <v>0.88016838358228677</v>
      </c>
      <c r="CP46" s="17">
        <f t="shared" si="94"/>
        <v>7.505033763913653E-2</v>
      </c>
      <c r="CQ46" s="17">
        <f t="shared" si="95"/>
        <v>7.4697874654552451E-2</v>
      </c>
      <c r="CR46" s="17">
        <f t="shared" si="96"/>
        <v>0.19120016320831584</v>
      </c>
      <c r="CS46" s="17">
        <f t="shared" si="97"/>
        <v>0.18697156291244735</v>
      </c>
      <c r="CT46" s="17">
        <f t="shared" si="98"/>
        <v>0.15873066606765829</v>
      </c>
      <c r="CU46" s="17">
        <f t="shared" si="99"/>
        <v>5.9827555901469286E-2</v>
      </c>
      <c r="CV46" s="17">
        <f t="shared" si="100"/>
        <v>5.3920667469288835E-2</v>
      </c>
      <c r="CW46" s="17">
        <f t="shared" si="101"/>
        <v>6.7138574619220903E-2</v>
      </c>
      <c r="CX46" s="17">
        <f t="shared" si="102"/>
        <v>3.5376364349915305E-2</v>
      </c>
      <c r="CY46" s="17">
        <f t="shared" si="103"/>
        <v>6.5460701116782621E-2</v>
      </c>
      <c r="CZ46" s="17">
        <f t="shared" si="104"/>
        <v>0.13226285270147028</v>
      </c>
      <c r="DA46" s="17">
        <f t="shared" si="105"/>
        <v>5.0845050769638626E-2</v>
      </c>
      <c r="DB46" s="5"/>
      <c r="DC46" s="18">
        <f t="shared" si="106"/>
        <v>108.61716897441279</v>
      </c>
      <c r="DD46" s="18">
        <f t="shared" si="77"/>
        <v>0.88027088600171099</v>
      </c>
      <c r="DE46" s="17">
        <f t="shared" si="107"/>
        <v>7.5048304071582514E-2</v>
      </c>
      <c r="DF46" s="17">
        <f t="shared" si="108"/>
        <v>7.4695591780863047E-2</v>
      </c>
      <c r="DG46" s="17">
        <f t="shared" si="109"/>
        <v>0.1911563103046105</v>
      </c>
      <c r="DH46" s="17">
        <f t="shared" si="110"/>
        <v>0.18696118665864503</v>
      </c>
      <c r="DI46" s="17">
        <f t="shared" si="111"/>
        <v>0.15872791466465427</v>
      </c>
      <c r="DJ46" s="17">
        <f t="shared" si="112"/>
        <v>5.9829470977289453E-2</v>
      </c>
      <c r="DK46" s="17">
        <f t="shared" si="113"/>
        <v>5.3920699246681664E-2</v>
      </c>
      <c r="DL46" s="17">
        <f t="shared" si="114"/>
        <v>6.713759291094977E-2</v>
      </c>
      <c r="DM46" s="17">
        <f t="shared" si="115"/>
        <v>3.5376961571176674E-2</v>
      </c>
      <c r="DN46" s="17">
        <f t="shared" si="116"/>
        <v>6.5459409364383853E-2</v>
      </c>
      <c r="DO46" s="17">
        <f t="shared" si="117"/>
        <v>0.13225693423137377</v>
      </c>
      <c r="DP46" s="17">
        <f t="shared" si="118"/>
        <v>5.0844951967012726E-2</v>
      </c>
      <c r="DQ46" s="5"/>
      <c r="DR46" s="18">
        <f t="shared" si="119"/>
        <v>107.05616962597502</v>
      </c>
      <c r="DS46" s="18">
        <f t="shared" si="78"/>
        <v>0.86762001052344184</v>
      </c>
      <c r="DT46" s="17">
        <f t="shared" si="120"/>
        <v>7.8384298253022025E-2</v>
      </c>
      <c r="DU46" s="17">
        <f t="shared" si="121"/>
        <v>7.8733928063432684E-2</v>
      </c>
      <c r="DV46" s="17">
        <f t="shared" si="122"/>
        <v>0.18926921106935859</v>
      </c>
      <c r="DW46" s="17">
        <f t="shared" si="123"/>
        <v>0.18538945756335201</v>
      </c>
      <c r="DX46" s="17">
        <f t="shared" si="124"/>
        <v>0.16818006710834188</v>
      </c>
      <c r="DY46" s="17">
        <f t="shared" si="125"/>
        <v>5.9392337393930288E-2</v>
      </c>
      <c r="DZ46" s="17">
        <f t="shared" si="126"/>
        <v>5.334845529865178E-2</v>
      </c>
      <c r="EA46" s="17">
        <f t="shared" si="127"/>
        <v>6.6262227355749034E-2</v>
      </c>
      <c r="EB46" s="17">
        <f t="shared" si="128"/>
        <v>3.5273078106376955E-2</v>
      </c>
      <c r="EC46" s="17">
        <f t="shared" si="129"/>
        <v>6.4928042982618617E-2</v>
      </c>
      <c r="ED46" s="17">
        <f t="shared" si="130"/>
        <v>0.13016440980825672</v>
      </c>
      <c r="EE46" s="17">
        <f t="shared" si="131"/>
        <v>5.0453900820164571E-2</v>
      </c>
      <c r="EF46" s="5"/>
      <c r="EG46" s="18">
        <f t="shared" si="132"/>
        <v>107.06821754369734</v>
      </c>
      <c r="EH46" s="18">
        <f t="shared" si="79"/>
        <v>0.86771765099140885</v>
      </c>
      <c r="EI46" s="17">
        <f t="shared" si="133"/>
        <v>7.8381956420823296E-2</v>
      </c>
      <c r="EJ46" s="17">
        <f t="shared" si="134"/>
        <v>7.8731248920686239E-2</v>
      </c>
      <c r="EK46" s="17">
        <f t="shared" si="135"/>
        <v>0.18922713833389934</v>
      </c>
      <c r="EL46" s="17">
        <f t="shared" si="136"/>
        <v>0.18537949203007134</v>
      </c>
      <c r="EM46" s="17">
        <f t="shared" si="137"/>
        <v>0.16817673480116571</v>
      </c>
      <c r="EN46" s="17">
        <f t="shared" si="138"/>
        <v>5.939431276849385E-2</v>
      </c>
      <c r="EO46" s="17">
        <f t="shared" si="139"/>
        <v>5.3348534983759362E-2</v>
      </c>
      <c r="EP46" s="17">
        <f t="shared" si="140"/>
        <v>6.6261346261120957E-2</v>
      </c>
      <c r="EQ46" s="17">
        <f t="shared" si="141"/>
        <v>3.5273723359232352E-2</v>
      </c>
      <c r="ER46" s="17">
        <f t="shared" si="142"/>
        <v>6.4926819203668329E-2</v>
      </c>
      <c r="ES46" s="17">
        <f t="shared" si="143"/>
        <v>0.13015897990223455</v>
      </c>
      <c r="ET46" s="17">
        <f t="shared" si="144"/>
        <v>5.0453872552680072E-2</v>
      </c>
    </row>
    <row r="47" spans="1:150" x14ac:dyDescent="0.2">
      <c r="A47" t="s">
        <v>58</v>
      </c>
      <c r="B47" s="2">
        <v>218.52224928781499</v>
      </c>
      <c r="C47" s="2">
        <v>202.65431717978299</v>
      </c>
      <c r="D47" s="2">
        <v>36.226577956675101</v>
      </c>
      <c r="E47" s="2">
        <v>38.062278348446299</v>
      </c>
      <c r="F47" s="2">
        <v>49.986573777373401</v>
      </c>
      <c r="G47" s="2">
        <v>265.11277652170099</v>
      </c>
      <c r="H47" s="2">
        <v>368.30778435414402</v>
      </c>
      <c r="I47" s="2">
        <v>233.42900871549</v>
      </c>
      <c r="J47" s="2">
        <v>756.71001634213496</v>
      </c>
      <c r="K47" s="2">
        <v>249.39931707716499</v>
      </c>
      <c r="L47" s="2">
        <v>64.161710434174097</v>
      </c>
      <c r="M47" s="2">
        <v>396.32581312753302</v>
      </c>
      <c r="N47" s="2">
        <f t="shared" si="65"/>
        <v>2878.8984231224349</v>
      </c>
      <c r="O47" s="13">
        <f t="shared" si="66"/>
        <v>1</v>
      </c>
      <c r="Q47" s="4">
        <v>183.08117737108</v>
      </c>
      <c r="R47" s="2">
        <v>185.12315957054801</v>
      </c>
      <c r="S47" s="2">
        <v>28.166142282804898</v>
      </c>
      <c r="T47" s="2">
        <v>29.483456271106601</v>
      </c>
      <c r="U47" s="2">
        <v>41.024172326727303</v>
      </c>
      <c r="V47" s="2">
        <v>289.590998462735</v>
      </c>
      <c r="W47" s="2">
        <v>356.71033433185801</v>
      </c>
      <c r="X47" s="2">
        <v>229.720768215644</v>
      </c>
      <c r="Y47" s="2">
        <v>829.82071801581196</v>
      </c>
      <c r="Z47" s="2">
        <v>241.819634472134</v>
      </c>
      <c r="AA47" s="2">
        <v>59.023374035918401</v>
      </c>
      <c r="AB47" s="2">
        <v>401.43582036479501</v>
      </c>
      <c r="AC47" s="2">
        <f t="shared" si="67"/>
        <v>2874.9997557211632</v>
      </c>
      <c r="AD47" s="13">
        <f t="shared" si="68"/>
        <v>0.99864577806220645</v>
      </c>
      <c r="AF47" s="4">
        <v>183.0906907017</v>
      </c>
      <c r="AG47" s="2">
        <v>185.13397908018499</v>
      </c>
      <c r="AH47" s="2">
        <v>28.178500743611</v>
      </c>
      <c r="AI47" s="2">
        <v>29.486586559000099</v>
      </c>
      <c r="AJ47" s="2">
        <v>41.025533553858097</v>
      </c>
      <c r="AK47" s="2">
        <v>289.573481161502</v>
      </c>
      <c r="AL47" s="2">
        <v>356.71007041986098</v>
      </c>
      <c r="AM47" s="2">
        <v>229.727224338664</v>
      </c>
      <c r="AN47" s="2">
        <v>829.79440316318198</v>
      </c>
      <c r="AO47" s="2">
        <v>241.82873047666899</v>
      </c>
      <c r="AP47" s="2">
        <v>59.028419448058898</v>
      </c>
      <c r="AQ47" s="2">
        <v>401.43737154042202</v>
      </c>
      <c r="AR47" s="2">
        <f t="shared" si="69"/>
        <v>2875.0149911867129</v>
      </c>
      <c r="AS47" s="13">
        <f t="shared" si="70"/>
        <v>0.99865107017860322</v>
      </c>
      <c r="AU47" s="4">
        <v>167.467900392719</v>
      </c>
      <c r="AV47" s="2">
        <v>166.22916341627899</v>
      </c>
      <c r="AW47" s="2">
        <v>28.7588117740653</v>
      </c>
      <c r="AX47" s="2">
        <v>30.001404205163801</v>
      </c>
      <c r="AY47" s="2">
        <v>36.445703702981199</v>
      </c>
      <c r="AZ47" s="2">
        <v>293.91964138140099</v>
      </c>
      <c r="BA47" s="2">
        <v>364.53129747118902</v>
      </c>
      <c r="BB47" s="2">
        <v>235.948631152828</v>
      </c>
      <c r="BC47" s="2">
        <v>834.75777430983305</v>
      </c>
      <c r="BD47" s="2">
        <v>245.873481159081</v>
      </c>
      <c r="BE47" s="2">
        <v>60.982988794069499</v>
      </c>
      <c r="BF47" s="2">
        <v>407.78101862266601</v>
      </c>
      <c r="BG47" s="2">
        <f t="shared" si="71"/>
        <v>2872.6978163822764</v>
      </c>
      <c r="BH47" s="13">
        <f t="shared" si="72"/>
        <v>0.99784618773265599</v>
      </c>
      <c r="BJ47" s="4">
        <v>167.47751525768999</v>
      </c>
      <c r="BK47" s="2">
        <v>166.239995696812</v>
      </c>
      <c r="BL47" s="2">
        <v>28.7710300335767</v>
      </c>
      <c r="BM47" s="2">
        <v>30.0044863100998</v>
      </c>
      <c r="BN47" s="2">
        <v>36.447089642581098</v>
      </c>
      <c r="BO47" s="2">
        <v>293.90110480481798</v>
      </c>
      <c r="BP47" s="2">
        <v>364.53036146535197</v>
      </c>
      <c r="BQ47" s="2">
        <v>235.95464113386601</v>
      </c>
      <c r="BR47" s="2">
        <v>834.72892328497699</v>
      </c>
      <c r="BS47" s="2">
        <v>245.88230065728499</v>
      </c>
      <c r="BT47" s="2">
        <v>60.987836298938497</v>
      </c>
      <c r="BU47" s="2">
        <v>407.78145092506099</v>
      </c>
      <c r="BV47" s="2">
        <f t="shared" si="73"/>
        <v>2872.7067355110576</v>
      </c>
      <c r="BW47" s="13">
        <f t="shared" si="74"/>
        <v>0.99784928583737187</v>
      </c>
      <c r="BX47" s="2"/>
      <c r="BY47" s="18">
        <f t="shared" si="80"/>
        <v>127.84803424230861</v>
      </c>
      <c r="BZ47" s="18">
        <f t="shared" si="75"/>
        <v>1</v>
      </c>
      <c r="CA47" s="17">
        <f t="shared" si="81"/>
        <v>6.7647565048873273E-2</v>
      </c>
      <c r="CB47" s="17">
        <f t="shared" si="82"/>
        <v>7.024607612243812E-2</v>
      </c>
      <c r="CC47" s="17">
        <f t="shared" si="83"/>
        <v>0.16614464351206373</v>
      </c>
      <c r="CD47" s="17">
        <f t="shared" si="84"/>
        <v>0.16208865164541011</v>
      </c>
      <c r="CE47" s="17">
        <f t="shared" si="85"/>
        <v>0.14144034760826069</v>
      </c>
      <c r="CF47" s="17">
        <f t="shared" si="86"/>
        <v>6.141644452069308E-2</v>
      </c>
      <c r="CG47" s="17">
        <f t="shared" si="87"/>
        <v>5.2106817765224196E-2</v>
      </c>
      <c r="CH47" s="17">
        <f t="shared" si="88"/>
        <v>6.5451949574028903E-2</v>
      </c>
      <c r="CI47" s="17">
        <f t="shared" si="89"/>
        <v>3.6352581659929432E-2</v>
      </c>
      <c r="CJ47" s="17">
        <f t="shared" si="90"/>
        <v>6.3321671447162137E-2</v>
      </c>
      <c r="CK47" s="17">
        <f t="shared" si="91"/>
        <v>0.12484237829140862</v>
      </c>
      <c r="CL47" s="17">
        <f t="shared" si="92"/>
        <v>5.023123087723718E-2</v>
      </c>
      <c r="CM47" s="17"/>
      <c r="CN47" s="18">
        <f t="shared" si="93"/>
        <v>112.19570132945307</v>
      </c>
      <c r="CO47" s="18">
        <f t="shared" si="76"/>
        <v>0.87757079719200148</v>
      </c>
      <c r="CP47" s="17">
        <f t="shared" si="94"/>
        <v>7.3905736908988329E-2</v>
      </c>
      <c r="CQ47" s="17">
        <f t="shared" si="95"/>
        <v>7.3497001795431421E-2</v>
      </c>
      <c r="CR47" s="17">
        <f t="shared" si="96"/>
        <v>0.1884240418765748</v>
      </c>
      <c r="CS47" s="17">
        <f t="shared" si="97"/>
        <v>0.18416657153077309</v>
      </c>
      <c r="CT47" s="17">
        <f t="shared" si="98"/>
        <v>0.15612774463538126</v>
      </c>
      <c r="CU47" s="17">
        <f t="shared" si="99"/>
        <v>5.8763475109830286E-2</v>
      </c>
      <c r="CV47" s="17">
        <f t="shared" si="100"/>
        <v>5.2947097092377854E-2</v>
      </c>
      <c r="CW47" s="17">
        <f t="shared" si="101"/>
        <v>6.5978109905724391E-2</v>
      </c>
      <c r="CX47" s="17">
        <f t="shared" si="102"/>
        <v>3.4714256108664535E-2</v>
      </c>
      <c r="CY47" s="17">
        <f t="shared" si="103"/>
        <v>6.4306403290379288E-2</v>
      </c>
      <c r="CZ47" s="17">
        <f t="shared" si="104"/>
        <v>0.13016313016380129</v>
      </c>
      <c r="DA47" s="17">
        <f t="shared" si="105"/>
        <v>4.9910502098212531E-2</v>
      </c>
      <c r="DB47" s="5"/>
      <c r="DC47" s="18">
        <f t="shared" si="106"/>
        <v>112.20822143043699</v>
      </c>
      <c r="DD47" s="18">
        <f t="shared" si="77"/>
        <v>0.87766872674608587</v>
      </c>
      <c r="DE47" s="17">
        <f t="shared" si="107"/>
        <v>7.3903816825447902E-2</v>
      </c>
      <c r="DF47" s="17">
        <f t="shared" si="108"/>
        <v>7.3494854126101086E-2</v>
      </c>
      <c r="DG47" s="17">
        <f t="shared" si="109"/>
        <v>0.18838271805784063</v>
      </c>
      <c r="DH47" s="17">
        <f t="shared" si="110"/>
        <v>0.18415679573510699</v>
      </c>
      <c r="DI47" s="17">
        <f t="shared" si="111"/>
        <v>0.15612515445475</v>
      </c>
      <c r="DJ47" s="17">
        <f t="shared" si="112"/>
        <v>5.8765252485858802E-2</v>
      </c>
      <c r="DK47" s="17">
        <f t="shared" si="113"/>
        <v>5.2947116678832944E-2</v>
      </c>
      <c r="DL47" s="17">
        <f t="shared" si="114"/>
        <v>6.5977182793606537E-2</v>
      </c>
      <c r="DM47" s="17">
        <f t="shared" si="115"/>
        <v>3.4714806542174299E-2</v>
      </c>
      <c r="DN47" s="17">
        <f t="shared" si="116"/>
        <v>6.4305193887271503E-2</v>
      </c>
      <c r="DO47" s="17">
        <f t="shared" si="117"/>
        <v>0.13015756724447172</v>
      </c>
      <c r="DP47" s="17">
        <f t="shared" si="118"/>
        <v>4.9910405669685111E-2</v>
      </c>
      <c r="DQ47" s="5"/>
      <c r="DR47" s="18">
        <f t="shared" si="119"/>
        <v>110.55297165526972</v>
      </c>
      <c r="DS47" s="18">
        <f t="shared" si="78"/>
        <v>0.86472171676679987</v>
      </c>
      <c r="DT47" s="17">
        <f t="shared" si="120"/>
        <v>7.7274145670653493E-2</v>
      </c>
      <c r="DU47" s="17">
        <f t="shared" si="121"/>
        <v>7.7561534088707196E-2</v>
      </c>
      <c r="DV47" s="17">
        <f t="shared" si="122"/>
        <v>0.18647238727136325</v>
      </c>
      <c r="DW47" s="17">
        <f t="shared" si="123"/>
        <v>0.18256991312480672</v>
      </c>
      <c r="DX47" s="17">
        <f t="shared" si="124"/>
        <v>0.16564442739547541</v>
      </c>
      <c r="DY47" s="17">
        <f t="shared" si="125"/>
        <v>5.8329156411107919E-2</v>
      </c>
      <c r="DZ47" s="17">
        <f t="shared" si="126"/>
        <v>5.2376031525270671E-2</v>
      </c>
      <c r="EA47" s="17">
        <f t="shared" si="127"/>
        <v>6.5101541026660825E-2</v>
      </c>
      <c r="EB47" s="17">
        <f t="shared" si="128"/>
        <v>3.4611447603045062E-2</v>
      </c>
      <c r="EC47" s="17">
        <f t="shared" si="129"/>
        <v>6.3774073053288777E-2</v>
      </c>
      <c r="ED47" s="17">
        <f t="shared" si="130"/>
        <v>0.12805473663279618</v>
      </c>
      <c r="EE47" s="17">
        <f t="shared" si="131"/>
        <v>4.9520668275788972E-2</v>
      </c>
      <c r="EF47" s="5"/>
      <c r="EG47" s="18">
        <f t="shared" si="132"/>
        <v>110.56487837445111</v>
      </c>
      <c r="EH47" s="18">
        <f t="shared" si="79"/>
        <v>0.86481484857951763</v>
      </c>
      <c r="EI47" s="17">
        <f t="shared" si="133"/>
        <v>7.7271927488889988E-2</v>
      </c>
      <c r="EJ47" s="17">
        <f t="shared" si="134"/>
        <v>7.7559007073534969E-2</v>
      </c>
      <c r="EK47" s="17">
        <f t="shared" si="135"/>
        <v>0.18643278823792483</v>
      </c>
      <c r="EL47" s="17">
        <f t="shared" si="136"/>
        <v>0.18256053595907779</v>
      </c>
      <c r="EM47" s="17">
        <f t="shared" si="137"/>
        <v>0.1656412779621988</v>
      </c>
      <c r="EN47" s="17">
        <f t="shared" si="138"/>
        <v>5.8330995815263437E-2</v>
      </c>
      <c r="EO47" s="17">
        <f t="shared" si="139"/>
        <v>5.2376098768283787E-2</v>
      </c>
      <c r="EP47" s="17">
        <f t="shared" si="140"/>
        <v>6.510071192341306E-2</v>
      </c>
      <c r="EQ47" s="17">
        <f t="shared" si="141"/>
        <v>3.4612045741601705E-2</v>
      </c>
      <c r="ER47" s="17">
        <f t="shared" si="142"/>
        <v>6.3772929293927111E-2</v>
      </c>
      <c r="ES47" s="17">
        <f t="shared" si="143"/>
        <v>0.12804964743524308</v>
      </c>
      <c r="ET47" s="17">
        <f t="shared" si="144"/>
        <v>4.9520642026545512E-2</v>
      </c>
    </row>
    <row r="48" spans="1:150" x14ac:dyDescent="0.2">
      <c r="A48" t="s">
        <v>59</v>
      </c>
      <c r="B48" s="2">
        <v>226.20901680431501</v>
      </c>
      <c r="C48" s="2">
        <v>209.71321802417</v>
      </c>
      <c r="D48" s="2">
        <v>37.5125345747445</v>
      </c>
      <c r="E48" s="2">
        <v>39.437017404717402</v>
      </c>
      <c r="F48" s="2">
        <v>51.846598007320303</v>
      </c>
      <c r="G48" s="2">
        <v>274.09697948608698</v>
      </c>
      <c r="H48" s="2">
        <v>382.16396701202098</v>
      </c>
      <c r="I48" s="2">
        <v>241.83045525099101</v>
      </c>
      <c r="J48" s="2">
        <v>784.15289881118701</v>
      </c>
      <c r="K48" s="2">
        <v>258.56129035802002</v>
      </c>
      <c r="L48" s="2">
        <v>66.363097639656701</v>
      </c>
      <c r="M48" s="2">
        <v>410.93022643447102</v>
      </c>
      <c r="N48" s="2">
        <f t="shared" si="65"/>
        <v>2982.8172998077007</v>
      </c>
      <c r="O48" s="13">
        <f t="shared" si="66"/>
        <v>1</v>
      </c>
      <c r="Q48" s="4">
        <v>188.76698387379301</v>
      </c>
      <c r="R48" s="2">
        <v>191.18257141555401</v>
      </c>
      <c r="S48" s="2">
        <v>28.996485119688501</v>
      </c>
      <c r="T48" s="2">
        <v>30.380317457156099</v>
      </c>
      <c r="U48" s="2">
        <v>42.386776105802298</v>
      </c>
      <c r="V48" s="2">
        <v>300.06942385715399</v>
      </c>
      <c r="W48" s="2">
        <v>369.78321802923</v>
      </c>
      <c r="X48" s="2">
        <v>237.805095457931</v>
      </c>
      <c r="Y48" s="2">
        <v>861.37449475703704</v>
      </c>
      <c r="Z48" s="2">
        <v>250.49630577743901</v>
      </c>
      <c r="AA48" s="2">
        <v>60.9317221474981</v>
      </c>
      <c r="AB48" s="2">
        <v>416.41746366757798</v>
      </c>
      <c r="AC48" s="2">
        <f t="shared" si="67"/>
        <v>2978.5908576658608</v>
      </c>
      <c r="AD48" s="13">
        <f t="shared" si="68"/>
        <v>0.99858307039384797</v>
      </c>
      <c r="AF48" s="4">
        <v>188.776394444094</v>
      </c>
      <c r="AG48" s="2">
        <v>191.19326359703399</v>
      </c>
      <c r="AH48" s="2">
        <v>29.008660731069298</v>
      </c>
      <c r="AI48" s="2">
        <v>30.3834052677636</v>
      </c>
      <c r="AJ48" s="2">
        <v>42.388123452646099</v>
      </c>
      <c r="AK48" s="2">
        <v>300.05226382055298</v>
      </c>
      <c r="AL48" s="2">
        <v>369.78309035647197</v>
      </c>
      <c r="AM48" s="2">
        <v>237.81152190243401</v>
      </c>
      <c r="AN48" s="2">
        <v>861.34882792076996</v>
      </c>
      <c r="AO48" s="2">
        <v>250.505293467824</v>
      </c>
      <c r="AP48" s="2">
        <v>60.936700790182201</v>
      </c>
      <c r="AQ48" s="2">
        <v>416.419067178837</v>
      </c>
      <c r="AR48" s="2">
        <f t="shared" si="69"/>
        <v>2978.6066129296796</v>
      </c>
      <c r="AS48" s="13">
        <f t="shared" si="70"/>
        <v>0.99858835240150556</v>
      </c>
      <c r="AU48" s="4">
        <v>172.28627795813901</v>
      </c>
      <c r="AV48" s="2">
        <v>171.25641291510101</v>
      </c>
      <c r="AW48" s="2">
        <v>29.6222072449625</v>
      </c>
      <c r="AX48" s="2">
        <v>30.927091193956102</v>
      </c>
      <c r="AY48" s="2">
        <v>37.553975242787203</v>
      </c>
      <c r="AZ48" s="2">
        <v>304.62585440808999</v>
      </c>
      <c r="BA48" s="2">
        <v>378.02377190574299</v>
      </c>
      <c r="BB48" s="2">
        <v>244.366991835265</v>
      </c>
      <c r="BC48" s="2">
        <v>866.57222220317794</v>
      </c>
      <c r="BD48" s="2">
        <v>254.76782619698901</v>
      </c>
      <c r="BE48" s="2">
        <v>62.997112384629297</v>
      </c>
      <c r="BF48" s="2">
        <v>423.10000429846298</v>
      </c>
      <c r="BG48" s="2">
        <f t="shared" si="71"/>
        <v>2976.0997477873029</v>
      </c>
      <c r="BH48" s="13">
        <f t="shared" si="72"/>
        <v>0.99774791703775123</v>
      </c>
      <c r="BJ48" s="4">
        <v>172.29578736176401</v>
      </c>
      <c r="BK48" s="2">
        <v>171.26710606982201</v>
      </c>
      <c r="BL48" s="2">
        <v>29.634239692263201</v>
      </c>
      <c r="BM48" s="2">
        <v>30.930129554367799</v>
      </c>
      <c r="BN48" s="2">
        <v>37.555346923085402</v>
      </c>
      <c r="BO48" s="2">
        <v>304.607626105083</v>
      </c>
      <c r="BP48" s="2">
        <v>378.02294352485501</v>
      </c>
      <c r="BQ48" s="2">
        <v>244.37295642255401</v>
      </c>
      <c r="BR48" s="2">
        <v>866.543906496982</v>
      </c>
      <c r="BS48" s="2">
        <v>254.776528800178</v>
      </c>
      <c r="BT48" s="2">
        <v>63.001886683063198</v>
      </c>
      <c r="BU48" s="2">
        <v>423.10043118042302</v>
      </c>
      <c r="BV48" s="2">
        <f t="shared" si="73"/>
        <v>2976.1088888144404</v>
      </c>
      <c r="BW48" s="13">
        <f t="shared" si="74"/>
        <v>0.99775098159927778</v>
      </c>
      <c r="BX48" s="2"/>
      <c r="BY48" s="18">
        <f t="shared" si="80"/>
        <v>132.42772913014633</v>
      </c>
      <c r="BZ48" s="18">
        <f t="shared" si="75"/>
        <v>1</v>
      </c>
      <c r="CA48" s="17">
        <f t="shared" si="81"/>
        <v>6.6488271686720696E-2</v>
      </c>
      <c r="CB48" s="17">
        <f t="shared" si="82"/>
        <v>6.9053722907386136E-2</v>
      </c>
      <c r="CC48" s="17">
        <f t="shared" si="83"/>
        <v>0.1632720311923444</v>
      </c>
      <c r="CD48" s="17">
        <f t="shared" si="84"/>
        <v>0.1592384600322686</v>
      </c>
      <c r="CE48" s="17">
        <f t="shared" si="85"/>
        <v>0.13888005109530493</v>
      </c>
      <c r="CF48" s="17">
        <f t="shared" si="86"/>
        <v>6.040152102965804E-2</v>
      </c>
      <c r="CG48" s="17">
        <f t="shared" si="87"/>
        <v>5.1153473807568545E-2</v>
      </c>
      <c r="CH48" s="17">
        <f t="shared" si="88"/>
        <v>6.4304964569287471E-2</v>
      </c>
      <c r="CI48" s="17">
        <f t="shared" si="89"/>
        <v>3.5710803652272721E-2</v>
      </c>
      <c r="CJ48" s="17">
        <f t="shared" si="90"/>
        <v>6.2189669207821284E-2</v>
      </c>
      <c r="CK48" s="17">
        <f t="shared" si="91"/>
        <v>0.12275428902514059</v>
      </c>
      <c r="CL48" s="17">
        <f t="shared" si="92"/>
        <v>4.9330549853860768E-2</v>
      </c>
      <c r="CM48" s="17"/>
      <c r="CN48" s="18">
        <f t="shared" si="93"/>
        <v>115.87232989606294</v>
      </c>
      <c r="CO48" s="18">
        <f t="shared" si="76"/>
        <v>0.87498540265828162</v>
      </c>
      <c r="CP48" s="17">
        <f t="shared" si="94"/>
        <v>7.2784178009486306E-2</v>
      </c>
      <c r="CQ48" s="17">
        <f t="shared" si="95"/>
        <v>7.2322903092205751E-2</v>
      </c>
      <c r="CR48" s="17">
        <f t="shared" si="96"/>
        <v>0.18570659259473449</v>
      </c>
      <c r="CS48" s="17">
        <f t="shared" si="97"/>
        <v>0.18142780494094804</v>
      </c>
      <c r="CT48" s="17">
        <f t="shared" si="98"/>
        <v>0.15359773343693614</v>
      </c>
      <c r="CU48" s="17">
        <f t="shared" si="99"/>
        <v>5.7728347764402568E-2</v>
      </c>
      <c r="CV48" s="17">
        <f t="shared" si="100"/>
        <v>5.2002760859532801E-2</v>
      </c>
      <c r="CW48" s="17">
        <f t="shared" si="101"/>
        <v>6.4846930233151898E-2</v>
      </c>
      <c r="CX48" s="17">
        <f t="shared" si="102"/>
        <v>3.4072499662716749E-2</v>
      </c>
      <c r="CY48" s="17">
        <f t="shared" si="103"/>
        <v>6.3182868253746027E-2</v>
      </c>
      <c r="CZ48" s="17">
        <f t="shared" si="104"/>
        <v>0.1281085965630156</v>
      </c>
      <c r="DA48" s="17">
        <f t="shared" si="105"/>
        <v>4.9004451515024902E-2</v>
      </c>
      <c r="DB48" s="5"/>
      <c r="DC48" s="18">
        <f t="shared" si="106"/>
        <v>115.88472981564807</v>
      </c>
      <c r="DD48" s="18">
        <f t="shared" si="77"/>
        <v>0.87507903802956366</v>
      </c>
      <c r="DE48" s="17">
        <f t="shared" si="107"/>
        <v>7.2782363828316252E-2</v>
      </c>
      <c r="DF48" s="17">
        <f t="shared" si="108"/>
        <v>7.2320880791832756E-2</v>
      </c>
      <c r="DG48" s="17">
        <f t="shared" si="109"/>
        <v>0.18566761581067606</v>
      </c>
      <c r="DH48" s="17">
        <f t="shared" si="110"/>
        <v>0.18141858561661983</v>
      </c>
      <c r="DI48" s="17">
        <f t="shared" si="111"/>
        <v>0.15359529229247099</v>
      </c>
      <c r="DJ48" s="17">
        <f t="shared" si="112"/>
        <v>5.772999848748811E-2</v>
      </c>
      <c r="DK48" s="17">
        <f t="shared" si="113"/>
        <v>5.2002769836870466E-2</v>
      </c>
      <c r="DL48" s="17">
        <f t="shared" si="114"/>
        <v>6.4846054039243331E-2</v>
      </c>
      <c r="DM48" s="17">
        <f t="shared" si="115"/>
        <v>3.407300731230474E-2</v>
      </c>
      <c r="DN48" s="17">
        <f t="shared" si="116"/>
        <v>6.3181734798354205E-2</v>
      </c>
      <c r="DO48" s="17">
        <f t="shared" si="117"/>
        <v>0.12810336309987422</v>
      </c>
      <c r="DP48" s="17">
        <f t="shared" si="118"/>
        <v>4.9004357163839302E-2</v>
      </c>
      <c r="DQ48" s="5"/>
      <c r="DR48" s="18">
        <f t="shared" si="119"/>
        <v>114.13047746558603</v>
      </c>
      <c r="DS48" s="18">
        <f t="shared" si="78"/>
        <v>0.86183217227429554</v>
      </c>
      <c r="DT48" s="17">
        <f t="shared" si="120"/>
        <v>7.6185909355860171E-2</v>
      </c>
      <c r="DU48" s="17">
        <f t="shared" si="121"/>
        <v>7.6414641227987648E-2</v>
      </c>
      <c r="DV48" s="17">
        <f t="shared" si="122"/>
        <v>0.18373474543068666</v>
      </c>
      <c r="DW48" s="17">
        <f t="shared" si="123"/>
        <v>0.1798168818932829</v>
      </c>
      <c r="DX48" s="17">
        <f t="shared" si="124"/>
        <v>0.16318192129553485</v>
      </c>
      <c r="DY48" s="17">
        <f t="shared" si="125"/>
        <v>5.7294986291585796E-2</v>
      </c>
      <c r="DZ48" s="17">
        <f t="shared" si="126"/>
        <v>5.1432832742350942E-2</v>
      </c>
      <c r="EA48" s="17">
        <f t="shared" si="127"/>
        <v>6.3970350262970821E-2</v>
      </c>
      <c r="EB48" s="17">
        <f t="shared" si="128"/>
        <v>3.3970162013454916E-2</v>
      </c>
      <c r="EC48" s="17">
        <f t="shared" si="129"/>
        <v>6.2650956997567522E-2</v>
      </c>
      <c r="ED48" s="17">
        <f t="shared" si="130"/>
        <v>0.12599104511297574</v>
      </c>
      <c r="EE48" s="17">
        <f t="shared" si="131"/>
        <v>4.8615917362902022E-2</v>
      </c>
      <c r="EF48" s="5"/>
      <c r="EG48" s="18">
        <f t="shared" si="132"/>
        <v>114.14225021799115</v>
      </c>
      <c r="EH48" s="18">
        <f t="shared" si="79"/>
        <v>0.86192107172520704</v>
      </c>
      <c r="EI48" s="17">
        <f t="shared" si="133"/>
        <v>7.6183806888439343E-2</v>
      </c>
      <c r="EJ48" s="17">
        <f t="shared" si="134"/>
        <v>7.6412255695952377E-2</v>
      </c>
      <c r="EK48" s="17">
        <f t="shared" si="135"/>
        <v>0.18369744055764267</v>
      </c>
      <c r="EL48" s="17">
        <f t="shared" si="136"/>
        <v>0.17980804969760192</v>
      </c>
      <c r="EM48" s="17">
        <f t="shared" si="137"/>
        <v>0.16317894122094259</v>
      </c>
      <c r="EN48" s="17">
        <f t="shared" si="138"/>
        <v>5.7296700586726972E-2</v>
      </c>
      <c r="EO48" s="17">
        <f t="shared" si="139"/>
        <v>5.1432889096010216E-2</v>
      </c>
      <c r="EP48" s="17">
        <f t="shared" si="140"/>
        <v>6.3969569572930693E-2</v>
      </c>
      <c r="EQ48" s="17">
        <f t="shared" si="141"/>
        <v>3.3970717023571594E-2</v>
      </c>
      <c r="ER48" s="17">
        <f t="shared" si="142"/>
        <v>6.2649886979311245E-2</v>
      </c>
      <c r="ES48" s="17">
        <f t="shared" si="143"/>
        <v>0.12598627120637323</v>
      </c>
      <c r="ET48" s="17">
        <f t="shared" si="144"/>
        <v>4.8615892837680828E-2</v>
      </c>
    </row>
    <row r="49" spans="1:150" x14ac:dyDescent="0.2">
      <c r="A49" t="s">
        <v>60</v>
      </c>
      <c r="B49" s="2">
        <v>234.12848819590701</v>
      </c>
      <c r="C49" s="2">
        <v>216.974467355863</v>
      </c>
      <c r="D49" s="2">
        <v>38.836798694271302</v>
      </c>
      <c r="E49" s="2">
        <v>40.8515857128574</v>
      </c>
      <c r="F49" s="2">
        <v>53.757224992335097</v>
      </c>
      <c r="G49" s="2">
        <v>283.29946152107499</v>
      </c>
      <c r="H49" s="2">
        <v>396.38093512355101</v>
      </c>
      <c r="I49" s="2">
        <v>250.46838661172899</v>
      </c>
      <c r="J49" s="2">
        <v>812.25507802823597</v>
      </c>
      <c r="K49" s="2">
        <v>267.97882506786999</v>
      </c>
      <c r="L49" s="2">
        <v>68.627483090763704</v>
      </c>
      <c r="M49" s="2">
        <v>425.89168990839801</v>
      </c>
      <c r="N49" s="2">
        <f t="shared" si="65"/>
        <v>3089.4504243028559</v>
      </c>
      <c r="O49" s="13">
        <f t="shared" si="66"/>
        <v>1</v>
      </c>
      <c r="Q49" s="4">
        <v>194.60235344148899</v>
      </c>
      <c r="R49" s="2">
        <v>197.40357470475601</v>
      </c>
      <c r="S49" s="2">
        <v>29.845914475611099</v>
      </c>
      <c r="T49" s="2">
        <v>31.296867069013</v>
      </c>
      <c r="U49" s="2">
        <v>43.779031203645403</v>
      </c>
      <c r="V49" s="2">
        <v>310.82963153367001</v>
      </c>
      <c r="W49" s="2">
        <v>383.18027055753799</v>
      </c>
      <c r="X49" s="2">
        <v>246.11078961359101</v>
      </c>
      <c r="Y49" s="2">
        <v>893.75115919044094</v>
      </c>
      <c r="Z49" s="2">
        <v>259.40722086744</v>
      </c>
      <c r="AA49" s="2">
        <v>62.891292594846099</v>
      </c>
      <c r="AB49" s="2">
        <v>431.77843093252801</v>
      </c>
      <c r="AC49" s="2">
        <f t="shared" si="67"/>
        <v>3084.8765361845685</v>
      </c>
      <c r="AD49" s="13">
        <f t="shared" si="68"/>
        <v>0.99851951399436378</v>
      </c>
      <c r="AF49" s="4">
        <v>194.611666658015</v>
      </c>
      <c r="AG49" s="2">
        <v>197.41414727314</v>
      </c>
      <c r="AH49" s="2">
        <v>29.8579173339789</v>
      </c>
      <c r="AI49" s="2">
        <v>31.2999147755861</v>
      </c>
      <c r="AJ49" s="2">
        <v>43.780365512424602</v>
      </c>
      <c r="AK49" s="2">
        <v>310.81281880548403</v>
      </c>
      <c r="AL49" s="2">
        <v>383.18027447867701</v>
      </c>
      <c r="AM49" s="2">
        <v>246.117188599207</v>
      </c>
      <c r="AN49" s="2">
        <v>893.72612591610698</v>
      </c>
      <c r="AO49" s="2">
        <v>259.416106126621</v>
      </c>
      <c r="AP49" s="2">
        <v>62.896208384290503</v>
      </c>
      <c r="AQ49" s="2">
        <v>431.78009132175799</v>
      </c>
      <c r="AR49" s="2">
        <f t="shared" si="69"/>
        <v>3084.8928251852885</v>
      </c>
      <c r="AS49" s="13">
        <f t="shared" si="70"/>
        <v>0.99852478645337195</v>
      </c>
      <c r="AU49" s="4">
        <v>177.216859423063</v>
      </c>
      <c r="AV49" s="2">
        <v>176.40197862261101</v>
      </c>
      <c r="AW49" s="2">
        <v>30.5061256764854</v>
      </c>
      <c r="AX49" s="2">
        <v>31.873718757227099</v>
      </c>
      <c r="AY49" s="2">
        <v>38.680801269763499</v>
      </c>
      <c r="AZ49" s="2">
        <v>315.62290526150798</v>
      </c>
      <c r="BA49" s="2">
        <v>391.85760902963199</v>
      </c>
      <c r="BB49" s="2">
        <v>253.020345460074</v>
      </c>
      <c r="BC49" s="2">
        <v>899.21999330408698</v>
      </c>
      <c r="BD49" s="2">
        <v>263.90531917694</v>
      </c>
      <c r="BE49" s="2">
        <v>65.066802594321899</v>
      </c>
      <c r="BF49" s="2">
        <v>438.81192369102001</v>
      </c>
      <c r="BG49" s="2">
        <f t="shared" si="71"/>
        <v>3082.1843822667329</v>
      </c>
      <c r="BH49" s="13">
        <f t="shared" si="72"/>
        <v>0.99764811178746693</v>
      </c>
      <c r="BJ49" s="4">
        <v>177.22626856235101</v>
      </c>
      <c r="BK49" s="2">
        <v>176.41253991150299</v>
      </c>
      <c r="BL49" s="2">
        <v>30.517982324005999</v>
      </c>
      <c r="BM49" s="2">
        <v>31.876715709929801</v>
      </c>
      <c r="BN49" s="2">
        <v>38.6821595392707</v>
      </c>
      <c r="BO49" s="2">
        <v>315.60497387535099</v>
      </c>
      <c r="BP49" s="2">
        <v>391.856882851129</v>
      </c>
      <c r="BQ49" s="2">
        <v>253.02626643770401</v>
      </c>
      <c r="BR49" s="2">
        <v>899.192195325341</v>
      </c>
      <c r="BS49" s="2">
        <v>263.91391053152302</v>
      </c>
      <c r="BT49" s="2">
        <v>65.071507399609999</v>
      </c>
      <c r="BU49" s="2">
        <v>438.81234759864202</v>
      </c>
      <c r="BV49" s="2">
        <f t="shared" si="73"/>
        <v>3082.1937500663603</v>
      </c>
      <c r="BW49" s="13">
        <f t="shared" si="74"/>
        <v>0.99765114397712562</v>
      </c>
      <c r="BX49" s="2"/>
      <c r="BY49" s="18">
        <f t="shared" si="80"/>
        <v>137.13527394027625</v>
      </c>
      <c r="BZ49" s="18">
        <f t="shared" si="75"/>
        <v>1</v>
      </c>
      <c r="CA49" s="17">
        <f t="shared" si="81"/>
        <v>6.5354104707159161E-2</v>
      </c>
      <c r="CB49" s="17">
        <f t="shared" si="82"/>
        <v>6.7888417389644365E-2</v>
      </c>
      <c r="CC49" s="17">
        <f t="shared" si="83"/>
        <v>0.16046424905267184</v>
      </c>
      <c r="CD49" s="17">
        <f t="shared" si="84"/>
        <v>0.15645719524163165</v>
      </c>
      <c r="CE49" s="17">
        <f t="shared" si="85"/>
        <v>0.13638970155515451</v>
      </c>
      <c r="CF49" s="17">
        <f t="shared" si="86"/>
        <v>5.9412403989086142E-2</v>
      </c>
      <c r="CG49" s="17">
        <f t="shared" si="87"/>
        <v>5.0227738098282827E-2</v>
      </c>
      <c r="CH49" s="17">
        <f t="shared" si="88"/>
        <v>6.3186389583997998E-2</v>
      </c>
      <c r="CI49" s="17">
        <f t="shared" si="89"/>
        <v>3.5087609617978521E-2</v>
      </c>
      <c r="CJ49" s="17">
        <f t="shared" si="90"/>
        <v>6.108713550184619E-2</v>
      </c>
      <c r="CK49" s="17">
        <f t="shared" si="91"/>
        <v>0.12071214418420365</v>
      </c>
      <c r="CL49" s="17">
        <f t="shared" si="92"/>
        <v>4.845631868902963E-2</v>
      </c>
      <c r="CM49" s="17"/>
      <c r="CN49" s="18">
        <f t="shared" si="93"/>
        <v>119.63831426484953</v>
      </c>
      <c r="CO49" s="18">
        <f t="shared" si="76"/>
        <v>0.87241094743394165</v>
      </c>
      <c r="CP49" s="17">
        <f t="shared" si="94"/>
        <v>7.1684614807087224E-2</v>
      </c>
      <c r="CQ49" s="17">
        <f t="shared" si="95"/>
        <v>7.1174183480124664E-2</v>
      </c>
      <c r="CR49" s="17">
        <f t="shared" si="96"/>
        <v>0.18304486706159664</v>
      </c>
      <c r="CS49" s="17">
        <f t="shared" si="97"/>
        <v>0.17875144751633543</v>
      </c>
      <c r="CT49" s="17">
        <f t="shared" si="98"/>
        <v>0.15113565294904374</v>
      </c>
      <c r="CU49" s="17">
        <f t="shared" si="99"/>
        <v>5.6720335783752428E-2</v>
      </c>
      <c r="CV49" s="17">
        <f t="shared" si="100"/>
        <v>5.1085591954064972E-2</v>
      </c>
      <c r="CW49" s="17">
        <f t="shared" si="101"/>
        <v>6.3743319064996279E-2</v>
      </c>
      <c r="CX49" s="17">
        <f t="shared" si="102"/>
        <v>3.3449658708248918E-2</v>
      </c>
      <c r="CY49" s="17">
        <f t="shared" si="103"/>
        <v>6.2088185722865202E-2</v>
      </c>
      <c r="CZ49" s="17">
        <f t="shared" si="104"/>
        <v>0.12609699572933838</v>
      </c>
      <c r="DA49" s="17">
        <f t="shared" si="105"/>
        <v>4.8124865429163104E-2</v>
      </c>
      <c r="DB49" s="5"/>
      <c r="DC49" s="18">
        <f t="shared" si="106"/>
        <v>119.65060134850727</v>
      </c>
      <c r="DD49" s="18">
        <f t="shared" si="77"/>
        <v>0.87250054570654278</v>
      </c>
      <c r="DE49" s="17">
        <f t="shared" si="107"/>
        <v>7.1682899539091807E-2</v>
      </c>
      <c r="DF49" s="17">
        <f t="shared" si="108"/>
        <v>7.1172277578223281E-2</v>
      </c>
      <c r="DG49" s="17">
        <f t="shared" si="109"/>
        <v>0.18300807141978492</v>
      </c>
      <c r="DH49" s="17">
        <f t="shared" si="110"/>
        <v>0.1787427446935386</v>
      </c>
      <c r="DI49" s="17">
        <f t="shared" si="111"/>
        <v>0.15113334982568272</v>
      </c>
      <c r="DJ49" s="17">
        <f t="shared" si="112"/>
        <v>5.6721869843216456E-2</v>
      </c>
      <c r="DK49" s="17">
        <f t="shared" si="113"/>
        <v>5.1085591692681856E-2</v>
      </c>
      <c r="DL49" s="17">
        <f t="shared" si="114"/>
        <v>6.3742490404398763E-2</v>
      </c>
      <c r="DM49" s="17">
        <f t="shared" si="115"/>
        <v>3.3450127167542566E-2</v>
      </c>
      <c r="DN49" s="17">
        <f t="shared" si="116"/>
        <v>6.208712242275953E-2</v>
      </c>
      <c r="DO49" s="17">
        <f t="shared" si="117"/>
        <v>0.12609206794109229</v>
      </c>
      <c r="DP49" s="17">
        <f t="shared" si="118"/>
        <v>4.8124772898165642E-2</v>
      </c>
      <c r="DQ49" s="5"/>
      <c r="DR49" s="18">
        <f t="shared" si="119"/>
        <v>117.79234962255552</v>
      </c>
      <c r="DS49" s="18">
        <f t="shared" si="78"/>
        <v>0.85895004427420507</v>
      </c>
      <c r="DT49" s="17">
        <f t="shared" si="120"/>
        <v>7.5118599440023831E-2</v>
      </c>
      <c r="DU49" s="17">
        <f t="shared" si="121"/>
        <v>7.5291902980641923E-2</v>
      </c>
      <c r="DV49" s="17">
        <f t="shared" si="122"/>
        <v>0.18105331145665893</v>
      </c>
      <c r="DW49" s="17">
        <f t="shared" si="123"/>
        <v>0.17712653701979983</v>
      </c>
      <c r="DX49" s="17">
        <f t="shared" si="124"/>
        <v>0.16078749497003758</v>
      </c>
      <c r="DY49" s="17">
        <f t="shared" si="125"/>
        <v>5.6287990364666023E-2</v>
      </c>
      <c r="DZ49" s="17">
        <f t="shared" si="126"/>
        <v>5.0516802980069345E-2</v>
      </c>
      <c r="EA49" s="17">
        <f t="shared" si="127"/>
        <v>6.2866933616994553E-2</v>
      </c>
      <c r="EB49" s="17">
        <f t="shared" si="128"/>
        <v>3.3347787297612438E-2</v>
      </c>
      <c r="EC49" s="17">
        <f t="shared" si="129"/>
        <v>6.1556784826230532E-2</v>
      </c>
      <c r="ED49" s="17">
        <f t="shared" si="130"/>
        <v>0.12397104642919771</v>
      </c>
      <c r="EE49" s="17">
        <f t="shared" si="131"/>
        <v>4.7737622958163535E-2</v>
      </c>
      <c r="EF49" s="5"/>
      <c r="EG49" s="18">
        <f t="shared" si="132"/>
        <v>117.80399540871305</v>
      </c>
      <c r="EH49" s="18">
        <f t="shared" si="79"/>
        <v>0.85903496616062358</v>
      </c>
      <c r="EI49" s="17">
        <f t="shared" si="133"/>
        <v>7.5116605348649987E-2</v>
      </c>
      <c r="EJ49" s="17">
        <f t="shared" si="134"/>
        <v>7.5289649196867217E-2</v>
      </c>
      <c r="EK49" s="17">
        <f t="shared" si="135"/>
        <v>0.1810181372138446</v>
      </c>
      <c r="EL49" s="17">
        <f t="shared" si="136"/>
        <v>0.17711821037259676</v>
      </c>
      <c r="EM49" s="17">
        <f t="shared" si="137"/>
        <v>0.16078467203213376</v>
      </c>
      <c r="EN49" s="17">
        <f t="shared" si="138"/>
        <v>5.6289589368862407E-2</v>
      </c>
      <c r="EO49" s="17">
        <f t="shared" si="139"/>
        <v>5.051684978822938E-2</v>
      </c>
      <c r="EP49" s="17">
        <f t="shared" si="140"/>
        <v>6.2866198049319102E-2</v>
      </c>
      <c r="EQ49" s="17">
        <f t="shared" si="141"/>
        <v>3.3348302756889686E-2</v>
      </c>
      <c r="ER49" s="17">
        <f t="shared" si="142"/>
        <v>6.1555782869818901E-2</v>
      </c>
      <c r="ES49" s="17">
        <f t="shared" si="143"/>
        <v>0.12396656466597121</v>
      </c>
      <c r="ET49" s="17">
        <f t="shared" si="144"/>
        <v>4.7737599900075915E-2</v>
      </c>
    </row>
    <row r="50" spans="1:150" x14ac:dyDescent="0.2">
      <c r="A50" t="s">
        <v>61</v>
      </c>
      <c r="B50" s="2">
        <v>242.28994566462501</v>
      </c>
      <c r="C50" s="2">
        <v>224.44644684107899</v>
      </c>
      <c r="D50" s="2">
        <v>40.200947444695203</v>
      </c>
      <c r="E50" s="2">
        <v>42.307708622282298</v>
      </c>
      <c r="F50" s="2">
        <v>55.720865570066103</v>
      </c>
      <c r="G50" s="2">
        <v>292.730623293321</v>
      </c>
      <c r="H50" s="2">
        <v>410.97677209984101</v>
      </c>
      <c r="I50" s="2">
        <v>259.35328940576301</v>
      </c>
      <c r="J50" s="2">
        <v>841.05086463287898</v>
      </c>
      <c r="K50" s="2">
        <v>277.663646875773</v>
      </c>
      <c r="L50" s="2">
        <v>70.957417787683795</v>
      </c>
      <c r="M50" s="2">
        <v>441.22856139546701</v>
      </c>
      <c r="N50" s="2">
        <f t="shared" si="65"/>
        <v>3198.9270896334751</v>
      </c>
      <c r="O50" s="13">
        <f t="shared" si="66"/>
        <v>1</v>
      </c>
      <c r="Q50" s="4">
        <v>200.592868210875</v>
      </c>
      <c r="R50" s="2">
        <v>203.79280222456899</v>
      </c>
      <c r="S50" s="2">
        <v>30.715140809038498</v>
      </c>
      <c r="T50" s="2">
        <v>32.233922268180599</v>
      </c>
      <c r="U50" s="2">
        <v>45.202409984486799</v>
      </c>
      <c r="V50" s="2">
        <v>321.884826398109</v>
      </c>
      <c r="W50" s="2">
        <v>396.917958593572</v>
      </c>
      <c r="X50" s="2">
        <v>254.647684406297</v>
      </c>
      <c r="Y50" s="2">
        <v>926.99197208944202</v>
      </c>
      <c r="Z50" s="2">
        <v>268.563159746851</v>
      </c>
      <c r="AA50" s="2">
        <v>64.904143196455806</v>
      </c>
      <c r="AB50" s="2">
        <v>447.538149844808</v>
      </c>
      <c r="AC50" s="2">
        <f t="shared" si="67"/>
        <v>3193.9850377726843</v>
      </c>
      <c r="AD50" s="13">
        <f t="shared" si="68"/>
        <v>0.99845509080941353</v>
      </c>
      <c r="AF50" s="4">
        <v>200.602089355304</v>
      </c>
      <c r="AG50" s="2">
        <v>203.80326260436601</v>
      </c>
      <c r="AH50" s="2">
        <v>30.726980459333301</v>
      </c>
      <c r="AI50" s="2">
        <v>32.236932126093301</v>
      </c>
      <c r="AJ50" s="2">
        <v>45.203732067451298</v>
      </c>
      <c r="AK50" s="2">
        <v>321.86835160450801</v>
      </c>
      <c r="AL50" s="2">
        <v>396.918090043478</v>
      </c>
      <c r="AM50" s="2">
        <v>254.654058228607</v>
      </c>
      <c r="AN50" s="2">
        <v>926.96755888461098</v>
      </c>
      <c r="AO50" s="2">
        <v>268.57194823222801</v>
      </c>
      <c r="AP50" s="2">
        <v>64.908999871233107</v>
      </c>
      <c r="AQ50" s="2">
        <v>447.53987171194598</v>
      </c>
      <c r="AR50" s="2">
        <f t="shared" si="69"/>
        <v>3194.0018751891585</v>
      </c>
      <c r="AS50" s="13">
        <f t="shared" si="70"/>
        <v>0.99846035426681734</v>
      </c>
      <c r="AU50" s="4">
        <v>182.263497299828</v>
      </c>
      <c r="AV50" s="2">
        <v>181.67054274176499</v>
      </c>
      <c r="AW50" s="2">
        <v>31.411344741528499</v>
      </c>
      <c r="AX50" s="2">
        <v>32.842162656768899</v>
      </c>
      <c r="AY50" s="2">
        <v>39.827131067831502</v>
      </c>
      <c r="AZ50" s="2">
        <v>326.92439244206702</v>
      </c>
      <c r="BA50" s="2">
        <v>406.05003523047202</v>
      </c>
      <c r="BB50" s="2">
        <v>261.91912644546801</v>
      </c>
      <c r="BC50" s="2">
        <v>932.74280361022898</v>
      </c>
      <c r="BD50" s="2">
        <v>273.29713334322099</v>
      </c>
      <c r="BE50" s="2">
        <v>67.194309466081506</v>
      </c>
      <c r="BF50" s="2">
        <v>454.93679860842201</v>
      </c>
      <c r="BG50" s="2">
        <f t="shared" si="71"/>
        <v>3191.0792776536823</v>
      </c>
      <c r="BH50" s="13">
        <f t="shared" si="72"/>
        <v>0.99754673621501888</v>
      </c>
      <c r="BJ50" s="4">
        <v>182.27281123177499</v>
      </c>
      <c r="BK50" s="2">
        <v>181.68097913350101</v>
      </c>
      <c r="BL50" s="2">
        <v>31.423035046109899</v>
      </c>
      <c r="BM50" s="2">
        <v>32.845120418540297</v>
      </c>
      <c r="BN50" s="2">
        <v>39.828476748052303</v>
      </c>
      <c r="BO50" s="2">
        <v>326.90674715820501</v>
      </c>
      <c r="BP50" s="2">
        <v>406.04940636111399</v>
      </c>
      <c r="BQ50" s="2">
        <v>261.925005658884</v>
      </c>
      <c r="BR50" s="2">
        <v>932.715506626197</v>
      </c>
      <c r="BS50" s="2">
        <v>273.30561885967199</v>
      </c>
      <c r="BT50" s="2">
        <v>67.1989483062614</v>
      </c>
      <c r="BU50" s="2">
        <v>454.93722198973501</v>
      </c>
      <c r="BV50" s="2">
        <f t="shared" si="73"/>
        <v>3191.0888775380472</v>
      </c>
      <c r="BW50" s="13">
        <f t="shared" si="74"/>
        <v>0.99754973718506168</v>
      </c>
      <c r="BX50" s="2"/>
      <c r="BY50" s="18">
        <f t="shared" si="80"/>
        <v>141.97634030139699</v>
      </c>
      <c r="BZ50" s="18">
        <f t="shared" si="75"/>
        <v>1</v>
      </c>
      <c r="CA50" s="17">
        <f t="shared" si="81"/>
        <v>6.4243960104529013E-2</v>
      </c>
      <c r="CB50" s="17">
        <f t="shared" si="82"/>
        <v>6.6748826172027168E-2</v>
      </c>
      <c r="CC50" s="17">
        <f t="shared" si="83"/>
        <v>0.15771821590685728</v>
      </c>
      <c r="CD50" s="17">
        <f t="shared" si="84"/>
        <v>0.15374119331451075</v>
      </c>
      <c r="CE50" s="17">
        <f t="shared" si="85"/>
        <v>0.13396491501837032</v>
      </c>
      <c r="CF50" s="17">
        <f t="shared" si="86"/>
        <v>5.8447497529109625E-2</v>
      </c>
      <c r="CG50" s="17">
        <f t="shared" si="87"/>
        <v>4.9327756279578562E-2</v>
      </c>
      <c r="CH50" s="17">
        <f t="shared" si="88"/>
        <v>6.2094640880148134E-2</v>
      </c>
      <c r="CI50" s="17">
        <f t="shared" si="89"/>
        <v>3.448171588983287E-2</v>
      </c>
      <c r="CJ50" s="17">
        <f t="shared" si="90"/>
        <v>6.00123299370591E-2</v>
      </c>
      <c r="CK50" s="17">
        <f t="shared" si="91"/>
        <v>0.11871377041904622</v>
      </c>
      <c r="CL50" s="17">
        <f t="shared" si="92"/>
        <v>4.760671241821865E-2</v>
      </c>
      <c r="CM50" s="17"/>
      <c r="CN50" s="18">
        <f t="shared" si="93"/>
        <v>123.497570581972</v>
      </c>
      <c r="CO50" s="18">
        <f t="shared" si="76"/>
        <v>0.86984613295287794</v>
      </c>
      <c r="CP50" s="17">
        <f t="shared" si="94"/>
        <v>7.0606105270432998E-2</v>
      </c>
      <c r="CQ50" s="17">
        <f t="shared" si="95"/>
        <v>7.0049587058972684E-2</v>
      </c>
      <c r="CR50" s="17">
        <f t="shared" si="96"/>
        <v>0.1804362300978728</v>
      </c>
      <c r="CS50" s="17">
        <f t="shared" si="97"/>
        <v>0.17613409118314405</v>
      </c>
      <c r="CT50" s="17">
        <f t="shared" si="98"/>
        <v>0.14873706418072907</v>
      </c>
      <c r="CU50" s="17">
        <f t="shared" si="99"/>
        <v>5.5737790351037958E-2</v>
      </c>
      <c r="CV50" s="17">
        <f t="shared" si="100"/>
        <v>5.0193747945576579E-2</v>
      </c>
      <c r="CW50" s="17">
        <f t="shared" si="101"/>
        <v>6.2665734494144865E-2</v>
      </c>
      <c r="CX50" s="17">
        <f t="shared" si="102"/>
        <v>3.2844451490530245E-2</v>
      </c>
      <c r="CY50" s="17">
        <f t="shared" si="103"/>
        <v>6.1020643192910971E-2</v>
      </c>
      <c r="CZ50" s="17">
        <f t="shared" si="104"/>
        <v>0.12412629412545435</v>
      </c>
      <c r="DA50" s="17">
        <f t="shared" si="105"/>
        <v>4.7269931062023228E-2</v>
      </c>
      <c r="DB50" s="5"/>
      <c r="DC50" s="18">
        <f t="shared" si="106"/>
        <v>123.50975197268967</v>
      </c>
      <c r="DD50" s="18">
        <f t="shared" si="77"/>
        <v>0.86993193169013094</v>
      </c>
      <c r="DE50" s="17">
        <f t="shared" si="107"/>
        <v>7.0604482464363252E-2</v>
      </c>
      <c r="DF50" s="17">
        <f t="shared" si="108"/>
        <v>7.0047789357899751E-2</v>
      </c>
      <c r="DG50" s="17">
        <f t="shared" si="109"/>
        <v>0.18040146410945912</v>
      </c>
      <c r="DH50" s="17">
        <f t="shared" si="110"/>
        <v>0.17612586845647643</v>
      </c>
      <c r="DI50" s="17">
        <f t="shared" si="111"/>
        <v>0.14873488909288143</v>
      </c>
      <c r="DJ50" s="17">
        <f t="shared" si="112"/>
        <v>5.5739216798896471E-2</v>
      </c>
      <c r="DK50" s="17">
        <f t="shared" si="113"/>
        <v>5.0193739634083398E-2</v>
      </c>
      <c r="DL50" s="17">
        <f t="shared" si="114"/>
        <v>6.2664950248335641E-2</v>
      </c>
      <c r="DM50" s="17">
        <f t="shared" si="115"/>
        <v>3.2844883993822703E-2</v>
      </c>
      <c r="DN50" s="17">
        <f t="shared" si="116"/>
        <v>6.1019644794863132E-2</v>
      </c>
      <c r="DO50" s="17">
        <f t="shared" si="117"/>
        <v>0.12412165029855773</v>
      </c>
      <c r="DP50" s="17">
        <f t="shared" si="118"/>
        <v>4.7269840128651319E-2</v>
      </c>
      <c r="DQ50" s="5"/>
      <c r="DR50" s="18">
        <f t="shared" si="119"/>
        <v>121.5422448640885</v>
      </c>
      <c r="DS50" s="18">
        <f t="shared" si="78"/>
        <v>0.85607393884129146</v>
      </c>
      <c r="DT50" s="17">
        <f t="shared" si="120"/>
        <v>7.4071331290926329E-2</v>
      </c>
      <c r="DU50" s="17">
        <f t="shared" si="121"/>
        <v>7.4192113540012219E-2</v>
      </c>
      <c r="DV50" s="17">
        <f t="shared" si="122"/>
        <v>0.17842542314316165</v>
      </c>
      <c r="DW50" s="17">
        <f t="shared" si="123"/>
        <v>0.17449545764229038</v>
      </c>
      <c r="DX50" s="17">
        <f t="shared" si="124"/>
        <v>0.15845665666555125</v>
      </c>
      <c r="DY50" s="17">
        <f t="shared" si="125"/>
        <v>5.5306520600536729E-2</v>
      </c>
      <c r="DZ50" s="17">
        <f t="shared" si="126"/>
        <v>4.9626108844734174E-2</v>
      </c>
      <c r="EA50" s="17">
        <f t="shared" si="127"/>
        <v>6.1789743615198962E-2</v>
      </c>
      <c r="EB50" s="17">
        <f t="shared" si="128"/>
        <v>3.2743043606786586E-2</v>
      </c>
      <c r="EC50" s="17">
        <f t="shared" si="129"/>
        <v>6.0489843630390679E-2</v>
      </c>
      <c r="ED50" s="17">
        <f t="shared" si="130"/>
        <v>0.12199267443217282</v>
      </c>
      <c r="EE50" s="17">
        <f t="shared" si="131"/>
        <v>4.6883979396756793E-2</v>
      </c>
      <c r="EF50" s="5"/>
      <c r="EG50" s="18">
        <f t="shared" si="132"/>
        <v>121.55377046131873</v>
      </c>
      <c r="EH50" s="18">
        <f t="shared" si="79"/>
        <v>0.8561551185449362</v>
      </c>
      <c r="EI50" s="17">
        <f t="shared" si="133"/>
        <v>7.40694387866421E-2</v>
      </c>
      <c r="EJ50" s="17">
        <f t="shared" si="134"/>
        <v>7.4189982581988334E-2</v>
      </c>
      <c r="EK50" s="17">
        <f t="shared" si="135"/>
        <v>0.17839223027089468</v>
      </c>
      <c r="EL50" s="17">
        <f t="shared" si="136"/>
        <v>0.17448760065155422</v>
      </c>
      <c r="EM50" s="17">
        <f t="shared" si="137"/>
        <v>0.15845397976440814</v>
      </c>
      <c r="EN50" s="17">
        <f t="shared" si="138"/>
        <v>5.5308013206754478E-2</v>
      </c>
      <c r="EO50" s="17">
        <f t="shared" si="139"/>
        <v>4.9626147273958102E-2</v>
      </c>
      <c r="EP50" s="17">
        <f t="shared" si="140"/>
        <v>6.1789050139737775E-2</v>
      </c>
      <c r="EQ50" s="17">
        <f t="shared" si="141"/>
        <v>3.2743522734555358E-2</v>
      </c>
      <c r="ER50" s="17">
        <f t="shared" si="142"/>
        <v>6.0488904587224369E-2</v>
      </c>
      <c r="ES50" s="17">
        <f t="shared" si="143"/>
        <v>0.12198846369449977</v>
      </c>
      <c r="ET50" s="17">
        <f t="shared" si="144"/>
        <v>4.6883957580773829E-2</v>
      </c>
    </row>
    <row r="51" spans="1:150" x14ac:dyDescent="0.2">
      <c r="A51" t="s">
        <v>62</v>
      </c>
      <c r="B51" s="2">
        <v>250.70289400304401</v>
      </c>
      <c r="C51" s="2">
        <v>232.13770724000199</v>
      </c>
      <c r="D51" s="2">
        <v>41.606593777525802</v>
      </c>
      <c r="E51" s="2">
        <v>43.807148217722101</v>
      </c>
      <c r="F51" s="2">
        <v>57.739976559242599</v>
      </c>
      <c r="G51" s="2">
        <v>302.40097426520902</v>
      </c>
      <c r="H51" s="2">
        <v>425.96988163192799</v>
      </c>
      <c r="I51" s="2">
        <v>268.49585275533201</v>
      </c>
      <c r="J51" s="2">
        <v>870.57500715792901</v>
      </c>
      <c r="K51" s="2">
        <v>287.62771181940502</v>
      </c>
      <c r="L51" s="2">
        <v>73.355504001189402</v>
      </c>
      <c r="M51" s="2">
        <v>456.95947108593998</v>
      </c>
      <c r="N51" s="2">
        <f t="shared" si="65"/>
        <v>3311.3787225144692</v>
      </c>
      <c r="O51" s="13">
        <f t="shared" si="66"/>
        <v>1</v>
      </c>
      <c r="Q51" s="4">
        <v>206.744147605282</v>
      </c>
      <c r="R51" s="2">
        <v>210.35696603457399</v>
      </c>
      <c r="S51" s="2">
        <v>31.604866537804501</v>
      </c>
      <c r="T51" s="2">
        <v>33.192291466187399</v>
      </c>
      <c r="U51" s="2">
        <v>46.658384386577602</v>
      </c>
      <c r="V51" s="2">
        <v>333.24846305268397</v>
      </c>
      <c r="W51" s="2">
        <v>411.01298105977003</v>
      </c>
      <c r="X51" s="2">
        <v>263.42577630573902</v>
      </c>
      <c r="Y51" s="2">
        <v>961.13898441370804</v>
      </c>
      <c r="Z51" s="2">
        <v>277.97508244776498</v>
      </c>
      <c r="AA51" s="2">
        <v>66.972357065662607</v>
      </c>
      <c r="AB51" s="2">
        <v>463.71637537446702</v>
      </c>
      <c r="AC51" s="2">
        <f t="shared" si="67"/>
        <v>3306.0466757502209</v>
      </c>
      <c r="AD51" s="13">
        <f t="shared" si="68"/>
        <v>0.99838978044764404</v>
      </c>
      <c r="AF51" s="4">
        <v>206.75328180525</v>
      </c>
      <c r="AG51" s="2">
        <v>210.36732138312399</v>
      </c>
      <c r="AH51" s="2">
        <v>31.616552011281101</v>
      </c>
      <c r="AI51" s="2">
        <v>33.195265617853501</v>
      </c>
      <c r="AJ51" s="2">
        <v>46.659695025913003</v>
      </c>
      <c r="AK51" s="2">
        <v>333.23231739961801</v>
      </c>
      <c r="AL51" s="2">
        <v>411.013236472605</v>
      </c>
      <c r="AM51" s="2">
        <v>263.43212732210202</v>
      </c>
      <c r="AN51" s="2">
        <v>961.11517872831996</v>
      </c>
      <c r="AO51" s="2">
        <v>277.98377959713503</v>
      </c>
      <c r="AP51" s="2">
        <v>66.977158199279003</v>
      </c>
      <c r="AQ51" s="2">
        <v>463.71816338246998</v>
      </c>
      <c r="AR51" s="2">
        <f t="shared" si="69"/>
        <v>3306.0640769449506</v>
      </c>
      <c r="AS51" s="13">
        <f t="shared" si="70"/>
        <v>0.99839503541730712</v>
      </c>
      <c r="AU51" s="4">
        <v>187.42999180080301</v>
      </c>
      <c r="AV51" s="2">
        <v>187.06677003208199</v>
      </c>
      <c r="AW51" s="2">
        <v>32.338637600995</v>
      </c>
      <c r="AX51" s="2">
        <v>33.833292967102103</v>
      </c>
      <c r="AY51" s="2">
        <v>40.993886087779899</v>
      </c>
      <c r="AZ51" s="2">
        <v>338.54418248417198</v>
      </c>
      <c r="BA51" s="2">
        <v>420.61854543169198</v>
      </c>
      <c r="BB51" s="2">
        <v>271.07396063278998</v>
      </c>
      <c r="BC51" s="2">
        <v>967.18318064360096</v>
      </c>
      <c r="BD51" s="2">
        <v>282.954640767444</v>
      </c>
      <c r="BE51" s="2">
        <v>69.3819176178866</v>
      </c>
      <c r="BF51" s="2">
        <v>471.49500618598501</v>
      </c>
      <c r="BG51" s="2">
        <f t="shared" si="71"/>
        <v>3302.9140122523322</v>
      </c>
      <c r="BH51" s="13">
        <f t="shared" si="72"/>
        <v>0.99744375048236422</v>
      </c>
      <c r="BJ51" s="4">
        <v>187.43921544722701</v>
      </c>
      <c r="BK51" s="2">
        <v>187.07708819991601</v>
      </c>
      <c r="BL51" s="2">
        <v>32.350170500766303</v>
      </c>
      <c r="BM51" s="2">
        <v>33.836213642236601</v>
      </c>
      <c r="BN51" s="2">
        <v>40.995219962645301</v>
      </c>
      <c r="BO51" s="2">
        <v>338.52681299891799</v>
      </c>
      <c r="BP51" s="2">
        <v>420.61800945828497</v>
      </c>
      <c r="BQ51" s="2">
        <v>271.07979996790198</v>
      </c>
      <c r="BR51" s="2">
        <v>967.15636873814196</v>
      </c>
      <c r="BS51" s="2">
        <v>282.96302563030503</v>
      </c>
      <c r="BT51" s="2">
        <v>69.386493848313407</v>
      </c>
      <c r="BU51" s="2">
        <v>471.49543145996302</v>
      </c>
      <c r="BV51" s="2">
        <f t="shared" si="73"/>
        <v>3302.9238498546197</v>
      </c>
      <c r="BW51" s="13">
        <f t="shared" si="74"/>
        <v>0.99744672133019285</v>
      </c>
      <c r="BX51" s="2"/>
      <c r="BY51" s="18">
        <f t="shared" si="80"/>
        <v>146.95670611421568</v>
      </c>
      <c r="BZ51" s="18">
        <f t="shared" si="75"/>
        <v>1</v>
      </c>
      <c r="CA51" s="17">
        <f t="shared" si="81"/>
        <v>6.3156830407626208E-2</v>
      </c>
      <c r="CB51" s="17">
        <f t="shared" si="82"/>
        <v>6.5633740351337108E-2</v>
      </c>
      <c r="CC51" s="17">
        <f t="shared" si="83"/>
        <v>0.15503113217532108</v>
      </c>
      <c r="CD51" s="17">
        <f t="shared" si="84"/>
        <v>0.15108714299642928</v>
      </c>
      <c r="CE51" s="17">
        <f t="shared" si="85"/>
        <v>0.13160176028797668</v>
      </c>
      <c r="CF51" s="17">
        <f t="shared" si="86"/>
        <v>5.7505370643878687E-2</v>
      </c>
      <c r="CG51" s="17">
        <f t="shared" si="87"/>
        <v>4.845187112462785E-2</v>
      </c>
      <c r="CH51" s="17">
        <f t="shared" si="88"/>
        <v>6.1028291092327852E-2</v>
      </c>
      <c r="CI51" s="17">
        <f t="shared" si="89"/>
        <v>3.3891976956702194E-2</v>
      </c>
      <c r="CJ51" s="17">
        <f t="shared" si="90"/>
        <v>5.8963687638066621E-2</v>
      </c>
      <c r="CK51" s="17">
        <f t="shared" si="91"/>
        <v>0.1167571935151137</v>
      </c>
      <c r="CL51" s="17">
        <f t="shared" si="92"/>
        <v>4.6780101358434148E-2</v>
      </c>
      <c r="CM51" s="17"/>
      <c r="CN51" s="18">
        <f t="shared" si="93"/>
        <v>127.45402784213391</v>
      </c>
      <c r="CO51" s="18">
        <f t="shared" si="76"/>
        <v>0.8672896338808509</v>
      </c>
      <c r="CP51" s="17">
        <f t="shared" si="94"/>
        <v>6.9547798580764847E-2</v>
      </c>
      <c r="CQ51" s="17">
        <f t="shared" si="95"/>
        <v>6.8947980608121906E-2</v>
      </c>
      <c r="CR51" s="17">
        <f t="shared" si="96"/>
        <v>0.17787832025000033</v>
      </c>
      <c r="CS51" s="17">
        <f t="shared" si="97"/>
        <v>0.17357268526051073</v>
      </c>
      <c r="CT51" s="17">
        <f t="shared" si="98"/>
        <v>0.14639800268941339</v>
      </c>
      <c r="CU51" s="17">
        <f t="shared" si="99"/>
        <v>5.4779229887389029E-2</v>
      </c>
      <c r="CV51" s="17">
        <f t="shared" si="100"/>
        <v>4.9325583421089704E-2</v>
      </c>
      <c r="CW51" s="17">
        <f t="shared" si="101"/>
        <v>6.1612788638276662E-2</v>
      </c>
      <c r="CX51" s="17">
        <f t="shared" si="102"/>
        <v>3.2255732111374544E-2</v>
      </c>
      <c r="CY51" s="17">
        <f t="shared" si="103"/>
        <v>5.9978702440661426E-2</v>
      </c>
      <c r="CZ51" s="17">
        <f t="shared" si="104"/>
        <v>0.12219465455996441</v>
      </c>
      <c r="DA51" s="17">
        <f t="shared" si="105"/>
        <v>4.6438029568059952E-2</v>
      </c>
      <c r="DB51" s="5"/>
      <c r="DC51" s="18">
        <f t="shared" si="106"/>
        <v>127.46611048075341</v>
      </c>
      <c r="DD51" s="18">
        <f t="shared" si="77"/>
        <v>0.86737185291623198</v>
      </c>
      <c r="DE51" s="17">
        <f t="shared" si="107"/>
        <v>6.9546262279840038E-2</v>
      </c>
      <c r="DF51" s="17">
        <f t="shared" si="108"/>
        <v>6.8946283602253855E-2</v>
      </c>
      <c r="DG51" s="17">
        <f t="shared" si="109"/>
        <v>0.17784544531015914</v>
      </c>
      <c r="DH51" s="17">
        <f t="shared" si="110"/>
        <v>0.17356490940686126</v>
      </c>
      <c r="DI51" s="17">
        <f t="shared" si="111"/>
        <v>0.1463959465644401</v>
      </c>
      <c r="DJ51" s="17">
        <f t="shared" si="112"/>
        <v>5.4780556943142392E-2</v>
      </c>
      <c r="DK51" s="17">
        <f t="shared" si="113"/>
        <v>4.932556809507592E-2</v>
      </c>
      <c r="DL51" s="17">
        <f t="shared" si="114"/>
        <v>6.1612045930484569E-2</v>
      </c>
      <c r="DM51" s="17">
        <f t="shared" si="115"/>
        <v>3.2256131577054023E-2</v>
      </c>
      <c r="DN51" s="17">
        <f t="shared" si="116"/>
        <v>5.9977764170423012E-2</v>
      </c>
      <c r="DO51" s="17">
        <f t="shared" si="117"/>
        <v>0.12219027483265484</v>
      </c>
      <c r="DP51" s="17">
        <f t="shared" si="118"/>
        <v>4.6437940039920765E-2</v>
      </c>
      <c r="DQ51" s="5"/>
      <c r="DR51" s="18">
        <f t="shared" si="119"/>
        <v>125.3838176350894</v>
      </c>
      <c r="DS51" s="18">
        <f t="shared" si="78"/>
        <v>0.85320242233546195</v>
      </c>
      <c r="DT51" s="17">
        <f t="shared" si="120"/>
        <v>7.3043311955757195E-2</v>
      </c>
      <c r="DU51" s="17">
        <f t="shared" si="121"/>
        <v>7.3114190537981211E-2</v>
      </c>
      <c r="DV51" s="17">
        <f t="shared" si="122"/>
        <v>0.17584869117339919</v>
      </c>
      <c r="DW51" s="17">
        <f t="shared" si="123"/>
        <v>0.17192057907681799</v>
      </c>
      <c r="DX51" s="17">
        <f t="shared" si="124"/>
        <v>0.15618540749193402</v>
      </c>
      <c r="DY51" s="17">
        <f t="shared" si="125"/>
        <v>5.4349095696069473E-2</v>
      </c>
      <c r="DZ51" s="17">
        <f t="shared" si="126"/>
        <v>4.8759112421059722E-2</v>
      </c>
      <c r="EA51" s="17">
        <f t="shared" si="127"/>
        <v>6.0737386341766196E-2</v>
      </c>
      <c r="EB51" s="17">
        <f t="shared" si="128"/>
        <v>3.2154786642332615E-2</v>
      </c>
      <c r="EC51" s="17">
        <f t="shared" si="129"/>
        <v>5.9448594228253139E-2</v>
      </c>
      <c r="ED51" s="17">
        <f t="shared" si="130"/>
        <v>0.12005405968683748</v>
      </c>
      <c r="EE51" s="17">
        <f t="shared" si="131"/>
        <v>4.6053373789829648E-2</v>
      </c>
      <c r="EF51" s="5"/>
      <c r="EG51" s="18">
        <f t="shared" si="132"/>
        <v>125.39522959394186</v>
      </c>
      <c r="EH51" s="18">
        <f t="shared" si="79"/>
        <v>0.85328007757933755</v>
      </c>
      <c r="EI51" s="17">
        <f t="shared" si="133"/>
        <v>7.3041514749206768E-2</v>
      </c>
      <c r="EJ51" s="17">
        <f t="shared" si="134"/>
        <v>7.3112174217065631E-2</v>
      </c>
      <c r="EK51" s="17">
        <f t="shared" si="135"/>
        <v>0.17581734317613068</v>
      </c>
      <c r="EL51" s="17">
        <f t="shared" si="136"/>
        <v>0.1719131589942729</v>
      </c>
      <c r="EM51" s="17">
        <f t="shared" si="137"/>
        <v>0.15618286654344962</v>
      </c>
      <c r="EN51" s="17">
        <f t="shared" si="138"/>
        <v>5.435048997810444E-2</v>
      </c>
      <c r="EO51" s="17">
        <f t="shared" si="139"/>
        <v>4.8759143486751984E-2</v>
      </c>
      <c r="EP51" s="17">
        <f t="shared" si="140"/>
        <v>6.0736732165647754E-2</v>
      </c>
      <c r="EQ51" s="17">
        <f t="shared" si="141"/>
        <v>3.2155232343334214E-2</v>
      </c>
      <c r="ER51" s="17">
        <f t="shared" si="142"/>
        <v>5.9447713420590145E-2</v>
      </c>
      <c r="ES51" s="17">
        <f t="shared" si="143"/>
        <v>0.1200501006735688</v>
      </c>
      <c r="ET51" s="17">
        <f t="shared" si="144"/>
        <v>4.6053353020481115E-2</v>
      </c>
    </row>
    <row r="52" spans="1:150" x14ac:dyDescent="0.2">
      <c r="A52" t="s">
        <v>63</v>
      </c>
      <c r="B52" s="2">
        <v>259.37707203419802</v>
      </c>
      <c r="C52" s="2">
        <v>240.05697809342399</v>
      </c>
      <c r="D52" s="2">
        <v>43.055388376196802</v>
      </c>
      <c r="E52" s="2">
        <v>45.351705224144702</v>
      </c>
      <c r="F52" s="2">
        <v>59.817062606944702</v>
      </c>
      <c r="G52" s="2">
        <v>312.32114146307299</v>
      </c>
      <c r="H52" s="2">
        <v>441.37899723671899</v>
      </c>
      <c r="I52" s="2">
        <v>277.90697939809502</v>
      </c>
      <c r="J52" s="2">
        <v>900.86270581948804</v>
      </c>
      <c r="K52" s="2">
        <v>297.883217264081</v>
      </c>
      <c r="L52" s="2">
        <v>75.824398250374799</v>
      </c>
      <c r="M52" s="2">
        <v>473.10332804156297</v>
      </c>
      <c r="N52" s="2">
        <f t="shared" si="65"/>
        <v>3426.9389738083023</v>
      </c>
      <c r="O52" s="13">
        <f t="shared" si="66"/>
        <v>1</v>
      </c>
      <c r="Q52" s="4">
        <v>213.06185695482199</v>
      </c>
      <c r="R52" s="2">
        <v>217.102866179578</v>
      </c>
      <c r="S52" s="2">
        <v>32.515787146359401</v>
      </c>
      <c r="T52" s="2">
        <v>34.1727753674542</v>
      </c>
      <c r="U52" s="2">
        <v>48.148426942345502</v>
      </c>
      <c r="V52" s="2">
        <v>344.934255685035</v>
      </c>
      <c r="W52" s="2">
        <v>425.482277391651</v>
      </c>
      <c r="X52" s="2">
        <v>272.45523530524099</v>
      </c>
      <c r="Y52" s="2">
        <v>996.23505375580305</v>
      </c>
      <c r="Z52" s="2">
        <v>287.65413939903402</v>
      </c>
      <c r="AA52" s="2">
        <v>69.098045358775707</v>
      </c>
      <c r="AB52" s="2">
        <v>480.33319853383398</v>
      </c>
      <c r="AC52" s="2">
        <f t="shared" si="67"/>
        <v>3421.1939180199333</v>
      </c>
      <c r="AD52" s="13">
        <f t="shared" si="68"/>
        <v>0.99832356052083859</v>
      </c>
      <c r="AF52" s="4">
        <v>213.07090921101701</v>
      </c>
      <c r="AG52" s="2">
        <v>217.113123366178</v>
      </c>
      <c r="AH52" s="2">
        <v>32.527326993798702</v>
      </c>
      <c r="AI52" s="2">
        <v>34.175715856680903</v>
      </c>
      <c r="AJ52" s="2">
        <v>48.1497268881498</v>
      </c>
      <c r="AK52" s="2">
        <v>344.91843092372699</v>
      </c>
      <c r="AL52" s="2">
        <v>425.482653682783</v>
      </c>
      <c r="AM52" s="2">
        <v>272.46156591817402</v>
      </c>
      <c r="AN52" s="2">
        <v>996.21184400807704</v>
      </c>
      <c r="AO52" s="2">
        <v>287.66275044145601</v>
      </c>
      <c r="AP52" s="2">
        <v>69.102794369361405</v>
      </c>
      <c r="AQ52" s="2">
        <v>480.33505741397403</v>
      </c>
      <c r="AR52" s="2">
        <f t="shared" si="69"/>
        <v>3421.211899073377</v>
      </c>
      <c r="AS52" s="13">
        <f t="shared" si="70"/>
        <v>0.99832880749301445</v>
      </c>
      <c r="AU52" s="4">
        <v>192.72009721280901</v>
      </c>
      <c r="AV52" s="2">
        <v>192.595314543038</v>
      </c>
      <c r="AW52" s="2">
        <v>33.288774104342799</v>
      </c>
      <c r="AX52" s="2">
        <v>34.847975203521798</v>
      </c>
      <c r="AY52" s="2">
        <v>42.181960150936497</v>
      </c>
      <c r="AZ52" s="2">
        <v>350.49642005910403</v>
      </c>
      <c r="BA52" s="2">
        <v>435.58091195037599</v>
      </c>
      <c r="BB52" s="2">
        <v>280.49567649212702</v>
      </c>
      <c r="BC52" s="2">
        <v>1002.58448014629</v>
      </c>
      <c r="BD52" s="2">
        <v>292.889423019216</v>
      </c>
      <c r="BE52" s="2">
        <v>71.6319491393199</v>
      </c>
      <c r="BF52" s="2">
        <v>488.50728798114199</v>
      </c>
      <c r="BG52" s="2">
        <f t="shared" si="71"/>
        <v>3417.820270002223</v>
      </c>
      <c r="BH52" s="13">
        <f t="shared" si="72"/>
        <v>0.99733911112051532</v>
      </c>
      <c r="BJ52" s="4">
        <v>192.72923536224101</v>
      </c>
      <c r="BK52" s="2">
        <v>192.605520885647</v>
      </c>
      <c r="BL52" s="2">
        <v>33.300158054479503</v>
      </c>
      <c r="BM52" s="2">
        <v>34.850860790237697</v>
      </c>
      <c r="BN52" s="2">
        <v>42.183282985132003</v>
      </c>
      <c r="BO52" s="2">
        <v>350.47931658055302</v>
      </c>
      <c r="BP52" s="2">
        <v>435.58046489488999</v>
      </c>
      <c r="BQ52" s="2">
        <v>280.501477863741</v>
      </c>
      <c r="BR52" s="2">
        <v>1002.5581382444</v>
      </c>
      <c r="BS52" s="2">
        <v>292.89771219311899</v>
      </c>
      <c r="BT52" s="2">
        <v>71.636465952252806</v>
      </c>
      <c r="BU52" s="2">
        <v>488.50771756651301</v>
      </c>
      <c r="BV52" s="2">
        <f t="shared" si="73"/>
        <v>3417.8303513732053</v>
      </c>
      <c r="BW52" s="13">
        <f t="shared" si="74"/>
        <v>0.99734205292107236</v>
      </c>
      <c r="BX52" s="2"/>
      <c r="BY52" s="18">
        <f t="shared" si="80"/>
        <v>152.08226160634612</v>
      </c>
      <c r="BZ52" s="18">
        <f t="shared" si="75"/>
        <v>1</v>
      </c>
      <c r="CA52" s="17">
        <f t="shared" si="81"/>
        <v>6.2091794044817503E-2</v>
      </c>
      <c r="CB52" s="17">
        <f t="shared" si="82"/>
        <v>6.4542061467275078E-2</v>
      </c>
      <c r="CC52" s="17">
        <f t="shared" si="83"/>
        <v>0.15240044827649382</v>
      </c>
      <c r="CD52" s="17">
        <f t="shared" si="84"/>
        <v>0.14849204538065783</v>
      </c>
      <c r="CE52" s="17">
        <f t="shared" si="85"/>
        <v>0.12929670536645346</v>
      </c>
      <c r="CF52" s="17">
        <f t="shared" si="86"/>
        <v>5.6584737874086626E-2</v>
      </c>
      <c r="CG52" s="17">
        <f t="shared" si="87"/>
        <v>4.7598598794531717E-2</v>
      </c>
      <c r="CH52" s="17">
        <f t="shared" si="88"/>
        <v>5.998605109081568E-2</v>
      </c>
      <c r="CI52" s="17">
        <f t="shared" si="89"/>
        <v>3.3317368775986518E-2</v>
      </c>
      <c r="CJ52" s="17">
        <f t="shared" si="90"/>
        <v>5.7939798715640825E-2</v>
      </c>
      <c r="CK52" s="17">
        <f t="shared" si="91"/>
        <v>0.11484061611523114</v>
      </c>
      <c r="CL52" s="17">
        <f t="shared" si="92"/>
        <v>4.5975027581093231E-2</v>
      </c>
      <c r="CM52" s="17"/>
      <c r="CN52" s="18">
        <f t="shared" si="93"/>
        <v>131.511632196986</v>
      </c>
      <c r="CO52" s="18">
        <f t="shared" si="76"/>
        <v>0.86474011372473081</v>
      </c>
      <c r="CP52" s="17">
        <f t="shared" si="94"/>
        <v>6.8508923926914461E-2</v>
      </c>
      <c r="CQ52" s="17">
        <f t="shared" si="95"/>
        <v>6.7868339160620364E-2</v>
      </c>
      <c r="CR52" s="17">
        <f t="shared" si="96"/>
        <v>0.17536901555090928</v>
      </c>
      <c r="CS52" s="17">
        <f t="shared" si="97"/>
        <v>0.17106449282052194</v>
      </c>
      <c r="CT52" s="17">
        <f t="shared" si="98"/>
        <v>0.14411492118791239</v>
      </c>
      <c r="CU52" s="17">
        <f t="shared" si="99"/>
        <v>5.3843320728854456E-2</v>
      </c>
      <c r="CV52" s="17">
        <f t="shared" si="100"/>
        <v>4.8479626185484195E-2</v>
      </c>
      <c r="CW52" s="17">
        <f t="shared" si="101"/>
        <v>6.0583229613956173E-2</v>
      </c>
      <c r="CX52" s="17">
        <f t="shared" si="102"/>
        <v>3.1682474250499117E-2</v>
      </c>
      <c r="CY52" s="17">
        <f t="shared" si="103"/>
        <v>5.896097899749958E-2</v>
      </c>
      <c r="CZ52" s="17">
        <f t="shared" si="104"/>
        <v>0.12030041315706289</v>
      </c>
      <c r="DA52" s="17">
        <f t="shared" si="105"/>
        <v>4.5627712657183156E-2</v>
      </c>
      <c r="DB52" s="5"/>
      <c r="DC52" s="18">
        <f t="shared" si="106"/>
        <v>131.52362282836293</v>
      </c>
      <c r="DD52" s="18">
        <f t="shared" si="77"/>
        <v>0.86481895678801957</v>
      </c>
      <c r="DE52" s="17">
        <f t="shared" si="107"/>
        <v>6.8507468620508952E-2</v>
      </c>
      <c r="DF52" s="17">
        <f t="shared" si="108"/>
        <v>6.7866735972313713E-2</v>
      </c>
      <c r="DG52" s="17">
        <f t="shared" si="109"/>
        <v>0.17533790461441767</v>
      </c>
      <c r="DH52" s="17">
        <f t="shared" si="110"/>
        <v>0.17105713344112169</v>
      </c>
      <c r="DI52" s="17">
        <f t="shared" si="111"/>
        <v>0.14411297576824211</v>
      </c>
      <c r="DJ52" s="17">
        <f t="shared" si="112"/>
        <v>5.384455587294848E-2</v>
      </c>
      <c r="DK52" s="17">
        <f t="shared" si="113"/>
        <v>4.8479604748115024E-2</v>
      </c>
      <c r="DL52" s="17">
        <f t="shared" si="114"/>
        <v>6.0582525787705559E-2</v>
      </c>
      <c r="DM52" s="17">
        <f t="shared" si="115"/>
        <v>3.1682843317558579E-2</v>
      </c>
      <c r="DN52" s="17">
        <f t="shared" si="116"/>
        <v>5.896009650699599E-2</v>
      </c>
      <c r="DO52" s="17">
        <f t="shared" si="117"/>
        <v>0.12029627933181951</v>
      </c>
      <c r="DP52" s="17">
        <f t="shared" si="118"/>
        <v>4.562762436825895E-2</v>
      </c>
      <c r="DQ52" s="5"/>
      <c r="DR52" s="18">
        <f t="shared" si="119"/>
        <v>129.32072371596402</v>
      </c>
      <c r="DS52" s="18">
        <f t="shared" si="78"/>
        <v>0.85033403863168022</v>
      </c>
      <c r="DT52" s="17">
        <f t="shared" si="120"/>
        <v>7.2033828403682346E-2</v>
      </c>
      <c r="DU52" s="17">
        <f t="shared" si="121"/>
        <v>7.2057160014808788E-2</v>
      </c>
      <c r="DV52" s="17">
        <f t="shared" si="122"/>
        <v>0.17332096522643442</v>
      </c>
      <c r="DW52" s="17">
        <f t="shared" si="123"/>
        <v>0.1693991494734555</v>
      </c>
      <c r="DX52" s="17">
        <f t="shared" si="124"/>
        <v>0.15397018140842286</v>
      </c>
      <c r="DY52" s="17">
        <f t="shared" si="125"/>
        <v>5.3414381846671029E-2</v>
      </c>
      <c r="DZ52" s="17">
        <f t="shared" si="126"/>
        <v>4.7914347699367296E-2</v>
      </c>
      <c r="EA52" s="17">
        <f t="shared" si="127"/>
        <v>5.9708603565955115E-2</v>
      </c>
      <c r="EB52" s="17">
        <f t="shared" si="128"/>
        <v>3.158199142189589E-2</v>
      </c>
      <c r="EC52" s="17">
        <f t="shared" si="129"/>
        <v>5.8431650755106208E-2</v>
      </c>
      <c r="ED52" s="17">
        <f t="shared" si="130"/>
        <v>0.11815350669839987</v>
      </c>
      <c r="EE52" s="17">
        <f t="shared" si="131"/>
        <v>4.5244362816548152E-2</v>
      </c>
      <c r="EF52" s="5"/>
      <c r="EG52" s="18">
        <f t="shared" si="132"/>
        <v>129.33202837342455</v>
      </c>
      <c r="EH52" s="18">
        <f t="shared" si="79"/>
        <v>0.85040837114976042</v>
      </c>
      <c r="EI52" s="17">
        <f t="shared" si="133"/>
        <v>7.2032120661497376E-2</v>
      </c>
      <c r="EJ52" s="17">
        <f t="shared" si="134"/>
        <v>7.2055250802128046E-2</v>
      </c>
      <c r="EK52" s="17">
        <f t="shared" si="135"/>
        <v>0.1732913370504989</v>
      </c>
      <c r="EL52" s="17">
        <f t="shared" si="136"/>
        <v>0.1693921363603931</v>
      </c>
      <c r="EM52" s="17">
        <f t="shared" si="137"/>
        <v>0.15396776719829677</v>
      </c>
      <c r="EN52" s="17">
        <f t="shared" si="138"/>
        <v>5.3415685148386204E-2</v>
      </c>
      <c r="EO52" s="17">
        <f t="shared" si="139"/>
        <v>4.7914372287667546E-2</v>
      </c>
      <c r="EP52" s="17">
        <f t="shared" si="140"/>
        <v>5.9707986111830577E-2</v>
      </c>
      <c r="EQ52" s="17">
        <f t="shared" si="141"/>
        <v>3.1582406322649866E-2</v>
      </c>
      <c r="ER52" s="17">
        <f t="shared" si="142"/>
        <v>5.8430823924575825E-2</v>
      </c>
      <c r="ES52" s="17">
        <f t="shared" si="143"/>
        <v>0.11814978174007988</v>
      </c>
      <c r="ET52" s="17">
        <f t="shared" si="144"/>
        <v>4.5244342922982544E-2</v>
      </c>
    </row>
    <row r="53" spans="1:150" x14ac:dyDescent="0.2">
      <c r="A53" t="s">
        <v>64</v>
      </c>
      <c r="B53" s="2">
        <v>268.32246441924298</v>
      </c>
      <c r="C53" s="2">
        <v>248.213177832334</v>
      </c>
      <c r="D53" s="2">
        <v>44.549021642110297</v>
      </c>
      <c r="E53" s="2">
        <v>46.943221040451</v>
      </c>
      <c r="F53" s="2">
        <v>61.954678384877099</v>
      </c>
      <c r="G53" s="2">
        <v>322.50187949047597</v>
      </c>
      <c r="H53" s="2">
        <v>457.22319524065102</v>
      </c>
      <c r="I53" s="2">
        <v>287.597797658334</v>
      </c>
      <c r="J53" s="2">
        <v>931.94963353486003</v>
      </c>
      <c r="K53" s="2">
        <v>308.44261416562398</v>
      </c>
      <c r="L53" s="2">
        <v>78.366814386629002</v>
      </c>
      <c r="M53" s="2">
        <v>489.67933066714397</v>
      </c>
      <c r="N53" s="2">
        <f t="shared" si="65"/>
        <v>3545.7438284627333</v>
      </c>
      <c r="O53" s="13">
        <f t="shared" si="66"/>
        <v>1</v>
      </c>
      <c r="Q53" s="4">
        <v>219.55171583211501</v>
      </c>
      <c r="R53" s="2">
        <v>224.03739945813999</v>
      </c>
      <c r="S53" s="2">
        <v>33.448592200876597</v>
      </c>
      <c r="T53" s="2">
        <v>35.1761679889647</v>
      </c>
      <c r="U53" s="2">
        <v>49.674012003369498</v>
      </c>
      <c r="V53" s="2">
        <v>356.95618978706398</v>
      </c>
      <c r="W53" s="2">
        <v>440.34303896666898</v>
      </c>
      <c r="X53" s="2">
        <v>281.746416433283</v>
      </c>
      <c r="Y53" s="2">
        <v>1032.3238694020199</v>
      </c>
      <c r="Z53" s="2">
        <v>297.611682920021</v>
      </c>
      <c r="AA53" s="2">
        <v>71.283350039615499</v>
      </c>
      <c r="AB53" s="2">
        <v>497.40905909658198</v>
      </c>
      <c r="AC53" s="2">
        <f t="shared" si="67"/>
        <v>3539.5614941287199</v>
      </c>
      <c r="AD53" s="13">
        <f t="shared" si="68"/>
        <v>0.99825640693938855</v>
      </c>
      <c r="AF53" s="4">
        <v>219.560690991022</v>
      </c>
      <c r="AG53" s="2">
        <v>224.04756512469999</v>
      </c>
      <c r="AH53" s="2">
        <v>33.459994529292103</v>
      </c>
      <c r="AI53" s="2">
        <v>35.179076752139601</v>
      </c>
      <c r="AJ53" s="2">
        <v>49.675301983492602</v>
      </c>
      <c r="AK53" s="2">
        <v>356.94067822267402</v>
      </c>
      <c r="AL53" s="2">
        <v>440.343533497679</v>
      </c>
      <c r="AM53" s="2">
        <v>281.75272907890297</v>
      </c>
      <c r="AN53" s="2">
        <v>1032.3012449293501</v>
      </c>
      <c r="AO53" s="2">
        <v>297.62021288731398</v>
      </c>
      <c r="AP53" s="2">
        <v>71.288050197859604</v>
      </c>
      <c r="AQ53" s="2">
        <v>497.41099365283998</v>
      </c>
      <c r="AR53" s="2">
        <f t="shared" si="69"/>
        <v>3539.580071847266</v>
      </c>
      <c r="AS53" s="13">
        <f t="shared" si="70"/>
        <v>0.99826164638122217</v>
      </c>
      <c r="AU53" s="4">
        <v>198.13752757543801</v>
      </c>
      <c r="AV53" s="2">
        <v>198.260826165352</v>
      </c>
      <c r="AW53" s="2">
        <v>34.262521919913702</v>
      </c>
      <c r="AX53" s="2">
        <v>35.887071428896498</v>
      </c>
      <c r="AY53" s="2">
        <v>43.392219787814597</v>
      </c>
      <c r="AZ53" s="2">
        <v>362.795540001505</v>
      </c>
      <c r="BA53" s="2">
        <v>450.95519663149599</v>
      </c>
      <c r="BB53" s="2">
        <v>290.19531718544101</v>
      </c>
      <c r="BC53" s="2">
        <v>1038.99091152084</v>
      </c>
      <c r="BD53" s="2">
        <v>303.11328301938102</v>
      </c>
      <c r="BE53" s="2">
        <v>73.946766542908406</v>
      </c>
      <c r="BF53" s="2">
        <v>505.99476323413001</v>
      </c>
      <c r="BG53" s="2">
        <f t="shared" si="71"/>
        <v>3535.9319450131161</v>
      </c>
      <c r="BH53" s="13">
        <f t="shared" si="72"/>
        <v>0.99723277147918743</v>
      </c>
      <c r="BJ53" s="4">
        <v>198.14658489118901</v>
      </c>
      <c r="BK53" s="2">
        <v>198.27092681435599</v>
      </c>
      <c r="BL53" s="2">
        <v>34.273764924286802</v>
      </c>
      <c r="BM53" s="2">
        <v>35.889923820838398</v>
      </c>
      <c r="BN53" s="2">
        <v>43.393532304526303</v>
      </c>
      <c r="BO53" s="2">
        <v>362.77869324569002</v>
      </c>
      <c r="BP53" s="2">
        <v>450.954834909939</v>
      </c>
      <c r="BQ53" s="2">
        <v>290.20108252332199</v>
      </c>
      <c r="BR53" s="2">
        <v>1038.9650253149</v>
      </c>
      <c r="BS53" s="2">
        <v>303.12148125735098</v>
      </c>
      <c r="BT53" s="2">
        <v>73.951226975324403</v>
      </c>
      <c r="BU53" s="2">
        <v>505.99519952969899</v>
      </c>
      <c r="BV53" s="2">
        <f t="shared" si="73"/>
        <v>3535.9422765114223</v>
      </c>
      <c r="BW53" s="13">
        <f t="shared" si="74"/>
        <v>0.99723568525378758</v>
      </c>
      <c r="BX53" s="2"/>
      <c r="BY53" s="18">
        <f t="shared" si="80"/>
        <v>157.35901584043287</v>
      </c>
      <c r="BZ53" s="18">
        <f t="shared" si="75"/>
        <v>1</v>
      </c>
      <c r="CA53" s="17">
        <f t="shared" si="81"/>
        <v>6.1048005962235474E-2</v>
      </c>
      <c r="CB53" s="17">
        <f t="shared" si="82"/>
        <v>6.3472789135015709E-2</v>
      </c>
      <c r="CC53" s="17">
        <f t="shared" si="83"/>
        <v>0.14982383680033406</v>
      </c>
      <c r="CD53" s="17">
        <f t="shared" si="84"/>
        <v>0.14595317845485142</v>
      </c>
      <c r="CE53" s="17">
        <f t="shared" si="85"/>
        <v>0.12704657061646807</v>
      </c>
      <c r="CF53" s="17">
        <f t="shared" si="86"/>
        <v>5.5684442378153974E-2</v>
      </c>
      <c r="CG53" s="17">
        <f t="shared" si="87"/>
        <v>4.6766608142958042E-2</v>
      </c>
      <c r="CH53" s="17">
        <f t="shared" si="88"/>
        <v>5.8966754079117091E-2</v>
      </c>
      <c r="CI53" s="17">
        <f t="shared" si="89"/>
        <v>3.2756974230250153E-2</v>
      </c>
      <c r="CJ53" s="17">
        <f t="shared" si="90"/>
        <v>5.6939390286689484E-2</v>
      </c>
      <c r="CK53" s="17">
        <f t="shared" si="91"/>
        <v>0.11296239808795319</v>
      </c>
      <c r="CL53" s="17">
        <f t="shared" si="92"/>
        <v>4.5190184408431484E-2</v>
      </c>
      <c r="CM53" s="17"/>
      <c r="CN53" s="18">
        <f t="shared" si="93"/>
        <v>135.67435138023433</v>
      </c>
      <c r="CO53" s="18">
        <f t="shared" si="76"/>
        <v>0.86219623741046081</v>
      </c>
      <c r="CP53" s="17">
        <f t="shared" si="94"/>
        <v>6.7488780745240909E-2</v>
      </c>
      <c r="CQ53" s="17">
        <f t="shared" si="95"/>
        <v>6.6809733371988755E-2</v>
      </c>
      <c r="CR53" s="17">
        <f t="shared" si="96"/>
        <v>0.17290640377850353</v>
      </c>
      <c r="CS53" s="17">
        <f t="shared" si="97"/>
        <v>0.16860705262579792</v>
      </c>
      <c r="CT53" s="17">
        <f t="shared" si="98"/>
        <v>0.14188463948984101</v>
      </c>
      <c r="CU53" s="17">
        <f t="shared" si="99"/>
        <v>5.2928860155687409E-2</v>
      </c>
      <c r="CV53" s="17">
        <f t="shared" si="100"/>
        <v>4.7654556524975696E-2</v>
      </c>
      <c r="CW53" s="17">
        <f t="shared" si="101"/>
        <v>5.9575925746535113E-2</v>
      </c>
      <c r="CX53" s="17">
        <f t="shared" si="102"/>
        <v>3.1123756964632588E-2</v>
      </c>
      <c r="CY53" s="17">
        <f t="shared" si="103"/>
        <v>5.7966224187569998E-2</v>
      </c>
      <c r="CZ53" s="17">
        <f t="shared" si="104"/>
        <v>0.11844205916411307</v>
      </c>
      <c r="DA53" s="17">
        <f t="shared" si="105"/>
        <v>4.4837682223193551E-2</v>
      </c>
      <c r="DB53" s="5"/>
      <c r="DC53" s="18">
        <f t="shared" si="106"/>
        <v>135.68625655569355</v>
      </c>
      <c r="DD53" s="18">
        <f t="shared" si="77"/>
        <v>0.86227189354872291</v>
      </c>
      <c r="DE53" s="17">
        <f t="shared" si="107"/>
        <v>6.7487401334565961E-2</v>
      </c>
      <c r="DF53" s="17">
        <f t="shared" si="108"/>
        <v>6.6808217682282137E-2</v>
      </c>
      <c r="DG53" s="17">
        <f t="shared" si="109"/>
        <v>0.17287694018145452</v>
      </c>
      <c r="DH53" s="17">
        <f t="shared" si="110"/>
        <v>0.16860008188964867</v>
      </c>
      <c r="DI53" s="17">
        <f t="shared" si="111"/>
        <v>0.14188279723075395</v>
      </c>
      <c r="DJ53" s="17">
        <f t="shared" si="112"/>
        <v>5.2930010207436942E-2</v>
      </c>
      <c r="DK53" s="17">
        <f t="shared" si="113"/>
        <v>4.7654529765569914E-2</v>
      </c>
      <c r="DL53" s="17">
        <f t="shared" si="114"/>
        <v>5.9575258346055107E-2</v>
      </c>
      <c r="DM53" s="17">
        <f t="shared" si="115"/>
        <v>3.1124098025313348E-2</v>
      </c>
      <c r="DN53" s="17">
        <f t="shared" si="116"/>
        <v>5.7965393508876369E-2</v>
      </c>
      <c r="DO53" s="17">
        <f t="shared" si="117"/>
        <v>0.11843815454338348</v>
      </c>
      <c r="DP53" s="17">
        <f t="shared" si="118"/>
        <v>4.483759503060615E-2</v>
      </c>
      <c r="DQ53" s="5"/>
      <c r="DR53" s="18">
        <f t="shared" si="119"/>
        <v>133.35662393004139</v>
      </c>
      <c r="DS53" s="18">
        <f t="shared" si="78"/>
        <v>0.84746732316417972</v>
      </c>
      <c r="DT53" s="17">
        <f t="shared" si="120"/>
        <v>7.1042237344098563E-2</v>
      </c>
      <c r="DU53" s="17">
        <f t="shared" si="121"/>
        <v>7.1020143292154794E-2</v>
      </c>
      <c r="DV53" s="17">
        <f t="shared" si="122"/>
        <v>0.17084030449054341</v>
      </c>
      <c r="DW53" s="17">
        <f t="shared" si="123"/>
        <v>0.16692869201890417</v>
      </c>
      <c r="DX53" s="17">
        <f t="shared" si="124"/>
        <v>0.15180779289606505</v>
      </c>
      <c r="DY53" s="17">
        <f t="shared" si="125"/>
        <v>5.2501175852362365E-2</v>
      </c>
      <c r="DZ53" s="17">
        <f t="shared" si="126"/>
        <v>4.7090500031726802E-2</v>
      </c>
      <c r="EA53" s="17">
        <f t="shared" si="127"/>
        <v>5.8702257072599497E-2</v>
      </c>
      <c r="EB53" s="17">
        <f t="shared" si="128"/>
        <v>3.1023738115668293E-2</v>
      </c>
      <c r="EC53" s="17">
        <f t="shared" si="129"/>
        <v>5.7437762798544213E-2</v>
      </c>
      <c r="ED53" s="17">
        <f t="shared" si="130"/>
        <v>0.11628947390892128</v>
      </c>
      <c r="EE53" s="17">
        <f t="shared" si="131"/>
        <v>4.4455652491357717E-2</v>
      </c>
      <c r="EF53" s="5"/>
      <c r="EG53" s="18">
        <f t="shared" si="132"/>
        <v>133.36782740022539</v>
      </c>
      <c r="EH53" s="18">
        <f t="shared" si="79"/>
        <v>0.84753852003919927</v>
      </c>
      <c r="EI53" s="17">
        <f t="shared" si="133"/>
        <v>7.1040613648870904E-2</v>
      </c>
      <c r="EJ53" s="17">
        <f t="shared" si="134"/>
        <v>7.1018334255682644E-2</v>
      </c>
      <c r="EK53" s="17">
        <f t="shared" si="135"/>
        <v>0.17081228136790574</v>
      </c>
      <c r="EL53" s="17">
        <f t="shared" si="136"/>
        <v>0.16692205846460492</v>
      </c>
      <c r="EM53" s="17">
        <f t="shared" si="137"/>
        <v>0.15180549702659721</v>
      </c>
      <c r="EN53" s="17">
        <f t="shared" si="138"/>
        <v>5.2502394865824226E-2</v>
      </c>
      <c r="EO53" s="17">
        <f t="shared" si="139"/>
        <v>4.7090518917925886E-2</v>
      </c>
      <c r="EP53" s="17">
        <f t="shared" si="140"/>
        <v>5.8701673959634541E-2</v>
      </c>
      <c r="EQ53" s="17">
        <f t="shared" si="141"/>
        <v>3.1024124597336149E-2</v>
      </c>
      <c r="ER53" s="17">
        <f t="shared" si="142"/>
        <v>5.7436986061062775E-2</v>
      </c>
      <c r="ES53" s="17">
        <f t="shared" si="143"/>
        <v>0.1162859668057805</v>
      </c>
      <c r="ET53" s="17">
        <f t="shared" si="144"/>
        <v>4.4455633325357333E-2</v>
      </c>
    </row>
    <row r="54" spans="1:150" x14ac:dyDescent="0.2">
      <c r="A54" t="s">
        <v>65</v>
      </c>
      <c r="B54" s="2">
        <v>277.54931381416799</v>
      </c>
      <c r="C54" s="2">
        <v>256.61542426281699</v>
      </c>
      <c r="D54" s="2">
        <v>46.089225750835702</v>
      </c>
      <c r="E54" s="2">
        <v>48.583579886936697</v>
      </c>
      <c r="F54" s="2">
        <v>64.155431083193207</v>
      </c>
      <c r="G54" s="2">
        <v>332.95408155334201</v>
      </c>
      <c r="H54" s="2">
        <v>473.521910672503</v>
      </c>
      <c r="I54" s="2">
        <v>297.57967417039498</v>
      </c>
      <c r="J54" s="2">
        <v>963.87196293149202</v>
      </c>
      <c r="K54" s="2">
        <v>319.31862045643499</v>
      </c>
      <c r="L54" s="2">
        <v>80.985526772826802</v>
      </c>
      <c r="M54" s="2">
        <v>506.70698049801302</v>
      </c>
      <c r="N54" s="2">
        <f t="shared" si="65"/>
        <v>3667.9317318529575</v>
      </c>
      <c r="O54" s="13">
        <f t="shared" si="66"/>
        <v>1</v>
      </c>
      <c r="Q54" s="4">
        <v>226.219506020918</v>
      </c>
      <c r="R54" s="2">
        <v>231.16756834585101</v>
      </c>
      <c r="S54" s="2">
        <v>34.403966277746903</v>
      </c>
      <c r="T54" s="2">
        <v>36.203257597163798</v>
      </c>
      <c r="U54" s="2">
        <v>51.236617049324799</v>
      </c>
      <c r="V54" s="2">
        <v>369.32853549895702</v>
      </c>
      <c r="W54" s="2">
        <v>455.612723163439</v>
      </c>
      <c r="X54" s="2">
        <v>291.30987190063502</v>
      </c>
      <c r="Y54" s="2">
        <v>1069.4499847320899</v>
      </c>
      <c r="Z54" s="2">
        <v>307.859279670239</v>
      </c>
      <c r="AA54" s="2">
        <v>73.5304466518526</v>
      </c>
      <c r="AB54" s="2">
        <v>514.96476167350102</v>
      </c>
      <c r="AC54" s="2">
        <f t="shared" si="67"/>
        <v>3661.2865185817186</v>
      </c>
      <c r="AD54" s="13">
        <f t="shared" si="68"/>
        <v>0.99818829417856103</v>
      </c>
      <c r="AF54" s="4">
        <v>226.22840880971901</v>
      </c>
      <c r="AG54" s="2">
        <v>231.17764886860999</v>
      </c>
      <c r="AH54" s="2">
        <v>34.415238769184498</v>
      </c>
      <c r="AI54" s="2">
        <v>36.206136484973797</v>
      </c>
      <c r="AJ54" s="2">
        <v>51.237897756028801</v>
      </c>
      <c r="AK54" s="2">
        <v>369.31332999016598</v>
      </c>
      <c r="AL54" s="2">
        <v>455.61333366475202</v>
      </c>
      <c r="AM54" s="2">
        <v>291.31616903787199</v>
      </c>
      <c r="AN54" s="2">
        <v>1069.4279358467099</v>
      </c>
      <c r="AO54" s="2">
        <v>307.86773337961</v>
      </c>
      <c r="AP54" s="2">
        <v>73.5351010912851</v>
      </c>
      <c r="AQ54" s="2">
        <v>514.96677678883395</v>
      </c>
      <c r="AR54" s="2">
        <f t="shared" si="69"/>
        <v>3661.3057104877453</v>
      </c>
      <c r="AS54" s="13">
        <f t="shared" si="70"/>
        <v>0.998193526529496</v>
      </c>
      <c r="AU54" s="4">
        <v>203.68596175213401</v>
      </c>
      <c r="AV54" s="2">
        <v>204.06795686741799</v>
      </c>
      <c r="AW54" s="2">
        <v>35.260647589075099</v>
      </c>
      <c r="AX54" s="2">
        <v>36.951441305459703</v>
      </c>
      <c r="AY54" s="2">
        <v>44.625504510917601</v>
      </c>
      <c r="AZ54" s="2">
        <v>375.45628105989101</v>
      </c>
      <c r="BA54" s="2">
        <v>466.75976573335402</v>
      </c>
      <c r="BB54" s="2">
        <v>300.18415335575702</v>
      </c>
      <c r="BC54" s="2">
        <v>1076.4475707046799</v>
      </c>
      <c r="BD54" s="2">
        <v>313.63825790511498</v>
      </c>
      <c r="BE54" s="2">
        <v>76.328775750592598</v>
      </c>
      <c r="BF54" s="2">
        <v>523.97894550905096</v>
      </c>
      <c r="BG54" s="2">
        <f t="shared" si="71"/>
        <v>3657.385262043445</v>
      </c>
      <c r="BH54" s="13">
        <f t="shared" si="72"/>
        <v>0.99712468208774852</v>
      </c>
      <c r="BJ54" s="4">
        <v>203.69494274555601</v>
      </c>
      <c r="BK54" s="2">
        <v>204.07795771216399</v>
      </c>
      <c r="BL54" s="2">
        <v>35.271757227450102</v>
      </c>
      <c r="BM54" s="2">
        <v>36.954262312103999</v>
      </c>
      <c r="BN54" s="2">
        <v>44.626807420254103</v>
      </c>
      <c r="BO54" s="2">
        <v>375.43968223088399</v>
      </c>
      <c r="BP54" s="2">
        <v>466.75948612115099</v>
      </c>
      <c r="BQ54" s="2">
        <v>300.18988459357303</v>
      </c>
      <c r="BR54" s="2">
        <v>1076.42212671589</v>
      </c>
      <c r="BS54" s="2">
        <v>313.64636975521199</v>
      </c>
      <c r="BT54" s="2">
        <v>76.333182694353098</v>
      </c>
      <c r="BU54" s="2">
        <v>523.97939091841295</v>
      </c>
      <c r="BV54" s="2">
        <f t="shared" si="73"/>
        <v>3657.3958504470047</v>
      </c>
      <c r="BW54" s="13">
        <f t="shared" si="74"/>
        <v>0.99712756883819365</v>
      </c>
      <c r="BX54" s="2"/>
      <c r="BY54" s="18">
        <f t="shared" si="80"/>
        <v>162.79310361238089</v>
      </c>
      <c r="BZ54" s="18">
        <f t="shared" si="75"/>
        <v>1</v>
      </c>
      <c r="CA54" s="17">
        <f t="shared" si="81"/>
        <v>6.0024689338799453E-2</v>
      </c>
      <c r="CB54" s="17">
        <f t="shared" si="82"/>
        <v>6.2425010147625491E-2</v>
      </c>
      <c r="CC54" s="17">
        <f t="shared" si="83"/>
        <v>0.14729916798363651</v>
      </c>
      <c r="CD54" s="17">
        <f t="shared" si="84"/>
        <v>0.14346806591794767</v>
      </c>
      <c r="CE54" s="17">
        <f t="shared" si="85"/>
        <v>0.1248484877502346</v>
      </c>
      <c r="CF54" s="17">
        <f t="shared" si="86"/>
        <v>5.4803441077226393E-2</v>
      </c>
      <c r="CG54" s="17">
        <f t="shared" si="87"/>
        <v>4.5954702647503912E-2</v>
      </c>
      <c r="CH54" s="17">
        <f t="shared" si="88"/>
        <v>5.7969341632453535E-2</v>
      </c>
      <c r="CI54" s="17">
        <f t="shared" si="89"/>
        <v>3.220997043162771E-2</v>
      </c>
      <c r="CJ54" s="17">
        <f t="shared" si="90"/>
        <v>5.5961310706430054E-2</v>
      </c>
      <c r="CK54" s="17">
        <f t="shared" si="91"/>
        <v>0.11112103920921737</v>
      </c>
      <c r="CL54" s="17">
        <f t="shared" si="92"/>
        <v>4.4424398514083509E-2</v>
      </c>
      <c r="CM54" s="17"/>
      <c r="CN54" s="18">
        <f t="shared" si="93"/>
        <v>139.94617914068039</v>
      </c>
      <c r="CO54" s="18">
        <f t="shared" si="76"/>
        <v>0.85965668099737036</v>
      </c>
      <c r="CP54" s="17">
        <f t="shared" si="94"/>
        <v>6.6486730223784957E-2</v>
      </c>
      <c r="CQ54" s="17">
        <f t="shared" si="95"/>
        <v>6.5771318428760717E-2</v>
      </c>
      <c r="CR54" s="17">
        <f t="shared" si="96"/>
        <v>0.17048875657879548</v>
      </c>
      <c r="CS54" s="17">
        <f t="shared" si="97"/>
        <v>0.16619814600502208</v>
      </c>
      <c r="CT54" s="17">
        <f t="shared" si="98"/>
        <v>0.13970430088894004</v>
      </c>
      <c r="CU54" s="17">
        <f t="shared" si="99"/>
        <v>5.2034761465763059E-2</v>
      </c>
      <c r="CV54" s="17">
        <f t="shared" si="100"/>
        <v>4.6849189109448901E-2</v>
      </c>
      <c r="CW54" s="17">
        <f t="shared" si="101"/>
        <v>5.8589851718851664E-2</v>
      </c>
      <c r="CX54" s="17">
        <f t="shared" si="102"/>
        <v>3.0578752279308105E-2</v>
      </c>
      <c r="CY54" s="17">
        <f t="shared" si="103"/>
        <v>5.6993309388206639E-2</v>
      </c>
      <c r="CZ54" s="17">
        <f t="shared" si="104"/>
        <v>0.11661821723027384</v>
      </c>
      <c r="DA54" s="17">
        <f t="shared" si="105"/>
        <v>4.4066772560702787E-2</v>
      </c>
      <c r="DB54" s="5"/>
      <c r="DC54" s="18">
        <f t="shared" si="106"/>
        <v>139.95800521944039</v>
      </c>
      <c r="DD54" s="18">
        <f t="shared" si="77"/>
        <v>0.85972932583611106</v>
      </c>
      <c r="DE54" s="17">
        <f t="shared" si="107"/>
        <v>6.6485421981500259E-2</v>
      </c>
      <c r="DF54" s="17">
        <f t="shared" si="108"/>
        <v>6.576988443091672E-2</v>
      </c>
      <c r="DG54" s="17">
        <f t="shared" si="109"/>
        <v>0.17046083304093421</v>
      </c>
      <c r="DH54" s="17">
        <f t="shared" si="110"/>
        <v>0.16619153834987618</v>
      </c>
      <c r="DI54" s="17">
        <f t="shared" si="111"/>
        <v>0.13970255490246697</v>
      </c>
      <c r="DJ54" s="17">
        <f t="shared" si="112"/>
        <v>5.2035832652225576E-2</v>
      </c>
      <c r="DK54" s="17">
        <f t="shared" si="113"/>
        <v>4.6849157721538442E-2</v>
      </c>
      <c r="DL54" s="17">
        <f t="shared" si="114"/>
        <v>5.8589218471593159E-2</v>
      </c>
      <c r="DM54" s="17">
        <f t="shared" si="115"/>
        <v>3.0579067505751276E-2</v>
      </c>
      <c r="DN54" s="17">
        <f t="shared" si="116"/>
        <v>5.6992526896037232E-2</v>
      </c>
      <c r="DO54" s="17">
        <f t="shared" si="117"/>
        <v>0.11661452646892233</v>
      </c>
      <c r="DP54" s="17">
        <f t="shared" si="118"/>
        <v>4.4066686341824278E-2</v>
      </c>
      <c r="DQ54" s="5"/>
      <c r="DR54" s="18">
        <f t="shared" si="119"/>
        <v>137.49518777972335</v>
      </c>
      <c r="DS54" s="18">
        <f t="shared" si="78"/>
        <v>0.84460081372431328</v>
      </c>
      <c r="DT54" s="17">
        <f t="shared" si="120"/>
        <v>7.0067956390235178E-2</v>
      </c>
      <c r="DU54" s="17">
        <f t="shared" si="121"/>
        <v>7.0002345515120579E-2</v>
      </c>
      <c r="DV54" s="17">
        <f t="shared" si="122"/>
        <v>0.16840495199569552</v>
      </c>
      <c r="DW54" s="17">
        <f t="shared" si="123"/>
        <v>0.16450697198726061</v>
      </c>
      <c r="DX54" s="17">
        <f t="shared" si="124"/>
        <v>0.1496953915197928</v>
      </c>
      <c r="DY54" s="17">
        <f t="shared" si="125"/>
        <v>5.1608390252932138E-2</v>
      </c>
      <c r="DZ54" s="17">
        <f t="shared" si="126"/>
        <v>4.6286388197938837E-2</v>
      </c>
      <c r="EA54" s="17">
        <f t="shared" si="127"/>
        <v>5.7717314907941498E-2</v>
      </c>
      <c r="EB54" s="17">
        <f t="shared" si="128"/>
        <v>3.0479199669535446E-2</v>
      </c>
      <c r="EC54" s="17">
        <f t="shared" si="129"/>
        <v>5.6465799739411598E-2</v>
      </c>
      <c r="ED54" s="17">
        <f t="shared" si="130"/>
        <v>0.11446055611801409</v>
      </c>
      <c r="EE54" s="17">
        <f t="shared" si="131"/>
        <v>4.3686080502351586E-2</v>
      </c>
      <c r="EF54" s="5"/>
      <c r="EG54" s="18">
        <f t="shared" si="132"/>
        <v>137.50629597861402</v>
      </c>
      <c r="EH54" s="18">
        <f t="shared" si="79"/>
        <v>0.84466904879474436</v>
      </c>
      <c r="EI54" s="17">
        <f t="shared" si="133"/>
        <v>7.0066411710766441E-2</v>
      </c>
      <c r="EJ54" s="17">
        <f t="shared" si="134"/>
        <v>7.0000630260875815E-2</v>
      </c>
      <c r="EK54" s="17">
        <f t="shared" si="135"/>
        <v>0.16837842843109996</v>
      </c>
      <c r="EL54" s="17">
        <f t="shared" si="136"/>
        <v>0.16450069281824287</v>
      </c>
      <c r="EM54" s="17">
        <f t="shared" si="137"/>
        <v>0.14969320627556276</v>
      </c>
      <c r="EN54" s="17">
        <f t="shared" si="138"/>
        <v>5.1609531087821903E-2</v>
      </c>
      <c r="EO54" s="17">
        <f t="shared" si="139"/>
        <v>4.6286402061863859E-2</v>
      </c>
      <c r="EP54" s="17">
        <f t="shared" si="140"/>
        <v>5.7716763934618109E-2</v>
      </c>
      <c r="EQ54" s="17">
        <f t="shared" si="141"/>
        <v>3.0479559894308197E-2</v>
      </c>
      <c r="ER54" s="17">
        <f t="shared" si="142"/>
        <v>5.6465069545937531E-2</v>
      </c>
      <c r="ES54" s="17">
        <f t="shared" si="143"/>
        <v>0.11445725199458801</v>
      </c>
      <c r="ET54" s="17">
        <f t="shared" si="144"/>
        <v>4.3686061934642889E-2</v>
      </c>
    </row>
    <row r="55" spans="1:150" x14ac:dyDescent="0.2">
      <c r="A55" t="s">
        <v>66</v>
      </c>
      <c r="B55" s="2">
        <v>287.06813335972703</v>
      </c>
      <c r="C55" s="2">
        <v>265.27304538546002</v>
      </c>
      <c r="D55" s="2">
        <v>47.677776773220998</v>
      </c>
      <c r="E55" s="2">
        <v>50.274711053714299</v>
      </c>
      <c r="F55" s="2">
        <v>66.4219831583369</v>
      </c>
      <c r="G55" s="2">
        <v>343.68879130070599</v>
      </c>
      <c r="H55" s="2">
        <v>490.29495561415899</v>
      </c>
      <c r="I55" s="2">
        <v>307.86422725383801</v>
      </c>
      <c r="J55" s="2">
        <v>996.66639829961696</v>
      </c>
      <c r="K55" s="2">
        <v>330.52423540068099</v>
      </c>
      <c r="L55" s="2">
        <v>83.683373548177201</v>
      </c>
      <c r="M55" s="2">
        <v>524.20609876220101</v>
      </c>
      <c r="N55" s="2">
        <f t="shared" si="65"/>
        <v>3793.6437299098379</v>
      </c>
      <c r="O55" s="13">
        <f t="shared" si="66"/>
        <v>1</v>
      </c>
      <c r="Q55" s="4">
        <v>233.071079201245</v>
      </c>
      <c r="R55" s="2">
        <v>238.50048982851499</v>
      </c>
      <c r="S55" s="2">
        <v>35.382589804532898</v>
      </c>
      <c r="T55" s="2">
        <v>37.254827628867197</v>
      </c>
      <c r="U55" s="2">
        <v>52.837724143389899</v>
      </c>
      <c r="V55" s="2">
        <v>382.06586236646001</v>
      </c>
      <c r="W55" s="2">
        <v>471.30906951792798</v>
      </c>
      <c r="X55" s="2">
        <v>301.15636376282401</v>
      </c>
      <c r="Y55" s="2">
        <v>1107.6588559552999</v>
      </c>
      <c r="Z55" s="2">
        <v>318.408723825332</v>
      </c>
      <c r="AA55" s="2">
        <v>75.841547088781596</v>
      </c>
      <c r="AB55" s="2">
        <v>533.02149461585998</v>
      </c>
      <c r="AC55" s="2">
        <f t="shared" si="67"/>
        <v>3786.5086277390351</v>
      </c>
      <c r="AD55" s="13">
        <f t="shared" si="68"/>
        <v>0.9981191955073303</v>
      </c>
      <c r="AF55" s="4">
        <v>233.079914188396</v>
      </c>
      <c r="AG55" s="2">
        <v>238.510491379977</v>
      </c>
      <c r="AH55" s="2">
        <v>35.393739754114598</v>
      </c>
      <c r="AI55" s="2">
        <v>37.257678393572498</v>
      </c>
      <c r="AJ55" s="2">
        <v>52.838996250894702</v>
      </c>
      <c r="AK55" s="2">
        <v>382.050956292737</v>
      </c>
      <c r="AL55" s="2">
        <v>471.30979410183699</v>
      </c>
      <c r="AM55" s="2">
        <v>301.16264786577801</v>
      </c>
      <c r="AN55" s="2">
        <v>1107.6373737050101</v>
      </c>
      <c r="AO55" s="2">
        <v>318.417105923105</v>
      </c>
      <c r="AP55" s="2">
        <v>75.846158813835402</v>
      </c>
      <c r="AQ55" s="2">
        <v>533.02359525822499</v>
      </c>
      <c r="AR55" s="2">
        <f t="shared" si="69"/>
        <v>3786.5284519274819</v>
      </c>
      <c r="AS55" s="13">
        <f t="shared" si="70"/>
        <v>0.99812442113995636</v>
      </c>
      <c r="AU55" s="4">
        <v>209.36904776762199</v>
      </c>
      <c r="AV55" s="2">
        <v>210.02136662258499</v>
      </c>
      <c r="AW55" s="2">
        <v>36.283917501481902</v>
      </c>
      <c r="AX55" s="2">
        <v>38.041943133628799</v>
      </c>
      <c r="AY55" s="2">
        <v>45.8826271678561</v>
      </c>
      <c r="AZ55" s="2">
        <v>388.49370103367602</v>
      </c>
      <c r="BA55" s="2">
        <v>483.01330710699898</v>
      </c>
      <c r="BB55" s="2">
        <v>310.47369654360898</v>
      </c>
      <c r="BC55" s="2">
        <v>1115.0004792498801</v>
      </c>
      <c r="BD55" s="2">
        <v>324.47663274709498</v>
      </c>
      <c r="BE55" s="2">
        <v>78.780429114813401</v>
      </c>
      <c r="BF55" s="2">
        <v>542.48176231085995</v>
      </c>
      <c r="BG55" s="2">
        <f t="shared" si="71"/>
        <v>3782.3189103001068</v>
      </c>
      <c r="BH55" s="13">
        <f t="shared" si="72"/>
        <v>0.99701479094611756</v>
      </c>
      <c r="BJ55" s="4">
        <v>209.377956809832</v>
      </c>
      <c r="BK55" s="2">
        <v>210.03127332633201</v>
      </c>
      <c r="BL55" s="2">
        <v>36.294900955110897</v>
      </c>
      <c r="BM55" s="2">
        <v>38.044734477351298</v>
      </c>
      <c r="BN55" s="2">
        <v>45.883921148595803</v>
      </c>
      <c r="BO55" s="2">
        <v>388.47734179952198</v>
      </c>
      <c r="BP55" s="2">
        <v>483.01310670725502</v>
      </c>
      <c r="BQ55" s="2">
        <v>310.47939561096501</v>
      </c>
      <c r="BR55" s="2">
        <v>1114.97546482607</v>
      </c>
      <c r="BS55" s="2">
        <v>324.48466256061801</v>
      </c>
      <c r="BT55" s="2">
        <v>78.784785324588398</v>
      </c>
      <c r="BU55" s="2">
        <v>542.48221922876598</v>
      </c>
      <c r="BV55" s="2">
        <f t="shared" si="73"/>
        <v>3782.3297627750067</v>
      </c>
      <c r="BW55" s="13">
        <f t="shared" si="74"/>
        <v>0.99701765164566458</v>
      </c>
      <c r="BX55" s="2"/>
      <c r="BY55" s="18">
        <f t="shared" si="80"/>
        <v>168.39079268632295</v>
      </c>
      <c r="BZ55" s="18">
        <f t="shared" si="75"/>
        <v>1</v>
      </c>
      <c r="CA55" s="17">
        <f t="shared" si="81"/>
        <v>5.9021128263181413E-2</v>
      </c>
      <c r="CB55" s="17">
        <f t="shared" si="82"/>
        <v>6.1397888864318746E-2</v>
      </c>
      <c r="CC55" s="17">
        <f t="shared" si="83"/>
        <v>0.14482448807402667</v>
      </c>
      <c r="CD55" s="17">
        <f t="shared" si="84"/>
        <v>0.14103444972389245</v>
      </c>
      <c r="CE55" s="17">
        <f t="shared" si="85"/>
        <v>0.12269986387538161</v>
      </c>
      <c r="CF55" s="17">
        <f t="shared" si="86"/>
        <v>5.3940791604594245E-2</v>
      </c>
      <c r="CG55" s="17">
        <f t="shared" si="87"/>
        <v>4.5161804610757667E-2</v>
      </c>
      <c r="CH55" s="17">
        <f t="shared" si="88"/>
        <v>5.6992851426107237E-2</v>
      </c>
      <c r="CI55" s="17">
        <f t="shared" si="89"/>
        <v>3.1675617622559042E-2</v>
      </c>
      <c r="CJ55" s="17">
        <f t="shared" si="90"/>
        <v>5.5004515723683894E-2</v>
      </c>
      <c r="CK55" s="17">
        <f t="shared" si="91"/>
        <v>0.10931516387064874</v>
      </c>
      <c r="CL55" s="17">
        <f t="shared" si="92"/>
        <v>4.3676614272765694E-2</v>
      </c>
      <c r="CM55" s="17"/>
      <c r="CN55" s="18">
        <f t="shared" si="93"/>
        <v>144.33113971098194</v>
      </c>
      <c r="CO55" s="18">
        <f t="shared" si="76"/>
        <v>0.85712013945941123</v>
      </c>
      <c r="CP55" s="17">
        <f t="shared" si="94"/>
        <v>6.5502187890080055E-2</v>
      </c>
      <c r="CQ55" s="17">
        <f t="shared" si="95"/>
        <v>6.4752324330067959E-2</v>
      </c>
      <c r="CR55" s="17">
        <f t="shared" si="96"/>
        <v>0.16811450693365648</v>
      </c>
      <c r="CS55" s="17">
        <f t="shared" si="97"/>
        <v>0.16383576782652828</v>
      </c>
      <c r="CT55" s="17">
        <f t="shared" si="98"/>
        <v>0.13757133395448612</v>
      </c>
      <c r="CU55" s="17">
        <f t="shared" si="99"/>
        <v>5.1160040831482859E-2</v>
      </c>
      <c r="CV55" s="17">
        <f t="shared" si="100"/>
        <v>4.6062457178040091E-2</v>
      </c>
      <c r="CW55" s="17">
        <f t="shared" si="101"/>
        <v>5.7624076409047452E-2</v>
      </c>
      <c r="CX55" s="17">
        <f t="shared" si="102"/>
        <v>3.0046714329938315E-2</v>
      </c>
      <c r="CY55" s="17">
        <f t="shared" si="103"/>
        <v>5.6041212227880992E-2</v>
      </c>
      <c r="CZ55" s="17">
        <f t="shared" si="104"/>
        <v>0.11482763184353059</v>
      </c>
      <c r="DA55" s="17">
        <f t="shared" si="105"/>
        <v>4.3313934817501613E-2</v>
      </c>
      <c r="DB55" s="5"/>
      <c r="DC55" s="18">
        <f t="shared" si="106"/>
        <v>144.3428928684373</v>
      </c>
      <c r="DD55" s="18">
        <f t="shared" si="77"/>
        <v>0.85718993637210383</v>
      </c>
      <c r="DE55" s="17">
        <f t="shared" si="107"/>
        <v>6.5500946435031127E-2</v>
      </c>
      <c r="DF55" s="17">
        <f t="shared" si="108"/>
        <v>6.4750966673870675E-2</v>
      </c>
      <c r="DG55" s="17">
        <f t="shared" si="109"/>
        <v>0.16808802462436787</v>
      </c>
      <c r="DH55" s="17">
        <f t="shared" si="110"/>
        <v>0.1638294997741554</v>
      </c>
      <c r="DI55" s="17">
        <f t="shared" si="111"/>
        <v>0.13756967791829958</v>
      </c>
      <c r="DJ55" s="17">
        <f t="shared" si="112"/>
        <v>5.1161038850058058E-2</v>
      </c>
      <c r="DK55" s="17">
        <f t="shared" si="113"/>
        <v>4.6062421770195261E-2</v>
      </c>
      <c r="DL55" s="17">
        <f t="shared" si="114"/>
        <v>5.7623475209794557E-2</v>
      </c>
      <c r="DM55" s="17">
        <f t="shared" si="115"/>
        <v>3.0047005701430155E-2</v>
      </c>
      <c r="DN55" s="17">
        <f t="shared" si="116"/>
        <v>5.6040474601034132E-2</v>
      </c>
      <c r="DO55" s="17">
        <f t="shared" si="117"/>
        <v>0.11482414081956269</v>
      </c>
      <c r="DP55" s="17">
        <f t="shared" si="118"/>
        <v>4.3313849467456207E-2</v>
      </c>
      <c r="DQ55" s="5"/>
      <c r="DR55" s="18">
        <f t="shared" si="119"/>
        <v>141.74009706737289</v>
      </c>
      <c r="DS55" s="18">
        <f t="shared" si="78"/>
        <v>0.84173305919050589</v>
      </c>
      <c r="DT55" s="17">
        <f t="shared" si="120"/>
        <v>6.9110456409302704E-2</v>
      </c>
      <c r="DU55" s="17">
        <f t="shared" si="121"/>
        <v>6.9003045637728952E-2</v>
      </c>
      <c r="DV55" s="17">
        <f t="shared" si="122"/>
        <v>0.16601331225550017</v>
      </c>
      <c r="DW55" s="17">
        <f t="shared" si="123"/>
        <v>0.16213196787633347</v>
      </c>
      <c r="DX55" s="17">
        <f t="shared" si="124"/>
        <v>0.14763042211370311</v>
      </c>
      <c r="DY55" s="17">
        <f t="shared" si="125"/>
        <v>5.0735040242547449E-2</v>
      </c>
      <c r="DZ55" s="17">
        <f t="shared" si="126"/>
        <v>4.5500948726551693E-2</v>
      </c>
      <c r="EA55" s="17">
        <f t="shared" si="127"/>
        <v>5.6752839292853179E-2</v>
      </c>
      <c r="EB55" s="17">
        <f t="shared" si="128"/>
        <v>2.9947630975721517E-2</v>
      </c>
      <c r="EC55" s="17">
        <f t="shared" si="129"/>
        <v>5.5514737010103996E-2</v>
      </c>
      <c r="ED55" s="17">
        <f t="shared" si="130"/>
        <v>0.11266546901535714</v>
      </c>
      <c r="EE55" s="17">
        <f t="shared" si="131"/>
        <v>4.2934600764877054E-2</v>
      </c>
      <c r="EF55" s="5"/>
      <c r="EG55" s="18">
        <f t="shared" si="132"/>
        <v>141.75111570420205</v>
      </c>
      <c r="EH55" s="18">
        <f t="shared" si="79"/>
        <v>0.84179849410326679</v>
      </c>
      <c r="EI55" s="17">
        <f t="shared" si="133"/>
        <v>6.9108986067026881E-2</v>
      </c>
      <c r="EJ55" s="17">
        <f t="shared" si="134"/>
        <v>6.9001418259146172E-2</v>
      </c>
      <c r="EK55" s="17">
        <f t="shared" si="135"/>
        <v>0.16598819113052449</v>
      </c>
      <c r="EL55" s="17">
        <f t="shared" si="136"/>
        <v>0.16212601995267903</v>
      </c>
      <c r="EM55" s="17">
        <f t="shared" si="137"/>
        <v>0.1476283404229401</v>
      </c>
      <c r="EN55" s="17">
        <f t="shared" si="138"/>
        <v>5.0736108487173449E-2</v>
      </c>
      <c r="EO55" s="17">
        <f t="shared" si="139"/>
        <v>4.550095816560977E-2</v>
      </c>
      <c r="EP55" s="17">
        <f t="shared" si="140"/>
        <v>5.6752318421351568E-2</v>
      </c>
      <c r="EQ55" s="17">
        <f t="shared" si="141"/>
        <v>2.9947966910706357E-2</v>
      </c>
      <c r="ER55" s="17">
        <f t="shared" si="142"/>
        <v>5.5514050112084989E-2</v>
      </c>
      <c r="ES55" s="17">
        <f t="shared" si="143"/>
        <v>0.11266235419312394</v>
      </c>
      <c r="ET55" s="17">
        <f t="shared" si="144"/>
        <v>4.2934582683554469E-2</v>
      </c>
    </row>
    <row r="56" spans="1:150" x14ac:dyDescent="0.2">
      <c r="A56" t="s">
        <v>67</v>
      </c>
      <c r="B56" s="2">
        <v>296.88971949303601</v>
      </c>
      <c r="C56" s="2">
        <v>274.195590516241</v>
      </c>
      <c r="D56" s="2">
        <v>49.316496857249703</v>
      </c>
      <c r="E56" s="2">
        <v>52.018591239578399</v>
      </c>
      <c r="F56" s="2">
        <v>68.757055298574002</v>
      </c>
      <c r="G56" s="2">
        <v>354.717215318542</v>
      </c>
      <c r="H56" s="2">
        <v>507.56253962943703</v>
      </c>
      <c r="I56" s="2">
        <v>318.46334085725601</v>
      </c>
      <c r="J56" s="2">
        <v>1030.37021161077</v>
      </c>
      <c r="K56" s="2">
        <v>342.07275479030102</v>
      </c>
      <c r="L56" s="2">
        <v>86.463259971036393</v>
      </c>
      <c r="M56" s="2">
        <v>542.19684525826005</v>
      </c>
      <c r="N56" s="2">
        <f t="shared" si="65"/>
        <v>3923.0236208402816</v>
      </c>
      <c r="O56" s="13">
        <f t="shared" si="66"/>
        <v>1</v>
      </c>
      <c r="Q56" s="4">
        <v>240.112364237431</v>
      </c>
      <c r="R56" s="2">
        <v>246.04340434715201</v>
      </c>
      <c r="S56" s="2">
        <v>36.385139790794902</v>
      </c>
      <c r="T56" s="2">
        <v>38.331657490486897</v>
      </c>
      <c r="U56" s="2">
        <v>54.4788214113549</v>
      </c>
      <c r="V56" s="2">
        <v>395.18305519374098</v>
      </c>
      <c r="W56" s="2">
        <v>487.45011777807701</v>
      </c>
      <c r="X56" s="2">
        <v>311.29687702794598</v>
      </c>
      <c r="Y56" s="2">
        <v>1146.9968860855799</v>
      </c>
      <c r="Z56" s="2">
        <v>329.27205101150298</v>
      </c>
      <c r="AA56" s="2">
        <v>78.218902353866895</v>
      </c>
      <c r="AB56" s="2">
        <v>551.60085131070196</v>
      </c>
      <c r="AC56" s="2">
        <f t="shared" si="67"/>
        <v>3915.3701280386349</v>
      </c>
      <c r="AD56" s="13">
        <f t="shared" si="68"/>
        <v>0.99804908317120777</v>
      </c>
      <c r="AF56" s="4">
        <v>240.12113587045599</v>
      </c>
      <c r="AG56" s="2">
        <v>246.05333288039299</v>
      </c>
      <c r="AH56" s="2">
        <v>36.396174131371602</v>
      </c>
      <c r="AI56" s="2">
        <v>38.334481817952899</v>
      </c>
      <c r="AJ56" s="2">
        <v>54.480085574894296</v>
      </c>
      <c r="AK56" s="2">
        <v>395.16844245075703</v>
      </c>
      <c r="AL56" s="2">
        <v>487.45095489913098</v>
      </c>
      <c r="AM56" s="2">
        <v>311.30315057842802</v>
      </c>
      <c r="AN56" s="2">
        <v>1146.97596258197</v>
      </c>
      <c r="AO56" s="2">
        <v>329.280365963534</v>
      </c>
      <c r="AP56" s="2">
        <v>78.223474248647506</v>
      </c>
      <c r="AQ56" s="2">
        <v>551.60304253820004</v>
      </c>
      <c r="AR56" s="2">
        <f t="shared" si="69"/>
        <v>3915.390603535735</v>
      </c>
      <c r="AS56" s="13">
        <f t="shared" si="70"/>
        <v>0.99805430248648064</v>
      </c>
      <c r="AU56" s="4">
        <v>215.19040653227799</v>
      </c>
      <c r="AV56" s="2">
        <v>216.12572901439</v>
      </c>
      <c r="AW56" s="2">
        <v>37.333098778851799</v>
      </c>
      <c r="AX56" s="2">
        <v>39.159434785798801</v>
      </c>
      <c r="AY56" s="2">
        <v>47.1643741579108</v>
      </c>
      <c r="AZ56" s="2">
        <v>401.92319318761503</v>
      </c>
      <c r="BA56" s="2">
        <v>499.734849295495</v>
      </c>
      <c r="BB56" s="2">
        <v>321.07571313658701</v>
      </c>
      <c r="BC56" s="2">
        <v>1154.6966292985101</v>
      </c>
      <c r="BD56" s="2">
        <v>335.64095499749601</v>
      </c>
      <c r="BE56" s="2">
        <v>81.304228456813803</v>
      </c>
      <c r="BF56" s="2">
        <v>561.525577164438</v>
      </c>
      <c r="BG56" s="2">
        <f t="shared" si="71"/>
        <v>3910.8741888061841</v>
      </c>
      <c r="BH56" s="13">
        <f t="shared" si="72"/>
        <v>0.99690304387423101</v>
      </c>
      <c r="BJ56" s="4">
        <v>215.199247873079</v>
      </c>
      <c r="BK56" s="2">
        <v>216.13554699024101</v>
      </c>
      <c r="BL56" s="2">
        <v>37.343962865161402</v>
      </c>
      <c r="BM56" s="2">
        <v>39.162198096158001</v>
      </c>
      <c r="BN56" s="2">
        <v>47.1656598651849</v>
      </c>
      <c r="BO56" s="2">
        <v>401.90706569266501</v>
      </c>
      <c r="BP56" s="2">
        <v>499.73472551047502</v>
      </c>
      <c r="BQ56" s="2">
        <v>321.08138195118897</v>
      </c>
      <c r="BR56" s="2">
        <v>1154.6720322820399</v>
      </c>
      <c r="BS56" s="2">
        <v>335.64890693683299</v>
      </c>
      <c r="BT56" s="2">
        <v>81.3085365587213</v>
      </c>
      <c r="BU56" s="2">
        <v>561.52604799587095</v>
      </c>
      <c r="BV56" s="2">
        <f t="shared" si="73"/>
        <v>3910.8853126176191</v>
      </c>
      <c r="BW56" s="13">
        <f t="shared" si="74"/>
        <v>0.99690587939410302</v>
      </c>
      <c r="BX56" s="2"/>
      <c r="BY56" s="18">
        <f t="shared" si="80"/>
        <v>174.15849132253456</v>
      </c>
      <c r="BZ56" s="18">
        <f t="shared" si="75"/>
        <v>1</v>
      </c>
      <c r="CA56" s="17">
        <f t="shared" si="81"/>
        <v>5.8036661255718901E-2</v>
      </c>
      <c r="CB56" s="17">
        <f t="shared" si="82"/>
        <v>6.0390658725453843E-2</v>
      </c>
      <c r="CC56" s="17">
        <f t="shared" si="83"/>
        <v>0.14239800022550719</v>
      </c>
      <c r="CD56" s="17">
        <f t="shared" si="84"/>
        <v>0.13865026588365065</v>
      </c>
      <c r="CE56" s="17">
        <f t="shared" si="85"/>
        <v>0.12059834993628239</v>
      </c>
      <c r="CF56" s="17">
        <f t="shared" si="86"/>
        <v>5.309564082814059E-2</v>
      </c>
      <c r="CG56" s="17">
        <f t="shared" si="87"/>
        <v>4.438694132702261E-2</v>
      </c>
      <c r="CH56" s="17">
        <f t="shared" si="88"/>
        <v>5.6036406437811569E-2</v>
      </c>
      <c r="CI56" s="17">
        <f t="shared" si="89"/>
        <v>3.1153249458750105E-2</v>
      </c>
      <c r="CJ56" s="17">
        <f t="shared" si="90"/>
        <v>5.4068056311258023E-2</v>
      </c>
      <c r="CK56" s="17">
        <f t="shared" si="91"/>
        <v>0.10754350756626287</v>
      </c>
      <c r="CL56" s="17">
        <f t="shared" si="92"/>
        <v>4.2945880057066912E-2</v>
      </c>
      <c r="CM56" s="17"/>
      <c r="CN56" s="18">
        <f t="shared" si="93"/>
        <v>148.8332921683143</v>
      </c>
      <c r="CO56" s="18">
        <f t="shared" si="76"/>
        <v>0.85458533223442434</v>
      </c>
      <c r="CP56" s="17">
        <f t="shared" si="94"/>
        <v>6.453461715658744E-2</v>
      </c>
      <c r="CQ56" s="17">
        <f t="shared" si="95"/>
        <v>6.3752047334896519E-2</v>
      </c>
      <c r="CR56" s="17">
        <f t="shared" si="96"/>
        <v>0.16578222957828925</v>
      </c>
      <c r="CS56" s="17">
        <f t="shared" si="97"/>
        <v>0.1615181012510972</v>
      </c>
      <c r="CT56" s="17">
        <f t="shared" si="98"/>
        <v>0.13548341914353673</v>
      </c>
      <c r="CU56" s="17">
        <f t="shared" si="99"/>
        <v>5.0303805724575559E-2</v>
      </c>
      <c r="CV56" s="17">
        <f t="shared" si="100"/>
        <v>4.5293398692105247E-2</v>
      </c>
      <c r="CW56" s="17">
        <f t="shared" si="101"/>
        <v>5.6677752199535789E-2</v>
      </c>
      <c r="CX56" s="17">
        <f t="shared" si="102"/>
        <v>2.952696984831037E-2</v>
      </c>
      <c r="CY56" s="17">
        <f t="shared" si="103"/>
        <v>5.5109004456040916E-2</v>
      </c>
      <c r="CZ56" s="17">
        <f t="shared" si="104"/>
        <v>0.11306915365429857</v>
      </c>
      <c r="DA56" s="17">
        <f t="shared" si="105"/>
        <v>4.2578223381620477E-2</v>
      </c>
      <c r="DB56" s="5"/>
      <c r="DC56" s="18">
        <f t="shared" si="106"/>
        <v>148.84497841959137</v>
      </c>
      <c r="DD56" s="18">
        <f t="shared" si="77"/>
        <v>0.85465243347759845</v>
      </c>
      <c r="DE56" s="17">
        <f t="shared" si="107"/>
        <v>6.4533438419974304E-2</v>
      </c>
      <c r="DF56" s="17">
        <f t="shared" si="108"/>
        <v>6.3750761087929111E-2</v>
      </c>
      <c r="DG56" s="17">
        <f t="shared" si="109"/>
        <v>0.16575709731788191</v>
      </c>
      <c r="DH56" s="17">
        <f t="shared" si="110"/>
        <v>0.16151215114572648</v>
      </c>
      <c r="DI56" s="17">
        <f t="shared" si="111"/>
        <v>0.13548184724629719</v>
      </c>
      <c r="DJ56" s="17">
        <f t="shared" si="112"/>
        <v>5.0304735796046121E-2</v>
      </c>
      <c r="DK56" s="17">
        <f t="shared" si="113"/>
        <v>4.5293359799911531E-2</v>
      </c>
      <c r="DL56" s="17">
        <f t="shared" si="114"/>
        <v>5.6677181096207084E-2</v>
      </c>
      <c r="DM56" s="17">
        <f t="shared" si="115"/>
        <v>2.9527239167312178E-2</v>
      </c>
      <c r="DN56" s="17">
        <f t="shared" si="116"/>
        <v>5.5108308648351305E-2</v>
      </c>
      <c r="DO56" s="17">
        <f t="shared" si="117"/>
        <v>0.1130658493531794</v>
      </c>
      <c r="DP56" s="17">
        <f t="shared" si="118"/>
        <v>4.2578138811141933E-2</v>
      </c>
      <c r="DQ56" s="5"/>
      <c r="DR56" s="18">
        <f t="shared" si="119"/>
        <v>146.095049323269</v>
      </c>
      <c r="DS56" s="18">
        <f t="shared" si="78"/>
        <v>0.83886262572582126</v>
      </c>
      <c r="DT56" s="17">
        <f t="shared" si="120"/>
        <v>6.8169254879792224E-2</v>
      </c>
      <c r="DU56" s="17">
        <f t="shared" si="121"/>
        <v>6.8021587662935548E-2</v>
      </c>
      <c r="DV56" s="17">
        <f t="shared" si="122"/>
        <v>0.16366393180425723</v>
      </c>
      <c r="DW56" s="17">
        <f t="shared" si="123"/>
        <v>0.15980184627589919</v>
      </c>
      <c r="DX56" s="17">
        <f t="shared" si="124"/>
        <v>0.14561059013745742</v>
      </c>
      <c r="DY56" s="17">
        <f t="shared" si="125"/>
        <v>4.9880232134541951E-2</v>
      </c>
      <c r="DZ56" s="17">
        <f t="shared" si="126"/>
        <v>4.473322216826784E-2</v>
      </c>
      <c r="EA56" s="17">
        <f t="shared" si="127"/>
        <v>5.5807975991521694E-2</v>
      </c>
      <c r="EB56" s="17">
        <f t="shared" si="128"/>
        <v>2.9428359376712118E-2</v>
      </c>
      <c r="EC56" s="17">
        <f t="shared" si="129"/>
        <v>5.4583644021703709E-2</v>
      </c>
      <c r="ED56" s="17">
        <f t="shared" si="130"/>
        <v>0.11090303556925429</v>
      </c>
      <c r="EE56" s="17">
        <f t="shared" si="131"/>
        <v>4.2200269896117588E-2</v>
      </c>
      <c r="EF56" s="5"/>
      <c r="EG56" s="18">
        <f t="shared" si="132"/>
        <v>146.10598390802701</v>
      </c>
      <c r="EH56" s="18">
        <f t="shared" si="79"/>
        <v>0.83892541097777762</v>
      </c>
      <c r="EI56" s="17">
        <f t="shared" si="133"/>
        <v>6.8167854517543966E-2</v>
      </c>
      <c r="EJ56" s="17">
        <f t="shared" si="134"/>
        <v>6.8020042702149133E-2</v>
      </c>
      <c r="EK56" s="17">
        <f t="shared" si="135"/>
        <v>0.16364012355947971</v>
      </c>
      <c r="EL56" s="17">
        <f t="shared" si="136"/>
        <v>0.15979620831495014</v>
      </c>
      <c r="EM56" s="17">
        <f t="shared" si="137"/>
        <v>0.14560860549575724</v>
      </c>
      <c r="EN56" s="17">
        <f t="shared" si="138"/>
        <v>4.9881232907096895E-2</v>
      </c>
      <c r="EO56" s="17">
        <f t="shared" si="139"/>
        <v>4.4733227708509661E-2</v>
      </c>
      <c r="EP56" s="17">
        <f t="shared" si="140"/>
        <v>5.58074833337667E-2</v>
      </c>
      <c r="EQ56" s="17">
        <f t="shared" si="141"/>
        <v>2.9428672818955972E-2</v>
      </c>
      <c r="ER56" s="17">
        <f t="shared" si="142"/>
        <v>5.4582997440725971E-2</v>
      </c>
      <c r="ES56" s="17">
        <f t="shared" si="143"/>
        <v>0.11090009745274007</v>
      </c>
      <c r="ET56" s="17">
        <f t="shared" si="144"/>
        <v>4.2200252203957289E-2</v>
      </c>
    </row>
    <row r="57" spans="1:150" x14ac:dyDescent="0.2">
      <c r="A57" t="s">
        <v>68</v>
      </c>
      <c r="B57" s="2">
        <v>307.025165073761</v>
      </c>
      <c r="C57" s="2">
        <v>283.39284168347399</v>
      </c>
      <c r="D57" s="2">
        <v>51.007256467580902</v>
      </c>
      <c r="E57" s="2">
        <v>53.8172469729491</v>
      </c>
      <c r="F57" s="2">
        <v>71.163429577284106</v>
      </c>
      <c r="G57" s="2">
        <v>366.05073614394399</v>
      </c>
      <c r="H57" s="2">
        <v>525.34529195478899</v>
      </c>
      <c r="I57" s="2">
        <v>329.38917900408802</v>
      </c>
      <c r="J57" s="2">
        <v>1065.0212818730199</v>
      </c>
      <c r="K57" s="2">
        <v>353.97778687701202</v>
      </c>
      <c r="L57" s="2">
        <v>89.328161833882703</v>
      </c>
      <c r="M57" s="2">
        <v>560.69973916395895</v>
      </c>
      <c r="N57" s="2">
        <f t="shared" si="65"/>
        <v>4056.2181166257433</v>
      </c>
      <c r="O57" s="13">
        <f t="shared" si="66"/>
        <v>1</v>
      </c>
      <c r="Q57" s="4">
        <v>247.349374236751</v>
      </c>
      <c r="R57" s="2">
        <v>253.80368463314699</v>
      </c>
      <c r="S57" s="2">
        <v>37.412290490500801</v>
      </c>
      <c r="T57" s="2">
        <v>39.434523317080803</v>
      </c>
      <c r="U57" s="2">
        <v>56.161404562355699</v>
      </c>
      <c r="V57" s="2">
        <v>408.69533102046302</v>
      </c>
      <c r="W57" s="2">
        <v>504.05422736116799</v>
      </c>
      <c r="X57" s="2">
        <v>321.74263313537898</v>
      </c>
      <c r="Y57" s="2">
        <v>1187.5114734937899</v>
      </c>
      <c r="Z57" s="2">
        <v>340.46155273245699</v>
      </c>
      <c r="AA57" s="2">
        <v>80.664805306406095</v>
      </c>
      <c r="AB57" s="2">
        <v>570.72485348426096</v>
      </c>
      <c r="AC57" s="2">
        <f t="shared" si="67"/>
        <v>4048.016153773759</v>
      </c>
      <c r="AD57" s="13">
        <f t="shared" si="68"/>
        <v>0.99797792854916612</v>
      </c>
      <c r="AF57" s="4">
        <v>247.35808682604301</v>
      </c>
      <c r="AG57" s="2">
        <v>253.813545891796</v>
      </c>
      <c r="AH57" s="2">
        <v>37.423215807890998</v>
      </c>
      <c r="AI57" s="2">
        <v>39.437322816562499</v>
      </c>
      <c r="AJ57" s="2">
        <v>56.162661410533197</v>
      </c>
      <c r="AK57" s="2">
        <v>408.68100600937998</v>
      </c>
      <c r="AL57" s="2">
        <v>504.05517578204098</v>
      </c>
      <c r="AM57" s="2">
        <v>321.748898617691</v>
      </c>
      <c r="AN57" s="2">
        <v>1187.49110165717</v>
      </c>
      <c r="AO57" s="2">
        <v>340.46980483675702</v>
      </c>
      <c r="AP57" s="2">
        <v>80.669340139234393</v>
      </c>
      <c r="AQ57" s="2">
        <v>570.72714045144699</v>
      </c>
      <c r="AR57" s="2">
        <f t="shared" si="69"/>
        <v>4048.0373002465467</v>
      </c>
      <c r="AS57" s="13">
        <f t="shared" si="70"/>
        <v>0.99798314189622472</v>
      </c>
      <c r="AU57" s="4">
        <v>221.15363489692001</v>
      </c>
      <c r="AV57" s="2">
        <v>222.38573645270299</v>
      </c>
      <c r="AW57" s="2">
        <v>38.408960102765</v>
      </c>
      <c r="AX57" s="2">
        <v>40.304774614327897</v>
      </c>
      <c r="AY57" s="2">
        <v>48.471505614184899</v>
      </c>
      <c r="AZ57" s="2">
        <v>415.760503743794</v>
      </c>
      <c r="BA57" s="2">
        <v>516.94378223430999</v>
      </c>
      <c r="BB57" s="2">
        <v>332.00223879300501</v>
      </c>
      <c r="BC57" s="2">
        <v>1195.5840322839399</v>
      </c>
      <c r="BD57" s="2">
        <v>347.14404956470599</v>
      </c>
      <c r="BE57" s="2">
        <v>83.902728127944201</v>
      </c>
      <c r="BF57" s="2">
        <v>581.13321380560103</v>
      </c>
      <c r="BG57" s="2">
        <f t="shared" si="71"/>
        <v>4043.195160234201</v>
      </c>
      <c r="BH57" s="13">
        <f t="shared" si="72"/>
        <v>0.99678938459000432</v>
      </c>
      <c r="BJ57" s="4">
        <v>221.16241265688501</v>
      </c>
      <c r="BK57" s="2">
        <v>222.395470906366</v>
      </c>
      <c r="BL57" s="2">
        <v>38.419711286850401</v>
      </c>
      <c r="BM57" s="2">
        <v>40.307511433103898</v>
      </c>
      <c r="BN57" s="2">
        <v>48.472783682624701</v>
      </c>
      <c r="BO57" s="2">
        <v>415.74460057981997</v>
      </c>
      <c r="BP57" s="2">
        <v>516.94373273874703</v>
      </c>
      <c r="BQ57" s="2">
        <v>332.007879255067</v>
      </c>
      <c r="BR57" s="2">
        <v>1195.5598415796601</v>
      </c>
      <c r="BS57" s="2">
        <v>347.151927611703</v>
      </c>
      <c r="BT57" s="2">
        <v>83.906990623952893</v>
      </c>
      <c r="BU57" s="2">
        <v>581.13370096517394</v>
      </c>
      <c r="BV57" s="2">
        <f t="shared" si="73"/>
        <v>4043.2065633199536</v>
      </c>
      <c r="BW57" s="13">
        <f t="shared" si="74"/>
        <v>0.99679219585049983</v>
      </c>
      <c r="BX57" s="2"/>
      <c r="BY57" s="18">
        <f t="shared" si="80"/>
        <v>180.10275606326488</v>
      </c>
      <c r="BZ57" s="18">
        <f t="shared" si="75"/>
        <v>1</v>
      </c>
      <c r="CA57" s="17">
        <f t="shared" si="81"/>
        <v>5.7070675533454851E-2</v>
      </c>
      <c r="CB57" s="17">
        <f t="shared" si="82"/>
        <v>5.9402614756235747E-2</v>
      </c>
      <c r="CC57" s="17">
        <f t="shared" si="83"/>
        <v>0.14001804761569817</v>
      </c>
      <c r="CD57" s="17">
        <f t="shared" si="84"/>
        <v>0.13631362312017858</v>
      </c>
      <c r="CE57" s="17">
        <f t="shared" si="85"/>
        <v>0.11854181298313519</v>
      </c>
      <c r="CF57" s="17">
        <f t="shared" si="86"/>
        <v>5.2267214746423922E-2</v>
      </c>
      <c r="CG57" s="17">
        <f t="shared" si="87"/>
        <v>4.3629232954896055E-2</v>
      </c>
      <c r="CH57" s="17">
        <f t="shared" si="88"/>
        <v>5.5099205438044196E-2</v>
      </c>
      <c r="CI57" s="17">
        <f t="shared" si="89"/>
        <v>3.0642264491454813E-2</v>
      </c>
      <c r="CJ57" s="17">
        <f t="shared" si="90"/>
        <v>5.3151067957888112E-2</v>
      </c>
      <c r="CK57" s="17">
        <f t="shared" si="91"/>
        <v>0.10580490494181354</v>
      </c>
      <c r="CL57" s="17">
        <f t="shared" si="92"/>
        <v>4.2231336223529974E-2</v>
      </c>
      <c r="CM57" s="17"/>
      <c r="CN57" s="18">
        <f t="shared" si="93"/>
        <v>153.45673474979841</v>
      </c>
      <c r="CO57" s="18">
        <f t="shared" si="76"/>
        <v>0.85205100745872819</v>
      </c>
      <c r="CP57" s="17">
        <f t="shared" si="94"/>
        <v>6.3583523675745685E-2</v>
      </c>
      <c r="CQ57" s="17">
        <f t="shared" si="95"/>
        <v>6.2769842455952518E-2</v>
      </c>
      <c r="CR57" s="17">
        <f t="shared" si="96"/>
        <v>0.16349062388010194</v>
      </c>
      <c r="CS57" s="17">
        <f t="shared" si="97"/>
        <v>0.15924349557424541</v>
      </c>
      <c r="CT57" s="17">
        <f t="shared" si="98"/>
        <v>0.1334384595325048</v>
      </c>
      <c r="CU57" s="17">
        <f t="shared" si="99"/>
        <v>4.9465244701147194E-2</v>
      </c>
      <c r="CV57" s="17">
        <f t="shared" si="100"/>
        <v>4.4541144203908194E-2</v>
      </c>
      <c r="CW57" s="17">
        <f t="shared" si="101"/>
        <v>5.575010557130608E-2</v>
      </c>
      <c r="CX57" s="17">
        <f t="shared" si="102"/>
        <v>2.9018909815988952E-2</v>
      </c>
      <c r="CY57" s="17">
        <f t="shared" si="103"/>
        <v>5.4195841285351098E-2</v>
      </c>
      <c r="CZ57" s="17">
        <f t="shared" si="104"/>
        <v>0.11134172745044844</v>
      </c>
      <c r="DA57" s="17">
        <f t="shared" si="105"/>
        <v>4.1858783947231575E-2</v>
      </c>
      <c r="DB57" s="5"/>
      <c r="DC57" s="18">
        <f t="shared" si="106"/>
        <v>153.46835993555561</v>
      </c>
      <c r="DD57" s="18">
        <f t="shared" si="77"/>
        <v>0.85211555497599734</v>
      </c>
      <c r="DE57" s="17">
        <f t="shared" si="107"/>
        <v>6.3582403878101615E-2</v>
      </c>
      <c r="DF57" s="17">
        <f t="shared" si="108"/>
        <v>6.2768623065430892E-2</v>
      </c>
      <c r="DG57" s="17">
        <f t="shared" si="109"/>
        <v>0.16346675744717595</v>
      </c>
      <c r="DH57" s="17">
        <f t="shared" si="110"/>
        <v>0.15923784344114919</v>
      </c>
      <c r="DI57" s="17">
        <f t="shared" si="111"/>
        <v>0.13343696643354222</v>
      </c>
      <c r="DJ57" s="17">
        <f t="shared" si="112"/>
        <v>4.9466111616857635E-2</v>
      </c>
      <c r="DK57" s="17">
        <f t="shared" si="113"/>
        <v>4.4541102299992939E-2</v>
      </c>
      <c r="DL57" s="17">
        <f t="shared" si="114"/>
        <v>5.5749562752041792E-2</v>
      </c>
      <c r="DM57" s="17">
        <f t="shared" si="115"/>
        <v>2.9019158729834887E-2</v>
      </c>
      <c r="DN57" s="17">
        <f t="shared" si="116"/>
        <v>5.4195184498114009E-2</v>
      </c>
      <c r="DO57" s="17">
        <f t="shared" si="117"/>
        <v>0.11133859786480844</v>
      </c>
      <c r="DP57" s="17">
        <f t="shared" si="118"/>
        <v>4.1858700080744028E-2</v>
      </c>
      <c r="DQ57" s="5"/>
      <c r="DR57" s="18">
        <f t="shared" si="119"/>
        <v>150.56376112760239</v>
      </c>
      <c r="DS57" s="18">
        <f t="shared" si="78"/>
        <v>0.8359881015630527</v>
      </c>
      <c r="DT57" s="17">
        <f t="shared" si="120"/>
        <v>6.7243910131880177E-2</v>
      </c>
      <c r="DU57" s="17">
        <f t="shared" si="121"/>
        <v>6.7057372983451144E-2</v>
      </c>
      <c r="DV57" s="17">
        <f t="shared" si="122"/>
        <v>0.16135548216782608</v>
      </c>
      <c r="DW57" s="17">
        <f t="shared" si="123"/>
        <v>0.15751493979738423</v>
      </c>
      <c r="DX57" s="17">
        <f t="shared" si="124"/>
        <v>0.14363383130209495</v>
      </c>
      <c r="DY57" s="17">
        <f t="shared" si="125"/>
        <v>4.9043153186704845E-2</v>
      </c>
      <c r="DZ57" s="17">
        <f t="shared" si="126"/>
        <v>4.3982341063609973E-2</v>
      </c>
      <c r="EA57" s="17">
        <f t="shared" si="127"/>
        <v>5.488194495100885E-2</v>
      </c>
      <c r="EB57" s="17">
        <f t="shared" si="128"/>
        <v>2.8920776345586412E-2</v>
      </c>
      <c r="EC57" s="17">
        <f t="shared" si="129"/>
        <v>5.3671673546679254E-2</v>
      </c>
      <c r="ED57" s="17">
        <f t="shared" si="130"/>
        <v>0.10917217403366844</v>
      </c>
      <c r="EE57" s="17">
        <f t="shared" si="131"/>
        <v>4.14822353554722E-2</v>
      </c>
      <c r="EF57" s="5"/>
      <c r="EG57" s="18">
        <f t="shared" si="132"/>
        <v>150.57461697321861</v>
      </c>
      <c r="EH57" s="18">
        <f t="shared" si="79"/>
        <v>0.8360483774069849</v>
      </c>
      <c r="EI57" s="17">
        <f t="shared" si="133"/>
        <v>6.7242575690028339E-2</v>
      </c>
      <c r="EJ57" s="17">
        <f t="shared" si="134"/>
        <v>6.7055905386043196E-2</v>
      </c>
      <c r="EK57" s="17">
        <f t="shared" si="135"/>
        <v>0.16133290412373474</v>
      </c>
      <c r="EL57" s="17">
        <f t="shared" si="136"/>
        <v>0.15750959219408095</v>
      </c>
      <c r="EM57" s="17">
        <f t="shared" si="137"/>
        <v>0.14363193771292179</v>
      </c>
      <c r="EN57" s="17">
        <f t="shared" si="138"/>
        <v>4.9044091183070113E-2</v>
      </c>
      <c r="EO57" s="17">
        <f t="shared" si="139"/>
        <v>4.3982343169187955E-2</v>
      </c>
      <c r="EP57" s="17">
        <f t="shared" si="140"/>
        <v>5.4881478755983808E-2</v>
      </c>
      <c r="EQ57" s="17">
        <f t="shared" si="141"/>
        <v>2.8921068932533909E-2</v>
      </c>
      <c r="ER57" s="17">
        <f t="shared" si="142"/>
        <v>5.3671064547662038E-2</v>
      </c>
      <c r="ES57" s="17">
        <f t="shared" si="143"/>
        <v>0.10916940101164316</v>
      </c>
      <c r="ET57" s="17">
        <f t="shared" si="144"/>
        <v>4.1482217968361226E-2</v>
      </c>
    </row>
    <row r="58" spans="1:150" x14ac:dyDescent="0.2">
      <c r="A58" t="s">
        <v>69</v>
      </c>
      <c r="B58" s="2">
        <v>317.485872822033</v>
      </c>
      <c r="C58" s="2">
        <v>292.87482528226798</v>
      </c>
      <c r="D58" s="2">
        <v>52.751976680739403</v>
      </c>
      <c r="E58" s="2">
        <v>55.672757108469199</v>
      </c>
      <c r="F58" s="2">
        <v>73.643952769660004</v>
      </c>
      <c r="G58" s="2">
        <v>377.70092569264199</v>
      </c>
      <c r="H58" s="2">
        <v>543.66428519152998</v>
      </c>
      <c r="I58" s="2">
        <v>340.65420068827399</v>
      </c>
      <c r="J58" s="2">
        <v>1100.6581372226599</v>
      </c>
      <c r="K58" s="2">
        <v>366.25326895624897</v>
      </c>
      <c r="L58" s="2">
        <v>92.281128946389103</v>
      </c>
      <c r="M58" s="2">
        <v>579.73568145659999</v>
      </c>
      <c r="N58" s="2">
        <f t="shared" si="65"/>
        <v>4193.3770128175129</v>
      </c>
      <c r="O58" s="13">
        <f t="shared" si="66"/>
        <v>1</v>
      </c>
      <c r="Q58" s="4">
        <v>254.788213212046</v>
      </c>
      <c r="R58" s="2">
        <v>261.78884454829</v>
      </c>
      <c r="S58" s="2">
        <v>38.464713948688299</v>
      </c>
      <c r="T58" s="2">
        <v>40.564198656577403</v>
      </c>
      <c r="U58" s="2">
        <v>57.886978428367598</v>
      </c>
      <c r="V58" s="2">
        <v>422.61825691772702</v>
      </c>
      <c r="W58" s="2">
        <v>521.14009808873004</v>
      </c>
      <c r="X58" s="2">
        <v>332.50510376256</v>
      </c>
      <c r="Y58" s="2">
        <v>1229.2510647225199</v>
      </c>
      <c r="Z58" s="2">
        <v>351.98979132378298</v>
      </c>
      <c r="AA58" s="2">
        <v>83.1815933910637</v>
      </c>
      <c r="AB58" s="2">
        <v>590.41597621800395</v>
      </c>
      <c r="AC58" s="2">
        <f t="shared" si="67"/>
        <v>4184.5948332183571</v>
      </c>
      <c r="AD58" s="13">
        <f t="shared" si="68"/>
        <v>0.99790570235580722</v>
      </c>
      <c r="AF58" s="4">
        <v>254.79687093979501</v>
      </c>
      <c r="AG58" s="2">
        <v>261.79864409266497</v>
      </c>
      <c r="AH58" s="2">
        <v>38.475536500809</v>
      </c>
      <c r="AI58" s="2">
        <v>40.566974849235798</v>
      </c>
      <c r="AJ58" s="2">
        <v>57.888228560451601</v>
      </c>
      <c r="AK58" s="2">
        <v>422.60421452532302</v>
      </c>
      <c r="AL58" s="2">
        <v>521.14115686274499</v>
      </c>
      <c r="AM58" s="2">
        <v>332.51136365967199</v>
      </c>
      <c r="AN58" s="2">
        <v>1229.2312382789901</v>
      </c>
      <c r="AO58" s="2">
        <v>351.99798470048597</v>
      </c>
      <c r="AP58" s="2">
        <v>83.186093824265399</v>
      </c>
      <c r="AQ58" s="2">
        <v>590.41836418251501</v>
      </c>
      <c r="AR58" s="2">
        <f t="shared" si="69"/>
        <v>4184.6166709769523</v>
      </c>
      <c r="AS58" s="13">
        <f t="shared" si="70"/>
        <v>0.99791091003413623</v>
      </c>
      <c r="AU58" s="4">
        <v>227.26230804971399</v>
      </c>
      <c r="AV58" s="2">
        <v>228.80610503669999</v>
      </c>
      <c r="AW58" s="2">
        <v>39.512272448019303</v>
      </c>
      <c r="AX58" s="2">
        <v>41.478822252820002</v>
      </c>
      <c r="AY58" s="2">
        <v>49.804755464334598</v>
      </c>
      <c r="AZ58" s="2">
        <v>430.02175033765701</v>
      </c>
      <c r="BA58" s="2">
        <v>534.65987929396101</v>
      </c>
      <c r="BB58" s="2">
        <v>343.26559327817699</v>
      </c>
      <c r="BC58" s="2">
        <v>1237.71177291252</v>
      </c>
      <c r="BD58" s="2">
        <v>358.99903444121401</v>
      </c>
      <c r="BE58" s="2">
        <v>86.578538078789904</v>
      </c>
      <c r="BF58" s="2">
        <v>601.32798218261303</v>
      </c>
      <c r="BG58" s="2">
        <f t="shared" si="71"/>
        <v>4179.4288137765197</v>
      </c>
      <c r="BH58" s="13">
        <f t="shared" si="72"/>
        <v>0.99667375506701184</v>
      </c>
      <c r="BJ58" s="4">
        <v>227.27102620191201</v>
      </c>
      <c r="BK58" s="2">
        <v>228.81576098183399</v>
      </c>
      <c r="BL58" s="2">
        <v>39.5229168618256</v>
      </c>
      <c r="BM58" s="2">
        <v>41.481534065316502</v>
      </c>
      <c r="BN58" s="2">
        <v>49.806026516839701</v>
      </c>
      <c r="BO58" s="2">
        <v>430.00606452547601</v>
      </c>
      <c r="BP58" s="2">
        <v>534.65990201567195</v>
      </c>
      <c r="BQ58" s="2">
        <v>343.27120726621001</v>
      </c>
      <c r="BR58" s="2">
        <v>1237.68797790692</v>
      </c>
      <c r="BS58" s="2">
        <v>359.006842403409</v>
      </c>
      <c r="BT58" s="2">
        <v>86.582757356397096</v>
      </c>
      <c r="BU58" s="2">
        <v>601.32848808789095</v>
      </c>
      <c r="BV58" s="2">
        <f t="shared" si="73"/>
        <v>4179.4405041897026</v>
      </c>
      <c r="BW58" s="13">
        <f t="shared" si="74"/>
        <v>0.99667654289485252</v>
      </c>
      <c r="BX58" s="2"/>
      <c r="BY58" s="18">
        <f t="shared" si="80"/>
        <v>186.23029974917674</v>
      </c>
      <c r="BZ58" s="18">
        <f t="shared" si="75"/>
        <v>1</v>
      </c>
      <c r="CA58" s="17">
        <f t="shared" si="81"/>
        <v>5.6122601929474117E-2</v>
      </c>
      <c r="CB58" s="17">
        <f t="shared" si="82"/>
        <v>5.8433106939054374E-2</v>
      </c>
      <c r="CC58" s="17">
        <f t="shared" si="83"/>
        <v>0.13768309851520871</v>
      </c>
      <c r="CD58" s="17">
        <f t="shared" si="84"/>
        <v>0.13402278402477763</v>
      </c>
      <c r="CE58" s="17">
        <f t="shared" si="85"/>
        <v>0.11652831177991223</v>
      </c>
      <c r="CF58" s="17">
        <f t="shared" si="86"/>
        <v>5.1454809586115417E-2</v>
      </c>
      <c r="CG58" s="17">
        <f t="shared" si="87"/>
        <v>4.2887881873019576E-2</v>
      </c>
      <c r="CH58" s="17">
        <f t="shared" si="88"/>
        <v>5.4180514607224582E-2</v>
      </c>
      <c r="CI58" s="17">
        <f t="shared" si="89"/>
        <v>3.0142118692358409E-2</v>
      </c>
      <c r="CJ58" s="17">
        <f t="shared" si="90"/>
        <v>5.2252761237406201E-2</v>
      </c>
      <c r="CK58" s="17">
        <f t="shared" si="91"/>
        <v>0.10409827921878806</v>
      </c>
      <c r="CL58" s="17">
        <f t="shared" si="92"/>
        <v>4.1532204567213009E-2</v>
      </c>
      <c r="CM58" s="17"/>
      <c r="CN58" s="18">
        <f t="shared" si="93"/>
        <v>158.20560904607802</v>
      </c>
      <c r="CO58" s="18">
        <f t="shared" si="76"/>
        <v>0.84951594482292292</v>
      </c>
      <c r="CP58" s="17">
        <f t="shared" si="94"/>
        <v>6.2648450422520652E-2</v>
      </c>
      <c r="CQ58" s="17">
        <f t="shared" si="95"/>
        <v>6.1805116851853796E-2</v>
      </c>
      <c r="CR58" s="17">
        <f t="shared" si="96"/>
        <v>0.16123849896319278</v>
      </c>
      <c r="CS58" s="17">
        <f t="shared" si="97"/>
        <v>0.1570104468267608</v>
      </c>
      <c r="CT58" s="17">
        <f t="shared" si="98"/>
        <v>0.13143455513393873</v>
      </c>
      <c r="CU58" s="17">
        <f t="shared" si="99"/>
        <v>4.8643618390862814E-2</v>
      </c>
      <c r="CV58" s="17">
        <f t="shared" si="100"/>
        <v>4.3804906210098887E-2</v>
      </c>
      <c r="CW58" s="17">
        <f t="shared" si="101"/>
        <v>5.4840428821304667E-2</v>
      </c>
      <c r="CX58" s="17">
        <f t="shared" si="102"/>
        <v>2.8521982129364545E-2</v>
      </c>
      <c r="CY58" s="17">
        <f t="shared" si="103"/>
        <v>5.3300952009508296E-2</v>
      </c>
      <c r="CZ58" s="17">
        <f t="shared" si="104"/>
        <v>0.10964438157737096</v>
      </c>
      <c r="DA58" s="17">
        <f t="shared" si="105"/>
        <v>4.115484303934909E-2</v>
      </c>
      <c r="DB58" s="5"/>
      <c r="DC58" s="18">
        <f t="shared" si="106"/>
        <v>158.21717882674201</v>
      </c>
      <c r="DD58" s="18">
        <f t="shared" si="77"/>
        <v>0.84957807102193339</v>
      </c>
      <c r="DE58" s="17">
        <f t="shared" si="107"/>
        <v>6.2647386049490439E-2</v>
      </c>
      <c r="DF58" s="17">
        <f t="shared" si="108"/>
        <v>6.1803960108557598E-2</v>
      </c>
      <c r="DG58" s="17">
        <f t="shared" si="109"/>
        <v>0.16121582046477725</v>
      </c>
      <c r="DH58" s="17">
        <f t="shared" si="110"/>
        <v>0.15700507424587229</v>
      </c>
      <c r="DI58" s="17">
        <f t="shared" si="111"/>
        <v>0.13143313592103903</v>
      </c>
      <c r="DJ58" s="17">
        <f t="shared" si="112"/>
        <v>4.8644426554955461E-2</v>
      </c>
      <c r="DK58" s="17">
        <f t="shared" si="113"/>
        <v>4.3804861712058989E-2</v>
      </c>
      <c r="DL58" s="17">
        <f t="shared" si="114"/>
        <v>5.4839912602770109E-2</v>
      </c>
      <c r="DM58" s="17">
        <f t="shared" si="115"/>
        <v>2.8522212145967698E-2</v>
      </c>
      <c r="DN58" s="17">
        <f t="shared" si="116"/>
        <v>5.3300331668854672E-2</v>
      </c>
      <c r="DO58" s="17">
        <f t="shared" si="117"/>
        <v>0.10964141561354999</v>
      </c>
      <c r="DP58" s="17">
        <f t="shared" si="118"/>
        <v>4.1154759813275883E-2</v>
      </c>
      <c r="DQ58" s="5"/>
      <c r="DR58" s="18">
        <f t="shared" si="119"/>
        <v>155.14997120601257</v>
      </c>
      <c r="DS58" s="18">
        <f t="shared" si="78"/>
        <v>0.83310810010495318</v>
      </c>
      <c r="DT58" s="17">
        <f t="shared" si="120"/>
        <v>6.6334016352136815E-2</v>
      </c>
      <c r="DU58" s="17">
        <f t="shared" si="121"/>
        <v>6.6109853674632499E-2</v>
      </c>
      <c r="DV58" s="17">
        <f t="shared" si="122"/>
        <v>0.15908674503535306</v>
      </c>
      <c r="DW58" s="17">
        <f t="shared" si="123"/>
        <v>0.15526972782384099</v>
      </c>
      <c r="DX58" s="17">
        <f t="shared" si="124"/>
        <v>0.14169828500448778</v>
      </c>
      <c r="DY58" s="17">
        <f t="shared" si="125"/>
        <v>4.8223062618632323E-2</v>
      </c>
      <c r="DZ58" s="17">
        <f t="shared" si="126"/>
        <v>4.3247519383444427E-2</v>
      </c>
      <c r="EA58" s="17">
        <f t="shared" si="127"/>
        <v>5.3974032053546887E-2</v>
      </c>
      <c r="EB58" s="17">
        <f t="shared" si="128"/>
        <v>2.8424330162292261E-2</v>
      </c>
      <c r="EC58" s="17">
        <f t="shared" si="129"/>
        <v>5.2778052372338825E-2</v>
      </c>
      <c r="ED58" s="17">
        <f t="shared" si="130"/>
        <v>0.10747188738288219</v>
      </c>
      <c r="EE58" s="17">
        <f t="shared" si="131"/>
        <v>4.0779725032931688E-2</v>
      </c>
      <c r="EF58" s="5"/>
      <c r="EG58" s="18">
        <f t="shared" si="132"/>
        <v>155.16075345054387</v>
      </c>
      <c r="EH58" s="18">
        <f t="shared" si="79"/>
        <v>0.83316599747474651</v>
      </c>
      <c r="EI58" s="17">
        <f t="shared" si="133"/>
        <v>6.6332744048301501E-2</v>
      </c>
      <c r="EJ58" s="17">
        <f t="shared" si="134"/>
        <v>6.6108458753557406E-2</v>
      </c>
      <c r="EK58" s="17">
        <f t="shared" si="135"/>
        <v>0.15906532076670352</v>
      </c>
      <c r="EL58" s="17">
        <f t="shared" si="136"/>
        <v>0.15526465244175131</v>
      </c>
      <c r="EM58" s="17">
        <f t="shared" si="137"/>
        <v>0.14169647691898277</v>
      </c>
      <c r="EN58" s="17">
        <f t="shared" si="138"/>
        <v>4.8223942153907969E-2</v>
      </c>
      <c r="EO58" s="17">
        <f t="shared" si="139"/>
        <v>4.324751846448862E-2</v>
      </c>
      <c r="EP58" s="17">
        <f t="shared" si="140"/>
        <v>5.3973590695806234E-2</v>
      </c>
      <c r="EQ58" s="17">
        <f t="shared" si="141"/>
        <v>2.8424603395068491E-2</v>
      </c>
      <c r="ER58" s="17">
        <f t="shared" si="142"/>
        <v>5.2777478439993239E-2</v>
      </c>
      <c r="ES58" s="17">
        <f t="shared" si="143"/>
        <v>0.10746926873647873</v>
      </c>
      <c r="ET58" s="17">
        <f t="shared" si="144"/>
        <v>4.0779707878678337E-2</v>
      </c>
    </row>
    <row r="59" spans="1:150" x14ac:dyDescent="0.2">
      <c r="A59" t="s">
        <v>70</v>
      </c>
      <c r="B59" s="2">
        <v>328.28356906904497</v>
      </c>
      <c r="C59" s="2">
        <v>302.65182397396001</v>
      </c>
      <c r="D59" s="2">
        <v>54.552631534838397</v>
      </c>
      <c r="E59" s="2">
        <v>57.587255394516902</v>
      </c>
      <c r="F59" s="2">
        <v>76.2015398132787</v>
      </c>
      <c r="G59" s="2">
        <v>389.67955901489</v>
      </c>
      <c r="H59" s="2">
        <v>562.54106028756598</v>
      </c>
      <c r="I59" s="2">
        <v>352.27117518021799</v>
      </c>
      <c r="J59" s="2">
        <v>1137.3199992623099</v>
      </c>
      <c r="K59" s="2">
        <v>378.91348453706598</v>
      </c>
      <c r="L59" s="2">
        <v>95.325288684068497</v>
      </c>
      <c r="M59" s="2">
        <v>599.32597868273695</v>
      </c>
      <c r="N59" s="2">
        <f t="shared" si="65"/>
        <v>4334.6533654344939</v>
      </c>
      <c r="O59" s="13">
        <f t="shared" si="66"/>
        <v>1</v>
      </c>
      <c r="Q59" s="4">
        <v>262.435082509354</v>
      </c>
      <c r="R59" s="2">
        <v>270.00654786508699</v>
      </c>
      <c r="S59" s="2">
        <v>39.543080439082999</v>
      </c>
      <c r="T59" s="2">
        <v>41.721455025213899</v>
      </c>
      <c r="U59" s="2">
        <v>59.657058472867398</v>
      </c>
      <c r="V59" s="2">
        <v>436.96776861383802</v>
      </c>
      <c r="W59" s="2">
        <v>538.72679190385895</v>
      </c>
      <c r="X59" s="2">
        <v>343.59602491351501</v>
      </c>
      <c r="Y59" s="2">
        <v>1272.26521009304</v>
      </c>
      <c r="Z59" s="2">
        <v>363.86961529898002</v>
      </c>
      <c r="AA59" s="2">
        <v>85.771651351709806</v>
      </c>
      <c r="AB59" s="2">
        <v>610.69717440213003</v>
      </c>
      <c r="AC59" s="2">
        <f t="shared" si="67"/>
        <v>4325.2574608886771</v>
      </c>
      <c r="AD59" s="13">
        <f t="shared" si="68"/>
        <v>0.99783237464367003</v>
      </c>
      <c r="AF59" s="4">
        <v>262.44368943265499</v>
      </c>
      <c r="AG59" s="2">
        <v>270.01629107396298</v>
      </c>
      <c r="AH59" s="2">
        <v>39.553806191469</v>
      </c>
      <c r="AI59" s="2">
        <v>41.724209383947397</v>
      </c>
      <c r="AJ59" s="2">
        <v>59.658302465262203</v>
      </c>
      <c r="AK59" s="2">
        <v>436.95400421254902</v>
      </c>
      <c r="AL59" s="2">
        <v>538.72796035547003</v>
      </c>
      <c r="AM59" s="2">
        <v>343.602281703659</v>
      </c>
      <c r="AN59" s="2">
        <v>1272.24592364767</v>
      </c>
      <c r="AO59" s="2">
        <v>363.877753932323</v>
      </c>
      <c r="AP59" s="2">
        <v>85.776119947222398</v>
      </c>
      <c r="AQ59" s="2">
        <v>610.69966872914995</v>
      </c>
      <c r="AR59" s="2">
        <f t="shared" si="69"/>
        <v>4325.2800110753406</v>
      </c>
      <c r="AS59" s="13">
        <f t="shared" si="70"/>
        <v>0.99783757694815955</v>
      </c>
      <c r="AU59" s="4">
        <v>233.51998125790701</v>
      </c>
      <c r="AV59" s="2">
        <v>235.391579097338</v>
      </c>
      <c r="AW59" s="2">
        <v>40.6438097003739</v>
      </c>
      <c r="AX59" s="2">
        <v>42.682439405658201</v>
      </c>
      <c r="AY59" s="2">
        <v>51.1648313731055</v>
      </c>
      <c r="AZ59" s="2">
        <v>444.72344132059101</v>
      </c>
      <c r="BA59" s="2">
        <v>552.90332046075196</v>
      </c>
      <c r="BB59" s="2">
        <v>354.87839567681601</v>
      </c>
      <c r="BC59" s="2">
        <v>1281.1300653554099</v>
      </c>
      <c r="BD59" s="2">
        <v>371.21933680633799</v>
      </c>
      <c r="BE59" s="2">
        <v>89.334326940998096</v>
      </c>
      <c r="BF59" s="2">
        <v>622.133705966565</v>
      </c>
      <c r="BG59" s="2">
        <f t="shared" si="71"/>
        <v>4319.7252333618526</v>
      </c>
      <c r="BH59" s="13">
        <f t="shared" si="72"/>
        <v>0.9965560955365701</v>
      </c>
      <c r="BJ59" s="4">
        <v>233.52864366480401</v>
      </c>
      <c r="BK59" s="2">
        <v>235.40116133107799</v>
      </c>
      <c r="BL59" s="2">
        <v>40.654353178164399</v>
      </c>
      <c r="BM59" s="2">
        <v>42.685127622705402</v>
      </c>
      <c r="BN59" s="2">
        <v>51.166096002259401</v>
      </c>
      <c r="BO59" s="2">
        <v>444.70796630270598</v>
      </c>
      <c r="BP59" s="2">
        <v>552.90341355618398</v>
      </c>
      <c r="BQ59" s="2">
        <v>354.883985043812</v>
      </c>
      <c r="BR59" s="2">
        <v>1281.10665618899</v>
      </c>
      <c r="BS59" s="2">
        <v>371.22707832467398</v>
      </c>
      <c r="BT59" s="2">
        <v>89.338505278682206</v>
      </c>
      <c r="BU59" s="2">
        <v>622.13423305183403</v>
      </c>
      <c r="BV59" s="2">
        <f t="shared" si="73"/>
        <v>4319.7372195458938</v>
      </c>
      <c r="BW59" s="13">
        <f t="shared" si="74"/>
        <v>0.99655886073669819</v>
      </c>
      <c r="BX59" s="2"/>
      <c r="BY59" s="18">
        <f t="shared" si="80"/>
        <v>192.54799974575576</v>
      </c>
      <c r="BZ59" s="18">
        <f t="shared" si="75"/>
        <v>1</v>
      </c>
      <c r="CA59" s="17">
        <f t="shared" si="81"/>
        <v>5.5191910388884005E-2</v>
      </c>
      <c r="CB59" s="17">
        <f t="shared" si="82"/>
        <v>5.7481534349797178E-2</v>
      </c>
      <c r="CC59" s="17">
        <f t="shared" si="83"/>
        <v>0.13539173307413119</v>
      </c>
      <c r="CD59" s="17">
        <f t="shared" si="84"/>
        <v>0.13177614840920329</v>
      </c>
      <c r="CE59" s="17">
        <f t="shared" si="85"/>
        <v>0.11455607532914257</v>
      </c>
      <c r="CF59" s="17">
        <f t="shared" si="86"/>
        <v>5.0657783951572492E-2</v>
      </c>
      <c r="CG59" s="17">
        <f t="shared" si="87"/>
        <v>4.2162163327614598E-2</v>
      </c>
      <c r="CH59" s="17">
        <f t="shared" si="88"/>
        <v>5.3279660140235989E-2</v>
      </c>
      <c r="CI59" s="17">
        <f t="shared" si="89"/>
        <v>2.9652318886418901E-2</v>
      </c>
      <c r="CJ59" s="17">
        <f t="shared" si="90"/>
        <v>5.1372413495604778E-2</v>
      </c>
      <c r="CK59" s="17">
        <f t="shared" si="91"/>
        <v>0.10242263282889823</v>
      </c>
      <c r="CL59" s="17">
        <f t="shared" si="92"/>
        <v>4.0847779055067028E-2</v>
      </c>
      <c r="CM59" s="17"/>
      <c r="CN59" s="18">
        <f t="shared" si="93"/>
        <v>163.08410401118832</v>
      </c>
      <c r="CO59" s="18">
        <f t="shared" si="76"/>
        <v>0.84697895707318605</v>
      </c>
      <c r="CP59" s="17">
        <f t="shared" si="94"/>
        <v>6.1728973390243878E-2</v>
      </c>
      <c r="CQ59" s="17">
        <f t="shared" si="95"/>
        <v>6.0857324013293884E-2</v>
      </c>
      <c r="CR59" s="17">
        <f t="shared" si="96"/>
        <v>0.15902476076457236</v>
      </c>
      <c r="CS59" s="17">
        <f t="shared" si="97"/>
        <v>0.15481758087301564</v>
      </c>
      <c r="CT59" s="17">
        <f t="shared" si="98"/>
        <v>0.12946998037224738</v>
      </c>
      <c r="CU59" s="17">
        <f t="shared" si="99"/>
        <v>4.7838251535840204E-2</v>
      </c>
      <c r="CV59" s="17">
        <f t="shared" si="100"/>
        <v>4.3083969801784201E-2</v>
      </c>
      <c r="CW59" s="17">
        <f t="shared" si="101"/>
        <v>5.3948072763711295E-2</v>
      </c>
      <c r="CX59" s="17">
        <f t="shared" si="102"/>
        <v>2.8035685157768539E-2</v>
      </c>
      <c r="CY59" s="17">
        <f t="shared" si="103"/>
        <v>5.2423631742354156E-2</v>
      </c>
      <c r="CZ59" s="17">
        <f t="shared" si="104"/>
        <v>0.10797621862343917</v>
      </c>
      <c r="DA59" s="17">
        <f t="shared" si="105"/>
        <v>4.0465698809649467E-2</v>
      </c>
      <c r="DB59" s="5"/>
      <c r="DC59" s="18">
        <f t="shared" si="106"/>
        <v>163.09562391020992</v>
      </c>
      <c r="DD59" s="18">
        <f t="shared" si="77"/>
        <v>0.84703878578621772</v>
      </c>
      <c r="DE59" s="17">
        <f t="shared" si="107"/>
        <v>6.1727961171400572E-2</v>
      </c>
      <c r="DF59" s="17">
        <f t="shared" si="108"/>
        <v>6.0856226022194593E-2</v>
      </c>
      <c r="DG59" s="17">
        <f t="shared" si="109"/>
        <v>0.15900319803752377</v>
      </c>
      <c r="DH59" s="17">
        <f t="shared" si="110"/>
        <v>0.15481247076787619</v>
      </c>
      <c r="DI59" s="17">
        <f t="shared" si="111"/>
        <v>0.12946863051393853</v>
      </c>
      <c r="DJ59" s="17">
        <f t="shared" si="112"/>
        <v>4.7839005001536018E-2</v>
      </c>
      <c r="DK59" s="17">
        <f t="shared" si="113"/>
        <v>4.3083923079166364E-2</v>
      </c>
      <c r="DL59" s="17">
        <f t="shared" si="114"/>
        <v>5.3947581580554849E-2</v>
      </c>
      <c r="DM59" s="17">
        <f t="shared" si="115"/>
        <v>2.803589765861093E-2</v>
      </c>
      <c r="DN59" s="17">
        <f t="shared" si="116"/>
        <v>5.2423045475265322E-2</v>
      </c>
      <c r="DO59" s="17">
        <f t="shared" si="117"/>
        <v>0.10797340602052254</v>
      </c>
      <c r="DP59" s="17">
        <f t="shared" si="118"/>
        <v>4.0465616171002229E-2</v>
      </c>
      <c r="DQ59" s="5"/>
      <c r="DR59" s="18">
        <f t="shared" si="119"/>
        <v>159.85744332140885</v>
      </c>
      <c r="DS59" s="18">
        <f t="shared" si="78"/>
        <v>0.83022126188009138</v>
      </c>
      <c r="DT59" s="17">
        <f t="shared" si="120"/>
        <v>6.5439199251234342E-2</v>
      </c>
      <c r="DU59" s="17">
        <f t="shared" si="121"/>
        <v>6.5178526612901425E-2</v>
      </c>
      <c r="DV59" s="17">
        <f t="shared" si="122"/>
        <v>0.15685659938196372</v>
      </c>
      <c r="DW59" s="17">
        <f t="shared" si="123"/>
        <v>0.15306481952902037</v>
      </c>
      <c r="DX59" s="17">
        <f t="shared" si="124"/>
        <v>0.13980227103998702</v>
      </c>
      <c r="DY59" s="17">
        <f t="shared" si="125"/>
        <v>4.7419283676538838E-2</v>
      </c>
      <c r="DZ59" s="17">
        <f t="shared" si="126"/>
        <v>4.2528043251868451E-2</v>
      </c>
      <c r="EA59" s="17">
        <f t="shared" si="127"/>
        <v>5.3083581843342068E-2</v>
      </c>
      <c r="EB59" s="17">
        <f t="shared" si="128"/>
        <v>2.7938519489251006E-2</v>
      </c>
      <c r="EC59" s="17">
        <f t="shared" si="129"/>
        <v>5.1902073066904489E-2</v>
      </c>
      <c r="ED59" s="17">
        <f t="shared" si="130"/>
        <v>0.1058012539945849</v>
      </c>
      <c r="EE59" s="17">
        <f t="shared" si="131"/>
        <v>4.0092038100241555E-2</v>
      </c>
      <c r="EF59" s="5"/>
      <c r="EG59" s="18">
        <f t="shared" si="132"/>
        <v>159.86815692349222</v>
      </c>
      <c r="EH59" s="18">
        <f t="shared" si="79"/>
        <v>0.83027690308175284</v>
      </c>
      <c r="EI59" s="17">
        <f t="shared" si="133"/>
        <v>6.5437985553807657E-2</v>
      </c>
      <c r="EJ59" s="17">
        <f t="shared" si="134"/>
        <v>6.5177200021670476E-2</v>
      </c>
      <c r="EK59" s="17">
        <f t="shared" si="135"/>
        <v>0.15683625812471411</v>
      </c>
      <c r="EL59" s="17">
        <f t="shared" si="136"/>
        <v>0.1530599996074376</v>
      </c>
      <c r="EM59" s="17">
        <f t="shared" si="137"/>
        <v>0.13980054334201894</v>
      </c>
      <c r="EN59" s="17">
        <f t="shared" si="138"/>
        <v>4.7420108721214056E-2</v>
      </c>
      <c r="EO59" s="17">
        <f t="shared" si="139"/>
        <v>4.2528039671526359E-2</v>
      </c>
      <c r="EP59" s="17">
        <f t="shared" si="140"/>
        <v>5.3083163812659991E-2</v>
      </c>
      <c r="EQ59" s="17">
        <f t="shared" si="141"/>
        <v>2.7938774742965227E-2</v>
      </c>
      <c r="ER59" s="17">
        <f t="shared" si="142"/>
        <v>5.1901531884743245E-2</v>
      </c>
      <c r="ES59" s="17">
        <f t="shared" si="143"/>
        <v>0.10579877981766507</v>
      </c>
      <c r="ET59" s="17">
        <f t="shared" si="144"/>
        <v>4.0092021116827005E-2</v>
      </c>
    </row>
    <row r="60" spans="1:150" x14ac:dyDescent="0.2">
      <c r="A60" t="s">
        <v>71</v>
      </c>
      <c r="B60" s="2">
        <v>339.43031782455398</v>
      </c>
      <c r="C60" s="2">
        <v>312.73438882318101</v>
      </c>
      <c r="D60" s="2">
        <v>56.411250433512002</v>
      </c>
      <c r="E60" s="2">
        <v>59.562933108358699</v>
      </c>
      <c r="F60" s="2">
        <v>78.839177397140205</v>
      </c>
      <c r="G60" s="2">
        <v>401.99862831335503</v>
      </c>
      <c r="H60" s="2">
        <v>581.99765263810696</v>
      </c>
      <c r="I60" s="2">
        <v>364.253197714348</v>
      </c>
      <c r="J60" s="2">
        <v>1175.0468292502501</v>
      </c>
      <c r="K60" s="2">
        <v>391.973081047459</v>
      </c>
      <c r="L60" s="2">
        <v>98.463849601284807</v>
      </c>
      <c r="M60" s="2">
        <v>619.49236786422205</v>
      </c>
      <c r="N60" s="2">
        <f t="shared" si="65"/>
        <v>4480.2036740157719</v>
      </c>
      <c r="O60" s="13">
        <f t="shared" si="66"/>
        <v>1</v>
      </c>
      <c r="Q60" s="4">
        <v>270.29628694747697</v>
      </c>
      <c r="R60" s="2">
        <v>278.464617042989</v>
      </c>
      <c r="S60" s="2">
        <v>40.648058845479497</v>
      </c>
      <c r="T60" s="2">
        <v>42.9070624511209</v>
      </c>
      <c r="U60" s="2">
        <v>61.473172307975901</v>
      </c>
      <c r="V60" s="2">
        <v>451.760189822732</v>
      </c>
      <c r="W60" s="2">
        <v>556.833755447621</v>
      </c>
      <c r="X60" s="2">
        <v>355.027411271517</v>
      </c>
      <c r="Y60" s="2">
        <v>1316.60462299597</v>
      </c>
      <c r="Z60" s="2">
        <v>376.11417511792502</v>
      </c>
      <c r="AA60" s="2">
        <v>88.437413927662604</v>
      </c>
      <c r="AB60" s="2">
        <v>631.59191047742002</v>
      </c>
      <c r="AC60" s="2">
        <f t="shared" si="67"/>
        <v>4470.1586766558894</v>
      </c>
      <c r="AD60" s="13">
        <f t="shared" si="68"/>
        <v>0.99775791502110911</v>
      </c>
      <c r="AF60" s="4">
        <v>270.30484700674498</v>
      </c>
      <c r="AG60" s="2">
        <v>278.47430912940001</v>
      </c>
      <c r="AH60" s="2">
        <v>40.658693476186798</v>
      </c>
      <c r="AI60" s="2">
        <v>42.909796363845302</v>
      </c>
      <c r="AJ60" s="2">
        <v>61.474410731461496</v>
      </c>
      <c r="AK60" s="2">
        <v>451.74669923220398</v>
      </c>
      <c r="AL60" s="2">
        <v>556.83503317452596</v>
      </c>
      <c r="AM60" s="2">
        <v>355.03366742709898</v>
      </c>
      <c r="AN60" s="2">
        <v>1316.5858719045</v>
      </c>
      <c r="AO60" s="2">
        <v>376.12226283320899</v>
      </c>
      <c r="AP60" s="2">
        <v>88.441853152702393</v>
      </c>
      <c r="AQ60" s="2">
        <v>631.59451664346204</v>
      </c>
      <c r="AR60" s="2">
        <f t="shared" si="69"/>
        <v>4470.181961075341</v>
      </c>
      <c r="AS60" s="13">
        <f t="shared" si="70"/>
        <v>0.99776311219988623</v>
      </c>
      <c r="AU60" s="4">
        <v>239.93019102948099</v>
      </c>
      <c r="AV60" s="2">
        <v>242.146935305542</v>
      </c>
      <c r="AW60" s="2">
        <v>41.804349271709903</v>
      </c>
      <c r="AX60" s="2">
        <v>43.916490503301702</v>
      </c>
      <c r="AY60" s="2">
        <v>52.552414533796899</v>
      </c>
      <c r="AZ60" s="2">
        <v>459.88249579502298</v>
      </c>
      <c r="BA60" s="2">
        <v>571.69471647415105</v>
      </c>
      <c r="BB60" s="2">
        <v>366.85357995678999</v>
      </c>
      <c r="BC60" s="2">
        <v>1325.89031339506</v>
      </c>
      <c r="BD60" s="2">
        <v>383.81870957079298</v>
      </c>
      <c r="BE60" s="2">
        <v>92.172825126672194</v>
      </c>
      <c r="BF60" s="2">
        <v>643.57475144172702</v>
      </c>
      <c r="BG60" s="2">
        <f t="shared" si="71"/>
        <v>4464.2377724040471</v>
      </c>
      <c r="BH60" s="13">
        <f t="shared" si="72"/>
        <v>0.99643634469023723</v>
      </c>
      <c r="BJ60" s="4">
        <v>239.938801427241</v>
      </c>
      <c r="BK60" s="2">
        <v>242.15644845839901</v>
      </c>
      <c r="BL60" s="2">
        <v>41.814797354744798</v>
      </c>
      <c r="BM60" s="2">
        <v>43.919156469071801</v>
      </c>
      <c r="BN60" s="2">
        <v>52.5536733092109</v>
      </c>
      <c r="BO60" s="2">
        <v>459.86722542413401</v>
      </c>
      <c r="BP60" s="2">
        <v>571.69487831423999</v>
      </c>
      <c r="BQ60" s="2">
        <v>366.85914652798499</v>
      </c>
      <c r="BR60" s="2">
        <v>1325.86728074388</v>
      </c>
      <c r="BS60" s="2">
        <v>383.82638812920999</v>
      </c>
      <c r="BT60" s="2">
        <v>92.176964699422498</v>
      </c>
      <c r="BU60" s="2">
        <v>643.5753021557</v>
      </c>
      <c r="BV60" s="2">
        <f t="shared" si="73"/>
        <v>4464.250063013239</v>
      </c>
      <c r="BW60" s="13">
        <f t="shared" si="74"/>
        <v>0.99643908800506986</v>
      </c>
      <c r="BX60" s="2"/>
      <c r="BY60" s="18">
        <f t="shared" si="80"/>
        <v>199.06290636475063</v>
      </c>
      <c r="BZ60" s="18">
        <f t="shared" si="75"/>
        <v>1</v>
      </c>
      <c r="CA60" s="17">
        <f t="shared" si="81"/>
        <v>5.4278105973452465E-2</v>
      </c>
      <c r="CB60" s="17">
        <f t="shared" si="82"/>
        <v>5.6547339966736984E-2</v>
      </c>
      <c r="CC60" s="17">
        <f t="shared" si="83"/>
        <v>0.1331426316204084</v>
      </c>
      <c r="CD60" s="17">
        <f t="shared" si="84"/>
        <v>0.12957223858732894</v>
      </c>
      <c r="CE60" s="17">
        <f t="shared" si="85"/>
        <v>0.11262348394837726</v>
      </c>
      <c r="CF60" s="17">
        <f t="shared" si="86"/>
        <v>4.9875551897031904E-2</v>
      </c>
      <c r="CG60" s="17">
        <f t="shared" si="87"/>
        <v>4.1451417206902534E-2</v>
      </c>
      <c r="CH60" s="17">
        <f t="shared" si="88"/>
        <v>5.2396021717010188E-2</v>
      </c>
      <c r="CI60" s="17">
        <f t="shared" si="89"/>
        <v>2.917241697668373E-2</v>
      </c>
      <c r="CJ60" s="17">
        <f t="shared" si="90"/>
        <v>5.0509361516447984E-2</v>
      </c>
      <c r="CK60" s="17">
        <f t="shared" si="91"/>
        <v>0.10077703911548946</v>
      </c>
      <c r="CL60" s="17">
        <f t="shared" si="92"/>
        <v>4.0177417674790897E-2</v>
      </c>
      <c r="CM60" s="17"/>
      <c r="CN60" s="18">
        <f t="shared" si="93"/>
        <v>168.09645991267266</v>
      </c>
      <c r="CO60" s="18">
        <f t="shared" si="76"/>
        <v>0.84443889111446524</v>
      </c>
      <c r="CP60" s="17">
        <f t="shared" si="94"/>
        <v>6.0824697828851644E-2</v>
      </c>
      <c r="CQ60" s="17">
        <f t="shared" si="95"/>
        <v>5.9925958638288798E-2</v>
      </c>
      <c r="CR60" s="17">
        <f t="shared" si="96"/>
        <v>0.15684840066485767</v>
      </c>
      <c r="CS60" s="17">
        <f t="shared" si="97"/>
        <v>0.1526636384607937</v>
      </c>
      <c r="CT60" s="17">
        <f t="shared" si="98"/>
        <v>0.12754316425467035</v>
      </c>
      <c r="CU60" s="17">
        <f t="shared" si="99"/>
        <v>4.7048525954874069E-2</v>
      </c>
      <c r="CV60" s="17">
        <f t="shared" si="100"/>
        <v>4.2377684443229653E-2</v>
      </c>
      <c r="CW60" s="17">
        <f t="shared" si="101"/>
        <v>5.307244029273836E-2</v>
      </c>
      <c r="CX60" s="17">
        <f t="shared" si="102"/>
        <v>2.7559562065871384E-2</v>
      </c>
      <c r="CY60" s="17">
        <f t="shared" si="103"/>
        <v>5.1563234132780189E-2</v>
      </c>
      <c r="CZ60" s="17">
        <f t="shared" si="104"/>
        <v>0.10633640721656183</v>
      </c>
      <c r="DA60" s="17">
        <f t="shared" si="105"/>
        <v>3.9790712939155121E-2</v>
      </c>
      <c r="DB60" s="5"/>
      <c r="DC60" s="18">
        <f t="shared" si="106"/>
        <v>168.1079352928175</v>
      </c>
      <c r="DD60" s="18">
        <f t="shared" si="77"/>
        <v>0.84449653811839187</v>
      </c>
      <c r="DE60" s="17">
        <f t="shared" si="107"/>
        <v>6.0823734717856189E-2</v>
      </c>
      <c r="DF60" s="17">
        <f t="shared" si="108"/>
        <v>5.992491579052138E-2</v>
      </c>
      <c r="DG60" s="17">
        <f t="shared" si="109"/>
        <v>0.15682788679978596</v>
      </c>
      <c r="DH60" s="17">
        <f t="shared" si="110"/>
        <v>0.15265877505258293</v>
      </c>
      <c r="DI60" s="17">
        <f t="shared" si="111"/>
        <v>0.12754187954739402</v>
      </c>
      <c r="DJ60" s="17">
        <f t="shared" si="112"/>
        <v>4.7049228458800628E-2</v>
      </c>
      <c r="DK60" s="17">
        <f t="shared" si="113"/>
        <v>4.2377635822780674E-2</v>
      </c>
      <c r="DL60" s="17">
        <f t="shared" si="114"/>
        <v>5.3071972687921187E-2</v>
      </c>
      <c r="DM60" s="17">
        <f t="shared" si="115"/>
        <v>2.7559758319697369E-2</v>
      </c>
      <c r="DN60" s="17">
        <f t="shared" si="116"/>
        <v>5.1562679750548859E-2</v>
      </c>
      <c r="DO60" s="17">
        <f t="shared" si="117"/>
        <v>0.10633373847349292</v>
      </c>
      <c r="DP60" s="17">
        <f t="shared" si="118"/>
        <v>3.9790630844307007E-2</v>
      </c>
      <c r="DQ60" s="5"/>
      <c r="DR60" s="18">
        <f t="shared" si="119"/>
        <v>164.6899689424676</v>
      </c>
      <c r="DS60" s="18">
        <f t="shared" si="78"/>
        <v>0.82732625555411021</v>
      </c>
      <c r="DT60" s="17">
        <f t="shared" si="120"/>
        <v>6.4559112297080196E-2</v>
      </c>
      <c r="DU60" s="17">
        <f t="shared" si="121"/>
        <v>6.426292833071294E-2</v>
      </c>
      <c r="DV60" s="17">
        <f t="shared" si="122"/>
        <v>0.15466401007044434</v>
      </c>
      <c r="DW60" s="17">
        <f t="shared" si="123"/>
        <v>0.15089893909987365</v>
      </c>
      <c r="DX60" s="17">
        <f t="shared" si="124"/>
        <v>0.13794426919388522</v>
      </c>
      <c r="DY60" s="17">
        <f t="shared" si="125"/>
        <v>4.6631196620328851E-2</v>
      </c>
      <c r="DZ60" s="17">
        <f t="shared" si="126"/>
        <v>4.1823262788103784E-2</v>
      </c>
      <c r="EA60" s="17">
        <f t="shared" si="127"/>
        <v>5.2209991107796276E-2</v>
      </c>
      <c r="EB60" s="17">
        <f t="shared" si="128"/>
        <v>2.7462887706389123E-2</v>
      </c>
      <c r="EC60" s="17">
        <f t="shared" si="129"/>
        <v>5.1043086718842695E-2</v>
      </c>
      <c r="ED60" s="17">
        <f t="shared" si="130"/>
        <v>0.10415941942666841</v>
      </c>
      <c r="EE60" s="17">
        <f t="shared" si="131"/>
        <v>3.9418536961120118E-2</v>
      </c>
      <c r="EF60" s="5"/>
      <c r="EG60" s="18">
        <f t="shared" si="132"/>
        <v>164.70061868444162</v>
      </c>
      <c r="EH60" s="18">
        <f t="shared" si="79"/>
        <v>0.82737975493362048</v>
      </c>
      <c r="EI60" s="17">
        <f t="shared" si="133"/>
        <v>6.4557953908733368E-2</v>
      </c>
      <c r="EJ60" s="17">
        <f t="shared" si="134"/>
        <v>6.4261666028865447E-2</v>
      </c>
      <c r="EK60" s="17">
        <f t="shared" si="135"/>
        <v>0.15464468624877462</v>
      </c>
      <c r="EL60" s="17">
        <f t="shared" si="136"/>
        <v>0.15089435912220728</v>
      </c>
      <c r="EM60" s="17">
        <f t="shared" si="137"/>
        <v>0.13794261715052258</v>
      </c>
      <c r="EN60" s="17">
        <f t="shared" si="138"/>
        <v>4.6631970832663218E-2</v>
      </c>
      <c r="EO60" s="17">
        <f t="shared" si="139"/>
        <v>4.1823256868266732E-2</v>
      </c>
      <c r="EP60" s="17">
        <f t="shared" si="140"/>
        <v>5.2209594999728881E-2</v>
      </c>
      <c r="EQ60" s="17">
        <f t="shared" si="141"/>
        <v>2.7463126244731177E-2</v>
      </c>
      <c r="ER60" s="17">
        <f t="shared" si="142"/>
        <v>5.1042576150398866E-2</v>
      </c>
      <c r="ES60" s="17">
        <f t="shared" si="143"/>
        <v>0.1041570805541704</v>
      </c>
      <c r="ET60" s="17">
        <f t="shared" si="144"/>
        <v>3.941852009569375E-2</v>
      </c>
    </row>
    <row r="61" spans="1:150" x14ac:dyDescent="0.2">
      <c r="A61" t="s">
        <v>72</v>
      </c>
      <c r="B61" s="2">
        <v>350.938535168356</v>
      </c>
      <c r="C61" s="2">
        <v>323.13335166958399</v>
      </c>
      <c r="D61" s="2">
        <v>58.3299206044125</v>
      </c>
      <c r="E61" s="2">
        <v>61.602041756907497</v>
      </c>
      <c r="F61" s="2">
        <v>81.559927667289699</v>
      </c>
      <c r="G61" s="2">
        <v>414.67035717233603</v>
      </c>
      <c r="H61" s="2">
        <v>602.05661917026396</v>
      </c>
      <c r="I61" s="2">
        <v>376.61370553868602</v>
      </c>
      <c r="J61" s="2">
        <v>1213.87937582514</v>
      </c>
      <c r="K61" s="2">
        <v>405.44708803784602</v>
      </c>
      <c r="L61" s="2">
        <v>101.70010510854399</v>
      </c>
      <c r="M61" s="2">
        <v>640.25704236946399</v>
      </c>
      <c r="N61" s="2">
        <f t="shared" si="65"/>
        <v>4630.1880700888296</v>
      </c>
      <c r="O61" s="13">
        <f t="shared" si="66"/>
        <v>1</v>
      </c>
      <c r="Q61" s="4">
        <v>278.378240674805</v>
      </c>
      <c r="R61" s="2">
        <v>287.17104192919697</v>
      </c>
      <c r="S61" s="2">
        <v>41.780316924619498</v>
      </c>
      <c r="T61" s="2">
        <v>44.121789833823399</v>
      </c>
      <c r="U61" s="2">
        <v>63.336861182768999</v>
      </c>
      <c r="V61" s="2">
        <v>467.01225219013497</v>
      </c>
      <c r="W61" s="2">
        <v>575.48084341128401</v>
      </c>
      <c r="X61" s="2">
        <v>366.81157079224897</v>
      </c>
      <c r="Y61" s="2">
        <v>1362.32124106989</v>
      </c>
      <c r="Z61" s="2">
        <v>388.73693925498497</v>
      </c>
      <c r="AA61" s="2">
        <v>91.181368533304607</v>
      </c>
      <c r="AB61" s="2">
        <v>653.12418319738003</v>
      </c>
      <c r="AC61" s="2">
        <f t="shared" si="67"/>
        <v>4619.4566489944409</v>
      </c>
      <c r="AD61" s="13">
        <f t="shared" si="68"/>
        <v>0.99768229261275276</v>
      </c>
      <c r="AF61" s="4">
        <v>278.38675768188602</v>
      </c>
      <c r="AG61" s="2">
        <v>287.18068793872999</v>
      </c>
      <c r="AH61" s="2">
        <v>41.790865847070499</v>
      </c>
      <c r="AI61" s="2">
        <v>44.124504648374703</v>
      </c>
      <c r="AJ61" s="2">
        <v>63.338094579245698</v>
      </c>
      <c r="AK61" s="2">
        <v>466.999031672294</v>
      </c>
      <c r="AL61" s="2">
        <v>575.482230226772</v>
      </c>
      <c r="AM61" s="2">
        <v>366.81782877502599</v>
      </c>
      <c r="AN61" s="2">
        <v>1362.3030215491499</v>
      </c>
      <c r="AO61" s="2">
        <v>388.744979734048</v>
      </c>
      <c r="AP61" s="2">
        <v>91.185780768289106</v>
      </c>
      <c r="AQ61" s="2">
        <v>653.12690680718504</v>
      </c>
      <c r="AR61" s="2">
        <f t="shared" si="69"/>
        <v>4619.4806902280707</v>
      </c>
      <c r="AS61" s="13">
        <f t="shared" si="70"/>
        <v>0.99768748489290771</v>
      </c>
      <c r="AU61" s="4">
        <v>246.49645559954999</v>
      </c>
      <c r="AV61" s="2">
        <v>249.07698646261201</v>
      </c>
      <c r="AW61" s="2">
        <v>42.9946725619725</v>
      </c>
      <c r="AX61" s="2">
        <v>45.181843323100701</v>
      </c>
      <c r="AY61" s="2">
        <v>53.968159307353901</v>
      </c>
      <c r="AZ61" s="2">
        <v>475.516264398462</v>
      </c>
      <c r="BA61" s="2">
        <v>591.05513379998695</v>
      </c>
      <c r="BB61" s="2">
        <v>379.204410853279</v>
      </c>
      <c r="BC61" s="2">
        <v>1372.0451726106501</v>
      </c>
      <c r="BD61" s="2">
        <v>396.81124832082799</v>
      </c>
      <c r="BE61" s="2">
        <v>95.096827933765695</v>
      </c>
      <c r="BF61" s="2">
        <v>665.67605750407404</v>
      </c>
      <c r="BG61" s="2">
        <f t="shared" si="71"/>
        <v>4613.1232326756353</v>
      </c>
      <c r="BH61" s="13">
        <f t="shared" si="72"/>
        <v>0.99631443968260514</v>
      </c>
      <c r="BJ61" s="4">
        <v>246.505017613728</v>
      </c>
      <c r="BK61" s="2">
        <v>249.086434979525</v>
      </c>
      <c r="BL61" s="2">
        <v>43.005030521261297</v>
      </c>
      <c r="BM61" s="2">
        <v>45.1844883178711</v>
      </c>
      <c r="BN61" s="2">
        <v>53.969412786089997</v>
      </c>
      <c r="BO61" s="2">
        <v>475.50119289523599</v>
      </c>
      <c r="BP61" s="2">
        <v>591.055362954119</v>
      </c>
      <c r="BQ61" s="2">
        <v>379.20995642362999</v>
      </c>
      <c r="BR61" s="2">
        <v>1372.02250806491</v>
      </c>
      <c r="BS61" s="2">
        <v>396.81886725121001</v>
      </c>
      <c r="BT61" s="2">
        <v>95.100930820868399</v>
      </c>
      <c r="BU61" s="2">
        <v>665.67663431749895</v>
      </c>
      <c r="BV61" s="2">
        <f t="shared" si="73"/>
        <v>4613.1358369459485</v>
      </c>
      <c r="BW61" s="13">
        <f t="shared" si="74"/>
        <v>0.99631716187663322</v>
      </c>
      <c r="BX61" s="2"/>
      <c r="BY61" s="18">
        <f t="shared" si="80"/>
        <v>205.78225147051805</v>
      </c>
      <c r="BZ61" s="18">
        <f t="shared" si="75"/>
        <v>1</v>
      </c>
      <c r="CA61" s="17">
        <f t="shared" si="81"/>
        <v>5.3380725315293406E-2</v>
      </c>
      <c r="CB61" s="17">
        <f t="shared" si="82"/>
        <v>5.5630006072058015E-2</v>
      </c>
      <c r="CC61" s="17">
        <f t="shared" si="83"/>
        <v>0.13093456429053843</v>
      </c>
      <c r="CD61" s="17">
        <f t="shared" si="84"/>
        <v>0.12740968635411723</v>
      </c>
      <c r="CE61" s="17">
        <f t="shared" si="85"/>
        <v>0.11072905258175134</v>
      </c>
      <c r="CF61" s="17">
        <f t="shared" si="86"/>
        <v>4.9107576808781334E-2</v>
      </c>
      <c r="CG61" s="17">
        <f t="shared" si="87"/>
        <v>4.0755040800000808E-2</v>
      </c>
      <c r="CH61" s="17">
        <f t="shared" si="88"/>
        <v>5.1529026733638288E-2</v>
      </c>
      <c r="CI61" s="17">
        <f t="shared" si="89"/>
        <v>2.8702004860953704E-2</v>
      </c>
      <c r="CJ61" s="17">
        <f t="shared" si="90"/>
        <v>4.966299504740572E-2</v>
      </c>
      <c r="CK61" s="17">
        <f t="shared" si="91"/>
        <v>9.9160634976099615E-2</v>
      </c>
      <c r="CL61" s="17">
        <f t="shared" si="92"/>
        <v>3.9520535258160565E-2</v>
      </c>
      <c r="CM61" s="17"/>
      <c r="CN61" s="18">
        <f t="shared" si="93"/>
        <v>173.2469720349099</v>
      </c>
      <c r="CO61" s="18">
        <f t="shared" si="76"/>
        <v>0.84189462792290715</v>
      </c>
      <c r="CP61" s="17">
        <f t="shared" si="94"/>
        <v>5.9935254956123535E-2</v>
      </c>
      <c r="CQ61" s="17">
        <f t="shared" si="95"/>
        <v>5.9010552119998755E-2</v>
      </c>
      <c r="CR61" s="17">
        <f t="shared" si="96"/>
        <v>0.15470848561654971</v>
      </c>
      <c r="CS61" s="17">
        <f t="shared" si="97"/>
        <v>0.15054746228609681</v>
      </c>
      <c r="CT61" s="17">
        <f t="shared" si="98"/>
        <v>0.12565267292799492</v>
      </c>
      <c r="CU61" s="17">
        <f t="shared" si="99"/>
        <v>4.627387432265604E-2</v>
      </c>
      <c r="CV61" s="17">
        <f t="shared" si="100"/>
        <v>4.1685456734471028E-2</v>
      </c>
      <c r="CW61" s="17">
        <f t="shared" si="101"/>
        <v>5.2212980701757318E-2</v>
      </c>
      <c r="CX61" s="17">
        <f t="shared" si="102"/>
        <v>2.7093195820451353E-2</v>
      </c>
      <c r="CY61" s="17">
        <f t="shared" si="103"/>
        <v>5.0719164941357364E-2</v>
      </c>
      <c r="CZ61" s="17">
        <f t="shared" si="104"/>
        <v>0.10472417479571516</v>
      </c>
      <c r="DA61" s="17">
        <f t="shared" si="105"/>
        <v>3.9129303511257263E-2</v>
      </c>
      <c r="DB61" s="5"/>
      <c r="DC61" s="18">
        <f t="shared" si="106"/>
        <v>173.25840812609479</v>
      </c>
      <c r="DD61" s="18">
        <f t="shared" si="77"/>
        <v>0.84195020167187318</v>
      </c>
      <c r="DE61" s="17">
        <f t="shared" si="107"/>
        <v>5.9934338114928362E-2</v>
      </c>
      <c r="DF61" s="17">
        <f t="shared" si="108"/>
        <v>5.9009561069499734E-2</v>
      </c>
      <c r="DG61" s="17">
        <f t="shared" si="109"/>
        <v>0.15468895849279005</v>
      </c>
      <c r="DH61" s="17">
        <f t="shared" si="110"/>
        <v>0.15054283090574139</v>
      </c>
      <c r="DI61" s="17">
        <f t="shared" si="111"/>
        <v>0.1256514494911391</v>
      </c>
      <c r="DJ61" s="17">
        <f t="shared" si="112"/>
        <v>4.6274529313576729E-2</v>
      </c>
      <c r="DK61" s="17">
        <f t="shared" si="113"/>
        <v>4.1685406506967192E-2</v>
      </c>
      <c r="DL61" s="17">
        <f t="shared" si="114"/>
        <v>5.2212535318106434E-2</v>
      </c>
      <c r="DM61" s="17">
        <f t="shared" si="115"/>
        <v>2.7093376992842855E-2</v>
      </c>
      <c r="DN61" s="17">
        <f t="shared" si="116"/>
        <v>5.0718640422053235E-2</v>
      </c>
      <c r="DO61" s="17">
        <f t="shared" si="117"/>
        <v>0.10472164110431312</v>
      </c>
      <c r="DP61" s="17">
        <f t="shared" si="118"/>
        <v>3.9129221924459431E-2</v>
      </c>
      <c r="DQ61" s="5"/>
      <c r="DR61" s="18">
        <f t="shared" si="119"/>
        <v>169.65136963247997</v>
      </c>
      <c r="DS61" s="18">
        <f t="shared" si="78"/>
        <v>0.82442177797236094</v>
      </c>
      <c r="DT61" s="17">
        <f t="shared" si="120"/>
        <v>6.3693433452456164E-2</v>
      </c>
      <c r="DU61" s="17">
        <f t="shared" si="121"/>
        <v>6.3362630498654621E-2</v>
      </c>
      <c r="DV61" s="17">
        <f t="shared" si="122"/>
        <v>0.15250801803239028</v>
      </c>
      <c r="DW61" s="17">
        <f t="shared" si="123"/>
        <v>0.14877091269789558</v>
      </c>
      <c r="DX61" s="17">
        <f t="shared" si="124"/>
        <v>0.13612290132652607</v>
      </c>
      <c r="DY61" s="17">
        <f t="shared" si="125"/>
        <v>4.5858232517901665E-2</v>
      </c>
      <c r="DZ61" s="17">
        <f t="shared" si="126"/>
        <v>4.1132584925338646E-2</v>
      </c>
      <c r="EA61" s="17">
        <f t="shared" si="127"/>
        <v>5.135270320973262E-2</v>
      </c>
      <c r="EB61" s="17">
        <f t="shared" si="128"/>
        <v>2.6997017927866952E-2</v>
      </c>
      <c r="EC61" s="17">
        <f t="shared" si="129"/>
        <v>5.0200496530084369E-2</v>
      </c>
      <c r="ED61" s="17">
        <f t="shared" si="130"/>
        <v>0.10254558916261401</v>
      </c>
      <c r="EE61" s="17">
        <f t="shared" si="131"/>
        <v>3.8758640165179298E-2</v>
      </c>
      <c r="EF61" s="5"/>
      <c r="EG61" s="18">
        <f t="shared" si="132"/>
        <v>169.66196013502832</v>
      </c>
      <c r="EH61" s="18">
        <f t="shared" si="79"/>
        <v>0.82447324257862642</v>
      </c>
      <c r="EI61" s="17">
        <f t="shared" si="133"/>
        <v>6.3692327290762032E-2</v>
      </c>
      <c r="EJ61" s="17">
        <f t="shared" si="134"/>
        <v>6.336142872995236E-2</v>
      </c>
      <c r="EK61" s="17">
        <f t="shared" si="135"/>
        <v>0.1524896507977655</v>
      </c>
      <c r="EL61" s="17">
        <f t="shared" si="136"/>
        <v>0.14876655828270235</v>
      </c>
      <c r="EM61" s="17">
        <f t="shared" si="137"/>
        <v>0.13612132054081574</v>
      </c>
      <c r="EN61" s="17">
        <f t="shared" si="138"/>
        <v>4.5858959274251647E-2</v>
      </c>
      <c r="EO61" s="17">
        <f t="shared" si="139"/>
        <v>4.113257695171782E-2</v>
      </c>
      <c r="EP61" s="17">
        <f t="shared" si="140"/>
        <v>5.1352327717126611E-2</v>
      </c>
      <c r="EQ61" s="17">
        <f t="shared" si="141"/>
        <v>2.6997240909857844E-2</v>
      </c>
      <c r="ER61" s="17">
        <f t="shared" si="142"/>
        <v>5.0200014602490121E-2</v>
      </c>
      <c r="ES61" s="17">
        <f t="shared" si="143"/>
        <v>0.10254337710480584</v>
      </c>
      <c r="ET61" s="17">
        <f t="shared" si="144"/>
        <v>3.8758623372860276E-2</v>
      </c>
    </row>
    <row r="62" spans="1:150" x14ac:dyDescent="0.2">
      <c r="A62" t="s">
        <v>73</v>
      </c>
      <c r="B62" s="2">
        <v>362.82100397522902</v>
      </c>
      <c r="C62" s="2">
        <v>333.85983773494502</v>
      </c>
      <c r="D62" s="2">
        <v>60.310789613207703</v>
      </c>
      <c r="E62" s="2">
        <v>63.706895842111201</v>
      </c>
      <c r="F62" s="2">
        <v>84.366932040135097</v>
      </c>
      <c r="G62" s="2">
        <v>427.707214960714</v>
      </c>
      <c r="H62" s="2">
        <v>622.74106630654603</v>
      </c>
      <c r="I62" s="2">
        <v>389.36649431458</v>
      </c>
      <c r="J62" s="2">
        <v>1253.85922401828</v>
      </c>
      <c r="K62" s="2">
        <v>419.35093585659001</v>
      </c>
      <c r="L62" s="2">
        <v>105.037437214923</v>
      </c>
      <c r="M62" s="2">
        <v>661.64267861454005</v>
      </c>
      <c r="N62" s="2">
        <f t="shared" si="65"/>
        <v>4784.7705104918005</v>
      </c>
      <c r="O62" s="13">
        <f t="shared" si="66"/>
        <v>1</v>
      </c>
      <c r="Q62" s="4">
        <v>286.68747277848098</v>
      </c>
      <c r="R62" s="2">
        <v>296.13398841283203</v>
      </c>
      <c r="S62" s="2">
        <v>42.940521485031503</v>
      </c>
      <c r="T62" s="2">
        <v>45.366405332900896</v>
      </c>
      <c r="U62" s="2">
        <v>65.249681393991096</v>
      </c>
      <c r="V62" s="2">
        <v>482.74111583192001</v>
      </c>
      <c r="W62" s="2">
        <v>594.68834240504202</v>
      </c>
      <c r="X62" s="2">
        <v>378.96111952276198</v>
      </c>
      <c r="Y62" s="2">
        <v>1409.46829051496</v>
      </c>
      <c r="Z62" s="2">
        <v>401.75171059474297</v>
      </c>
      <c r="AA62" s="2">
        <v>94.006057925814801</v>
      </c>
      <c r="AB62" s="2">
        <v>675.31855743061305</v>
      </c>
      <c r="AC62" s="2">
        <f t="shared" si="67"/>
        <v>4773.313263629092</v>
      </c>
      <c r="AD62" s="13">
        <f t="shared" si="68"/>
        <v>0.99760547620046025</v>
      </c>
      <c r="AF62" s="4">
        <v>286.69595045671002</v>
      </c>
      <c r="AG62" s="2">
        <v>296.14359325307601</v>
      </c>
      <c r="AH62" s="2">
        <v>42.950989863076202</v>
      </c>
      <c r="AI62" s="2">
        <v>45.369102329826198</v>
      </c>
      <c r="AJ62" s="2">
        <v>65.250910297621104</v>
      </c>
      <c r="AK62" s="2">
        <v>482.728162088749</v>
      </c>
      <c r="AL62" s="2">
        <v>594.68983836504697</v>
      </c>
      <c r="AM62" s="2">
        <v>378.96738178820499</v>
      </c>
      <c r="AN62" s="2">
        <v>1409.4505994523799</v>
      </c>
      <c r="AO62" s="2">
        <v>401.75970740369598</v>
      </c>
      <c r="AP62" s="2">
        <v>94.010445470068703</v>
      </c>
      <c r="AQ62" s="2">
        <v>675.32140420246401</v>
      </c>
      <c r="AR62" s="2">
        <f t="shared" si="69"/>
        <v>4773.3380849709183</v>
      </c>
      <c r="AS62" s="13">
        <f t="shared" si="70"/>
        <v>0.99761066377252294</v>
      </c>
      <c r="AU62" s="4">
        <v>253.222274825412</v>
      </c>
      <c r="AV62" s="2">
        <v>256.18658493934203</v>
      </c>
      <c r="AW62" s="2">
        <v>44.2155653882647</v>
      </c>
      <c r="AX62" s="2">
        <v>46.479369508207299</v>
      </c>
      <c r="AY62" s="2">
        <v>55.412692684854697</v>
      </c>
      <c r="AZ62" s="2">
        <v>491.642550653895</v>
      </c>
      <c r="BA62" s="2">
        <v>611.00612032924005</v>
      </c>
      <c r="BB62" s="2">
        <v>391.94450007428702</v>
      </c>
      <c r="BC62" s="2">
        <v>1419.64861573793</v>
      </c>
      <c r="BD62" s="2">
        <v>410.211408634929</v>
      </c>
      <c r="BE62" s="2">
        <v>98.109198671576394</v>
      </c>
      <c r="BF62" s="2">
        <v>688.46316675003504</v>
      </c>
      <c r="BG62" s="2">
        <f t="shared" si="71"/>
        <v>4766.5420481979727</v>
      </c>
      <c r="BH62" s="13">
        <f t="shared" si="72"/>
        <v>0.9961903162850011</v>
      </c>
      <c r="BJ62" s="4">
        <v>253.23079196933199</v>
      </c>
      <c r="BK62" s="2">
        <v>256.19597310924598</v>
      </c>
      <c r="BL62" s="2">
        <v>44.225838239442702</v>
      </c>
      <c r="BM62" s="2">
        <v>46.481994764042298</v>
      </c>
      <c r="BN62" s="2">
        <v>55.413941408353502</v>
      </c>
      <c r="BO62" s="2">
        <v>491.62767262307699</v>
      </c>
      <c r="BP62" s="2">
        <v>611.00641553750904</v>
      </c>
      <c r="BQ62" s="2">
        <v>391.95002640807201</v>
      </c>
      <c r="BR62" s="2">
        <v>1419.6263112415099</v>
      </c>
      <c r="BS62" s="2">
        <v>410.21897112573703</v>
      </c>
      <c r="BT62" s="2">
        <v>98.113266860672297</v>
      </c>
      <c r="BU62" s="2">
        <v>688.46377215892198</v>
      </c>
      <c r="BV62" s="2">
        <f t="shared" si="73"/>
        <v>4766.5549754459153</v>
      </c>
      <c r="BW62" s="13">
        <f t="shared" si="74"/>
        <v>0.99619301803379223</v>
      </c>
      <c r="BX62" s="2"/>
      <c r="BY62" s="18">
        <f t="shared" si="80"/>
        <v>212.71345726521218</v>
      </c>
      <c r="BZ62" s="18">
        <f t="shared" si="75"/>
        <v>1</v>
      </c>
      <c r="CA62" s="17">
        <f t="shared" si="81"/>
        <v>5.2499333467266991E-2</v>
      </c>
      <c r="CB62" s="17">
        <f t="shared" si="82"/>
        <v>5.4729050176008244E-2</v>
      </c>
      <c r="CC62" s="17">
        <f t="shared" si="83"/>
        <v>0.12876638183535177</v>
      </c>
      <c r="CD62" s="17">
        <f t="shared" si="84"/>
        <v>0.12528722145895566</v>
      </c>
      <c r="CE62" s="17">
        <f t="shared" si="85"/>
        <v>0.10887141607163046</v>
      </c>
      <c r="CF62" s="17">
        <f t="shared" si="86"/>
        <v>4.8353365999171831E-2</v>
      </c>
      <c r="CG62" s="17">
        <f t="shared" si="87"/>
        <v>4.0072482417044475E-2</v>
      </c>
      <c r="CH62" s="17">
        <f t="shared" si="88"/>
        <v>5.0678145201999411E-2</v>
      </c>
      <c r="CI62" s="17">
        <f t="shared" si="89"/>
        <v>2.8240709953650196E-2</v>
      </c>
      <c r="CJ62" s="17">
        <f t="shared" si="90"/>
        <v>4.8832751079258073E-2</v>
      </c>
      <c r="CK62" s="17">
        <f t="shared" si="91"/>
        <v>9.757261433585078E-2</v>
      </c>
      <c r="CL62" s="17">
        <f t="shared" si="92"/>
        <v>3.8876597156835946E-2</v>
      </c>
      <c r="CM62" s="17"/>
      <c r="CN62" s="18">
        <f t="shared" si="93"/>
        <v>178.53999428216309</v>
      </c>
      <c r="CO62" s="18">
        <f t="shared" si="76"/>
        <v>0.83934508224159299</v>
      </c>
      <c r="CP62" s="17">
        <f t="shared" si="94"/>
        <v>5.9060299078448106E-2</v>
      </c>
      <c r="CQ62" s="17">
        <f t="shared" si="95"/>
        <v>5.8110668569000448E-2</v>
      </c>
      <c r="CR62" s="17">
        <f t="shared" si="96"/>
        <v>0.15260414950846066</v>
      </c>
      <c r="CS62" s="17">
        <f t="shared" si="97"/>
        <v>0.14846798543964301</v>
      </c>
      <c r="CT62" s="17">
        <f t="shared" si="98"/>
        <v>0.1237971943600128</v>
      </c>
      <c r="CU62" s="17">
        <f t="shared" si="99"/>
        <v>4.5513774665276133E-2</v>
      </c>
      <c r="CV62" s="17">
        <f t="shared" si="100"/>
        <v>4.1006744040164633E-2</v>
      </c>
      <c r="CW62" s="17">
        <f t="shared" si="101"/>
        <v>5.1369184666892567E-2</v>
      </c>
      <c r="CX62" s="17">
        <f t="shared" si="102"/>
        <v>2.6636204780227008E-2</v>
      </c>
      <c r="CY62" s="17">
        <f t="shared" si="103"/>
        <v>4.9890876369228246E-2</v>
      </c>
      <c r="CZ62" s="17">
        <f t="shared" si="104"/>
        <v>0.1031388012368354</v>
      </c>
      <c r="DA62" s="17">
        <f t="shared" si="105"/>
        <v>3.8480938728927924E-2</v>
      </c>
      <c r="DB62" s="5"/>
      <c r="DC62" s="18">
        <f t="shared" si="106"/>
        <v>178.55139617829568</v>
      </c>
      <c r="DD62" s="18">
        <f t="shared" si="77"/>
        <v>0.83939868437978948</v>
      </c>
      <c r="DE62" s="17">
        <f t="shared" si="107"/>
        <v>5.9059425857336381E-2</v>
      </c>
      <c r="DF62" s="17">
        <f t="shared" si="108"/>
        <v>5.8109726208222703E-2</v>
      </c>
      <c r="DG62" s="17">
        <f t="shared" si="109"/>
        <v>0.15258555138900706</v>
      </c>
      <c r="DH62" s="17">
        <f t="shared" si="110"/>
        <v>0.14846357248423256</v>
      </c>
      <c r="DI62" s="17">
        <f t="shared" si="111"/>
        <v>0.12379602858671433</v>
      </c>
      <c r="DJ62" s="17">
        <f t="shared" si="112"/>
        <v>4.5514385329661282E-2</v>
      </c>
      <c r="DK62" s="17">
        <f t="shared" si="113"/>
        <v>4.1006692463289064E-2</v>
      </c>
      <c r="DL62" s="17">
        <f t="shared" si="114"/>
        <v>5.1368760238809333E-2</v>
      </c>
      <c r="DM62" s="17">
        <f t="shared" si="115"/>
        <v>2.6636371945109257E-2</v>
      </c>
      <c r="DN62" s="17">
        <f t="shared" si="116"/>
        <v>4.9890379841347525E-2</v>
      </c>
      <c r="DO62" s="17">
        <f t="shared" si="117"/>
        <v>0.10313639442271745</v>
      </c>
      <c r="DP62" s="17">
        <f t="shared" si="118"/>
        <v>3.8480857621940985E-2</v>
      </c>
      <c r="DQ62" s="5"/>
      <c r="DR62" s="18">
        <f t="shared" si="119"/>
        <v>174.74549918413626</v>
      </c>
      <c r="DS62" s="18">
        <f t="shared" si="78"/>
        <v>0.82150655360870151</v>
      </c>
      <c r="DT62" s="17">
        <f t="shared" si="120"/>
        <v>6.2841862339530513E-2</v>
      </c>
      <c r="DU62" s="17">
        <f t="shared" si="121"/>
        <v>6.2477235961024495E-2</v>
      </c>
      <c r="DV62" s="17">
        <f t="shared" si="122"/>
        <v>0.15038773160060617</v>
      </c>
      <c r="DW62" s="17">
        <f t="shared" si="123"/>
        <v>0.1466796570555185</v>
      </c>
      <c r="DX62" s="17">
        <f t="shared" si="124"/>
        <v>0.13433691565216949</v>
      </c>
      <c r="DY62" s="17">
        <f t="shared" si="125"/>
        <v>4.5099867757109474E-2</v>
      </c>
      <c r="DZ62" s="17">
        <f t="shared" si="126"/>
        <v>4.0455467084349453E-2</v>
      </c>
      <c r="EA62" s="17">
        <f t="shared" si="127"/>
        <v>5.0511203078696998E-2</v>
      </c>
      <c r="EB62" s="17">
        <f t="shared" si="128"/>
        <v>2.6540528600961091E-2</v>
      </c>
      <c r="EC62" s="17">
        <f t="shared" si="129"/>
        <v>4.937375215888367E-2</v>
      </c>
      <c r="ED62" s="17">
        <f t="shared" si="130"/>
        <v>0.10095902220155192</v>
      </c>
      <c r="EE62" s="17">
        <f t="shared" si="131"/>
        <v>3.8111816161535458E-2</v>
      </c>
      <c r="EF62" s="5"/>
      <c r="EG62" s="18">
        <f t="shared" si="132"/>
        <v>174.7560349166545</v>
      </c>
      <c r="EH62" s="18">
        <f t="shared" si="79"/>
        <v>0.82155608377314748</v>
      </c>
      <c r="EI62" s="17">
        <f t="shared" si="133"/>
        <v>6.284080552159349E-2</v>
      </c>
      <c r="EJ62" s="17">
        <f t="shared" si="134"/>
        <v>6.2476091227419324E-2</v>
      </c>
      <c r="EK62" s="17">
        <f t="shared" si="135"/>
        <v>0.15037026443015483</v>
      </c>
      <c r="EL62" s="17">
        <f t="shared" si="136"/>
        <v>0.14667551483803426</v>
      </c>
      <c r="EM62" s="17">
        <f t="shared" si="137"/>
        <v>0.13433540203840988</v>
      </c>
      <c r="EN62" s="17">
        <f t="shared" si="138"/>
        <v>4.5100550176126193E-2</v>
      </c>
      <c r="EO62" s="17">
        <f t="shared" si="139"/>
        <v>4.0455457311301617E-2</v>
      </c>
      <c r="EP62" s="17">
        <f t="shared" si="140"/>
        <v>5.0510846983872107E-2</v>
      </c>
      <c r="EQ62" s="17">
        <f t="shared" si="141"/>
        <v>2.654073709625147E-2</v>
      </c>
      <c r="ER62" s="17">
        <f t="shared" si="142"/>
        <v>4.9373297047962388E-2</v>
      </c>
      <c r="ES62" s="17">
        <f t="shared" si="143"/>
        <v>0.10095692908680794</v>
      </c>
      <c r="ET62" s="17">
        <f t="shared" si="144"/>
        <v>3.8111799404490131E-2</v>
      </c>
    </row>
    <row r="63" spans="1:150" x14ac:dyDescent="0.2">
      <c r="A63" t="s">
        <v>74</v>
      </c>
      <c r="B63" s="2">
        <v>362.82100397522902</v>
      </c>
      <c r="C63" s="2">
        <v>333.85983773494502</v>
      </c>
      <c r="D63" s="2">
        <v>60.310789613207703</v>
      </c>
      <c r="E63" s="2">
        <v>63.706895842111201</v>
      </c>
      <c r="F63" s="2">
        <v>84.366932040135097</v>
      </c>
      <c r="G63" s="2">
        <v>427.707214960714</v>
      </c>
      <c r="H63" s="2">
        <v>622.74106630654603</v>
      </c>
      <c r="I63" s="2">
        <v>389.36649431458</v>
      </c>
      <c r="J63" s="2">
        <v>1253.85922401828</v>
      </c>
      <c r="K63" s="2">
        <v>419.35093585659001</v>
      </c>
      <c r="L63" s="2">
        <v>105.037437214923</v>
      </c>
      <c r="M63" s="2">
        <v>661.64267861454005</v>
      </c>
      <c r="N63" s="2">
        <f t="shared" si="65"/>
        <v>4784.7705104918005</v>
      </c>
      <c r="O63" s="13">
        <f t="shared" si="66"/>
        <v>1</v>
      </c>
      <c r="Q63" s="4">
        <v>286.68747277848098</v>
      </c>
      <c r="R63" s="2">
        <v>296.13398841283203</v>
      </c>
      <c r="S63" s="2">
        <v>42.940521485031503</v>
      </c>
      <c r="T63" s="2">
        <v>45.366405332900896</v>
      </c>
      <c r="U63" s="2">
        <v>65.249681393991096</v>
      </c>
      <c r="V63" s="2">
        <v>482.74111583192001</v>
      </c>
      <c r="W63" s="2">
        <v>594.68834240504202</v>
      </c>
      <c r="X63" s="2">
        <v>378.96111952276198</v>
      </c>
      <c r="Y63" s="2">
        <v>1409.46829051496</v>
      </c>
      <c r="Z63" s="2">
        <v>401.75171059474297</v>
      </c>
      <c r="AA63" s="2">
        <v>94.006057925814801</v>
      </c>
      <c r="AB63" s="2">
        <v>675.31855743061305</v>
      </c>
      <c r="AC63" s="2">
        <f t="shared" si="67"/>
        <v>4773.313263629092</v>
      </c>
      <c r="AD63" s="13">
        <f t="shared" si="68"/>
        <v>0.99760547620046025</v>
      </c>
      <c r="AF63" s="4">
        <v>286.69595045671002</v>
      </c>
      <c r="AG63" s="2">
        <v>296.14359325307601</v>
      </c>
      <c r="AH63" s="2">
        <v>42.950989863076202</v>
      </c>
      <c r="AI63" s="2">
        <v>45.369102329826198</v>
      </c>
      <c r="AJ63" s="2">
        <v>65.250910297621104</v>
      </c>
      <c r="AK63" s="2">
        <v>482.728162088749</v>
      </c>
      <c r="AL63" s="2">
        <v>594.68983836504697</v>
      </c>
      <c r="AM63" s="2">
        <v>378.96738178820499</v>
      </c>
      <c r="AN63" s="2">
        <v>1409.4505994523799</v>
      </c>
      <c r="AO63" s="2">
        <v>401.75970740369598</v>
      </c>
      <c r="AP63" s="2">
        <v>94.010445470068703</v>
      </c>
      <c r="AQ63" s="2">
        <v>675.32140420246401</v>
      </c>
      <c r="AR63" s="2">
        <f t="shared" si="69"/>
        <v>4773.3380849709183</v>
      </c>
      <c r="AS63" s="13">
        <f t="shared" si="70"/>
        <v>0.99761066377252294</v>
      </c>
      <c r="AU63" s="4">
        <v>253.222274825412</v>
      </c>
      <c r="AV63" s="2">
        <v>256.18658493934203</v>
      </c>
      <c r="AW63" s="2">
        <v>44.2155653882647</v>
      </c>
      <c r="AX63" s="2">
        <v>46.479369508207299</v>
      </c>
      <c r="AY63" s="2">
        <v>55.412692684854697</v>
      </c>
      <c r="AZ63" s="2">
        <v>491.642550653895</v>
      </c>
      <c r="BA63" s="2">
        <v>611.00612032924005</v>
      </c>
      <c r="BB63" s="2">
        <v>391.94450007428702</v>
      </c>
      <c r="BC63" s="2">
        <v>1419.64861573793</v>
      </c>
      <c r="BD63" s="2">
        <v>410.211408634929</v>
      </c>
      <c r="BE63" s="2">
        <v>98.109198671576394</v>
      </c>
      <c r="BF63" s="2">
        <v>688.46316675003504</v>
      </c>
      <c r="BG63" s="2">
        <f t="shared" si="71"/>
        <v>4766.5420481979727</v>
      </c>
      <c r="BH63" s="13">
        <f t="shared" si="72"/>
        <v>0.9961903162850011</v>
      </c>
      <c r="BJ63" s="4">
        <v>253.23079196933199</v>
      </c>
      <c r="BK63" s="2">
        <v>256.19597310924598</v>
      </c>
      <c r="BL63" s="2">
        <v>44.225838239442702</v>
      </c>
      <c r="BM63" s="2">
        <v>46.481994764042298</v>
      </c>
      <c r="BN63" s="2">
        <v>55.413941408353502</v>
      </c>
      <c r="BO63" s="2">
        <v>491.62767262307699</v>
      </c>
      <c r="BP63" s="2">
        <v>611.00641553750904</v>
      </c>
      <c r="BQ63" s="2">
        <v>391.95002640807201</v>
      </c>
      <c r="BR63" s="2">
        <v>1419.6263112415099</v>
      </c>
      <c r="BS63" s="2">
        <v>410.21897112573703</v>
      </c>
      <c r="BT63" s="2">
        <v>98.113266860672297</v>
      </c>
      <c r="BU63" s="2">
        <v>688.46377215892198</v>
      </c>
      <c r="BV63" s="2">
        <f t="shared" si="73"/>
        <v>4766.5549754459153</v>
      </c>
      <c r="BW63" s="13">
        <f t="shared" si="74"/>
        <v>0.99619301803379223</v>
      </c>
      <c r="BX63" s="2"/>
      <c r="BY63" s="18">
        <f t="shared" si="80"/>
        <v>212.71345726521218</v>
      </c>
      <c r="BZ63" s="18">
        <f t="shared" si="75"/>
        <v>1</v>
      </c>
      <c r="CA63" s="17">
        <f t="shared" si="81"/>
        <v>5.2499333467266991E-2</v>
      </c>
      <c r="CB63" s="17">
        <f t="shared" si="82"/>
        <v>5.4729050176008244E-2</v>
      </c>
      <c r="CC63" s="17">
        <f t="shared" si="83"/>
        <v>0.12876638183535177</v>
      </c>
      <c r="CD63" s="17">
        <f t="shared" si="84"/>
        <v>0.12528722145895566</v>
      </c>
      <c r="CE63" s="17">
        <f t="shared" si="85"/>
        <v>0.10887141607163046</v>
      </c>
      <c r="CF63" s="17">
        <f t="shared" si="86"/>
        <v>4.8353365999171831E-2</v>
      </c>
      <c r="CG63" s="17">
        <f t="shared" si="87"/>
        <v>4.0072482417044475E-2</v>
      </c>
      <c r="CH63" s="17">
        <f t="shared" si="88"/>
        <v>5.0678145201999411E-2</v>
      </c>
      <c r="CI63" s="17">
        <f t="shared" si="89"/>
        <v>2.8240709953650196E-2</v>
      </c>
      <c r="CJ63" s="17">
        <f t="shared" si="90"/>
        <v>4.8832751079258073E-2</v>
      </c>
      <c r="CK63" s="17">
        <f t="shared" si="91"/>
        <v>9.757261433585078E-2</v>
      </c>
      <c r="CL63" s="17">
        <f t="shared" si="92"/>
        <v>3.8876597156835946E-2</v>
      </c>
      <c r="CM63" s="17"/>
      <c r="CN63" s="18">
        <f t="shared" si="93"/>
        <v>178.53999428216309</v>
      </c>
      <c r="CO63" s="18">
        <f t="shared" si="76"/>
        <v>0.83934508224159299</v>
      </c>
      <c r="CP63" s="17">
        <f t="shared" si="94"/>
        <v>5.9060299078448106E-2</v>
      </c>
      <c r="CQ63" s="17">
        <f t="shared" si="95"/>
        <v>5.8110668569000448E-2</v>
      </c>
      <c r="CR63" s="17">
        <f t="shared" si="96"/>
        <v>0.15260414950846066</v>
      </c>
      <c r="CS63" s="17">
        <f t="shared" si="97"/>
        <v>0.14846798543964301</v>
      </c>
      <c r="CT63" s="17">
        <f t="shared" si="98"/>
        <v>0.1237971943600128</v>
      </c>
      <c r="CU63" s="17">
        <f t="shared" si="99"/>
        <v>4.5513774665276133E-2</v>
      </c>
      <c r="CV63" s="17">
        <f t="shared" si="100"/>
        <v>4.1006744040164633E-2</v>
      </c>
      <c r="CW63" s="17">
        <f t="shared" si="101"/>
        <v>5.1369184666892567E-2</v>
      </c>
      <c r="CX63" s="17">
        <f t="shared" si="102"/>
        <v>2.6636204780227008E-2</v>
      </c>
      <c r="CY63" s="17">
        <f t="shared" si="103"/>
        <v>4.9890876369228246E-2</v>
      </c>
      <c r="CZ63" s="17">
        <f t="shared" si="104"/>
        <v>0.1031388012368354</v>
      </c>
      <c r="DA63" s="17">
        <f t="shared" si="105"/>
        <v>3.8480938728927924E-2</v>
      </c>
      <c r="DB63" s="5"/>
      <c r="DC63" s="18">
        <f t="shared" si="106"/>
        <v>178.55139617829568</v>
      </c>
      <c r="DD63" s="18">
        <f t="shared" si="77"/>
        <v>0.83939868437978948</v>
      </c>
      <c r="DE63" s="17">
        <f t="shared" si="107"/>
        <v>5.9059425857336381E-2</v>
      </c>
      <c r="DF63" s="17">
        <f t="shared" si="108"/>
        <v>5.8109726208222703E-2</v>
      </c>
      <c r="DG63" s="17">
        <f t="shared" si="109"/>
        <v>0.15258555138900706</v>
      </c>
      <c r="DH63" s="17">
        <f t="shared" si="110"/>
        <v>0.14846357248423256</v>
      </c>
      <c r="DI63" s="17">
        <f t="shared" si="111"/>
        <v>0.12379602858671433</v>
      </c>
      <c r="DJ63" s="17">
        <f t="shared" si="112"/>
        <v>4.5514385329661282E-2</v>
      </c>
      <c r="DK63" s="17">
        <f t="shared" si="113"/>
        <v>4.1006692463289064E-2</v>
      </c>
      <c r="DL63" s="17">
        <f t="shared" si="114"/>
        <v>5.1368760238809333E-2</v>
      </c>
      <c r="DM63" s="17">
        <f t="shared" si="115"/>
        <v>2.6636371945109257E-2</v>
      </c>
      <c r="DN63" s="17">
        <f t="shared" si="116"/>
        <v>4.9890379841347525E-2</v>
      </c>
      <c r="DO63" s="17">
        <f t="shared" si="117"/>
        <v>0.10313639442271745</v>
      </c>
      <c r="DP63" s="17">
        <f t="shared" si="118"/>
        <v>3.8480857621940985E-2</v>
      </c>
      <c r="DQ63" s="5"/>
      <c r="DR63" s="18">
        <f t="shared" si="119"/>
        <v>174.74549918413626</v>
      </c>
      <c r="DS63" s="18">
        <f t="shared" si="78"/>
        <v>0.82150655360870151</v>
      </c>
      <c r="DT63" s="17">
        <f t="shared" si="120"/>
        <v>6.2841862339530513E-2</v>
      </c>
      <c r="DU63" s="17">
        <f t="shared" si="121"/>
        <v>6.2477235961024495E-2</v>
      </c>
      <c r="DV63" s="17">
        <f t="shared" si="122"/>
        <v>0.15038773160060617</v>
      </c>
      <c r="DW63" s="17">
        <f t="shared" si="123"/>
        <v>0.1466796570555185</v>
      </c>
      <c r="DX63" s="17">
        <f t="shared" si="124"/>
        <v>0.13433691565216949</v>
      </c>
      <c r="DY63" s="17">
        <f t="shared" si="125"/>
        <v>4.5099867757109474E-2</v>
      </c>
      <c r="DZ63" s="17">
        <f t="shared" si="126"/>
        <v>4.0455467084349453E-2</v>
      </c>
      <c r="EA63" s="17">
        <f t="shared" si="127"/>
        <v>5.0511203078696998E-2</v>
      </c>
      <c r="EB63" s="17">
        <f t="shared" si="128"/>
        <v>2.6540528600961091E-2</v>
      </c>
      <c r="EC63" s="17">
        <f t="shared" si="129"/>
        <v>4.937375215888367E-2</v>
      </c>
      <c r="ED63" s="17">
        <f t="shared" si="130"/>
        <v>0.10095902220155192</v>
      </c>
      <c r="EE63" s="17">
        <f t="shared" si="131"/>
        <v>3.8111816161535458E-2</v>
      </c>
      <c r="EF63" s="5"/>
      <c r="EG63" s="18">
        <f t="shared" si="132"/>
        <v>174.7560349166545</v>
      </c>
      <c r="EH63" s="18">
        <f t="shared" si="79"/>
        <v>0.82155608377314748</v>
      </c>
      <c r="EI63" s="17">
        <f t="shared" si="133"/>
        <v>6.284080552159349E-2</v>
      </c>
      <c r="EJ63" s="17">
        <f t="shared" si="134"/>
        <v>6.2476091227419324E-2</v>
      </c>
      <c r="EK63" s="17">
        <f t="shared" si="135"/>
        <v>0.15037026443015483</v>
      </c>
      <c r="EL63" s="17">
        <f t="shared" si="136"/>
        <v>0.14667551483803426</v>
      </c>
      <c r="EM63" s="17">
        <f t="shared" si="137"/>
        <v>0.13433540203840988</v>
      </c>
      <c r="EN63" s="17">
        <f t="shared" si="138"/>
        <v>4.5100550176126193E-2</v>
      </c>
      <c r="EO63" s="17">
        <f t="shared" si="139"/>
        <v>4.0455457311301617E-2</v>
      </c>
      <c r="EP63" s="17">
        <f t="shared" si="140"/>
        <v>5.0510846983872107E-2</v>
      </c>
      <c r="EQ63" s="17">
        <f t="shared" si="141"/>
        <v>2.654073709625147E-2</v>
      </c>
      <c r="ER63" s="17">
        <f t="shared" si="142"/>
        <v>4.9373297047962388E-2</v>
      </c>
      <c r="ES63" s="17">
        <f t="shared" si="143"/>
        <v>0.10095692908680794</v>
      </c>
      <c r="ET63" s="17">
        <f t="shared" si="144"/>
        <v>3.8111799404490131E-2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231-3B2B-9A42-8844-CD230CE8632E}">
  <dimension ref="B1:BR62"/>
  <sheetViews>
    <sheetView topLeftCell="BR1" workbookViewId="0">
      <selection activeCell="BR20" sqref="BR20"/>
    </sheetView>
  </sheetViews>
  <sheetFormatPr baseColWidth="10" defaultRowHeight="16" x14ac:dyDescent="0.2"/>
  <sheetData>
    <row r="1" spans="2:70" x14ac:dyDescent="0.2">
      <c r="C1" t="s">
        <v>96</v>
      </c>
      <c r="Q1" t="s">
        <v>99</v>
      </c>
      <c r="AE1" t="s">
        <v>101</v>
      </c>
      <c r="AS1" t="s">
        <v>100</v>
      </c>
      <c r="BG1" t="s">
        <v>102</v>
      </c>
    </row>
    <row r="2" spans="2:70" x14ac:dyDescent="0.2"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3</v>
      </c>
      <c r="Q2" t="str">
        <f t="shared" ref="Q2:AB2" si="0">C2</f>
        <v>US</v>
      </c>
      <c r="R2" t="str">
        <f t="shared" si="0"/>
        <v>EU</v>
      </c>
      <c r="S2" t="str">
        <f t="shared" si="0"/>
        <v>Japan</v>
      </c>
      <c r="T2" t="str">
        <f t="shared" si="0"/>
        <v>Russia</v>
      </c>
      <c r="U2" t="str">
        <f t="shared" si="0"/>
        <v>Eurasia</v>
      </c>
      <c r="V2" t="str">
        <f t="shared" si="0"/>
        <v>China</v>
      </c>
      <c r="W2" t="str">
        <f t="shared" si="0"/>
        <v>India</v>
      </c>
      <c r="X2" t="str">
        <f t="shared" si="0"/>
        <v>MidEast</v>
      </c>
      <c r="Y2" t="str">
        <f t="shared" si="0"/>
        <v>Africa</v>
      </c>
      <c r="Z2" t="str">
        <f t="shared" si="0"/>
        <v>LatAm</v>
      </c>
      <c r="AA2" t="str">
        <f t="shared" si="0"/>
        <v>OHI</v>
      </c>
      <c r="AB2" t="str">
        <f t="shared" si="0"/>
        <v>Oasia</v>
      </c>
      <c r="AD2" t="s">
        <v>3</v>
      </c>
      <c r="AE2" t="str">
        <f t="shared" ref="AE2" si="1">Q2</f>
        <v>US</v>
      </c>
      <c r="AF2" t="str">
        <f t="shared" ref="AF2" si="2">R2</f>
        <v>EU</v>
      </c>
      <c r="AG2" t="str">
        <f t="shared" ref="AG2" si="3">S2</f>
        <v>Japan</v>
      </c>
      <c r="AH2" t="str">
        <f t="shared" ref="AH2" si="4">T2</f>
        <v>Russia</v>
      </c>
      <c r="AI2" t="str">
        <f t="shared" ref="AI2" si="5">U2</f>
        <v>Eurasia</v>
      </c>
      <c r="AJ2" t="str">
        <f t="shared" ref="AJ2" si="6">V2</f>
        <v>China</v>
      </c>
      <c r="AK2" t="str">
        <f t="shared" ref="AK2" si="7">W2</f>
        <v>India</v>
      </c>
      <c r="AL2" t="str">
        <f t="shared" ref="AL2" si="8">X2</f>
        <v>MidEast</v>
      </c>
      <c r="AM2" t="str">
        <f t="shared" ref="AM2" si="9">Y2</f>
        <v>Africa</v>
      </c>
      <c r="AN2" t="str">
        <f t="shared" ref="AN2" si="10">Z2</f>
        <v>LatAm</v>
      </c>
      <c r="AO2" t="str">
        <f t="shared" ref="AO2" si="11">AA2</f>
        <v>OHI</v>
      </c>
      <c r="AP2" t="str">
        <f t="shared" ref="AP2" si="12">AB2</f>
        <v>Oasia</v>
      </c>
      <c r="AR2" t="s">
        <v>3</v>
      </c>
      <c r="AS2" t="str">
        <f t="shared" ref="AS2" si="13">Q2</f>
        <v>US</v>
      </c>
      <c r="AT2" t="str">
        <f t="shared" ref="AT2" si="14">R2</f>
        <v>EU</v>
      </c>
      <c r="AU2" t="str">
        <f t="shared" ref="AU2" si="15">S2</f>
        <v>Japan</v>
      </c>
      <c r="AV2" t="str">
        <f t="shared" ref="AV2" si="16">T2</f>
        <v>Russia</v>
      </c>
      <c r="AW2" t="str">
        <f t="shared" ref="AW2" si="17">U2</f>
        <v>Eurasia</v>
      </c>
      <c r="AX2" t="str">
        <f t="shared" ref="AX2" si="18">V2</f>
        <v>China</v>
      </c>
      <c r="AY2" t="str">
        <f t="shared" ref="AY2" si="19">W2</f>
        <v>India</v>
      </c>
      <c r="AZ2" t="str">
        <f t="shared" ref="AZ2" si="20">X2</f>
        <v>MidEast</v>
      </c>
      <c r="BA2" t="str">
        <f t="shared" ref="BA2" si="21">Y2</f>
        <v>Africa</v>
      </c>
      <c r="BB2" t="str">
        <f t="shared" ref="BB2" si="22">Z2</f>
        <v>LatAm</v>
      </c>
      <c r="BC2" t="str">
        <f t="shared" ref="BC2" si="23">AA2</f>
        <v>OHI</v>
      </c>
      <c r="BD2" t="str">
        <f t="shared" ref="BD2" si="24">AB2</f>
        <v>Oasia</v>
      </c>
      <c r="BF2" t="s">
        <v>3</v>
      </c>
      <c r="BG2" t="str">
        <f t="shared" ref="BG2" si="25">AE2</f>
        <v>US</v>
      </c>
      <c r="BH2" t="str">
        <f t="shared" ref="BH2" si="26">AF2</f>
        <v>EU</v>
      </c>
      <c r="BI2" t="str">
        <f t="shared" ref="BI2" si="27">AG2</f>
        <v>Japan</v>
      </c>
      <c r="BJ2" t="str">
        <f t="shared" ref="BJ2" si="28">AH2</f>
        <v>Russia</v>
      </c>
      <c r="BK2" t="str">
        <f t="shared" ref="BK2" si="29">AI2</f>
        <v>Eurasia</v>
      </c>
      <c r="BL2" t="str">
        <f t="shared" ref="BL2" si="30">AJ2</f>
        <v>China</v>
      </c>
      <c r="BM2" t="str">
        <f t="shared" ref="BM2" si="31">AK2</f>
        <v>India</v>
      </c>
      <c r="BN2" t="str">
        <f t="shared" ref="BN2" si="32">AL2</f>
        <v>MidEast</v>
      </c>
      <c r="BO2" t="str">
        <f t="shared" ref="BO2" si="33">AM2</f>
        <v>Africa</v>
      </c>
      <c r="BP2" t="str">
        <f t="shared" ref="BP2" si="34">AN2</f>
        <v>LatAm</v>
      </c>
      <c r="BQ2" t="str">
        <f t="shared" ref="BQ2" si="35">AO2</f>
        <v>OHI</v>
      </c>
      <c r="BR2" t="str">
        <f t="shared" ref="BR2" si="36">AP2</f>
        <v>Oasia</v>
      </c>
    </row>
    <row r="3" spans="2:70" x14ac:dyDescent="0.2">
      <c r="B3" t="s">
        <v>15</v>
      </c>
      <c r="C3" s="2">
        <v>12.3979002604563</v>
      </c>
      <c r="D3" s="2">
        <v>13.0310574296726</v>
      </c>
      <c r="E3" s="2">
        <v>3.8702837853585201</v>
      </c>
      <c r="F3" s="2">
        <v>1.6979566948188101</v>
      </c>
      <c r="G3" s="2">
        <v>0.80733505974519704</v>
      </c>
      <c r="H3" s="2">
        <v>5.3332327426145003</v>
      </c>
      <c r="I3" s="2">
        <v>2.4408315128007598</v>
      </c>
      <c r="J3" s="2">
        <v>3.4801033410751301</v>
      </c>
      <c r="K3" s="2">
        <v>1.3005301337145301</v>
      </c>
      <c r="L3" s="2">
        <v>4.5584762607391998</v>
      </c>
      <c r="M3" s="2">
        <v>3.8420496670726401</v>
      </c>
      <c r="N3" s="2">
        <v>2.6191887428537601</v>
      </c>
      <c r="O3" s="2"/>
      <c r="P3" t="s">
        <v>15</v>
      </c>
      <c r="Q3" s="5">
        <f>'PP-regionalLandDpayment-pros'!C5/TransfersAsOutputShare!C3</f>
        <v>0</v>
      </c>
      <c r="R3" s="5">
        <f>'PP-regionalLandDpayment-pros'!D5/TransfersAsOutputShare!D3</f>
        <v>0</v>
      </c>
      <c r="S3" s="5">
        <f>'PP-regionalLandDpayment-pros'!E5/TransfersAsOutputShare!E3</f>
        <v>0</v>
      </c>
      <c r="T3" s="5">
        <f>'PP-regionalLandDpayment-pros'!F5/TransfersAsOutputShare!F3</f>
        <v>0</v>
      </c>
      <c r="U3" s="5">
        <f>'PP-regionalLandDpayment-pros'!G5/TransfersAsOutputShare!G3</f>
        <v>0</v>
      </c>
      <c r="V3" s="5">
        <f>'PP-regionalLandDpayment-pros'!H5/TransfersAsOutputShare!H3</f>
        <v>0</v>
      </c>
      <c r="W3" s="5">
        <f>'PP-regionalLandDpayment-pros'!I5/TransfersAsOutputShare!I3</f>
        <v>0</v>
      </c>
      <c r="X3" s="5">
        <f>'PP-regionalLandDpayment-pros'!J5/TransfersAsOutputShare!J3</f>
        <v>0</v>
      </c>
      <c r="Y3" s="5">
        <f>'PP-regionalLandDpayment-pros'!K5/TransfersAsOutputShare!K3</f>
        <v>0</v>
      </c>
      <c r="Z3" s="5">
        <f>'PP-regionalLandDpayment-pros'!L5/TransfersAsOutputShare!L3</f>
        <v>0</v>
      </c>
      <c r="AA3" s="5">
        <f>'PP-regionalLandDpayment-pros'!M5/TransfersAsOutputShare!M3</f>
        <v>0</v>
      </c>
      <c r="AB3" s="5">
        <f>'PP-regionalLandDpayment-pros'!N5/TransfersAsOutputShare!N3</f>
        <v>0</v>
      </c>
      <c r="AC3" s="5"/>
      <c r="AD3" t="s">
        <v>15</v>
      </c>
      <c r="AE3" s="5">
        <f>'PP-regionalLandDpaymentretro'!C5/TransfersAsOutputShare!C3</f>
        <v>0</v>
      </c>
      <c r="AF3" s="5">
        <f>'PP-regionalLandDpaymentretro'!D5/TransfersAsOutputShare!D3</f>
        <v>0</v>
      </c>
      <c r="AG3" s="5">
        <f>'PP-regionalLandDpaymentretro'!E5/TransfersAsOutputShare!E3</f>
        <v>0</v>
      </c>
      <c r="AH3" s="5">
        <f>'PP-regionalLandDpaymentretro'!F5/TransfersAsOutputShare!F3</f>
        <v>0</v>
      </c>
      <c r="AI3" s="5">
        <f>'PP-regionalLandDpaymentretro'!G5/TransfersAsOutputShare!G3</f>
        <v>0</v>
      </c>
      <c r="AJ3" s="5">
        <f>'PP-regionalLandDpaymentretro'!H5/TransfersAsOutputShare!H3</f>
        <v>0</v>
      </c>
      <c r="AK3" s="5">
        <f>'PP-regionalLandDpaymentretro'!I5/TransfersAsOutputShare!I3</f>
        <v>0</v>
      </c>
      <c r="AL3" s="5">
        <f>'PP-regionalLandDpaymentretro'!J5/TransfersAsOutputShare!J3</f>
        <v>0</v>
      </c>
      <c r="AM3" s="5">
        <f>'PP-regionalLandDpaymentretro'!K5/TransfersAsOutputShare!K3</f>
        <v>0</v>
      </c>
      <c r="AN3" s="5">
        <f>'PP-regionalLandDpaymentretro'!L5/TransfersAsOutputShare!L3</f>
        <v>0</v>
      </c>
      <c r="AO3" s="5">
        <f>'PP-regionalLandDpaymentretro'!M5/TransfersAsOutputShare!M3</f>
        <v>0</v>
      </c>
      <c r="AP3" s="5">
        <f>'PP-regionalLandDpaymentretro'!N5/TransfersAsOutputShare!N3</f>
        <v>0</v>
      </c>
      <c r="AQ3" s="5"/>
      <c r="AR3" s="6" t="s">
        <v>15</v>
      </c>
      <c r="AS3" s="5">
        <f>'BP-regionalLandDpayment-prosp'!C5/TransfersAsOutputShare!C3</f>
        <v>0</v>
      </c>
      <c r="AT3" s="5">
        <f>'BP-regionalLandDpayment-prosp'!D5/TransfersAsOutputShare!D3</f>
        <v>0</v>
      </c>
      <c r="AU3" s="5">
        <f>'BP-regionalLandDpayment-prosp'!E5/TransfersAsOutputShare!E3</f>
        <v>0</v>
      </c>
      <c r="AV3" s="5">
        <f>'BP-regionalLandDpayment-prosp'!F5/TransfersAsOutputShare!F3</f>
        <v>0</v>
      </c>
      <c r="AW3" s="5">
        <f>'BP-regionalLandDpayment-prosp'!G5/TransfersAsOutputShare!G3</f>
        <v>0</v>
      </c>
      <c r="AX3" s="5">
        <f>'BP-regionalLandDpayment-prosp'!H5/TransfersAsOutputShare!H3</f>
        <v>0</v>
      </c>
      <c r="AY3" s="5">
        <f>'BP-regionalLandDpayment-prosp'!I5/TransfersAsOutputShare!I3</f>
        <v>0</v>
      </c>
      <c r="AZ3" s="5">
        <f>'BP-regionalLandDpayment-prosp'!J5/TransfersAsOutputShare!J3</f>
        <v>0</v>
      </c>
      <c r="BA3" s="5">
        <f>'BP-regionalLandDpayment-prosp'!K5/TransfersAsOutputShare!K3</f>
        <v>0</v>
      </c>
      <c r="BB3" s="5">
        <f>'BP-regionalLandDpayment-prosp'!L5/TransfersAsOutputShare!L3</f>
        <v>0</v>
      </c>
      <c r="BC3" s="5">
        <f>'BP-regionalLandDpayment-prosp'!M5/TransfersAsOutputShare!M3</f>
        <v>0</v>
      </c>
      <c r="BD3" s="5">
        <f>'BP-regionalLandDpayment-prosp'!N5/TransfersAsOutputShare!N3</f>
        <v>0</v>
      </c>
      <c r="BF3" s="6" t="s">
        <v>15</v>
      </c>
      <c r="BG3" s="5">
        <f>'BP-regionalLandDpaymentretro'!C5/TransfersAsOutputShare!C3</f>
        <v>0</v>
      </c>
      <c r="BH3" s="5">
        <f>'BP-regionalLandDpaymentretro'!D5/TransfersAsOutputShare!D3</f>
        <v>0</v>
      </c>
      <c r="BI3" s="5">
        <f>'BP-regionalLandDpaymentretro'!E5/TransfersAsOutputShare!E3</f>
        <v>0</v>
      </c>
      <c r="BJ3" s="5">
        <f>'BP-regionalLandDpaymentretro'!F5/TransfersAsOutputShare!F3</f>
        <v>0</v>
      </c>
      <c r="BK3" s="5">
        <f>'BP-regionalLandDpaymentretro'!G5/TransfersAsOutputShare!G3</f>
        <v>0</v>
      </c>
      <c r="BL3" s="5">
        <f>'BP-regionalLandDpaymentretro'!H5/TransfersAsOutputShare!H3</f>
        <v>0</v>
      </c>
      <c r="BM3" s="5">
        <f>'BP-regionalLandDpaymentretro'!I5/TransfersAsOutputShare!I3</f>
        <v>0</v>
      </c>
      <c r="BN3" s="5">
        <f>'BP-regionalLandDpaymentretro'!J5/TransfersAsOutputShare!J3</f>
        <v>0</v>
      </c>
      <c r="BO3" s="5">
        <f>'BP-regionalLandDpaymentretro'!K5/TransfersAsOutputShare!K3</f>
        <v>0</v>
      </c>
      <c r="BP3" s="5">
        <f>'BP-regionalLandDpaymentretro'!L5/TransfersAsOutputShare!L3</f>
        <v>0</v>
      </c>
      <c r="BQ3" s="5">
        <f>'BP-regionalLandDpaymentretro'!M5/TransfersAsOutputShare!M3</f>
        <v>0</v>
      </c>
      <c r="BR3" s="5">
        <f>'BP-regionalLandDpaymentretro'!N5/TransfersAsOutputShare!N3</f>
        <v>0</v>
      </c>
    </row>
    <row r="4" spans="2:70" x14ac:dyDescent="0.2">
      <c r="B4" t="s">
        <v>16</v>
      </c>
      <c r="C4" s="2">
        <v>16.477418400479099</v>
      </c>
      <c r="D4" s="2">
        <v>16.969884868106199</v>
      </c>
      <c r="E4" s="2">
        <v>4.6829378269701802</v>
      </c>
      <c r="F4" s="2">
        <v>2.34061882873445</v>
      </c>
      <c r="G4" s="2">
        <v>1.1662782374726699</v>
      </c>
      <c r="H4" s="2">
        <v>10.6535030098846</v>
      </c>
      <c r="I4" s="2">
        <v>4.4866635344823402</v>
      </c>
      <c r="J4" s="2">
        <v>6.0277552857151999</v>
      </c>
      <c r="K4" s="2">
        <v>2.5792341347055099</v>
      </c>
      <c r="L4" s="2">
        <v>7.2062684138802</v>
      </c>
      <c r="M4" s="2">
        <v>5.0078909775461202</v>
      </c>
      <c r="N4" s="2">
        <v>4.1353548224160299</v>
      </c>
      <c r="O4" s="2"/>
      <c r="P4" t="s">
        <v>16</v>
      </c>
      <c r="Q4" s="5">
        <f>'PP-regionalLandDpayment-pros'!C6/TransfersAsOutputShare!C4</f>
        <v>0</v>
      </c>
      <c r="R4" s="5">
        <f>'PP-regionalLandDpayment-pros'!D6/TransfersAsOutputShare!D4</f>
        <v>0</v>
      </c>
      <c r="S4" s="5">
        <f>'PP-regionalLandDpayment-pros'!E6/TransfersAsOutputShare!E4</f>
        <v>0</v>
      </c>
      <c r="T4" s="5">
        <f>'PP-regionalLandDpayment-pros'!F6/TransfersAsOutputShare!F4</f>
        <v>0</v>
      </c>
      <c r="U4" s="5">
        <f>'PP-regionalLandDpayment-pros'!G6/TransfersAsOutputShare!G4</f>
        <v>0</v>
      </c>
      <c r="V4" s="5">
        <f>'PP-regionalLandDpayment-pros'!H6/TransfersAsOutputShare!H4</f>
        <v>0</v>
      </c>
      <c r="W4" s="5">
        <f>'PP-regionalLandDpayment-pros'!I6/TransfersAsOutputShare!I4</f>
        <v>0</v>
      </c>
      <c r="X4" s="5">
        <f>'PP-regionalLandDpayment-pros'!J6/TransfersAsOutputShare!J4</f>
        <v>0</v>
      </c>
      <c r="Y4" s="5">
        <f>'PP-regionalLandDpayment-pros'!K6/TransfersAsOutputShare!K4</f>
        <v>0</v>
      </c>
      <c r="Z4" s="5">
        <f>'PP-regionalLandDpayment-pros'!L6/TransfersAsOutputShare!L4</f>
        <v>0</v>
      </c>
      <c r="AA4" s="5">
        <f>'PP-regionalLandDpayment-pros'!M6/TransfersAsOutputShare!M4</f>
        <v>0</v>
      </c>
      <c r="AB4" s="5">
        <f>'PP-regionalLandDpayment-pros'!N6/TransfersAsOutputShare!N4</f>
        <v>0</v>
      </c>
      <c r="AC4" s="5"/>
      <c r="AD4" t="s">
        <v>16</v>
      </c>
      <c r="AE4" s="5">
        <f>'PP-regionalLandDpaymentretro'!C6/TransfersAsOutputShare!C4</f>
        <v>0</v>
      </c>
      <c r="AF4" s="5">
        <f>'PP-regionalLandDpaymentretro'!D6/TransfersAsOutputShare!D4</f>
        <v>0</v>
      </c>
      <c r="AG4" s="5">
        <f>'PP-regionalLandDpaymentretro'!E6/TransfersAsOutputShare!E4</f>
        <v>0</v>
      </c>
      <c r="AH4" s="5">
        <f>'PP-regionalLandDpaymentretro'!F6/TransfersAsOutputShare!F4</f>
        <v>0</v>
      </c>
      <c r="AI4" s="5">
        <f>'PP-regionalLandDpaymentretro'!G6/TransfersAsOutputShare!G4</f>
        <v>0</v>
      </c>
      <c r="AJ4" s="5">
        <f>'PP-regionalLandDpaymentretro'!H6/TransfersAsOutputShare!H4</f>
        <v>0</v>
      </c>
      <c r="AK4" s="5">
        <f>'PP-regionalLandDpaymentretro'!I6/TransfersAsOutputShare!I4</f>
        <v>0</v>
      </c>
      <c r="AL4" s="5">
        <f>'PP-regionalLandDpaymentretro'!J6/TransfersAsOutputShare!J4</f>
        <v>0</v>
      </c>
      <c r="AM4" s="5">
        <f>'PP-regionalLandDpaymentretro'!K6/TransfersAsOutputShare!K4</f>
        <v>0</v>
      </c>
      <c r="AN4" s="5">
        <f>'PP-regionalLandDpaymentretro'!L6/TransfersAsOutputShare!L4</f>
        <v>0</v>
      </c>
      <c r="AO4" s="5">
        <f>'PP-regionalLandDpaymentretro'!M6/TransfersAsOutputShare!M4</f>
        <v>0</v>
      </c>
      <c r="AP4" s="5">
        <f>'PP-regionalLandDpaymentretro'!N6/TransfersAsOutputShare!N4</f>
        <v>0</v>
      </c>
      <c r="AQ4" s="5"/>
      <c r="AR4" s="6" t="s">
        <v>16</v>
      </c>
      <c r="AS4" s="5">
        <f>'BP-regionalLandDpayment-prosp'!C6/TransfersAsOutputShare!C4</f>
        <v>0</v>
      </c>
      <c r="AT4" s="5">
        <f>'BP-regionalLandDpayment-prosp'!D6/TransfersAsOutputShare!D4</f>
        <v>0</v>
      </c>
      <c r="AU4" s="5">
        <f>'BP-regionalLandDpayment-prosp'!E6/TransfersAsOutputShare!E4</f>
        <v>0</v>
      </c>
      <c r="AV4" s="5">
        <f>'BP-regionalLandDpayment-prosp'!F6/TransfersAsOutputShare!F4</f>
        <v>0</v>
      </c>
      <c r="AW4" s="5">
        <f>'BP-regionalLandDpayment-prosp'!G6/TransfersAsOutputShare!G4</f>
        <v>0</v>
      </c>
      <c r="AX4" s="5">
        <f>'BP-regionalLandDpayment-prosp'!H6/TransfersAsOutputShare!H4</f>
        <v>0</v>
      </c>
      <c r="AY4" s="5">
        <f>'BP-regionalLandDpayment-prosp'!I6/TransfersAsOutputShare!I4</f>
        <v>0</v>
      </c>
      <c r="AZ4" s="5">
        <f>'BP-regionalLandDpayment-prosp'!J6/TransfersAsOutputShare!J4</f>
        <v>0</v>
      </c>
      <c r="BA4" s="5">
        <f>'BP-regionalLandDpayment-prosp'!K6/TransfersAsOutputShare!K4</f>
        <v>0</v>
      </c>
      <c r="BB4" s="5">
        <f>'BP-regionalLandDpayment-prosp'!L6/TransfersAsOutputShare!L4</f>
        <v>0</v>
      </c>
      <c r="BC4" s="5">
        <f>'BP-regionalLandDpayment-prosp'!M6/TransfersAsOutputShare!M4</f>
        <v>0</v>
      </c>
      <c r="BD4" s="5">
        <f>'BP-regionalLandDpayment-prosp'!N6/TransfersAsOutputShare!N4</f>
        <v>0</v>
      </c>
      <c r="BF4" s="6" t="s">
        <v>16</v>
      </c>
      <c r="BG4" s="5">
        <f>'BP-regionalLandDpaymentretro'!C6/TransfersAsOutputShare!C4</f>
        <v>0</v>
      </c>
      <c r="BH4" s="5">
        <f>'BP-regionalLandDpaymentretro'!D6/TransfersAsOutputShare!D4</f>
        <v>0</v>
      </c>
      <c r="BI4" s="5">
        <f>'BP-regionalLandDpaymentretro'!E6/TransfersAsOutputShare!E4</f>
        <v>0</v>
      </c>
      <c r="BJ4" s="5">
        <f>'BP-regionalLandDpaymentretro'!F6/TransfersAsOutputShare!F4</f>
        <v>0</v>
      </c>
      <c r="BK4" s="5">
        <f>'BP-regionalLandDpaymentretro'!G6/TransfersAsOutputShare!G4</f>
        <v>0</v>
      </c>
      <c r="BL4" s="5">
        <f>'BP-regionalLandDpaymentretro'!H6/TransfersAsOutputShare!H4</f>
        <v>0</v>
      </c>
      <c r="BM4" s="5">
        <f>'BP-regionalLandDpaymentretro'!I6/TransfersAsOutputShare!I4</f>
        <v>0</v>
      </c>
      <c r="BN4" s="5">
        <f>'BP-regionalLandDpaymentretro'!J6/TransfersAsOutputShare!J4</f>
        <v>0</v>
      </c>
      <c r="BO4" s="5">
        <f>'BP-regionalLandDpaymentretro'!K6/TransfersAsOutputShare!K4</f>
        <v>0</v>
      </c>
      <c r="BP4" s="5">
        <f>'BP-regionalLandDpaymentretro'!L6/TransfersAsOutputShare!L4</f>
        <v>0</v>
      </c>
      <c r="BQ4" s="5">
        <f>'BP-regionalLandDpaymentretro'!M6/TransfersAsOutputShare!M4</f>
        <v>0</v>
      </c>
      <c r="BR4" s="5">
        <f>'BP-regionalLandDpaymentretro'!N6/TransfersAsOutputShare!N4</f>
        <v>0</v>
      </c>
    </row>
    <row r="5" spans="2:70" x14ac:dyDescent="0.2">
      <c r="B5" t="s">
        <v>17</v>
      </c>
      <c r="C5" s="2">
        <v>20.747114094802399</v>
      </c>
      <c r="D5" s="2">
        <v>20.8063620695794</v>
      </c>
      <c r="E5" s="2">
        <v>5.4029235578179504</v>
      </c>
      <c r="F5" s="2">
        <v>2.92387205526747</v>
      </c>
      <c r="G5" s="2">
        <v>1.62435854802727</v>
      </c>
      <c r="H5" s="2">
        <v>15.8888382516856</v>
      </c>
      <c r="I5" s="2">
        <v>7.2364251356992204</v>
      </c>
      <c r="J5" s="2">
        <v>9.1126108055180595</v>
      </c>
      <c r="K5" s="2">
        <v>4.7924025361412603</v>
      </c>
      <c r="L5" s="2">
        <v>10.4189572855884</v>
      </c>
      <c r="M5" s="2">
        <v>6.3214460152289602</v>
      </c>
      <c r="N5" s="2">
        <v>6.4704692926409004</v>
      </c>
      <c r="O5" s="2"/>
      <c r="P5" t="s">
        <v>17</v>
      </c>
      <c r="Q5" s="5">
        <f>'PP-regionalLandDpayment-pros'!C7/TransfersAsOutputShare!C5</f>
        <v>2.3275136042499966E-3</v>
      </c>
      <c r="R5" s="5">
        <f>'PP-regionalLandDpayment-pros'!D7/TransfersAsOutputShare!D5</f>
        <v>-4.8534790272501455E-4</v>
      </c>
      <c r="S5" s="5">
        <f>'PP-regionalLandDpayment-pros'!E7/TransfersAsOutputShare!E5</f>
        <v>1.2131141946754751E-3</v>
      </c>
      <c r="T5" s="5">
        <f>'PP-regionalLandDpayment-pros'!F7/TransfersAsOutputShare!F5</f>
        <v>7.6069278415623566E-3</v>
      </c>
      <c r="U5" s="5">
        <f>'PP-regionalLandDpayment-pros'!G7/TransfersAsOutputShare!G5</f>
        <v>9.4343525756494066E-3</v>
      </c>
      <c r="V5" s="5">
        <f>'PP-regionalLandDpayment-pros'!H7/TransfersAsOutputShare!H5</f>
        <v>3.2967771396025442E-4</v>
      </c>
      <c r="W5" s="5">
        <f>'PP-regionalLandDpayment-pros'!I7/TransfersAsOutputShare!I5</f>
        <v>-4.0018788942322225E-3</v>
      </c>
      <c r="X5" s="5">
        <f>'PP-regionalLandDpayment-pros'!J7/TransfersAsOutputShare!J5</f>
        <v>-3.0723758474424955E-3</v>
      </c>
      <c r="Y5" s="5">
        <f>'PP-regionalLandDpayment-pros'!K7/TransfersAsOutputShare!K5</f>
        <v>-4.3383333530228451E-3</v>
      </c>
      <c r="Z5" s="5">
        <f>'PP-regionalLandDpayment-pros'!L7/TransfersAsOutputShare!L5</f>
        <v>-2.4317415027520545E-4</v>
      </c>
      <c r="AA5" s="5">
        <f>'PP-regionalLandDpayment-pros'!M7/TransfersAsOutputShare!M5</f>
        <v>-1.0570567909101387E-4</v>
      </c>
      <c r="AB5" s="5">
        <f>'PP-regionalLandDpayment-pros'!N7/TransfersAsOutputShare!N5</f>
        <v>-1.0200719577764614E-3</v>
      </c>
      <c r="AC5" s="5"/>
      <c r="AD5" t="s">
        <v>17</v>
      </c>
      <c r="AE5" s="5">
        <f>'PP-regionalLandDpaymentretro'!C7/TransfersAsOutputShare!C5</f>
        <v>3.2317343385849149E-3</v>
      </c>
      <c r="AF5" s="5">
        <f>'PP-regionalLandDpaymentretro'!D7/TransfersAsOutputShare!D5</f>
        <v>-1.7801679034492642E-3</v>
      </c>
      <c r="AG5" s="5">
        <f>'PP-regionalLandDpaymentretro'!E7/TransfersAsOutputShare!E5</f>
        <v>1.52901039278054E-3</v>
      </c>
      <c r="AH5" s="5">
        <f>'PP-regionalLandDpaymentretro'!F7/TransfersAsOutputShare!F5</f>
        <v>9.9888849612624776E-3</v>
      </c>
      <c r="AI5" s="5">
        <f>'PP-regionalLandDpaymentretro'!G7/TransfersAsOutputShare!G5</f>
        <v>1.2236335015011576E-2</v>
      </c>
      <c r="AJ5" s="5">
        <f>'PP-regionalLandDpaymentretro'!H7/TransfersAsOutputShare!H5</f>
        <v>6.2670560779998436E-4</v>
      </c>
      <c r="AK5" s="5">
        <f>'PP-regionalLandDpaymentretro'!I7/TransfersAsOutputShare!I5</f>
        <v>-4.0470767974048246E-3</v>
      </c>
      <c r="AL5" s="5">
        <f>'PP-regionalLandDpaymentretro'!J7/TransfersAsOutputShare!J5</f>
        <v>-2.999053131595038E-3</v>
      </c>
      <c r="AM5" s="5">
        <f>'PP-regionalLandDpaymentretro'!K7/TransfersAsOutputShare!K5</f>
        <v>-5.8417816820909357E-3</v>
      </c>
      <c r="AN5" s="5">
        <f>'PP-regionalLandDpaymentretro'!L7/TransfersAsOutputShare!L5</f>
        <v>-4.2917942922702743E-5</v>
      </c>
      <c r="AO5" s="5">
        <f>'PP-regionalLandDpaymentretro'!M7/TransfersAsOutputShare!M5</f>
        <v>-8.2196068893050861E-4</v>
      </c>
      <c r="AP5" s="5">
        <f>'PP-regionalLandDpaymentretro'!N7/TransfersAsOutputShare!N5</f>
        <v>-1.0905899012420028E-3</v>
      </c>
      <c r="AQ5" s="5"/>
      <c r="AR5" s="6" t="s">
        <v>17</v>
      </c>
      <c r="AS5" s="5">
        <f>'BP-regionalLandDpayment-prosp'!C7/TransfersAsOutputShare!C5</f>
        <v>3.5891618810769076E-3</v>
      </c>
      <c r="AT5" s="5">
        <f>'BP-regionalLandDpayment-prosp'!D7/TransfersAsOutputShare!D5</f>
        <v>1.1740561846196155E-3</v>
      </c>
      <c r="AU5" s="5">
        <f>'BP-regionalLandDpayment-prosp'!E7/TransfersAsOutputShare!E5</f>
        <v>1.0124895891304032E-3</v>
      </c>
      <c r="AV5" s="5">
        <f>'BP-regionalLandDpayment-prosp'!F7/TransfersAsOutputShare!F5</f>
        <v>9.4606498544257366E-3</v>
      </c>
      <c r="AW5" s="5">
        <f>'BP-regionalLandDpayment-prosp'!G7/TransfersAsOutputShare!G5</f>
        <v>1.2963449781366727E-2</v>
      </c>
      <c r="AX5" s="5">
        <f>'BP-regionalLandDpayment-prosp'!H7/TransfersAsOutputShare!H5</f>
        <v>-1.9786889756665772E-3</v>
      </c>
      <c r="AY5" s="5">
        <f>'BP-regionalLandDpayment-prosp'!I7/TransfersAsOutputShare!I5</f>
        <v>-5.1482051568673484E-3</v>
      </c>
      <c r="AZ5" s="5">
        <f>'BP-regionalLandDpayment-prosp'!J7/TransfersAsOutputShare!J5</f>
        <v>-3.9577979486531941E-3</v>
      </c>
      <c r="BA5" s="5">
        <f>'BP-regionalLandDpayment-prosp'!K7/TransfersAsOutputShare!K5</f>
        <v>-5.0809623453780392E-3</v>
      </c>
      <c r="BB5" s="5">
        <f>'BP-regionalLandDpayment-prosp'!L7/TransfersAsOutputShare!L5</f>
        <v>-6.412049045964954E-4</v>
      </c>
      <c r="BC5" s="5">
        <f>'BP-regionalLandDpayment-prosp'!M7/TransfersAsOutputShare!M5</f>
        <v>-6.053845713645538E-4</v>
      </c>
      <c r="BD5" s="5">
        <f>'BP-regionalLandDpayment-prosp'!N7/TransfersAsOutputShare!N5</f>
        <v>-2.080971362951759E-3</v>
      </c>
      <c r="BF5" s="6" t="s">
        <v>17</v>
      </c>
      <c r="BG5" s="5">
        <f>'BP-regionalLandDpaymentretro'!C7/TransfersAsOutputShare!C5</f>
        <v>4.8745687201676175E-3</v>
      </c>
      <c r="BH5" s="5">
        <f>'BP-regionalLandDpaymentretro'!D7/TransfersAsOutputShare!D5</f>
        <v>3.8059761075959848E-4</v>
      </c>
      <c r="BI5" s="5">
        <f>'BP-regionalLandDpaymentretro'!E7/TransfersAsOutputShare!E5</f>
        <v>1.2677703896555406E-3</v>
      </c>
      <c r="BJ5" s="5">
        <f>'BP-regionalLandDpaymentretro'!F7/TransfersAsOutputShare!F5</f>
        <v>1.240267833978461E-2</v>
      </c>
      <c r="BK5" s="5">
        <f>'BP-regionalLandDpaymentretro'!G7/TransfersAsOutputShare!G5</f>
        <v>1.6831690417930471E-2</v>
      </c>
      <c r="BL5" s="5">
        <f>'BP-regionalLandDpaymentretro'!H7/TransfersAsOutputShare!H5</f>
        <v>-2.3790957971342691E-3</v>
      </c>
      <c r="BM5" s="5">
        <f>'BP-regionalLandDpaymentretro'!I7/TransfersAsOutputShare!I5</f>
        <v>-5.5397465306085665E-3</v>
      </c>
      <c r="BN5" s="5">
        <f>'BP-regionalLandDpaymentretro'!J7/TransfersAsOutputShare!J5</f>
        <v>-4.1519908376096721E-3</v>
      </c>
      <c r="BO5" s="5">
        <f>'BP-regionalLandDpaymentretro'!K7/TransfersAsOutputShare!K5</f>
        <v>-6.8087837093672018E-3</v>
      </c>
      <c r="BP5" s="5">
        <f>'BP-regionalLandDpaymentretro'!L7/TransfersAsOutputShare!L5</f>
        <v>-5.6120708906325057E-4</v>
      </c>
      <c r="BQ5" s="5">
        <f>'BP-regionalLandDpaymentretro'!M7/TransfersAsOutputShare!M5</f>
        <v>-1.4726092722604815E-3</v>
      </c>
      <c r="BR5" s="5">
        <f>'BP-regionalLandDpaymentretro'!N7/TransfersAsOutputShare!N5</f>
        <v>-2.4720224686497969E-3</v>
      </c>
    </row>
    <row r="6" spans="2:70" x14ac:dyDescent="0.2">
      <c r="B6" t="s">
        <v>18</v>
      </c>
      <c r="C6" s="2">
        <v>25.2574679975191</v>
      </c>
      <c r="D6" s="2">
        <v>24.6684710881961</v>
      </c>
      <c r="E6" s="2">
        <v>6.03156817622689</v>
      </c>
      <c r="F6" s="2">
        <v>3.47777002561347</v>
      </c>
      <c r="G6" s="2">
        <v>2.1773787670297402</v>
      </c>
      <c r="H6" s="2">
        <v>20.960137492966702</v>
      </c>
      <c r="I6" s="2">
        <v>10.7602746911399</v>
      </c>
      <c r="J6" s="2">
        <v>12.820786950330101</v>
      </c>
      <c r="K6" s="2">
        <v>8.4105994933521302</v>
      </c>
      <c r="L6" s="2">
        <v>14.1868251118605</v>
      </c>
      <c r="M6" s="2">
        <v>7.7116043781172801</v>
      </c>
      <c r="N6" s="2">
        <v>9.6892035377023706</v>
      </c>
      <c r="O6" s="2"/>
      <c r="P6" t="s">
        <v>18</v>
      </c>
      <c r="Q6" s="5">
        <f>'PP-regionalLandDpayment-pros'!C8/TransfersAsOutputShare!C6</f>
        <v>3.0804416168620187E-3</v>
      </c>
      <c r="R6" s="5">
        <f>'PP-regionalLandDpayment-pros'!D8/TransfersAsOutputShare!D6</f>
        <v>-7.3504814217305379E-4</v>
      </c>
      <c r="S6" s="5">
        <f>'PP-regionalLandDpayment-pros'!E8/TransfersAsOutputShare!E6</f>
        <v>2.0539379292869499E-3</v>
      </c>
      <c r="T6" s="5">
        <f>'PP-regionalLandDpayment-pros'!F8/TransfersAsOutputShare!F6</f>
        <v>9.6350954839849769E-3</v>
      </c>
      <c r="U6" s="5">
        <f>'PP-regionalLandDpayment-pros'!G8/TransfersAsOutputShare!G6</f>
        <v>1.0012771407513119E-2</v>
      </c>
      <c r="V6" s="5">
        <f>'PP-regionalLandDpayment-pros'!H8/TransfersAsOutputShare!H6</f>
        <v>5.0592552410662188E-4</v>
      </c>
      <c r="W6" s="5">
        <f>'PP-regionalLandDpayment-pros'!I8/TransfersAsOutputShare!I6</f>
        <v>-4.0895774453092509E-3</v>
      </c>
      <c r="X6" s="5">
        <f>'PP-regionalLandDpayment-pros'!J8/TransfersAsOutputShare!J6</f>
        <v>-2.7597898479414049E-3</v>
      </c>
      <c r="Y6" s="5">
        <f>'PP-regionalLandDpayment-pros'!K8/TransfersAsOutputShare!K6</f>
        <v>-6.4974717481602407E-3</v>
      </c>
      <c r="Z6" s="5">
        <f>'PP-regionalLandDpayment-pros'!L8/TransfersAsOutputShare!L6</f>
        <v>-3.4663026692320815E-5</v>
      </c>
      <c r="AA6" s="5">
        <f>'PP-regionalLandDpayment-pros'!M8/TransfersAsOutputShare!M6</f>
        <v>1.9220950210082897E-4</v>
      </c>
      <c r="AB6" s="5">
        <f>'PP-regionalLandDpayment-pros'!N8/TransfersAsOutputShare!N6</f>
        <v>-5.0879490939204823E-4</v>
      </c>
      <c r="AC6" s="5"/>
      <c r="AD6" t="s">
        <v>18</v>
      </c>
      <c r="AE6" s="5">
        <f>'PP-regionalLandDpaymentretro'!C8/TransfersAsOutputShare!C6</f>
        <v>3.7305659373301062E-3</v>
      </c>
      <c r="AF6" s="5">
        <f>'PP-regionalLandDpaymentretro'!D8/TransfersAsOutputShare!D6</f>
        <v>-1.9163802785434772E-3</v>
      </c>
      <c r="AG6" s="5">
        <f>'PP-regionalLandDpaymentretro'!E8/TransfersAsOutputShare!E6</f>
        <v>2.259826264201062E-3</v>
      </c>
      <c r="AH6" s="5">
        <f>'PP-regionalLandDpaymentretro'!F8/TransfersAsOutputShare!F6</f>
        <v>1.1272293415113807E-2</v>
      </c>
      <c r="AI6" s="5">
        <f>'PP-regionalLandDpaymentretro'!G8/TransfersAsOutputShare!G6</f>
        <v>1.1655609887490672E-2</v>
      </c>
      <c r="AJ6" s="5">
        <f>'PP-regionalLandDpaymentretro'!H8/TransfersAsOutputShare!H6</f>
        <v>7.273951380204767E-4</v>
      </c>
      <c r="AK6" s="5">
        <f>'PP-regionalLandDpaymentretro'!I8/TransfersAsOutputShare!I6</f>
        <v>-3.9386798557630052E-3</v>
      </c>
      <c r="AL6" s="5">
        <f>'PP-regionalLandDpaymentretro'!J8/TransfersAsOutputShare!J6</f>
        <v>-2.5110830101282319E-3</v>
      </c>
      <c r="AM6" s="5">
        <f>'PP-regionalLandDpaymentretro'!K8/TransfersAsOutputShare!K6</f>
        <v>-7.3166361532789213E-3</v>
      </c>
      <c r="AN6" s="5">
        <f>'PP-regionalLandDpaymentretro'!L8/TransfersAsOutputShare!L6</f>
        <v>1.6765082250070159E-4</v>
      </c>
      <c r="AO6" s="5">
        <f>'PP-regionalLandDpaymentretro'!M8/TransfersAsOutputShare!M6</f>
        <v>-4.1412285649790591E-4</v>
      </c>
      <c r="AP6" s="5">
        <f>'PP-regionalLandDpaymentretro'!N8/TransfersAsOutputShare!N6</f>
        <v>-3.5920864703259647E-4</v>
      </c>
      <c r="AQ6" s="5"/>
      <c r="AR6" s="6" t="s">
        <v>18</v>
      </c>
      <c r="AS6" s="5">
        <f>'BP-regionalLandDpayment-prosp'!C8/TransfersAsOutputShare!C6</f>
        <v>4.6868988650850835E-3</v>
      </c>
      <c r="AT6" s="5">
        <f>'BP-regionalLandDpayment-prosp'!D8/TransfersAsOutputShare!D6</f>
        <v>1.3570240904998449E-3</v>
      </c>
      <c r="AU6" s="5">
        <f>'BP-regionalLandDpayment-prosp'!E8/TransfersAsOutputShare!E6</f>
        <v>1.9763839268363672E-3</v>
      </c>
      <c r="AV6" s="5">
        <f>'BP-regionalLandDpayment-prosp'!F8/TransfersAsOutputShare!F6</f>
        <v>1.2532163323838205E-2</v>
      </c>
      <c r="AW6" s="5">
        <f>'BP-regionalLandDpayment-prosp'!G8/TransfersAsOutputShare!G6</f>
        <v>1.4540617399802414E-2</v>
      </c>
      <c r="AX6" s="5">
        <f>'BP-regionalLandDpayment-prosp'!H8/TransfersAsOutputShare!H6</f>
        <v>-1.8615103177852699E-3</v>
      </c>
      <c r="AY6" s="5">
        <f>'BP-regionalLandDpayment-prosp'!I8/TransfersAsOutputShare!I6</f>
        <v>-5.5249515842701498E-3</v>
      </c>
      <c r="AZ6" s="5">
        <f>'BP-regionalLandDpayment-prosp'!J8/TransfersAsOutputShare!J6</f>
        <v>-4.0340848287252155E-3</v>
      </c>
      <c r="BA6" s="5">
        <f>'BP-regionalLandDpayment-prosp'!K8/TransfersAsOutputShare!K6</f>
        <v>-7.1573729539220693E-3</v>
      </c>
      <c r="BB6" s="5">
        <f>'BP-regionalLandDpayment-prosp'!L8/TransfersAsOutputShare!L6</f>
        <v>-5.5055065786816328E-4</v>
      </c>
      <c r="BC6" s="5">
        <f>'BP-regionalLandDpayment-prosp'!M8/TransfersAsOutputShare!M6</f>
        <v>-3.2183924373237438E-4</v>
      </c>
      <c r="BD6" s="5">
        <f>'BP-regionalLandDpayment-prosp'!N8/TransfersAsOutputShare!N6</f>
        <v>-1.8930456270103914E-3</v>
      </c>
      <c r="BF6" s="6" t="s">
        <v>18</v>
      </c>
      <c r="BG6" s="5">
        <f>'BP-regionalLandDpaymentretro'!C8/TransfersAsOutputShare!C6</f>
        <v>5.5839863993619341E-3</v>
      </c>
      <c r="BH6" s="5">
        <f>'BP-regionalLandDpaymentretro'!D8/TransfersAsOutputShare!D6</f>
        <v>5.0026146322453447E-4</v>
      </c>
      <c r="BI6" s="5">
        <f>'BP-regionalLandDpaymentretro'!E8/TransfersAsOutputShare!E6</f>
        <v>2.1627545542650803E-3</v>
      </c>
      <c r="BJ6" s="5">
        <f>'BP-regionalLandDpaymentretro'!F8/TransfersAsOutputShare!F6</f>
        <v>1.4598653392188314E-2</v>
      </c>
      <c r="BK6" s="5">
        <f>'BP-regionalLandDpaymentretro'!G8/TransfersAsOutputShare!G6</f>
        <v>1.6866141943557202E-2</v>
      </c>
      <c r="BL6" s="5">
        <f>'BP-regionalLandDpaymentretro'!H8/TransfersAsOutputShare!H6</f>
        <v>-2.0168834908339366E-3</v>
      </c>
      <c r="BM6" s="5">
        <f>'BP-regionalLandDpaymentretro'!I8/TransfersAsOutputShare!I6</f>
        <v>-5.586323524785922E-3</v>
      </c>
      <c r="BN6" s="5">
        <f>'BP-regionalLandDpaymentretro'!J8/TransfersAsOutputShare!J6</f>
        <v>-3.9712818007310805E-3</v>
      </c>
      <c r="BO6" s="5">
        <f>'BP-regionalLandDpaymentretro'!K8/TransfersAsOutputShare!K6</f>
        <v>-8.0763808773799822E-3</v>
      </c>
      <c r="BP6" s="5">
        <f>'BP-regionalLandDpaymentretro'!L8/TransfersAsOutputShare!L6</f>
        <v>-4.2519807676159681E-4</v>
      </c>
      <c r="BQ6" s="5">
        <f>'BP-regionalLandDpaymentretro'!M8/TransfersAsOutputShare!M6</f>
        <v>-1.0119042744889846E-3</v>
      </c>
      <c r="BR6" s="5">
        <f>'BP-regionalLandDpaymentretro'!N8/TransfersAsOutputShare!N6</f>
        <v>-1.9460085980143775E-3</v>
      </c>
    </row>
    <row r="7" spans="2:70" x14ac:dyDescent="0.2">
      <c r="B7" t="s">
        <v>19</v>
      </c>
      <c r="C7" s="2">
        <v>29.979220224568401</v>
      </c>
      <c r="D7" s="2">
        <v>28.539305763845601</v>
      </c>
      <c r="E7" s="2">
        <v>6.50932500923882</v>
      </c>
      <c r="F7" s="2">
        <v>4.06471739884761</v>
      </c>
      <c r="G7" s="2">
        <v>2.8275058724205699</v>
      </c>
      <c r="H7" s="2">
        <v>25.872469106605099</v>
      </c>
      <c r="I7" s="2">
        <v>15.0449011098928</v>
      </c>
      <c r="J7" s="2">
        <v>17.1867506959777</v>
      </c>
      <c r="K7" s="2">
        <v>13.9689303594287</v>
      </c>
      <c r="L7" s="2">
        <v>18.4231731178524</v>
      </c>
      <c r="M7" s="2">
        <v>9.1172177395765406</v>
      </c>
      <c r="N7" s="2">
        <v>13.814506400398599</v>
      </c>
      <c r="O7" s="2"/>
      <c r="P7" t="s">
        <v>19</v>
      </c>
      <c r="Q7" s="5">
        <f>'PP-regionalLandDpayment-pros'!C9/TransfersAsOutputShare!C7</f>
        <v>4.0602215708535946E-3</v>
      </c>
      <c r="R7" s="5">
        <f>'PP-regionalLandDpayment-pros'!D9/TransfersAsOutputShare!D7</f>
        <v>-8.4171344100393791E-4</v>
      </c>
      <c r="S7" s="5">
        <f>'PP-regionalLandDpayment-pros'!E9/TransfersAsOutputShare!E7</f>
        <v>3.2756610268817273E-3</v>
      </c>
      <c r="T7" s="5">
        <f>'PP-regionalLandDpayment-pros'!F9/TransfersAsOutputShare!F7</f>
        <v>1.2235938824210665E-2</v>
      </c>
      <c r="U7" s="5">
        <f>'PP-regionalLandDpayment-pros'!G9/TransfersAsOutputShare!G7</f>
        <v>1.1127262405970723E-2</v>
      </c>
      <c r="V7" s="5">
        <f>'PP-regionalLandDpayment-pros'!H9/TransfersAsOutputShare!H7</f>
        <v>7.7075565527535105E-4</v>
      </c>
      <c r="W7" s="5">
        <f>'PP-regionalLandDpayment-pros'!I9/TransfersAsOutputShare!I7</f>
        <v>-4.2652013751349827E-3</v>
      </c>
      <c r="X7" s="5">
        <f>'PP-regionalLandDpayment-pros'!J9/TransfersAsOutputShare!J7</f>
        <v>-2.532112723581927E-3</v>
      </c>
      <c r="Y7" s="5">
        <f>'PP-regionalLandDpayment-pros'!K9/TransfersAsOutputShare!K7</f>
        <v>-8.7435452156085208E-3</v>
      </c>
      <c r="Z7" s="5">
        <f>'PP-regionalLandDpayment-pros'!L9/TransfersAsOutputShare!L7</f>
        <v>2.7996575094279072E-4</v>
      </c>
      <c r="AA7" s="5">
        <f>'PP-regionalLandDpayment-pros'!M9/TransfersAsOutputShare!M7</f>
        <v>5.8739527208947107E-4</v>
      </c>
      <c r="AB7" s="5">
        <f>'PP-regionalLandDpayment-pros'!N9/TransfersAsOutputShare!N7</f>
        <v>-6.1461304816163792E-5</v>
      </c>
      <c r="AC7" s="5"/>
      <c r="AD7" t="s">
        <v>19</v>
      </c>
      <c r="AE7" s="5">
        <f>'PP-regionalLandDpaymentretro'!C9/TransfersAsOutputShare!C7</f>
        <v>4.5940500847073771E-3</v>
      </c>
      <c r="AF7" s="5">
        <f>'PP-regionalLandDpaymentretro'!D9/TransfersAsOutputShare!D7</f>
        <v>-1.873306569987463E-3</v>
      </c>
      <c r="AG7" s="5">
        <f>'PP-regionalLandDpaymentretro'!E9/TransfersAsOutputShare!E7</f>
        <v>3.4459575469180238E-3</v>
      </c>
      <c r="AH7" s="5">
        <f>'PP-regionalLandDpaymentretro'!F9/TransfersAsOutputShare!F7</f>
        <v>1.3587508854473037E-2</v>
      </c>
      <c r="AI7" s="5">
        <f>'PP-regionalLandDpaymentretro'!G9/TransfersAsOutputShare!G7</f>
        <v>1.2350445703654791E-2</v>
      </c>
      <c r="AJ7" s="5">
        <f>'PP-regionalLandDpaymentretro'!H9/TransfersAsOutputShare!H7</f>
        <v>9.326069182688673E-4</v>
      </c>
      <c r="AK7" s="5">
        <f>'PP-regionalLandDpaymentretro'!I9/TransfersAsOutputShare!I7</f>
        <v>-4.1330385710282684E-3</v>
      </c>
      <c r="AL7" s="5">
        <f>'PP-regionalLandDpaymentretro'!J9/TransfersAsOutputShare!J7</f>
        <v>-2.3231461510114146E-3</v>
      </c>
      <c r="AM7" s="5">
        <f>'PP-regionalLandDpaymentretro'!K9/TransfersAsOutputShare!K7</f>
        <v>-9.2143588846790303E-3</v>
      </c>
      <c r="AN7" s="5">
        <f>'PP-regionalLandDpaymentretro'!L9/TransfersAsOutputShare!L7</f>
        <v>4.4564527506996745E-4</v>
      </c>
      <c r="AO7" s="5">
        <f>'PP-regionalLandDpaymentretro'!M9/TransfersAsOutputShare!M7</f>
        <v>6.5799832400569586E-5</v>
      </c>
      <c r="AP7" s="5">
        <f>'PP-regionalLandDpaymentretro'!N9/TransfersAsOutputShare!N7</f>
        <v>7.5276195313728558E-5</v>
      </c>
      <c r="AQ7" s="5"/>
      <c r="AR7" s="6" t="s">
        <v>19</v>
      </c>
      <c r="AS7" s="5">
        <f>'BP-regionalLandDpayment-prosp'!C9/TransfersAsOutputShare!C7</f>
        <v>6.1139348791360362E-3</v>
      </c>
      <c r="AT7" s="5">
        <f>'BP-regionalLandDpayment-prosp'!D9/TransfersAsOutputShare!D7</f>
        <v>1.8058542542759225E-3</v>
      </c>
      <c r="AU7" s="5">
        <f>'BP-regionalLandDpayment-prosp'!E9/TransfersAsOutputShare!E7</f>
        <v>3.4224293008142961E-3</v>
      </c>
      <c r="AV7" s="5">
        <f>'BP-regionalLandDpayment-prosp'!F9/TransfersAsOutputShare!F7</f>
        <v>1.6332966745776542E-2</v>
      </c>
      <c r="AW7" s="5">
        <f>'BP-regionalLandDpayment-prosp'!G9/TransfersAsOutputShare!G7</f>
        <v>1.6561297851194638E-2</v>
      </c>
      <c r="AX7" s="5">
        <f>'BP-regionalLandDpayment-prosp'!H9/TransfersAsOutputShare!H7</f>
        <v>-1.7063299687454779E-3</v>
      </c>
      <c r="AY7" s="5">
        <f>'BP-regionalLandDpayment-prosp'!I9/TransfersAsOutputShare!I7</f>
        <v>-6.0003397909012121E-3</v>
      </c>
      <c r="AZ7" s="5">
        <f>'BP-regionalLandDpayment-prosp'!J9/TransfersAsOutputShare!J7</f>
        <v>-4.1639440677598205E-3</v>
      </c>
      <c r="BA7" s="5">
        <f>'BP-regionalLandDpayment-prosp'!K9/TransfersAsOutputShare!K7</f>
        <v>-9.5243674070852342E-3</v>
      </c>
      <c r="BB7" s="5">
        <f>'BP-regionalLandDpayment-prosp'!L9/TransfersAsOutputShare!L7</f>
        <v>-3.9185068229556684E-4</v>
      </c>
      <c r="BC7" s="5">
        <f>'BP-regionalLandDpayment-prosp'!M9/TransfersAsOutputShare!M7</f>
        <v>8.3511350915503721E-5</v>
      </c>
      <c r="BD7" s="5">
        <f>'BP-regionalLandDpayment-prosp'!N9/TransfersAsOutputShare!N7</f>
        <v>-1.7976370826408206E-3</v>
      </c>
      <c r="BF7" s="6" t="s">
        <v>19</v>
      </c>
      <c r="BG7" s="5">
        <f>'BP-regionalLandDpaymentretro'!C9/TransfersAsOutputShare!C7</f>
        <v>6.7682851669699853E-3</v>
      </c>
      <c r="BH7" s="5">
        <f>'BP-regionalLandDpaymentretro'!D9/TransfersAsOutputShare!D7</f>
        <v>9.538379502242693E-4</v>
      </c>
      <c r="BI7" s="5">
        <f>'BP-regionalLandDpaymentretro'!E9/TransfersAsOutputShare!E7</f>
        <v>3.5365748510860005E-3</v>
      </c>
      <c r="BJ7" s="5">
        <f>'BP-regionalLandDpaymentretro'!F9/TransfersAsOutputShare!F7</f>
        <v>1.78310620689681E-2</v>
      </c>
      <c r="BK7" s="5">
        <f>'BP-regionalLandDpaymentretro'!G9/TransfersAsOutputShare!G7</f>
        <v>1.8054582804932086E-2</v>
      </c>
      <c r="BL7" s="5">
        <f>'BP-regionalLandDpaymentretro'!H9/TransfersAsOutputShare!H7</f>
        <v>-1.7966204569556388E-3</v>
      </c>
      <c r="BM7" s="5">
        <f>'BP-regionalLandDpaymentretro'!I9/TransfersAsOutputShare!I7</f>
        <v>-5.922886134659266E-3</v>
      </c>
      <c r="BN7" s="5">
        <f>'BP-regionalLandDpaymentretro'!J9/TransfersAsOutputShare!J7</f>
        <v>-3.9983680874451054E-3</v>
      </c>
      <c r="BO7" s="5">
        <f>'BP-regionalLandDpaymentretro'!K9/TransfersAsOutputShare!K7</f>
        <v>-1.0003692463007748E-2</v>
      </c>
      <c r="BP7" s="5">
        <f>'BP-regionalLandDpaymentretro'!L9/TransfersAsOutputShare!L7</f>
        <v>-2.4830473198192979E-4</v>
      </c>
      <c r="BQ7" s="5">
        <f>'BP-regionalLandDpaymentretro'!M9/TransfersAsOutputShare!M7</f>
        <v>-5.0651406629600071E-4</v>
      </c>
      <c r="BR7" s="5">
        <f>'BP-regionalLandDpaymentretro'!N9/TransfersAsOutputShare!N7</f>
        <v>-1.6962983439441979E-3</v>
      </c>
    </row>
    <row r="8" spans="2:70" x14ac:dyDescent="0.2">
      <c r="B8" t="s">
        <v>20</v>
      </c>
      <c r="C8" s="2">
        <v>35.034300697607101</v>
      </c>
      <c r="D8" s="2">
        <v>32.332867218707598</v>
      </c>
      <c r="E8" s="2">
        <v>6.9989743842397196</v>
      </c>
      <c r="F8" s="2">
        <v>4.6810248900203097</v>
      </c>
      <c r="G8" s="2">
        <v>3.5509949871893798</v>
      </c>
      <c r="H8" s="2">
        <v>30.493977087106099</v>
      </c>
      <c r="I8" s="2">
        <v>20.007480551079802</v>
      </c>
      <c r="J8" s="2">
        <v>22.063454831893502</v>
      </c>
      <c r="K8" s="2">
        <v>22.0013093957687</v>
      </c>
      <c r="L8" s="2">
        <v>22.975456185144701</v>
      </c>
      <c r="M8" s="2">
        <v>10.527696630685201</v>
      </c>
      <c r="N8" s="2">
        <v>18.781269420468298</v>
      </c>
      <c r="O8" s="2"/>
      <c r="P8" t="s">
        <v>20</v>
      </c>
      <c r="Q8" s="5">
        <f>'PP-regionalLandDpayment-pros'!C10/TransfersAsOutputShare!C8</f>
        <v>5.2197750937678939E-3</v>
      </c>
      <c r="R8" s="5">
        <f>'PP-regionalLandDpayment-pros'!D10/TransfersAsOutputShare!D8</f>
        <v>-7.6718181877039103E-4</v>
      </c>
      <c r="S8" s="5">
        <f>'PP-regionalLandDpayment-pros'!E10/TransfersAsOutputShare!E8</f>
        <v>4.865466687068166E-3</v>
      </c>
      <c r="T8" s="5">
        <f>'PP-regionalLandDpayment-pros'!F10/TransfersAsOutputShare!F8</f>
        <v>1.516340002386251E-2</v>
      </c>
      <c r="U8" s="5">
        <f>'PP-regionalLandDpayment-pros'!G10/TransfersAsOutputShare!G8</f>
        <v>1.2405726349068048E-2</v>
      </c>
      <c r="V8" s="5">
        <f>'PP-regionalLandDpayment-pros'!H10/TransfersAsOutputShare!H8</f>
        <v>1.1239736626463717E-3</v>
      </c>
      <c r="W8" s="5">
        <f>'PP-regionalLandDpayment-pros'!I10/TransfersAsOutputShare!I8</f>
        <v>-4.3460940248191068E-3</v>
      </c>
      <c r="X8" s="5">
        <f>'PP-regionalLandDpayment-pros'!J10/TransfersAsOutputShare!J8</f>
        <v>-2.1815855595081965E-3</v>
      </c>
      <c r="Y8" s="5">
        <f>'PP-regionalLandDpayment-pros'!K10/TransfersAsOutputShare!K8</f>
        <v>-1.116542376126164E-2</v>
      </c>
      <c r="Z8" s="5">
        <f>'PP-regionalLandDpayment-pros'!L10/TransfersAsOutputShare!L8</f>
        <v>7.8110668213076382E-4</v>
      </c>
      <c r="AA8" s="5">
        <f>'PP-regionalLandDpayment-pros'!M10/TransfersAsOutputShare!M8</f>
        <v>1.1530642202433581E-3</v>
      </c>
      <c r="AB8" s="5">
        <f>'PP-regionalLandDpayment-pros'!N10/TransfersAsOutputShare!N8</f>
        <v>4.9142817817530093E-4</v>
      </c>
      <c r="AC8" s="5"/>
      <c r="AD8" t="s">
        <v>20</v>
      </c>
      <c r="AE8" s="5">
        <f>'PP-regionalLandDpaymentretro'!C10/TransfersAsOutputShare!C8</f>
        <v>5.755427554458176E-3</v>
      </c>
      <c r="AF8" s="5">
        <f>'PP-regionalLandDpaymentretro'!D10/TransfersAsOutputShare!D8</f>
        <v>-1.6157653962750337E-3</v>
      </c>
      <c r="AG8" s="5">
        <f>'PP-regionalLandDpaymentretro'!E10/TransfersAsOutputShare!E8</f>
        <v>5.142861517663448E-3</v>
      </c>
      <c r="AH8" s="5">
        <f>'PP-regionalLandDpaymentretro'!F10/TransfersAsOutputShare!F8</f>
        <v>1.6629186512025974E-2</v>
      </c>
      <c r="AI8" s="5">
        <f>'PP-regionalLandDpaymentretro'!G10/TransfersAsOutputShare!G8</f>
        <v>1.361704095497591E-2</v>
      </c>
      <c r="AJ8" s="5">
        <f>'PP-regionalLandDpaymentretro'!H10/TransfersAsOutputShare!H8</f>
        <v>1.3733820170392832E-3</v>
      </c>
      <c r="AK8" s="5">
        <f>'PP-regionalLandDpaymentretro'!I10/TransfersAsOutputShare!I8</f>
        <v>-4.367903802335339E-3</v>
      </c>
      <c r="AL8" s="5">
        <f>'PP-regionalLandDpaymentretro'!J10/TransfersAsOutputShare!J8</f>
        <v>-2.1400320189485446E-3</v>
      </c>
      <c r="AM8" s="5">
        <f>'PP-regionalLandDpaymentretro'!K10/TransfersAsOutputShare!K8</f>
        <v>-1.1572895499840868E-2</v>
      </c>
      <c r="AN8" s="5">
        <f>'PP-regionalLandDpaymentretro'!L10/TransfersAsOutputShare!L8</f>
        <v>8.6083763209519816E-4</v>
      </c>
      <c r="AO8" s="5">
        <f>'PP-regionalLandDpaymentretro'!M10/TransfersAsOutputShare!M8</f>
        <v>7.5125952787870234E-4</v>
      </c>
      <c r="AP8" s="5">
        <f>'PP-regionalLandDpaymentretro'!N10/TransfersAsOutputShare!N8</f>
        <v>4.2987336425114671E-4</v>
      </c>
      <c r="AQ8" s="5"/>
      <c r="AR8" s="6" t="s">
        <v>20</v>
      </c>
      <c r="AS8" s="5">
        <f>'BP-regionalLandDpayment-prosp'!C10/TransfersAsOutputShare!C8</f>
        <v>7.8304762112637871E-3</v>
      </c>
      <c r="AT8" s="5">
        <f>'BP-regionalLandDpayment-prosp'!D10/TransfersAsOutputShare!D8</f>
        <v>2.583842272676759E-3</v>
      </c>
      <c r="AU8" s="5">
        <f>'BP-regionalLandDpayment-prosp'!E10/TransfersAsOutputShare!E8</f>
        <v>5.3767009647538817E-3</v>
      </c>
      <c r="AV8" s="5">
        <f>'BP-regionalLandDpayment-prosp'!F10/TransfersAsOutputShare!F8</f>
        <v>2.0785784433520499E-2</v>
      </c>
      <c r="AW8" s="5">
        <f>'BP-regionalLandDpayment-prosp'!G10/TransfersAsOutputShare!G8</f>
        <v>1.8915415270416631E-2</v>
      </c>
      <c r="AX8" s="5">
        <f>'BP-regionalLandDpayment-prosp'!H10/TransfersAsOutputShare!H8</f>
        <v>-1.3894786541983103E-3</v>
      </c>
      <c r="AY8" s="5">
        <f>'BP-regionalLandDpayment-prosp'!I10/TransfersAsOutputShare!I8</f>
        <v>-6.4509876995235702E-3</v>
      </c>
      <c r="AZ8" s="5">
        <f>'BP-regionalLandDpayment-prosp'!J10/TransfersAsOutputShare!J8</f>
        <v>-4.230332925584954E-3</v>
      </c>
      <c r="BA8" s="5">
        <f>'BP-regionalLandDpayment-prosp'!K10/TransfersAsOutputShare!K8</f>
        <v>-1.2188990828701453E-2</v>
      </c>
      <c r="BB8" s="5">
        <f>'BP-regionalLandDpayment-prosp'!L10/TransfersAsOutputShare!L8</f>
        <v>-1.019050441625094E-4</v>
      </c>
      <c r="BC8" s="5">
        <f>'BP-regionalLandDpayment-prosp'!M10/TransfersAsOutputShare!M8</f>
        <v>7.0252172622762047E-4</v>
      </c>
      <c r="BD8" s="5">
        <f>'BP-regionalLandDpayment-prosp'!N10/TransfersAsOutputShare!N8</f>
        <v>-1.7082636798582229E-3</v>
      </c>
      <c r="BF8" s="6" t="s">
        <v>20</v>
      </c>
      <c r="BG8" s="5">
        <f>'BP-regionalLandDpaymentretro'!C10/TransfersAsOutputShare!C8</f>
        <v>8.3266896347529741E-3</v>
      </c>
      <c r="BH8" s="5">
        <f>'BP-regionalLandDpaymentretro'!D10/TransfersAsOutputShare!D8</f>
        <v>1.7653386772870435E-3</v>
      </c>
      <c r="BI8" s="5">
        <f>'BP-regionalLandDpaymentretro'!E10/TransfersAsOutputShare!E8</f>
        <v>5.4313499417874486E-3</v>
      </c>
      <c r="BJ8" s="5">
        <f>'BP-regionalLandDpaymentretro'!F10/TransfersAsOutputShare!F8</f>
        <v>2.1907239955937512E-2</v>
      </c>
      <c r="BK8" s="5">
        <f>'BP-regionalLandDpaymentretro'!G10/TransfersAsOutputShare!G8</f>
        <v>1.9935968907076235E-2</v>
      </c>
      <c r="BL8" s="5">
        <f>'BP-regionalLandDpaymentretro'!H10/TransfersAsOutputShare!H8</f>
        <v>-1.4826997274716073E-3</v>
      </c>
      <c r="BM8" s="5">
        <f>'BP-regionalLandDpaymentretro'!I10/TransfersAsOutputShare!I8</f>
        <v>-6.3203846291297857E-3</v>
      </c>
      <c r="BN8" s="5">
        <f>'BP-regionalLandDpaymentretro'!J10/TransfersAsOutputShare!J8</f>
        <v>-4.0313670630113619E-3</v>
      </c>
      <c r="BO8" s="5">
        <f>'BP-regionalLandDpaymentretro'!K10/TransfersAsOutputShare!K8</f>
        <v>-1.2430938911476406E-2</v>
      </c>
      <c r="BP8" s="5">
        <f>'BP-regionalLandDpaymentretro'!L10/TransfersAsOutputShare!L8</f>
        <v>4.5296321627202018E-5</v>
      </c>
      <c r="BQ8" s="5">
        <f>'BP-regionalLandDpaymentretro'!M10/TransfersAsOutputShare!M8</f>
        <v>1.7735967637137222E-4</v>
      </c>
      <c r="BR8" s="5">
        <f>'BP-regionalLandDpaymentretro'!N10/TransfersAsOutputShare!N8</f>
        <v>-1.5414101910805117E-3</v>
      </c>
    </row>
    <row r="9" spans="2:70" x14ac:dyDescent="0.2">
      <c r="B9" t="s">
        <v>21</v>
      </c>
      <c r="C9" s="2">
        <v>40.470714071986698</v>
      </c>
      <c r="D9" s="2">
        <v>36.127022736275499</v>
      </c>
      <c r="E9" s="2">
        <v>7.4325119407792002</v>
      </c>
      <c r="F9" s="2">
        <v>5.3110274455983104</v>
      </c>
      <c r="G9" s="2">
        <v>4.3283226711705201</v>
      </c>
      <c r="H9" s="2">
        <v>34.864951048030598</v>
      </c>
      <c r="I9" s="2">
        <v>25.460635515157101</v>
      </c>
      <c r="J9" s="2">
        <v>27.284039365073401</v>
      </c>
      <c r="K9" s="2">
        <v>32.9731745067335</v>
      </c>
      <c r="L9" s="2">
        <v>27.645425265222801</v>
      </c>
      <c r="M9" s="2">
        <v>11.962949513464199</v>
      </c>
      <c r="N9" s="2">
        <v>24.473456169012699</v>
      </c>
      <c r="O9" s="2"/>
      <c r="P9" t="s">
        <v>21</v>
      </c>
      <c r="Q9" s="5">
        <f>'PP-regionalLandDpayment-pros'!C11/TransfersAsOutputShare!C9</f>
        <v>6.646626288353677E-3</v>
      </c>
      <c r="R9" s="5">
        <f>'PP-regionalLandDpayment-pros'!D11/TransfersAsOutputShare!D9</f>
        <v>-3.6772643652504638E-4</v>
      </c>
      <c r="S9" s="5">
        <f>'PP-regionalLandDpayment-pros'!E11/TransfersAsOutputShare!E9</f>
        <v>7.1747093800697236E-3</v>
      </c>
      <c r="T9" s="5">
        <f>'PP-regionalLandDpayment-pros'!F11/TransfersAsOutputShare!F9</f>
        <v>1.8702899859493069E-2</v>
      </c>
      <c r="U9" s="5">
        <f>'PP-regionalLandDpayment-pros'!G11/TransfersAsOutputShare!G9</f>
        <v>1.4014509837639598E-2</v>
      </c>
      <c r="V9" s="5">
        <f>'PP-regionalLandDpayment-pros'!H11/TransfersAsOutputShare!H9</f>
        <v>1.6679190298329947E-3</v>
      </c>
      <c r="W9" s="5">
        <f>'PP-regionalLandDpayment-pros'!I11/TransfersAsOutputShare!I9</f>
        <v>-4.378411050760019E-3</v>
      </c>
      <c r="X9" s="5">
        <f>'PP-regionalLandDpayment-pros'!J11/TransfersAsOutputShare!J9</f>
        <v>-1.7821158049547594E-3</v>
      </c>
      <c r="Y9" s="5">
        <f>'PP-regionalLandDpayment-pros'!K11/TransfersAsOutputShare!K9</f>
        <v>-1.3849968880168758E-2</v>
      </c>
      <c r="Z9" s="5">
        <f>'PP-regionalLandDpayment-pros'!L11/TransfersAsOutputShare!L9</f>
        <v>1.473791927530577E-3</v>
      </c>
      <c r="AA9" s="5">
        <f>'PP-regionalLandDpayment-pros'!M11/TransfersAsOutputShare!M9</f>
        <v>1.9848039030402158E-3</v>
      </c>
      <c r="AB9" s="5">
        <f>'PP-regionalLandDpayment-pros'!N11/TransfersAsOutputShare!N9</f>
        <v>1.0261059374014067E-3</v>
      </c>
      <c r="AC9" s="5"/>
      <c r="AD9" t="s">
        <v>21</v>
      </c>
      <c r="AE9" s="5">
        <f>'PP-regionalLandDpaymentretro'!C11/TransfersAsOutputShare!C9</f>
        <v>7.1451654122582824E-3</v>
      </c>
      <c r="AF9" s="5">
        <f>'PP-regionalLandDpaymentretro'!D11/TransfersAsOutputShare!D9</f>
        <v>-1.1076390093872875E-3</v>
      </c>
      <c r="AG9" s="5">
        <f>'PP-regionalLandDpaymentretro'!E11/TransfersAsOutputShare!E9</f>
        <v>7.5014270999118893E-3</v>
      </c>
      <c r="AH9" s="5">
        <f>'PP-regionalLandDpaymentretro'!F11/TransfersAsOutputShare!F9</f>
        <v>2.0137521438618047E-2</v>
      </c>
      <c r="AI9" s="5">
        <f>'PP-regionalLandDpaymentretro'!G11/TransfersAsOutputShare!G9</f>
        <v>1.5108240210352402E-2</v>
      </c>
      <c r="AJ9" s="5">
        <f>'PP-regionalLandDpaymentretro'!H11/TransfersAsOutputShare!H9</f>
        <v>2.0025216438901185E-3</v>
      </c>
      <c r="AK9" s="5">
        <f>'PP-regionalLandDpaymentretro'!I11/TransfersAsOutputShare!I9</f>
        <v>-4.4439769815838599E-3</v>
      </c>
      <c r="AL9" s="5">
        <f>'PP-regionalLandDpaymentretro'!J11/TransfersAsOutputShare!J9</f>
        <v>-1.7909358017190685E-3</v>
      </c>
      <c r="AM9" s="5">
        <f>'PP-regionalLandDpaymentretro'!K11/TransfersAsOutputShare!K9</f>
        <v>-1.4210458726953524E-2</v>
      </c>
      <c r="AN9" s="5">
        <f>'PP-regionalLandDpaymentretro'!L11/TransfersAsOutputShare!L9</f>
        <v>1.5123701194889887E-3</v>
      </c>
      <c r="AO9" s="5">
        <f>'PP-regionalLandDpaymentretro'!M11/TransfersAsOutputShare!M9</f>
        <v>1.6648039253122544E-3</v>
      </c>
      <c r="AP9" s="5">
        <f>'PP-regionalLandDpaymentretro'!N11/TransfersAsOutputShare!N9</f>
        <v>8.8984228312473607E-4</v>
      </c>
      <c r="AQ9" s="5"/>
      <c r="AR9" s="6" t="s">
        <v>21</v>
      </c>
      <c r="AS9" s="5">
        <f>'BP-regionalLandDpayment-prosp'!C11/TransfersAsOutputShare!C9</f>
        <v>9.7747615546642779E-3</v>
      </c>
      <c r="AT9" s="5">
        <f>'BP-regionalLandDpayment-prosp'!D11/TransfersAsOutputShare!D9</f>
        <v>3.7052909130352823E-3</v>
      </c>
      <c r="AU9" s="5">
        <f>'BP-regionalLandDpayment-prosp'!E11/TransfersAsOutputShare!E9</f>
        <v>8.0061506874836222E-3</v>
      </c>
      <c r="AV9" s="5">
        <f>'BP-regionalLandDpayment-prosp'!F11/TransfersAsOutputShare!F9</f>
        <v>2.5750651309167382E-2</v>
      </c>
      <c r="AW9" s="5">
        <f>'BP-regionalLandDpayment-prosp'!G11/TransfersAsOutputShare!G9</f>
        <v>2.1455131125543796E-2</v>
      </c>
      <c r="AX9" s="5">
        <f>'BP-regionalLandDpayment-prosp'!H11/TransfersAsOutputShare!H9</f>
        <v>-9.2676712970488323E-4</v>
      </c>
      <c r="AY9" s="5">
        <f>'BP-regionalLandDpayment-prosp'!I11/TransfersAsOutputShare!I9</f>
        <v>-6.731417442863135E-3</v>
      </c>
      <c r="AZ9" s="5">
        <f>'BP-regionalLandDpayment-prosp'!J11/TransfersAsOutputShare!J9</f>
        <v>-4.1185366484386638E-3</v>
      </c>
      <c r="BA9" s="5">
        <f>'BP-regionalLandDpayment-prosp'!K11/TransfersAsOutputShare!K9</f>
        <v>-1.5035858639524528E-2</v>
      </c>
      <c r="BB9" s="5">
        <f>'BP-regionalLandDpayment-prosp'!L11/TransfersAsOutputShare!L9</f>
        <v>4.1020544916245801E-4</v>
      </c>
      <c r="BC9" s="5">
        <f>'BP-regionalLandDpayment-prosp'!M11/TransfersAsOutputShare!M9</f>
        <v>1.5514813067889991E-3</v>
      </c>
      <c r="BD9" s="5">
        <f>'BP-regionalLandDpayment-prosp'!N11/TransfersAsOutputShare!N9</f>
        <v>-1.4970545593373193E-3</v>
      </c>
      <c r="BF9" s="6" t="s">
        <v>21</v>
      </c>
      <c r="BG9" s="5">
        <f>'BP-regionalLandDpaymentretro'!C11/TransfersAsOutputShare!C9</f>
        <v>1.0164275936122447E-2</v>
      </c>
      <c r="BH9" s="5">
        <f>'BP-regionalLandDpaymentretro'!D11/TransfersAsOutputShare!D9</f>
        <v>2.9339143768844092E-3</v>
      </c>
      <c r="BI9" s="5">
        <f>'BP-regionalLandDpaymentretro'!E11/TransfersAsOutputShare!E9</f>
        <v>8.0161329298807111E-3</v>
      </c>
      <c r="BJ9" s="5">
        <f>'BP-regionalLandDpaymentretro'!F11/TransfersAsOutputShare!F9</f>
        <v>2.6613759626090312E-2</v>
      </c>
      <c r="BK9" s="5">
        <f>'BP-regionalLandDpaymentretro'!G11/TransfersAsOutputShare!G9</f>
        <v>2.2187202109917599E-2</v>
      </c>
      <c r="BL9" s="5">
        <f>'BP-regionalLandDpaymentretro'!H11/TransfersAsOutputShare!H9</f>
        <v>-1.0469750116314824E-3</v>
      </c>
      <c r="BM9" s="5">
        <f>'BP-regionalLandDpaymentretro'!I11/TransfersAsOutputShare!I9</f>
        <v>-6.5858776366762945E-3</v>
      </c>
      <c r="BN9" s="5">
        <f>'BP-regionalLandDpaymentretro'!J11/TransfersAsOutputShare!J9</f>
        <v>-3.9169693221325144E-3</v>
      </c>
      <c r="BO9" s="5">
        <f>'BP-regionalLandDpaymentretro'!K11/TransfersAsOutputShare!K9</f>
        <v>-1.5147804609092321E-2</v>
      </c>
      <c r="BP9" s="5">
        <f>'BP-regionalLandDpaymentretro'!L11/TransfersAsOutputShare!L9</f>
        <v>5.5434603480435335E-4</v>
      </c>
      <c r="BQ9" s="5">
        <f>'BP-regionalLandDpaymentretro'!M11/TransfersAsOutputShare!M9</f>
        <v>1.0747809029261635E-3</v>
      </c>
      <c r="BR9" s="5">
        <f>'BP-regionalLandDpaymentretro'!N11/TransfersAsOutputShare!N9</f>
        <v>-1.3061598979615349E-3</v>
      </c>
    </row>
    <row r="10" spans="2:70" x14ac:dyDescent="0.2">
      <c r="B10" t="s">
        <v>22</v>
      </c>
      <c r="C10" s="2">
        <v>46.116589252120598</v>
      </c>
      <c r="D10" s="2">
        <v>40.089657684189497</v>
      </c>
      <c r="E10" s="2">
        <v>7.86077508404128</v>
      </c>
      <c r="F10" s="2">
        <v>6.0032023663166498</v>
      </c>
      <c r="G10" s="2">
        <v>5.1602608524845097</v>
      </c>
      <c r="H10" s="2">
        <v>39.121554900175902</v>
      </c>
      <c r="I10" s="2">
        <v>31.206305560616599</v>
      </c>
      <c r="J10" s="2">
        <v>32.7448405744518</v>
      </c>
      <c r="K10" s="2">
        <v>47.177349164724497</v>
      </c>
      <c r="L10" s="2">
        <v>32.2563363212263</v>
      </c>
      <c r="M10" s="2">
        <v>13.4235431888959</v>
      </c>
      <c r="N10" s="2">
        <v>30.750517203428998</v>
      </c>
      <c r="O10" s="2"/>
      <c r="P10" t="s">
        <v>22</v>
      </c>
      <c r="Q10" s="5">
        <f>'PP-regionalLandDpayment-pros'!C12/TransfersAsOutputShare!C10</f>
        <v>8.3340611659473204E-3</v>
      </c>
      <c r="R10" s="5">
        <f>'PP-regionalLandDpayment-pros'!D12/TransfersAsOutputShare!D10</f>
        <v>3.5211066845416961E-4</v>
      </c>
      <c r="S10" s="5">
        <f>'PP-regionalLandDpayment-pros'!E12/TransfersAsOutputShare!E10</f>
        <v>1.0239821252194744E-2</v>
      </c>
      <c r="T10" s="5">
        <f>'PP-regionalLandDpayment-pros'!F12/TransfersAsOutputShare!F10</f>
        <v>2.2379081469292277E-2</v>
      </c>
      <c r="U10" s="5">
        <f>'PP-regionalLandDpayment-pros'!G12/TransfersAsOutputShare!G10</f>
        <v>1.5640527448373479E-2</v>
      </c>
      <c r="V10" s="5">
        <f>'PP-regionalLandDpayment-pros'!H12/TransfersAsOutputShare!H10</f>
        <v>2.3757587628065869E-3</v>
      </c>
      <c r="W10" s="5">
        <f>'PP-regionalLandDpayment-pros'!I12/TransfersAsOutputShare!I10</f>
        <v>-4.1995411507268652E-3</v>
      </c>
      <c r="X10" s="5">
        <f>'PP-regionalLandDpayment-pros'!J12/TransfersAsOutputShare!J10</f>
        <v>-1.2104423474090479E-3</v>
      </c>
      <c r="Y10" s="5">
        <f>'PP-regionalLandDpayment-pros'!K12/TransfersAsOutputShare!K10</f>
        <v>-1.671622337030227E-2</v>
      </c>
      <c r="Z10" s="5">
        <f>'PP-regionalLandDpayment-pros'!L12/TransfersAsOutputShare!L10</f>
        <v>2.4531699696437505E-3</v>
      </c>
      <c r="AA10" s="5">
        <f>'PP-regionalLandDpayment-pros'!M12/TransfersAsOutputShare!M10</f>
        <v>3.1197178259338315E-3</v>
      </c>
      <c r="AB10" s="5">
        <f>'PP-regionalLandDpayment-pros'!N12/TransfersAsOutputShare!N10</f>
        <v>1.6702461645293407E-3</v>
      </c>
      <c r="AC10" s="5"/>
      <c r="AD10" t="s">
        <v>22</v>
      </c>
      <c r="AE10" s="5">
        <f>'PP-regionalLandDpaymentretro'!C12/TransfersAsOutputShare!C10</f>
        <v>8.7817461512815186E-3</v>
      </c>
      <c r="AF10" s="5">
        <f>'PP-regionalLandDpaymentretro'!D12/TransfersAsOutputShare!D10</f>
        <v>-3.2112418154922969E-4</v>
      </c>
      <c r="AG10" s="5">
        <f>'PP-regionalLandDpaymentretro'!E12/TransfersAsOutputShare!E10</f>
        <v>1.0562817438050378E-2</v>
      </c>
      <c r="AH10" s="5">
        <f>'PP-regionalLandDpaymentretro'!F12/TransfersAsOutputShare!F10</f>
        <v>2.3703819538997608E-2</v>
      </c>
      <c r="AI10" s="5">
        <f>'PP-regionalLandDpaymentretro'!G12/TransfersAsOutputShare!G10</f>
        <v>1.660143292145402E-2</v>
      </c>
      <c r="AJ10" s="5">
        <f>'PP-regionalLandDpaymentretro'!H12/TransfersAsOutputShare!H10</f>
        <v>2.7547409951036474E-3</v>
      </c>
      <c r="AK10" s="5">
        <f>'PP-regionalLandDpaymentretro'!I12/TransfersAsOutputShare!I10</f>
        <v>-4.2591167321824183E-3</v>
      </c>
      <c r="AL10" s="5">
        <f>'PP-regionalLandDpaymentretro'!J12/TransfersAsOutputShare!J10</f>
        <v>-1.2180093552610434E-3</v>
      </c>
      <c r="AM10" s="5">
        <f>'PP-regionalLandDpaymentretro'!K12/TransfersAsOutputShare!K10</f>
        <v>-1.7022633068493671E-2</v>
      </c>
      <c r="AN10" s="5">
        <f>'PP-regionalLandDpaymentretro'!L12/TransfersAsOutputShare!L10</f>
        <v>2.4769275456079194E-3</v>
      </c>
      <c r="AO10" s="5">
        <f>'PP-regionalLandDpaymentretro'!M12/TransfersAsOutputShare!M10</f>
        <v>2.847488881938615E-3</v>
      </c>
      <c r="AP10" s="5">
        <f>'PP-regionalLandDpaymentretro'!N12/TransfersAsOutputShare!N10</f>
        <v>1.5244905060795182E-3</v>
      </c>
      <c r="AQ10" s="5"/>
      <c r="AR10" s="6" t="s">
        <v>22</v>
      </c>
      <c r="AS10" s="5">
        <f>'BP-regionalLandDpayment-prosp'!C12/TransfersAsOutputShare!C10</f>
        <v>1.1987840230730849E-2</v>
      </c>
      <c r="AT10" s="5">
        <f>'BP-regionalLandDpayment-prosp'!D12/TransfersAsOutputShare!D10</f>
        <v>5.1652861159704744E-3</v>
      </c>
      <c r="AU10" s="5">
        <f>'BP-regionalLandDpayment-prosp'!E12/TransfersAsOutputShare!E10</f>
        <v>1.1343193382803969E-2</v>
      </c>
      <c r="AV10" s="5">
        <f>'BP-regionalLandDpayment-prosp'!F12/TransfersAsOutputShare!F10</f>
        <v>3.0804340832034677E-2</v>
      </c>
      <c r="AW10" s="5">
        <f>'BP-regionalLandDpayment-prosp'!G12/TransfersAsOutputShare!G10</f>
        <v>2.4019227096814189E-2</v>
      </c>
      <c r="AX10" s="5">
        <f>'BP-regionalLandDpayment-prosp'!H12/TransfersAsOutputShare!H10</f>
        <v>-3.7761570126608593E-4</v>
      </c>
      <c r="AY10" s="5">
        <f>'BP-regionalLandDpayment-prosp'!I12/TransfersAsOutputShare!I10</f>
        <v>-6.7596303506497176E-3</v>
      </c>
      <c r="AZ10" s="5">
        <f>'BP-regionalLandDpayment-prosp'!J12/TransfersAsOutputShare!J10</f>
        <v>-3.7875279627775527E-3</v>
      </c>
      <c r="BA10" s="5">
        <f>'BP-regionalLandDpayment-prosp'!K12/TransfersAsOutputShare!K10</f>
        <v>-1.7995394772837747E-2</v>
      </c>
      <c r="BB10" s="5">
        <f>'BP-regionalLandDpayment-prosp'!L12/TransfersAsOutputShare!L10</f>
        <v>1.2163326152180071E-3</v>
      </c>
      <c r="BC10" s="5">
        <f>'BP-regionalLandDpayment-prosp'!M12/TransfersAsOutputShare!M10</f>
        <v>2.66378743162789E-3</v>
      </c>
      <c r="BD10" s="5">
        <f>'BP-regionalLandDpayment-prosp'!N12/TransfersAsOutputShare!N10</f>
        <v>-1.1130931888424936E-3</v>
      </c>
      <c r="BF10" s="6" t="s">
        <v>22</v>
      </c>
      <c r="BG10" s="5">
        <f>'BP-regionalLandDpaymentretro'!C12/TransfersAsOutputShare!C10</f>
        <v>1.2304476188835593E-2</v>
      </c>
      <c r="BH10" s="5">
        <f>'BP-regionalLandDpaymentretro'!D12/TransfersAsOutputShare!D10</f>
        <v>4.4503293261505617E-3</v>
      </c>
      <c r="BI10" s="5">
        <f>'BP-regionalLandDpaymentretro'!E12/TransfersAsOutputShare!E10</f>
        <v>1.1324283224532586E-2</v>
      </c>
      <c r="BJ10" s="5">
        <f>'BP-regionalLandDpaymentretro'!F12/TransfersAsOutputShare!F10</f>
        <v>3.1480437924992763E-2</v>
      </c>
      <c r="BK10" s="5">
        <f>'BP-regionalLandDpaymentretro'!G12/TransfersAsOutputShare!G10</f>
        <v>2.456288411727749E-2</v>
      </c>
      <c r="BL10" s="5">
        <f>'BP-regionalLandDpaymentretro'!H12/TransfersAsOutputShare!H10</f>
        <v>-5.2785700148785038E-4</v>
      </c>
      <c r="BM10" s="5">
        <f>'BP-regionalLandDpaymentretro'!I12/TransfersAsOutputShare!I10</f>
        <v>-6.6171408222904377E-3</v>
      </c>
      <c r="BN10" s="5">
        <f>'BP-regionalLandDpaymentretro'!J12/TransfersAsOutputShare!J10</f>
        <v>-3.5977339591756305E-3</v>
      </c>
      <c r="BO10" s="5">
        <f>'BP-regionalLandDpaymentretro'!K12/TransfersAsOutputShare!K10</f>
        <v>-1.8037377665592033E-2</v>
      </c>
      <c r="BP10" s="5">
        <f>'BP-regionalLandDpaymentretro'!L12/TransfersAsOutputShare!L10</f>
        <v>1.3541407798574644E-3</v>
      </c>
      <c r="BQ10" s="5">
        <f>'BP-regionalLandDpaymentretro'!M12/TransfersAsOutputShare!M10</f>
        <v>2.2275036663325755E-3</v>
      </c>
      <c r="BR10" s="5">
        <f>'BP-regionalLandDpaymentretro'!N12/TransfersAsOutputShare!N10</f>
        <v>-9.1950465607726643E-4</v>
      </c>
    </row>
    <row r="11" spans="2:70" x14ac:dyDescent="0.2">
      <c r="B11" t="s">
        <v>23</v>
      </c>
      <c r="C11" s="2">
        <v>51.842726179138197</v>
      </c>
      <c r="D11" s="2">
        <v>44.274607241291001</v>
      </c>
      <c r="E11" s="2">
        <v>8.3484673017103397</v>
      </c>
      <c r="F11" s="2">
        <v>6.7891619187724102</v>
      </c>
      <c r="G11" s="2">
        <v>6.0475802189069503</v>
      </c>
      <c r="H11" s="2">
        <v>43.3954640922857</v>
      </c>
      <c r="I11" s="2">
        <v>37.114823512632</v>
      </c>
      <c r="J11" s="2">
        <v>38.363428777244003</v>
      </c>
      <c r="K11" s="2">
        <v>64.661727099771099</v>
      </c>
      <c r="L11" s="2">
        <v>36.704007549407997</v>
      </c>
      <c r="M11" s="2">
        <v>14.928684006432199</v>
      </c>
      <c r="N11" s="2">
        <v>37.452515666095401</v>
      </c>
      <c r="O11" s="2"/>
      <c r="P11" t="s">
        <v>23</v>
      </c>
      <c r="Q11" s="5">
        <f>'PP-regionalLandDpayment-pros'!C13/TransfersAsOutputShare!C11</f>
        <v>1.0277396665687636E-2</v>
      </c>
      <c r="R11" s="5">
        <f>'PP-regionalLandDpayment-pros'!D13/TransfersAsOutputShare!D11</f>
        <v>1.4055508605481718E-3</v>
      </c>
      <c r="S11" s="5">
        <f>'PP-regionalLandDpayment-pros'!E13/TransfersAsOutputShare!E11</f>
        <v>1.3979988683074027E-2</v>
      </c>
      <c r="T11" s="5">
        <f>'PP-regionalLandDpayment-pros'!F13/TransfersAsOutputShare!F11</f>
        <v>2.574885362652413E-2</v>
      </c>
      <c r="U11" s="5">
        <f>'PP-regionalLandDpayment-pros'!G13/TransfersAsOutputShare!G11</f>
        <v>1.7077330146113748E-2</v>
      </c>
      <c r="V11" s="5">
        <f>'PP-regionalLandDpayment-pros'!H13/TransfersAsOutputShare!H11</f>
        <v>3.1247878714711522E-3</v>
      </c>
      <c r="W11" s="5">
        <f>'PP-regionalLandDpayment-pros'!I13/TransfersAsOutputShare!I11</f>
        <v>-3.726963945887955E-3</v>
      </c>
      <c r="X11" s="5">
        <f>'PP-regionalLandDpayment-pros'!J13/TransfersAsOutputShare!J11</f>
        <v>-4.2103039751996164E-4</v>
      </c>
      <c r="Y11" s="5">
        <f>'PP-regionalLandDpayment-pros'!K13/TransfersAsOutputShare!K11</f>
        <v>-1.9668797435378721E-2</v>
      </c>
      <c r="Z11" s="5">
        <f>'PP-regionalLandDpayment-pros'!L13/TransfersAsOutputShare!L11</f>
        <v>3.7921488988138705E-3</v>
      </c>
      <c r="AA11" s="5">
        <f>'PP-regionalLandDpayment-pros'!M13/TransfersAsOutputShare!M11</f>
        <v>4.5565014777994546E-3</v>
      </c>
      <c r="AB11" s="5">
        <f>'PP-regionalLandDpayment-pros'!N13/TransfersAsOutputShare!N11</f>
        <v>2.5003747935739094E-3</v>
      </c>
      <c r="AC11" s="5"/>
      <c r="AD11" t="s">
        <v>23</v>
      </c>
      <c r="AE11" s="5">
        <f>'PP-regionalLandDpaymentretro'!C13/TransfersAsOutputShare!C11</f>
        <v>1.0672675307922125E-2</v>
      </c>
      <c r="AF11" s="5">
        <f>'PP-regionalLandDpaymentretro'!D13/TransfersAsOutputShare!D11</f>
        <v>7.7427972114796069E-4</v>
      </c>
      <c r="AG11" s="5">
        <f>'PP-regionalLandDpaymentretro'!E13/TransfersAsOutputShare!E11</f>
        <v>1.4256630260319059E-2</v>
      </c>
      <c r="AH11" s="5">
        <f>'PP-regionalLandDpaymentretro'!F13/TransfersAsOutputShare!F11</f>
        <v>2.6929597784921298E-2</v>
      </c>
      <c r="AI11" s="5">
        <f>'PP-regionalLandDpaymentretro'!G13/TransfersAsOutputShare!G11</f>
        <v>1.7915781608335454E-2</v>
      </c>
      <c r="AJ11" s="5">
        <f>'PP-regionalLandDpaymentretro'!H13/TransfersAsOutputShare!H11</f>
        <v>3.5056957201427901E-3</v>
      </c>
      <c r="AK11" s="5">
        <f>'PP-regionalLandDpaymentretro'!I13/TransfersAsOutputShare!I11</f>
        <v>-3.7628907159766396E-3</v>
      </c>
      <c r="AL11" s="5">
        <f>'PP-regionalLandDpaymentretro'!J13/TransfersAsOutputShare!J11</f>
        <v>-4.076268498405126E-4</v>
      </c>
      <c r="AM11" s="5">
        <f>'PP-regionalLandDpaymentretro'!K13/TransfersAsOutputShare!K11</f>
        <v>-1.9916992388593256E-2</v>
      </c>
      <c r="AN11" s="5">
        <f>'PP-regionalLandDpaymentretro'!L13/TransfersAsOutputShare!L11</f>
        <v>3.8136923436664816E-3</v>
      </c>
      <c r="AO11" s="5">
        <f>'PP-regionalLandDpaymentretro'!M13/TransfersAsOutputShare!M11</f>
        <v>4.3069045272192416E-3</v>
      </c>
      <c r="AP11" s="5">
        <f>'PP-regionalLandDpaymentretro'!N13/TransfersAsOutputShare!N11</f>
        <v>2.3757966418133385E-3</v>
      </c>
      <c r="AQ11" s="5"/>
      <c r="AR11" s="6" t="s">
        <v>23</v>
      </c>
      <c r="AS11" s="5">
        <f>'BP-regionalLandDpayment-prosp'!C13/TransfersAsOutputShare!C11</f>
        <v>1.4495538292340772E-2</v>
      </c>
      <c r="AT11" s="5">
        <f>'BP-regionalLandDpayment-prosp'!D13/TransfersAsOutputShare!D11</f>
        <v>6.9779399809430011E-3</v>
      </c>
      <c r="AU11" s="5">
        <f>'BP-regionalLandDpayment-prosp'!E13/TransfersAsOutputShare!E11</f>
        <v>1.5292929290467171E-2</v>
      </c>
      <c r="AV11" s="5">
        <f>'BP-regionalLandDpayment-prosp'!F13/TransfersAsOutputShare!F11</f>
        <v>3.553238753485008E-2</v>
      </c>
      <c r="AW11" s="5">
        <f>'BP-regionalLandDpayment-prosp'!G13/TransfersAsOutputShare!G11</f>
        <v>2.6460956710152347E-2</v>
      </c>
      <c r="AX11" s="5">
        <f>'BP-regionalLandDpayment-prosp'!H13/TransfersAsOutputShare!H11</f>
        <v>1.4041376316098098E-4</v>
      </c>
      <c r="AY11" s="5">
        <f>'BP-regionalLandDpayment-prosp'!I13/TransfersAsOutputShare!I11</f>
        <v>-6.4968162006304678E-3</v>
      </c>
      <c r="AZ11" s="5">
        <f>'BP-regionalLandDpayment-prosp'!J13/TransfersAsOutputShare!J11</f>
        <v>-3.2320620697979755E-3</v>
      </c>
      <c r="BA11" s="5">
        <f>'BP-regionalLandDpayment-prosp'!K13/TransfersAsOutputShare!K11</f>
        <v>-2.0998379734940804E-2</v>
      </c>
      <c r="BB11" s="5">
        <f>'BP-regionalLandDpayment-prosp'!L13/TransfersAsOutputShare!L11</f>
        <v>2.368431548905146E-3</v>
      </c>
      <c r="BC11" s="5">
        <f>'BP-regionalLandDpayment-prosp'!M13/TransfersAsOutputShare!M11</f>
        <v>4.0383154130874885E-3</v>
      </c>
      <c r="BD11" s="5">
        <f>'BP-regionalLandDpayment-prosp'!N13/TransfersAsOutputShare!N11</f>
        <v>-5.277215678645582E-4</v>
      </c>
      <c r="BF11" s="6" t="s">
        <v>23</v>
      </c>
      <c r="BG11" s="5">
        <f>'BP-regionalLandDpaymentretro'!C13/TransfersAsOutputShare!C11</f>
        <v>1.4761697440459111E-2</v>
      </c>
      <c r="BH11" s="5">
        <f>'BP-regionalLandDpaymentretro'!D13/TransfersAsOutputShare!D11</f>
        <v>6.3243617721549057E-3</v>
      </c>
      <c r="BI11" s="5">
        <f>'BP-regionalLandDpaymentretro'!E13/TransfersAsOutputShare!E11</f>
        <v>1.5261120151220298E-2</v>
      </c>
      <c r="BJ11" s="5">
        <f>'BP-regionalLandDpaymentretro'!F13/TransfersAsOutputShare!F11</f>
        <v>3.6068118349317196E-2</v>
      </c>
      <c r="BK11" s="5">
        <f>'BP-regionalLandDpaymentretro'!G13/TransfersAsOutputShare!G11</f>
        <v>2.6874661394726315E-2</v>
      </c>
      <c r="BL11" s="5">
        <f>'BP-regionalLandDpaymentretro'!H13/TransfersAsOutputShare!H11</f>
        <v>-3.4963848734213414E-5</v>
      </c>
      <c r="BM11" s="5">
        <f>'BP-regionalLandDpaymentretro'!I13/TransfersAsOutputShare!I11</f>
        <v>-6.3651373032870048E-3</v>
      </c>
      <c r="BN11" s="5">
        <f>'BP-regionalLandDpaymentretro'!J13/TransfersAsOutputShare!J11</f>
        <v>-3.0603040043822773E-3</v>
      </c>
      <c r="BO11" s="5">
        <f>'BP-regionalLandDpaymentretro'!K13/TransfersAsOutputShare!K11</f>
        <v>-2.1004306542166531E-2</v>
      </c>
      <c r="BP11" s="5">
        <f>'BP-regionalLandDpaymentretro'!L13/TransfersAsOutputShare!L11</f>
        <v>2.4989427624425298E-3</v>
      </c>
      <c r="BQ11" s="5">
        <f>'BP-regionalLandDpaymentretro'!M13/TransfersAsOutputShare!M11</f>
        <v>3.6390795324093561E-3</v>
      </c>
      <c r="BR11" s="5">
        <f>'BP-regionalLandDpaymentretro'!N13/TransfersAsOutputShare!N11</f>
        <v>-3.4209639877570642E-4</v>
      </c>
    </row>
    <row r="12" spans="2:70" x14ac:dyDescent="0.2">
      <c r="B12" t="s">
        <v>24</v>
      </c>
      <c r="C12" s="2">
        <v>57.682946888198401</v>
      </c>
      <c r="D12" s="2">
        <v>48.633678874587702</v>
      </c>
      <c r="E12" s="2">
        <v>8.8796044671228405</v>
      </c>
      <c r="F12" s="2">
        <v>7.6162546001260703</v>
      </c>
      <c r="G12" s="2">
        <v>6.9689470307905896</v>
      </c>
      <c r="H12" s="2">
        <v>47.822934490842599</v>
      </c>
      <c r="I12" s="2">
        <v>43.109941883072999</v>
      </c>
      <c r="J12" s="2">
        <v>44.0113067592265</v>
      </c>
      <c r="K12" s="2">
        <v>85.223478682784204</v>
      </c>
      <c r="L12" s="2">
        <v>40.972828928673103</v>
      </c>
      <c r="M12" s="2">
        <v>16.5105224078305</v>
      </c>
      <c r="N12" s="2">
        <v>44.450931072567101</v>
      </c>
      <c r="O12" s="2"/>
      <c r="P12" t="s">
        <v>24</v>
      </c>
      <c r="Q12" s="5">
        <f>'PP-regionalLandDpayment-pros'!C14/TransfersAsOutputShare!C12</f>
        <v>1.243174659357071E-2</v>
      </c>
      <c r="R12" s="5">
        <f>'PP-regionalLandDpayment-pros'!D14/TransfersAsOutputShare!D12</f>
        <v>2.8404659760543523E-3</v>
      </c>
      <c r="S12" s="5">
        <f>'PP-regionalLandDpayment-pros'!E14/TransfersAsOutputShare!E12</f>
        <v>1.8448281700945302E-2</v>
      </c>
      <c r="T12" s="5">
        <f>'PP-regionalLandDpayment-pros'!F14/TransfersAsOutputShare!F12</f>
        <v>2.8744053629790045E-2</v>
      </c>
      <c r="U12" s="5">
        <f>'PP-regionalLandDpayment-pros'!G14/TransfersAsOutputShare!G12</f>
        <v>1.8237935269043458E-2</v>
      </c>
      <c r="V12" s="5">
        <f>'PP-regionalLandDpayment-pros'!H14/TransfersAsOutputShare!H12</f>
        <v>3.7493421712859313E-3</v>
      </c>
      <c r="W12" s="5">
        <f>'PP-regionalLandDpayment-pros'!I14/TransfersAsOutputShare!I12</f>
        <v>-2.9432502403414214E-3</v>
      </c>
      <c r="X12" s="5">
        <f>'PP-regionalLandDpayment-pros'!J14/TransfersAsOutputShare!J12</f>
        <v>5.8781594102211526E-4</v>
      </c>
      <c r="Y12" s="5">
        <f>'PP-regionalLandDpayment-pros'!K14/TransfersAsOutputShare!K12</f>
        <v>-2.2641502107581965E-2</v>
      </c>
      <c r="Z12" s="5">
        <f>'PP-regionalLandDpayment-pros'!L14/TransfersAsOutputShare!L12</f>
        <v>5.523595962951126E-3</v>
      </c>
      <c r="AA12" s="5">
        <f>'PP-regionalLandDpayment-pros'!M14/TransfersAsOutputShare!M12</f>
        <v>6.2607863831650049E-3</v>
      </c>
      <c r="AB12" s="5">
        <f>'PP-regionalLandDpayment-pros'!N14/TransfersAsOutputShare!N12</f>
        <v>3.5214751958402035E-3</v>
      </c>
      <c r="AC12" s="5"/>
      <c r="AD12" t="s">
        <v>24</v>
      </c>
      <c r="AE12" s="5">
        <f>'PP-regionalLandDpaymentretro'!C14/TransfersAsOutputShare!C12</f>
        <v>1.2766003004224435E-2</v>
      </c>
      <c r="AF12" s="5">
        <f>'PP-regionalLandDpaymentretro'!D14/TransfersAsOutputShare!D12</f>
        <v>2.2327820014977412E-3</v>
      </c>
      <c r="AG12" s="5">
        <f>'PP-regionalLandDpaymentretro'!E14/TransfersAsOutputShare!E12</f>
        <v>1.8639647503709767E-2</v>
      </c>
      <c r="AH12" s="5">
        <f>'PP-regionalLandDpaymentretro'!F14/TransfersAsOutputShare!F12</f>
        <v>2.9745594977080795E-2</v>
      </c>
      <c r="AI12" s="5">
        <f>'PP-regionalLandDpaymentretro'!G14/TransfersAsOutputShare!G12</f>
        <v>1.8942014127926267E-2</v>
      </c>
      <c r="AJ12" s="5">
        <f>'PP-regionalLandDpaymentretro'!H14/TransfersAsOutputShare!H12</f>
        <v>4.0702843398443466E-3</v>
      </c>
      <c r="AK12" s="5">
        <f>'PP-regionalLandDpaymentretro'!I14/TransfersAsOutputShare!I12</f>
        <v>-2.9438646564009757E-3</v>
      </c>
      <c r="AL12" s="5">
        <f>'PP-regionalLandDpaymentretro'!J14/TransfersAsOutputShare!J12</f>
        <v>6.3614937927918339E-4</v>
      </c>
      <c r="AM12" s="5">
        <f>'PP-regionalLandDpaymentretro'!K14/TransfersAsOutputShare!K12</f>
        <v>-2.2819855573762284E-2</v>
      </c>
      <c r="AN12" s="5">
        <f>'PP-regionalLandDpaymentretro'!L14/TransfersAsOutputShare!L12</f>
        <v>5.5536701979246039E-3</v>
      </c>
      <c r="AO12" s="5">
        <f>'PP-regionalLandDpaymentretro'!M14/TransfersAsOutputShare!M12</f>
        <v>6.0102361182111279E-3</v>
      </c>
      <c r="AP12" s="5">
        <f>'PP-regionalLandDpaymentretro'!N14/TransfersAsOutputShare!N12</f>
        <v>3.4471087704736766E-3</v>
      </c>
      <c r="AQ12" s="5"/>
      <c r="AR12" s="6" t="s">
        <v>24</v>
      </c>
      <c r="AS12" s="5">
        <f>'BP-regionalLandDpayment-prosp'!C14/TransfersAsOutputShare!C12</f>
        <v>1.7249186094198107E-2</v>
      </c>
      <c r="AT12" s="5">
        <f>'BP-regionalLandDpayment-prosp'!D14/TransfersAsOutputShare!D12</f>
        <v>9.1974839445107207E-3</v>
      </c>
      <c r="AU12" s="5">
        <f>'BP-regionalLandDpayment-prosp'!E14/TransfersAsOutputShare!E12</f>
        <v>1.9894663898630368E-2</v>
      </c>
      <c r="AV12" s="5">
        <f>'BP-regionalLandDpayment-prosp'!F14/TransfersAsOutputShare!F12</f>
        <v>3.9973787744490299E-2</v>
      </c>
      <c r="AW12" s="5">
        <f>'BP-regionalLandDpayment-prosp'!G14/TransfersAsOutputShare!G12</f>
        <v>2.873479596990117E-2</v>
      </c>
      <c r="AX12" s="5">
        <f>'BP-regionalLandDpayment-prosp'!H14/TransfersAsOutputShare!H12</f>
        <v>4.4871770883379191E-4</v>
      </c>
      <c r="AY12" s="5">
        <f>'BP-regionalLandDpayment-prosp'!I14/TransfersAsOutputShare!I12</f>
        <v>-5.9405582857716722E-3</v>
      </c>
      <c r="AZ12" s="5">
        <f>'BP-regionalLandDpayment-prosp'!J14/TransfersAsOutputShare!J12</f>
        <v>-2.4643422217463088E-3</v>
      </c>
      <c r="BA12" s="5">
        <f>'BP-regionalLandDpayment-prosp'!K14/TransfersAsOutputShare!K12</f>
        <v>-2.3984274032287655E-2</v>
      </c>
      <c r="BB12" s="5">
        <f>'BP-regionalLandDpayment-prosp'!L14/TransfersAsOutputShare!L12</f>
        <v>3.8878981539546098E-3</v>
      </c>
      <c r="BC12" s="5">
        <f>'BP-regionalLandDpayment-prosp'!M14/TransfersAsOutputShare!M12</f>
        <v>5.630569058806276E-3</v>
      </c>
      <c r="BD12" s="5">
        <f>'BP-regionalLandDpayment-prosp'!N14/TransfersAsOutputShare!N12</f>
        <v>2.5215584895165648E-4</v>
      </c>
      <c r="BF12" s="6" t="s">
        <v>24</v>
      </c>
      <c r="BG12" s="5">
        <f>'BP-regionalLandDpaymentretro'!C14/TransfersAsOutputShare!C12</f>
        <v>1.7480149305903438E-2</v>
      </c>
      <c r="BH12" s="5">
        <f>'BP-regionalLandDpaymentretro'!D14/TransfersAsOutputShare!D12</f>
        <v>8.6066073432078324E-3</v>
      </c>
      <c r="BI12" s="5">
        <f>'BP-regionalLandDpaymentretro'!E14/TransfersAsOutputShare!E12</f>
        <v>1.9863825466597495E-2</v>
      </c>
      <c r="BJ12" s="5">
        <f>'BP-regionalLandDpaymentretro'!F14/TransfersAsOutputShare!F12</f>
        <v>4.0403632234035751E-2</v>
      </c>
      <c r="BK12" s="5">
        <f>'BP-regionalLandDpaymentretro'!G14/TransfersAsOutputShare!G12</f>
        <v>2.9055376538820805E-2</v>
      </c>
      <c r="BL12" s="5">
        <f>'BP-regionalLandDpaymentretro'!H14/TransfersAsOutputShare!H12</f>
        <v>2.5530224999271669E-4</v>
      </c>
      <c r="BM12" s="5">
        <f>'BP-regionalLandDpaymentretro'!I14/TransfersAsOutputShare!I12</f>
        <v>-5.8223335084427357E-3</v>
      </c>
      <c r="BN12" s="5">
        <f>'BP-regionalLandDpaymentretro'!J14/TransfersAsOutputShare!J12</f>
        <v>-2.3129549830056459E-3</v>
      </c>
      <c r="BO12" s="5">
        <f>'BP-regionalLandDpaymentretro'!K14/TransfersAsOutputShare!K12</f>
        <v>-2.3973599160849356E-2</v>
      </c>
      <c r="BP12" s="5">
        <f>'BP-regionalLandDpaymentretro'!L14/TransfersAsOutputShare!L12</f>
        <v>4.0116947558484902E-3</v>
      </c>
      <c r="BQ12" s="5">
        <f>'BP-regionalLandDpaymentretro'!M14/TransfersAsOutputShare!M12</f>
        <v>5.2677225532366924E-3</v>
      </c>
      <c r="BR12" s="5">
        <f>'BP-regionalLandDpaymentretro'!N14/TransfersAsOutputShare!N12</f>
        <v>4.2490370939969011E-4</v>
      </c>
    </row>
    <row r="13" spans="2:70" x14ac:dyDescent="0.2">
      <c r="B13" t="s">
        <v>25</v>
      </c>
      <c r="C13" s="2">
        <v>62.998167297881999</v>
      </c>
      <c r="D13" s="2">
        <v>53.436549353124597</v>
      </c>
      <c r="E13" s="2">
        <v>9.6339846726459992</v>
      </c>
      <c r="F13" s="2">
        <v>8.4987228673915194</v>
      </c>
      <c r="G13" s="2">
        <v>8.0416657430133807</v>
      </c>
      <c r="H13" s="2">
        <v>54.029054179674098</v>
      </c>
      <c r="I13" s="2">
        <v>50.541402283203603</v>
      </c>
      <c r="J13" s="2">
        <v>49.711747678694401</v>
      </c>
      <c r="K13" s="2">
        <v>104.15917171891201</v>
      </c>
      <c r="L13" s="2">
        <v>46.344559562236903</v>
      </c>
      <c r="M13" s="2">
        <v>18.099924552331501</v>
      </c>
      <c r="N13" s="2">
        <v>52.660924600815001</v>
      </c>
      <c r="O13" s="2"/>
      <c r="P13" t="s">
        <v>25</v>
      </c>
      <c r="Q13" s="5">
        <f>'PP-regionalLandDpayment-pros'!C15/TransfersAsOutputShare!C13</f>
        <v>1.4930551600800073E-2</v>
      </c>
      <c r="R13" s="5">
        <f>'PP-regionalLandDpayment-pros'!D15/TransfersAsOutputShare!D13</f>
        <v>4.5528593754529728E-3</v>
      </c>
      <c r="S13" s="5">
        <f>'PP-regionalLandDpayment-pros'!E15/TransfersAsOutputShare!E13</f>
        <v>2.305249860868238E-2</v>
      </c>
      <c r="T13" s="5">
        <f>'PP-regionalLandDpayment-pros'!F15/TransfersAsOutputShare!F13</f>
        <v>3.1026342922437944E-2</v>
      </c>
      <c r="U13" s="5">
        <f>'PP-regionalLandDpayment-pros'!G15/TransfersAsOutputShare!G13</f>
        <v>1.8540925921722875E-2</v>
      </c>
      <c r="V13" s="5">
        <f>'PP-regionalLandDpayment-pros'!H15/TransfersAsOutputShare!H13</f>
        <v>3.004226281120227E-3</v>
      </c>
      <c r="W13" s="5">
        <f>'PP-regionalLandDpayment-pros'!I15/TransfersAsOutputShare!I13</f>
        <v>-2.4445615298924824E-3</v>
      </c>
      <c r="X13" s="5">
        <f>'PP-regionalLandDpayment-pros'!J15/TransfersAsOutputShare!J13</f>
        <v>1.6374633801841296E-3</v>
      </c>
      <c r="Y13" s="5">
        <f>'PP-regionalLandDpayment-pros'!K15/TransfersAsOutputShare!K13</f>
        <v>-2.539302166393308E-2</v>
      </c>
      <c r="Z13" s="5">
        <f>'PP-regionalLandDpayment-pros'!L15/TransfersAsOutputShare!L13</f>
        <v>7.1813003786519091E-3</v>
      </c>
      <c r="AA13" s="5">
        <f>'PP-regionalLandDpayment-pros'!M15/TransfersAsOutputShare!M13</f>
        <v>8.2583889093647486E-3</v>
      </c>
      <c r="AB13" s="5">
        <f>'PP-regionalLandDpayment-pros'!N15/TransfersAsOutputShare!N13</f>
        <v>4.2479782426147819E-3</v>
      </c>
      <c r="AC13" s="5"/>
      <c r="AD13" t="s">
        <v>25</v>
      </c>
      <c r="AE13" s="5">
        <f>'PP-regionalLandDpaymentretro'!C15/TransfersAsOutputShare!C13</f>
        <v>1.5160253809685172E-2</v>
      </c>
      <c r="AF13" s="5">
        <f>'PP-regionalLandDpaymentretro'!D15/TransfersAsOutputShare!D13</f>
        <v>3.9650940708391676E-3</v>
      </c>
      <c r="AG13" s="5">
        <f>'PP-regionalLandDpaymentretro'!E15/TransfersAsOutputShare!E13</f>
        <v>2.3096843080293219E-2</v>
      </c>
      <c r="AH13" s="5">
        <f>'PP-regionalLandDpaymentretro'!F15/TransfersAsOutputShare!F13</f>
        <v>3.1605415339082031E-2</v>
      </c>
      <c r="AI13" s="5">
        <f>'PP-regionalLandDpaymentretro'!G15/TransfersAsOutputShare!G13</f>
        <v>1.8933144764826843E-2</v>
      </c>
      <c r="AJ13" s="5">
        <f>'PP-regionalLandDpaymentretro'!H15/TransfersAsOutputShare!H13</f>
        <v>3.0698351417390185E-3</v>
      </c>
      <c r="AK13" s="5">
        <f>'PP-regionalLandDpaymentretro'!I15/TransfersAsOutputShare!I13</f>
        <v>-2.3759708804412393E-3</v>
      </c>
      <c r="AL13" s="5">
        <f>'PP-regionalLandDpaymentretro'!J15/TransfersAsOutputShare!J13</f>
        <v>1.7501115877423816E-3</v>
      </c>
      <c r="AM13" s="5">
        <f>'PP-regionalLandDpaymentretro'!K15/TransfersAsOutputShare!K13</f>
        <v>-2.5448688925991284E-2</v>
      </c>
      <c r="AN13" s="5">
        <f>'PP-regionalLandDpaymentretro'!L15/TransfersAsOutputShare!L13</f>
        <v>7.2566876244234873E-3</v>
      </c>
      <c r="AO13" s="5">
        <f>'PP-regionalLandDpaymentretro'!M15/TransfersAsOutputShare!M13</f>
        <v>7.9740987797762598E-3</v>
      </c>
      <c r="AP13" s="5">
        <f>'PP-regionalLandDpaymentretro'!N15/TransfersAsOutputShare!N13</f>
        <v>4.3101373160732504E-3</v>
      </c>
      <c r="AQ13" s="5"/>
      <c r="AR13" s="6" t="s">
        <v>25</v>
      </c>
      <c r="AS13" s="5">
        <f>'BP-regionalLandDpayment-prosp'!C15/TransfersAsOutputShare!C13</f>
        <v>2.0407358820757358E-2</v>
      </c>
      <c r="AT13" s="5">
        <f>'BP-regionalLandDpayment-prosp'!D15/TransfersAsOutputShare!D13</f>
        <v>1.1670768991769656E-2</v>
      </c>
      <c r="AU13" s="5">
        <f>'BP-regionalLandDpayment-prosp'!E15/TransfersAsOutputShare!E13</f>
        <v>2.4453144093221794E-2</v>
      </c>
      <c r="AV13" s="5">
        <f>'BP-regionalLandDpayment-prosp'!F15/TransfersAsOutputShare!F13</f>
        <v>4.3597186881296081E-2</v>
      </c>
      <c r="AW13" s="5">
        <f>'BP-regionalLandDpayment-prosp'!G15/TransfersAsOutputShare!G13</f>
        <v>2.9951918509148117E-2</v>
      </c>
      <c r="AX13" s="5">
        <f>'BP-regionalLandDpayment-prosp'!H15/TransfersAsOutputShare!H13</f>
        <v>-7.1141292359757865E-4</v>
      </c>
      <c r="AY13" s="5">
        <f>'BP-regionalLandDpayment-prosp'!I15/TransfersAsOutputShare!I13</f>
        <v>-5.6021911767188785E-3</v>
      </c>
      <c r="AZ13" s="5">
        <f>'BP-regionalLandDpayment-prosp'!J15/TransfersAsOutputShare!J13</f>
        <v>-1.6373557146713966E-3</v>
      </c>
      <c r="BA13" s="5">
        <f>'BP-regionalLandDpayment-prosp'!K15/TransfersAsOutputShare!K13</f>
        <v>-2.6694339382549805E-2</v>
      </c>
      <c r="BB13" s="5">
        <f>'BP-regionalLandDpayment-prosp'!L15/TransfersAsOutputShare!L13</f>
        <v>5.3537654696136352E-3</v>
      </c>
      <c r="BC13" s="5">
        <f>'BP-regionalLandDpayment-prosp'!M15/TransfersAsOutputShare!M13</f>
        <v>7.4467009768297166E-3</v>
      </c>
      <c r="BD13" s="5">
        <f>'BP-regionalLandDpayment-prosp'!N15/TransfersAsOutputShare!N13</f>
        <v>8.4115995154910672E-4</v>
      </c>
      <c r="BF13" s="6" t="s">
        <v>25</v>
      </c>
      <c r="BG13" s="5">
        <f>'BP-regionalLandDpaymentretro'!C15/TransfersAsOutputShare!C13</f>
        <v>2.0615606776331345E-2</v>
      </c>
      <c r="BH13" s="5">
        <f>'BP-regionalLandDpaymentretro'!D15/TransfersAsOutputShare!D13</f>
        <v>1.1146880004395288E-2</v>
      </c>
      <c r="BI13" s="5">
        <f>'BP-regionalLandDpaymentretro'!E15/TransfersAsOutputShare!E13</f>
        <v>2.4438897368249477E-2</v>
      </c>
      <c r="BJ13" s="5">
        <f>'BP-regionalLandDpaymentretro'!F15/TransfersAsOutputShare!F13</f>
        <v>4.3943737484307348E-2</v>
      </c>
      <c r="BK13" s="5">
        <f>'BP-regionalLandDpaymentretro'!G15/TransfersAsOutputShare!G13</f>
        <v>3.0199413090012943E-2</v>
      </c>
      <c r="BL13" s="5">
        <f>'BP-regionalLandDpaymentretro'!H15/TransfersAsOutputShare!H13</f>
        <v>-9.1032738741008454E-4</v>
      </c>
      <c r="BM13" s="5">
        <f>'BP-regionalLandDpaymentretro'!I15/TransfersAsOutputShare!I13</f>
        <v>-5.497784717495879E-3</v>
      </c>
      <c r="BN13" s="5">
        <f>'BP-regionalLandDpaymentretro'!J15/TransfersAsOutputShare!J13</f>
        <v>-1.507837941424035E-3</v>
      </c>
      <c r="BO13" s="5">
        <f>'BP-regionalLandDpaymentretro'!K15/TransfersAsOutputShare!K13</f>
        <v>-2.6681805452363261E-2</v>
      </c>
      <c r="BP13" s="5">
        <f>'BP-regionalLandDpaymentretro'!L15/TransfersAsOutputShare!L13</f>
        <v>5.4718633054721072E-3</v>
      </c>
      <c r="BQ13" s="5">
        <f>'BP-regionalLandDpaymentretro'!M15/TransfersAsOutputShare!M13</f>
        <v>7.1183533322026031E-3</v>
      </c>
      <c r="BR13" s="5">
        <f>'BP-regionalLandDpaymentretro'!N15/TransfersAsOutputShare!N13</f>
        <v>9.9826761710107787E-4</v>
      </c>
    </row>
    <row r="14" spans="2:70" x14ac:dyDescent="0.2">
      <c r="B14" t="s">
        <v>26</v>
      </c>
      <c r="C14" s="2">
        <v>68.201150078099104</v>
      </c>
      <c r="D14" s="2">
        <v>58.472851441387903</v>
      </c>
      <c r="E14" s="2">
        <v>10.4743167095004</v>
      </c>
      <c r="F14" s="2">
        <v>9.4191708831076593</v>
      </c>
      <c r="G14" s="2">
        <v>9.2121806605475403</v>
      </c>
      <c r="H14" s="2">
        <v>61.066001163007698</v>
      </c>
      <c r="I14" s="2">
        <v>58.8880617671634</v>
      </c>
      <c r="J14" s="2">
        <v>55.572878607024997</v>
      </c>
      <c r="K14" s="2">
        <v>123.28716243353701</v>
      </c>
      <c r="L14" s="2">
        <v>52.282581126714099</v>
      </c>
      <c r="M14" s="2">
        <v>19.714830006524998</v>
      </c>
      <c r="N14" s="2">
        <v>61.768166983175902</v>
      </c>
      <c r="O14" s="2"/>
      <c r="P14" t="s">
        <v>26</v>
      </c>
      <c r="Q14" s="5">
        <f>'PP-regionalLandDpayment-pros'!C16/TransfersAsOutputShare!C14</f>
        <v>1.7327406242255938E-2</v>
      </c>
      <c r="R14" s="5">
        <f>'PP-regionalLandDpayment-pros'!D16/TransfersAsOutputShare!D14</f>
        <v>6.4342027600071084E-3</v>
      </c>
      <c r="S14" s="5">
        <f>'PP-regionalLandDpayment-pros'!E16/TransfersAsOutputShare!E14</f>
        <v>2.7701411142088794E-2</v>
      </c>
      <c r="T14" s="5">
        <f>'PP-regionalLandDpayment-pros'!F16/TransfersAsOutputShare!F14</f>
        <v>3.5252633182088558E-2</v>
      </c>
      <c r="U14" s="5">
        <f>'PP-regionalLandDpayment-pros'!G16/TransfersAsOutputShare!G14</f>
        <v>2.031215577754034E-2</v>
      </c>
      <c r="V14" s="5">
        <f>'PP-regionalLandDpayment-pros'!H16/TransfersAsOutputShare!H14</f>
        <v>1.3158410298164567E-3</v>
      </c>
      <c r="W14" s="5">
        <f>'PP-regionalLandDpayment-pros'!I16/TransfersAsOutputShare!I14</f>
        <v>-2.0774106956379912E-3</v>
      </c>
      <c r="X14" s="5">
        <f>'PP-regionalLandDpayment-pros'!J16/TransfersAsOutputShare!J14</f>
        <v>2.5475035753688953E-3</v>
      </c>
      <c r="Y14" s="5">
        <f>'PP-regionalLandDpayment-pros'!K16/TransfersAsOutputShare!K14</f>
        <v>-2.7790582974783845E-2</v>
      </c>
      <c r="Z14" s="5">
        <f>'PP-regionalLandDpayment-pros'!L16/TransfersAsOutputShare!L14</f>
        <v>8.8351936998765316E-3</v>
      </c>
      <c r="AA14" s="5">
        <f>'PP-regionalLandDpayment-pros'!M16/TransfersAsOutputShare!M14</f>
        <v>1.0255742976570191E-2</v>
      </c>
      <c r="AB14" s="5">
        <f>'PP-regionalLandDpayment-pros'!N16/TransfersAsOutputShare!N14</f>
        <v>4.7794229549073418E-3</v>
      </c>
      <c r="AC14" s="5"/>
      <c r="AD14" t="s">
        <v>26</v>
      </c>
      <c r="AE14" s="5">
        <f>'PP-regionalLandDpaymentretro'!C16/TransfersAsOutputShare!C14</f>
        <v>1.7481634647180656E-2</v>
      </c>
      <c r="AF14" s="5">
        <f>'PP-regionalLandDpaymentretro'!D16/TransfersAsOutputShare!D14</f>
        <v>5.9025507135285465E-3</v>
      </c>
      <c r="AG14" s="5">
        <f>'PP-regionalLandDpaymentretro'!E16/TransfersAsOutputShare!E14</f>
        <v>2.7701130596819928E-2</v>
      </c>
      <c r="AH14" s="5">
        <f>'PP-regionalLandDpaymentretro'!F16/TransfersAsOutputShare!F14</f>
        <v>3.5541586702858424E-2</v>
      </c>
      <c r="AI14" s="5">
        <f>'PP-regionalLandDpaymentretro'!G16/TransfersAsOutputShare!G14</f>
        <v>2.0492293692368792E-2</v>
      </c>
      <c r="AJ14" s="5">
        <f>'PP-regionalLandDpaymentretro'!H16/TransfersAsOutputShare!H14</f>
        <v>1.2033480845688822E-3</v>
      </c>
      <c r="AK14" s="5">
        <f>'PP-regionalLandDpaymentretro'!I16/TransfersAsOutputShare!I14</f>
        <v>-1.9739828065538697E-3</v>
      </c>
      <c r="AL14" s="5">
        <f>'PP-regionalLandDpaymentretro'!J16/TransfersAsOutputShare!J14</f>
        <v>2.6761250603607053E-3</v>
      </c>
      <c r="AM14" s="5">
        <f>'PP-regionalLandDpaymentretro'!K16/TransfersAsOutputShare!K14</f>
        <v>-2.7784915704168595E-2</v>
      </c>
      <c r="AN14" s="5">
        <f>'PP-regionalLandDpaymentretro'!L16/TransfersAsOutputShare!L14</f>
        <v>8.9489474034850011E-3</v>
      </c>
      <c r="AO14" s="5">
        <f>'PP-regionalLandDpaymentretro'!M16/TransfersAsOutputShare!M14</f>
        <v>9.9700142562694702E-3</v>
      </c>
      <c r="AP14" s="5">
        <f>'PP-regionalLandDpaymentretro'!N16/TransfersAsOutputShare!N14</f>
        <v>4.9220278648223446E-3</v>
      </c>
      <c r="AQ14" s="5"/>
      <c r="AR14" s="6" t="s">
        <v>26</v>
      </c>
      <c r="AS14" s="5">
        <f>'BP-regionalLandDpayment-prosp'!C16/TransfersAsOutputShare!C14</f>
        <v>2.3564277502494412E-2</v>
      </c>
      <c r="AT14" s="5">
        <f>'BP-regionalLandDpayment-prosp'!D16/TransfersAsOutputShare!D14</f>
        <v>1.4330005175181775E-2</v>
      </c>
      <c r="AU14" s="5">
        <f>'BP-regionalLandDpayment-prosp'!E16/TransfersAsOutputShare!E14</f>
        <v>2.9096300522530309E-2</v>
      </c>
      <c r="AV14" s="5">
        <f>'BP-regionalLandDpayment-prosp'!F16/TransfersAsOutputShare!F14</f>
        <v>4.8771321318043986E-2</v>
      </c>
      <c r="AW14" s="5">
        <f>'BP-regionalLandDpayment-prosp'!G16/TransfersAsOutputShare!G14</f>
        <v>3.226137798121971E-2</v>
      </c>
      <c r="AX14" s="5">
        <f>'BP-regionalLandDpayment-prosp'!H16/TransfersAsOutputShare!H14</f>
        <v>-2.7311125390929538E-3</v>
      </c>
      <c r="AY14" s="5">
        <f>'BP-regionalLandDpayment-prosp'!I16/TransfersAsOutputShare!I14</f>
        <v>-5.3738125980935586E-3</v>
      </c>
      <c r="AZ14" s="5">
        <f>'BP-regionalLandDpayment-prosp'!J16/TransfersAsOutputShare!J14</f>
        <v>-9.4964820467473667E-4</v>
      </c>
      <c r="BA14" s="5">
        <f>'BP-regionalLandDpayment-prosp'!K16/TransfersAsOutputShare!K14</f>
        <v>-2.9083853021426808E-2</v>
      </c>
      <c r="BB14" s="5">
        <f>'BP-regionalLandDpayment-prosp'!L16/TransfersAsOutputShare!L14</f>
        <v>6.8137492422886024E-3</v>
      </c>
      <c r="BC14" s="5">
        <f>'BP-regionalLandDpayment-prosp'!M16/TransfersAsOutputShare!M14</f>
        <v>9.2948581794854313E-3</v>
      </c>
      <c r="BD14" s="5">
        <f>'BP-regionalLandDpayment-prosp'!N16/TransfersAsOutputShare!N14</f>
        <v>1.2273469329765754E-3</v>
      </c>
      <c r="BF14" s="6" t="s">
        <v>26</v>
      </c>
      <c r="BG14" s="5">
        <f>'BP-regionalLandDpaymentretro'!C16/TransfersAsOutputShare!C14</f>
        <v>2.3752947109624653E-2</v>
      </c>
      <c r="BH14" s="5">
        <f>'BP-regionalLandDpaymentretro'!D16/TransfersAsOutputShare!D14</f>
        <v>1.3867019739182041E-2</v>
      </c>
      <c r="BI14" s="5">
        <f>'BP-regionalLandDpaymentretro'!E16/TransfersAsOutputShare!E14</f>
        <v>2.9101120081121264E-2</v>
      </c>
      <c r="BJ14" s="5">
        <f>'BP-regionalLandDpaymentretro'!F16/TransfersAsOutputShare!F14</f>
        <v>4.911752486289879E-2</v>
      </c>
      <c r="BK14" s="5">
        <f>'BP-regionalLandDpaymentretro'!G16/TransfersAsOutputShare!G14</f>
        <v>3.2502193419459237E-2</v>
      </c>
      <c r="BL14" s="5">
        <f>'BP-regionalLandDpaymentretro'!H16/TransfersAsOutputShare!H14</f>
        <v>-2.9235740784779836E-3</v>
      </c>
      <c r="BM14" s="5">
        <f>'BP-regionalLandDpaymentretro'!I16/TransfersAsOutputShare!I14</f>
        <v>-5.2859334293577252E-3</v>
      </c>
      <c r="BN14" s="5">
        <f>'BP-regionalLandDpaymentretro'!J16/TransfersAsOutputShare!J14</f>
        <v>-8.4466930562662138E-4</v>
      </c>
      <c r="BO14" s="5">
        <f>'BP-regionalLandDpaymentretro'!K16/TransfersAsOutputShare!K14</f>
        <v>-2.9075753584541137E-2</v>
      </c>
      <c r="BP14" s="5">
        <f>'BP-regionalLandDpaymentretro'!L16/TransfersAsOutputShare!L14</f>
        <v>6.9247584980688436E-3</v>
      </c>
      <c r="BQ14" s="5">
        <f>'BP-regionalLandDpaymentretro'!M16/TransfersAsOutputShare!M14</f>
        <v>8.9956575018478278E-3</v>
      </c>
      <c r="BR14" s="5">
        <f>'BP-regionalLandDpaymentretro'!N16/TransfersAsOutputShare!N14</f>
        <v>1.3651987445473677E-3</v>
      </c>
    </row>
    <row r="15" spans="2:70" x14ac:dyDescent="0.2">
      <c r="B15" t="s">
        <v>27</v>
      </c>
      <c r="C15" s="2">
        <v>73.430456088944993</v>
      </c>
      <c r="D15" s="2">
        <v>63.666512683627097</v>
      </c>
      <c r="E15" s="2">
        <v>11.3559401262123</v>
      </c>
      <c r="F15" s="2">
        <v>10.381423551675301</v>
      </c>
      <c r="G15" s="2">
        <v>10.466790011223701</v>
      </c>
      <c r="H15" s="2">
        <v>68.609201393565897</v>
      </c>
      <c r="I15" s="2">
        <v>67.938956456268002</v>
      </c>
      <c r="J15" s="2">
        <v>61.621108382111998</v>
      </c>
      <c r="K15" s="2">
        <v>143.32825369907599</v>
      </c>
      <c r="L15" s="2">
        <v>58.588615812155503</v>
      </c>
      <c r="M15" s="2">
        <v>21.360156006155201</v>
      </c>
      <c r="N15" s="2">
        <v>71.628001256115496</v>
      </c>
      <c r="O15" s="2"/>
      <c r="P15" t="s">
        <v>27</v>
      </c>
      <c r="Q15" s="5">
        <f>'PP-regionalLandDpayment-pros'!C17/TransfersAsOutputShare!C15</f>
        <v>1.9291320434897764E-2</v>
      </c>
      <c r="R15" s="5">
        <f>'PP-regionalLandDpayment-pros'!D17/TransfersAsOutputShare!D15</f>
        <v>8.4645562667254783E-3</v>
      </c>
      <c r="S15" s="5">
        <f>'PP-regionalLandDpayment-pros'!E17/TransfersAsOutputShare!E15</f>
        <v>3.2389168617097758E-2</v>
      </c>
      <c r="T15" s="5">
        <f>'PP-regionalLandDpayment-pros'!F17/TransfersAsOutputShare!F15</f>
        <v>3.9586954015797413E-2</v>
      </c>
      <c r="U15" s="5">
        <f>'PP-regionalLandDpayment-pros'!G17/TransfersAsOutputShare!G15</f>
        <v>2.2167062700224303E-2</v>
      </c>
      <c r="V15" s="5">
        <f>'PP-regionalLandDpayment-pros'!H17/TransfersAsOutputShare!H15</f>
        <v>1.0928884877904497E-3</v>
      </c>
      <c r="W15" s="5">
        <f>'PP-regionalLandDpayment-pros'!I17/TransfersAsOutputShare!I15</f>
        <v>-2.0259231968378488E-3</v>
      </c>
      <c r="X15" s="5">
        <f>'PP-regionalLandDpayment-pros'!J17/TransfersAsOutputShare!J15</f>
        <v>2.9431460954265722E-3</v>
      </c>
      <c r="Y15" s="5">
        <f>'PP-regionalLandDpayment-pros'!K17/TransfersAsOutputShare!K15</f>
        <v>-3.0008800184099061E-2</v>
      </c>
      <c r="Z15" s="5">
        <f>'PP-regionalLandDpayment-pros'!L17/TransfersAsOutputShare!L15</f>
        <v>1.0351986772327834E-2</v>
      </c>
      <c r="AA15" s="5">
        <f>'PP-regionalLandDpayment-pros'!M17/TransfersAsOutputShare!M15</f>
        <v>1.21186844071217E-2</v>
      </c>
      <c r="AB15" s="5">
        <f>'PP-regionalLandDpayment-pros'!N17/TransfersAsOutputShare!N15</f>
        <v>4.897033389334126E-3</v>
      </c>
      <c r="AC15" s="5"/>
      <c r="AD15" t="s">
        <v>27</v>
      </c>
      <c r="AE15" s="5">
        <f>'PP-regionalLandDpaymentretro'!C17/TransfersAsOutputShare!C15</f>
        <v>1.9377915851857903E-2</v>
      </c>
      <c r="AF15" s="5">
        <f>'PP-regionalLandDpaymentretro'!D17/TransfersAsOutputShare!D15</f>
        <v>8.0038157624582225E-3</v>
      </c>
      <c r="AG15" s="5">
        <f>'PP-regionalLandDpaymentretro'!E17/TransfersAsOutputShare!E15</f>
        <v>3.2406385859275008E-2</v>
      </c>
      <c r="AH15" s="5">
        <f>'PP-regionalLandDpaymentretro'!F17/TransfersAsOutputShare!F15</f>
        <v>3.9784677431250484E-2</v>
      </c>
      <c r="AI15" s="5">
        <f>'PP-regionalLandDpaymentretro'!G17/TransfersAsOutputShare!G15</f>
        <v>2.2282175051919106E-2</v>
      </c>
      <c r="AJ15" s="5">
        <f>'PP-regionalLandDpaymentretro'!H17/TransfersAsOutputShare!H15</f>
        <v>9.3710350693726441E-4</v>
      </c>
      <c r="AK15" s="5">
        <f>'PP-regionalLandDpaymentretro'!I17/TransfersAsOutputShare!I15</f>
        <v>-1.9237950725508014E-3</v>
      </c>
      <c r="AL15" s="5">
        <f>'PP-regionalLandDpaymentretro'!J17/TransfersAsOutputShare!J15</f>
        <v>3.0412600665314766E-3</v>
      </c>
      <c r="AM15" s="5">
        <f>'PP-regionalLandDpaymentretro'!K17/TransfersAsOutputShare!K15</f>
        <v>-2.9989054668084679E-2</v>
      </c>
      <c r="AN15" s="5">
        <f>'PP-regionalLandDpaymentretro'!L17/TransfersAsOutputShare!L15</f>
        <v>1.0490435120583756E-2</v>
      </c>
      <c r="AO15" s="5">
        <f>'PP-regionalLandDpaymentretro'!M17/TransfersAsOutputShare!M15</f>
        <v>1.1843544064881036E-2</v>
      </c>
      <c r="AP15" s="5">
        <f>'PP-regionalLandDpaymentretro'!N17/TransfersAsOutputShare!N15</f>
        <v>5.0668181269445459E-3</v>
      </c>
      <c r="AQ15" s="5"/>
      <c r="AR15" s="6" t="s">
        <v>27</v>
      </c>
      <c r="AS15" s="5">
        <f>'BP-regionalLandDpayment-prosp'!C17/TransfersAsOutputShare!C15</f>
        <v>2.6382882987423101E-2</v>
      </c>
      <c r="AT15" s="5">
        <f>'BP-regionalLandDpayment-prosp'!D17/TransfersAsOutputShare!D15</f>
        <v>1.7144690243633118E-2</v>
      </c>
      <c r="AU15" s="5">
        <f>'BP-regionalLandDpayment-prosp'!E17/TransfersAsOutputShare!E15</f>
        <v>3.3783416890555688E-2</v>
      </c>
      <c r="AV15" s="5">
        <f>'BP-regionalLandDpayment-prosp'!F17/TransfersAsOutputShare!F15</f>
        <v>5.4123718552048984E-2</v>
      </c>
      <c r="AW15" s="5">
        <f>'BP-regionalLandDpayment-prosp'!G17/TransfersAsOutputShare!G15</f>
        <v>3.4685581342697183E-2</v>
      </c>
      <c r="AX15" s="5">
        <f>'BP-regionalLandDpayment-prosp'!H17/TransfersAsOutputShare!H15</f>
        <v>-3.5183852100052057E-3</v>
      </c>
      <c r="AY15" s="5">
        <f>'BP-regionalLandDpayment-prosp'!I17/TransfersAsOutputShare!I15</f>
        <v>-5.4171760057572464E-3</v>
      </c>
      <c r="AZ15" s="5">
        <f>'BP-regionalLandDpayment-prosp'!J17/TransfersAsOutputShare!J15</f>
        <v>-7.2445857808300029E-4</v>
      </c>
      <c r="BA15" s="5">
        <f>'BP-regionalLandDpayment-prosp'!K17/TransfersAsOutputShare!K15</f>
        <v>-3.1285334717943779E-2</v>
      </c>
      <c r="BB15" s="5">
        <f>'BP-regionalLandDpayment-prosp'!L17/TransfersAsOutputShare!L15</f>
        <v>8.1432902190480012E-3</v>
      </c>
      <c r="BC15" s="5">
        <f>'BP-regionalLandDpayment-prosp'!M17/TransfersAsOutputShare!M15</f>
        <v>1.1036984985083284E-2</v>
      </c>
      <c r="BD15" s="5">
        <f>'BP-regionalLandDpayment-prosp'!N17/TransfersAsOutputShare!N15</f>
        <v>1.2267440066116753E-3</v>
      </c>
      <c r="BF15" s="6" t="s">
        <v>27</v>
      </c>
      <c r="BG15" s="5">
        <f>'BP-regionalLandDpaymentretro'!C17/TransfersAsOutputShare!C15</f>
        <v>2.6551924365561554E-2</v>
      </c>
      <c r="BH15" s="5">
        <f>'BP-regionalLandDpaymentretro'!D17/TransfersAsOutputShare!D15</f>
        <v>1.6735498015875885E-2</v>
      </c>
      <c r="BI15" s="5">
        <f>'BP-regionalLandDpaymentretro'!E17/TransfersAsOutputShare!E15</f>
        <v>3.3807026452548058E-2</v>
      </c>
      <c r="BJ15" s="5">
        <f>'BP-regionalLandDpaymentretro'!F17/TransfersAsOutputShare!F15</f>
        <v>5.4478645672934034E-2</v>
      </c>
      <c r="BK15" s="5">
        <f>'BP-regionalLandDpaymentretro'!G17/TransfersAsOutputShare!G15</f>
        <v>3.4926786476669906E-2</v>
      </c>
      <c r="BL15" s="5">
        <f>'BP-regionalLandDpaymentretro'!H17/TransfersAsOutputShare!H15</f>
        <v>-3.6654742581042491E-3</v>
      </c>
      <c r="BM15" s="5">
        <f>'BP-regionalLandDpaymentretro'!I17/TransfersAsOutputShare!I15</f>
        <v>-5.3500179214270565E-3</v>
      </c>
      <c r="BN15" s="5">
        <f>'BP-regionalLandDpaymentretro'!J17/TransfersAsOutputShare!J15</f>
        <v>-6.4872480718503533E-4</v>
      </c>
      <c r="BO15" s="5">
        <f>'BP-regionalLandDpaymentretro'!K17/TransfersAsOutputShare!K15</f>
        <v>-3.1286500313890353E-2</v>
      </c>
      <c r="BP15" s="5">
        <f>'BP-regionalLandDpaymentretro'!L17/TransfersAsOutputShare!L15</f>
        <v>8.2447129840391275E-3</v>
      </c>
      <c r="BQ15" s="5">
        <f>'BP-regionalLandDpaymentretro'!M17/TransfersAsOutputShare!M15</f>
        <v>1.0760925569951249E-2</v>
      </c>
      <c r="BR15" s="5">
        <f>'BP-regionalLandDpaymentretro'!N17/TransfersAsOutputShare!N15</f>
        <v>1.3404618841903982E-3</v>
      </c>
    </row>
    <row r="16" spans="2:70" x14ac:dyDescent="0.2">
      <c r="B16" t="s">
        <v>28</v>
      </c>
      <c r="C16" s="2">
        <v>78.727513653977198</v>
      </c>
      <c r="D16" s="2">
        <v>68.986513508026903</v>
      </c>
      <c r="E16" s="2">
        <v>12.2631922218058</v>
      </c>
      <c r="F16" s="2">
        <v>11.375415464446499</v>
      </c>
      <c r="G16" s="2">
        <v>11.7894919711261</v>
      </c>
      <c r="H16" s="2">
        <v>76.567291483634193</v>
      </c>
      <c r="I16" s="2">
        <v>77.585975989968503</v>
      </c>
      <c r="J16" s="2">
        <v>67.851014360894098</v>
      </c>
      <c r="K16" s="2">
        <v>164.49036118167399</v>
      </c>
      <c r="L16" s="2">
        <v>65.176110956775702</v>
      </c>
      <c r="M16" s="2">
        <v>23.036221641544302</v>
      </c>
      <c r="N16" s="2">
        <v>82.151477221426802</v>
      </c>
      <c r="O16" s="2"/>
      <c r="P16" t="s">
        <v>28</v>
      </c>
      <c r="Q16" s="5">
        <f>'PP-regionalLandDpayment-pros'!C18/TransfersAsOutputShare!C16</f>
        <v>2.2825286679751908E-2</v>
      </c>
      <c r="R16" s="5">
        <f>'PP-regionalLandDpayment-pros'!D18/TransfersAsOutputShare!D16</f>
        <v>1.0493223217939511E-2</v>
      </c>
      <c r="S16" s="5">
        <f>'PP-regionalLandDpayment-pros'!E18/TransfersAsOutputShare!E16</f>
        <v>3.7079803310072608E-2</v>
      </c>
      <c r="T16" s="5">
        <f>'PP-regionalLandDpayment-pros'!F18/TransfersAsOutputShare!F16</f>
        <v>4.4246496277802583E-2</v>
      </c>
      <c r="U16" s="5">
        <f>'PP-regionalLandDpayment-pros'!G18/TransfersAsOutputShare!G16</f>
        <v>2.4283605304902162E-2</v>
      </c>
      <c r="V16" s="5">
        <f>'PP-regionalLandDpayment-pros'!H18/TransfersAsOutputShare!H16</f>
        <v>1.056670106879585E-3</v>
      </c>
      <c r="W16" s="5">
        <f>'PP-regionalLandDpayment-pros'!I18/TransfersAsOutputShare!I16</f>
        <v>-2.4852484591282699E-3</v>
      </c>
      <c r="X16" s="5">
        <f>'PP-regionalLandDpayment-pros'!J18/TransfersAsOutputShare!J16</f>
        <v>3.5952429964067364E-3</v>
      </c>
      <c r="Y16" s="5">
        <f>'PP-regionalLandDpayment-pros'!K18/TransfersAsOutputShare!K16</f>
        <v>-3.2353579753033379E-2</v>
      </c>
      <c r="Z16" s="5">
        <f>'PP-regionalLandDpayment-pros'!L18/TransfersAsOutputShare!L16</f>
        <v>1.1593200491569491E-2</v>
      </c>
      <c r="AA16" s="5">
        <f>'PP-regionalLandDpayment-pros'!M18/TransfersAsOutputShare!M16</f>
        <v>1.3573505337869631E-2</v>
      </c>
      <c r="AB16" s="5">
        <f>'PP-regionalLandDpayment-pros'!N18/TransfersAsOutputShare!N16</f>
        <v>4.3376437022736051E-3</v>
      </c>
      <c r="AC16" s="5"/>
      <c r="AD16" t="s">
        <v>28</v>
      </c>
      <c r="AE16" s="5">
        <f>'PP-regionalLandDpaymentretro'!C18/TransfersAsOutputShare!C16</f>
        <v>2.2928695747765477E-2</v>
      </c>
      <c r="AF16" s="5">
        <f>'PP-regionalLandDpaymentretro'!D18/TransfersAsOutputShare!D16</f>
        <v>1.0101191925598187E-2</v>
      </c>
      <c r="AG16" s="5">
        <f>'PP-regionalLandDpaymentretro'!E18/TransfersAsOutputShare!E16</f>
        <v>3.7142659997482959E-2</v>
      </c>
      <c r="AH16" s="5">
        <f>'PP-regionalLandDpaymentretro'!F18/TransfersAsOutputShare!F16</f>
        <v>4.4466896623866534E-2</v>
      </c>
      <c r="AI16" s="5">
        <f>'PP-regionalLandDpaymentretro'!G18/TransfersAsOutputShare!G16</f>
        <v>2.4411997282009618E-2</v>
      </c>
      <c r="AJ16" s="5">
        <f>'PP-regionalLandDpaymentretro'!H18/TransfersAsOutputShare!H16</f>
        <v>9.5095741197302459E-4</v>
      </c>
      <c r="AK16" s="5">
        <f>'PP-regionalLandDpaymentretro'!I18/TransfersAsOutputShare!I16</f>
        <v>-2.4272385246845705E-3</v>
      </c>
      <c r="AL16" s="5">
        <f>'PP-regionalLandDpaymentretro'!J18/TransfersAsOutputShare!J16</f>
        <v>3.6587273141992127E-3</v>
      </c>
      <c r="AM16" s="5">
        <f>'PP-regionalLandDpaymentretro'!K18/TransfersAsOutputShare!K16</f>
        <v>-3.2360057408244276E-2</v>
      </c>
      <c r="AN16" s="5">
        <f>'PP-regionalLandDpaymentretro'!L18/TransfersAsOutputShare!L16</f>
        <v>1.1733833263199624E-2</v>
      </c>
      <c r="AO16" s="5">
        <f>'PP-regionalLandDpaymentretro'!M18/TransfersAsOutputShare!M16</f>
        <v>1.3301233654867217E-2</v>
      </c>
      <c r="AP16" s="5">
        <f>'PP-regionalLandDpaymentretro'!N18/TransfersAsOutputShare!N16</f>
        <v>4.4784776328682203E-3</v>
      </c>
      <c r="AQ16" s="5"/>
      <c r="AR16" s="6" t="s">
        <v>28</v>
      </c>
      <c r="AS16" s="5">
        <f>'BP-regionalLandDpayment-prosp'!C18/TransfersAsOutputShare!C16</f>
        <v>3.0566906901467121E-2</v>
      </c>
      <c r="AT16" s="5">
        <f>'BP-regionalLandDpayment-prosp'!D18/TransfersAsOutputShare!D16</f>
        <v>1.9985743869678923E-2</v>
      </c>
      <c r="AU16" s="5">
        <f>'BP-regionalLandDpayment-prosp'!E18/TransfersAsOutputShare!E16</f>
        <v>3.8470406646399814E-2</v>
      </c>
      <c r="AV16" s="5">
        <f>'BP-regionalLandDpayment-prosp'!F18/TransfersAsOutputShare!F16</f>
        <v>5.9825124039992218E-2</v>
      </c>
      <c r="AW16" s="5">
        <f>'BP-regionalLandDpayment-prosp'!G18/TransfersAsOutputShare!G16</f>
        <v>3.7384617377561796E-2</v>
      </c>
      <c r="AX16" s="5">
        <f>'BP-regionalLandDpayment-prosp'!H18/TransfersAsOutputShare!H16</f>
        <v>-4.1139414274570848E-3</v>
      </c>
      <c r="AY16" s="5">
        <f>'BP-regionalLandDpayment-prosp'!I18/TransfersAsOutputShare!I16</f>
        <v>-5.8986812539477953E-3</v>
      </c>
      <c r="AZ16" s="5">
        <f>'BP-regionalLandDpayment-prosp'!J18/TransfersAsOutputShare!J16</f>
        <v>-3.08968461439391E-4</v>
      </c>
      <c r="BA16" s="5">
        <f>'BP-regionalLandDpayment-prosp'!K18/TransfersAsOutputShare!K16</f>
        <v>-3.3570453527928867E-2</v>
      </c>
      <c r="BB16" s="5">
        <f>'BP-regionalLandDpayment-prosp'!L18/TransfersAsOutputShare!L16</f>
        <v>9.2200834893487928E-3</v>
      </c>
      <c r="BC16" s="5">
        <f>'BP-regionalLandDpayment-prosp'!M18/TransfersAsOutputShare!M16</f>
        <v>1.2414869381938594E-2</v>
      </c>
      <c r="BD16" s="5">
        <f>'BP-regionalLandDpayment-prosp'!N18/TransfersAsOutputShare!N16</f>
        <v>6.1414145360193825E-4</v>
      </c>
      <c r="BF16" s="6" t="s">
        <v>28</v>
      </c>
      <c r="BG16" s="5">
        <f>'BP-regionalLandDpaymentretro'!C18/TransfersAsOutputShare!C16</f>
        <v>3.0749410429561329E-2</v>
      </c>
      <c r="BH16" s="5">
        <f>'BP-regionalLandDpaymentretro'!D18/TransfersAsOutputShare!D16</f>
        <v>1.962181512271061E-2</v>
      </c>
      <c r="BI16" s="5">
        <f>'BP-regionalLandDpaymentretro'!E18/TransfersAsOutputShare!E16</f>
        <v>3.8509404615146639E-2</v>
      </c>
      <c r="BJ16" s="5">
        <f>'BP-regionalLandDpaymentretro'!F18/TransfersAsOutputShare!F16</f>
        <v>6.019241686482113E-2</v>
      </c>
      <c r="BK16" s="5">
        <f>'BP-regionalLandDpaymentretro'!G18/TransfersAsOutputShare!G16</f>
        <v>3.7629010295855955E-2</v>
      </c>
      <c r="BL16" s="5">
        <f>'BP-regionalLandDpaymentretro'!H18/TransfersAsOutputShare!H16</f>
        <v>-4.2204745752470836E-3</v>
      </c>
      <c r="BM16" s="5">
        <f>'BP-regionalLandDpaymentretro'!I18/TransfersAsOutputShare!I16</f>
        <v>-5.8574321821220823E-3</v>
      </c>
      <c r="BN16" s="5">
        <f>'BP-regionalLandDpaymentretro'!J18/TransfersAsOutputShare!J16</f>
        <v>-2.5055842826442784E-4</v>
      </c>
      <c r="BO16" s="5">
        <f>'BP-regionalLandDpaymentretro'!K18/TransfersAsOutputShare!K16</f>
        <v>-3.3585274938887764E-2</v>
      </c>
      <c r="BP16" s="5">
        <f>'BP-regionalLandDpaymentretro'!L18/TransfersAsOutputShare!L16</f>
        <v>9.3082924301514831E-3</v>
      </c>
      <c r="BQ16" s="5">
        <f>'BP-regionalLandDpaymentretro'!M18/TransfersAsOutputShare!M16</f>
        <v>1.2154366960296467E-2</v>
      </c>
      <c r="BR16" s="5">
        <f>'BP-regionalLandDpaymentretro'!N18/TransfersAsOutputShare!N16</f>
        <v>6.9793532283393721E-4</v>
      </c>
    </row>
    <row r="17" spans="2:70" x14ac:dyDescent="0.2">
      <c r="B17" t="s">
        <v>29</v>
      </c>
      <c r="C17" s="2">
        <v>84.153930825164906</v>
      </c>
      <c r="D17" s="2">
        <v>74.416133248157095</v>
      </c>
      <c r="E17" s="2">
        <v>13.1901984174803</v>
      </c>
      <c r="F17" s="2">
        <v>12.3961795307046</v>
      </c>
      <c r="G17" s="2">
        <v>13.170915949120401</v>
      </c>
      <c r="H17" s="2">
        <v>84.840863118627496</v>
      </c>
      <c r="I17" s="2">
        <v>87.759090834262196</v>
      </c>
      <c r="J17" s="2">
        <v>74.271755463659503</v>
      </c>
      <c r="K17" s="2">
        <v>186.773951656848</v>
      </c>
      <c r="L17" s="2">
        <v>71.999188339522902</v>
      </c>
      <c r="M17" s="2">
        <v>24.741363982691698</v>
      </c>
      <c r="N17" s="2">
        <v>93.269555436127803</v>
      </c>
      <c r="O17" s="2"/>
      <c r="P17" t="s">
        <v>29</v>
      </c>
      <c r="Q17" s="5">
        <f>'PP-regionalLandDpayment-pros'!C19/TransfersAsOutputShare!C17</f>
        <v>2.6040018183883119E-2</v>
      </c>
      <c r="R17" s="5">
        <f>'PP-regionalLandDpayment-pros'!D19/TransfersAsOutputShare!D17</f>
        <v>1.1606315613470605E-2</v>
      </c>
      <c r="S17" s="5">
        <f>'PP-regionalLandDpayment-pros'!E19/TransfersAsOutputShare!E17</f>
        <v>4.0444985348909349E-2</v>
      </c>
      <c r="T17" s="5">
        <f>'PP-regionalLandDpayment-pros'!F19/TransfersAsOutputShare!F17</f>
        <v>4.8059048554236754E-2</v>
      </c>
      <c r="U17" s="5">
        <f>'PP-regionalLandDpayment-pros'!G19/TransfersAsOutputShare!G17</f>
        <v>2.5908541080858757E-2</v>
      </c>
      <c r="V17" s="5">
        <f>'PP-regionalLandDpayment-pros'!H19/TransfersAsOutputShare!H17</f>
        <v>3.0450090974314743E-4</v>
      </c>
      <c r="W17" s="5">
        <f>'PP-regionalLandDpayment-pros'!I19/TransfersAsOutputShare!I17</f>
        <v>-1.91475644945577E-3</v>
      </c>
      <c r="X17" s="5">
        <f>'PP-regionalLandDpayment-pros'!J19/TransfersAsOutputShare!J17</f>
        <v>5.281276675053995E-3</v>
      </c>
      <c r="Y17" s="5">
        <f>'PP-regionalLandDpayment-pros'!K19/TransfersAsOutputShare!K17</f>
        <v>-3.3775940107919261E-2</v>
      </c>
      <c r="Z17" s="5">
        <f>'PP-regionalLandDpayment-pros'!L19/TransfersAsOutputShare!L17</f>
        <v>1.1803261183794662E-2</v>
      </c>
      <c r="AA17" s="5">
        <f>'PP-regionalLandDpayment-pros'!M19/TransfersAsOutputShare!M17</f>
        <v>1.5548932650953624E-2</v>
      </c>
      <c r="AB17" s="5">
        <f>'PP-regionalLandDpayment-pros'!N19/TransfersAsOutputShare!N17</f>
        <v>3.1989006581615996E-3</v>
      </c>
      <c r="AC17" s="5"/>
      <c r="AD17" t="s">
        <v>29</v>
      </c>
      <c r="AE17" s="5">
        <f>'PP-regionalLandDpaymentretro'!C19/TransfersAsOutputShare!C17</f>
        <v>2.6166077702787862E-2</v>
      </c>
      <c r="AF17" s="5">
        <f>'PP-regionalLandDpaymentretro'!D19/TransfersAsOutputShare!D17</f>
        <v>1.1232613608180645E-2</v>
      </c>
      <c r="AG17" s="5">
        <f>'PP-regionalLandDpaymentretro'!E19/TransfersAsOutputShare!E17</f>
        <v>4.0501272354828699E-2</v>
      </c>
      <c r="AH17" s="5">
        <f>'PP-regionalLandDpaymentretro'!F19/TransfersAsOutputShare!F17</f>
        <v>4.8305746568629473E-2</v>
      </c>
      <c r="AI17" s="5">
        <f>'PP-regionalLandDpaymentretro'!G19/TransfersAsOutputShare!G17</f>
        <v>2.6051890748591301E-2</v>
      </c>
      <c r="AJ17" s="5">
        <f>'PP-regionalLandDpaymentretro'!H19/TransfersAsOutputShare!H17</f>
        <v>2.4616410271127075E-4</v>
      </c>
      <c r="AK17" s="5">
        <f>'PP-regionalLandDpaymentretro'!I19/TransfersAsOutputShare!I17</f>
        <v>-1.8607768962883128E-3</v>
      </c>
      <c r="AL17" s="5">
        <f>'PP-regionalLandDpaymentretro'!J19/TransfersAsOutputShare!J17</f>
        <v>5.3627525320190852E-3</v>
      </c>
      <c r="AM17" s="5">
        <f>'PP-regionalLandDpaymentretro'!K19/TransfersAsOutputShare!K17</f>
        <v>-3.3784315712159931E-2</v>
      </c>
      <c r="AN17" s="5">
        <f>'PP-regionalLandDpaymentretro'!L19/TransfersAsOutputShare!L17</f>
        <v>1.1890500700737763E-2</v>
      </c>
      <c r="AO17" s="5">
        <f>'PP-regionalLandDpaymentretro'!M19/TransfersAsOutputShare!M17</f>
        <v>1.5313359819591183E-2</v>
      </c>
      <c r="AP17" s="5">
        <f>'PP-regionalLandDpaymentretro'!N19/TransfersAsOutputShare!N17</f>
        <v>3.2716448152376519E-3</v>
      </c>
      <c r="AQ17" s="5"/>
      <c r="AR17" s="6" t="s">
        <v>29</v>
      </c>
      <c r="AS17" s="5">
        <f>'BP-regionalLandDpayment-prosp'!C19/TransfersAsOutputShare!C17</f>
        <v>3.4360714587613771E-2</v>
      </c>
      <c r="AT17" s="5">
        <f>'BP-regionalLandDpayment-prosp'!D19/TransfersAsOutputShare!D17</f>
        <v>2.1865422817419225E-2</v>
      </c>
      <c r="AU17" s="5">
        <f>'BP-regionalLandDpayment-prosp'!E19/TransfersAsOutputShare!E17</f>
        <v>4.1959900274308168E-2</v>
      </c>
      <c r="AV17" s="5">
        <f>'BP-regionalLandDpayment-prosp'!F19/TransfersAsOutputShare!F17</f>
        <v>6.4525197141072452E-2</v>
      </c>
      <c r="AW17" s="5">
        <f>'BP-regionalLandDpayment-prosp'!G19/TransfersAsOutputShare!G17</f>
        <v>3.9440911869837655E-2</v>
      </c>
      <c r="AX17" s="5">
        <f>'BP-regionalLandDpayment-prosp'!H19/TransfersAsOutputShare!H17</f>
        <v>-5.2314569923558292E-3</v>
      </c>
      <c r="AY17" s="5">
        <f>'BP-regionalLandDpayment-prosp'!I19/TransfersAsOutputShare!I17</f>
        <v>-5.4291561957514932E-3</v>
      </c>
      <c r="AZ17" s="5">
        <f>'BP-regionalLandDpayment-prosp'!J19/TransfersAsOutputShare!J17</f>
        <v>1.0650892704312878E-3</v>
      </c>
      <c r="BA17" s="5">
        <f>'BP-regionalLandDpayment-prosp'!K19/TransfersAsOutputShare!K17</f>
        <v>-3.5012886691853755E-2</v>
      </c>
      <c r="BB17" s="5">
        <f>'BP-regionalLandDpayment-prosp'!L19/TransfersAsOutputShare!L17</f>
        <v>9.433035495349287E-3</v>
      </c>
      <c r="BC17" s="5">
        <f>'BP-regionalLandDpayment-prosp'!M19/TransfersAsOutputShare!M17</f>
        <v>1.4239130256102656E-2</v>
      </c>
      <c r="BD17" s="5">
        <f>'BP-regionalLandDpayment-prosp'!N19/TransfersAsOutputShare!N17</f>
        <v>-4.535863657198264E-4</v>
      </c>
      <c r="BF17" s="6" t="s">
        <v>29</v>
      </c>
      <c r="BG17" s="5">
        <f>'BP-regionalLandDpaymentretro'!C19/TransfersAsOutputShare!C17</f>
        <v>3.454497343870766E-2</v>
      </c>
      <c r="BH17" s="5">
        <f>'BP-regionalLandDpaymentretro'!D19/TransfersAsOutputShare!D17</f>
        <v>2.1524602437909428E-2</v>
      </c>
      <c r="BI17" s="5">
        <f>'BP-regionalLandDpaymentretro'!E19/TransfersAsOutputShare!E17</f>
        <v>4.1992831527313597E-2</v>
      </c>
      <c r="BJ17" s="5">
        <f>'BP-regionalLandDpaymentretro'!F19/TransfersAsOutputShare!F17</f>
        <v>6.4883875883922207E-2</v>
      </c>
      <c r="BK17" s="5">
        <f>'BP-regionalLandDpaymentretro'!G19/TransfersAsOutputShare!G17</f>
        <v>3.9674384791745093E-2</v>
      </c>
      <c r="BL17" s="5">
        <f>'BP-regionalLandDpaymentretro'!H19/TransfersAsOutputShare!H17</f>
        <v>-5.3152098815999567E-3</v>
      </c>
      <c r="BM17" s="5">
        <f>'BP-regionalLandDpaymentretro'!I19/TransfersAsOutputShare!I17</f>
        <v>-5.3923451653016437E-3</v>
      </c>
      <c r="BN17" s="5">
        <f>'BP-regionalLandDpaymentretro'!J19/TransfersAsOutputShare!J17</f>
        <v>1.1260909792913327E-3</v>
      </c>
      <c r="BO17" s="5">
        <f>'BP-regionalLandDpaymentretro'!K19/TransfersAsOutputShare!K17</f>
        <v>-3.5027089127015965E-2</v>
      </c>
      <c r="BP17" s="5">
        <f>'BP-regionalLandDpaymentretro'!L19/TransfersAsOutputShare!L17</f>
        <v>9.4971239688644276E-3</v>
      </c>
      <c r="BQ17" s="5">
        <f>'BP-regionalLandDpaymentretro'!M19/TransfersAsOutputShare!M17</f>
        <v>1.4003309386532934E-2</v>
      </c>
      <c r="BR17" s="5">
        <f>'BP-regionalLandDpaymentretro'!N19/TransfersAsOutputShare!N17</f>
        <v>-3.9871232095626641E-4</v>
      </c>
    </row>
    <row r="18" spans="2:70" x14ac:dyDescent="0.2">
      <c r="B18" t="s">
        <v>30</v>
      </c>
      <c r="C18" s="2">
        <v>89.687523489018005</v>
      </c>
      <c r="D18" s="2">
        <v>79.945221067564802</v>
      </c>
      <c r="E18" s="2">
        <v>14.134406288887901</v>
      </c>
      <c r="F18" s="2">
        <v>13.440636885235399</v>
      </c>
      <c r="G18" s="2">
        <v>14.6041818639452</v>
      </c>
      <c r="H18" s="2">
        <v>93.376489315480399</v>
      </c>
      <c r="I18" s="2">
        <v>98.459351576675601</v>
      </c>
      <c r="J18" s="2">
        <v>80.899787866768804</v>
      </c>
      <c r="K18" s="2">
        <v>210.183659337097</v>
      </c>
      <c r="L18" s="2">
        <v>79.0271738559981</v>
      </c>
      <c r="M18" s="2">
        <v>26.487837372675202</v>
      </c>
      <c r="N18" s="2">
        <v>104.94748235076</v>
      </c>
      <c r="O18" s="2"/>
      <c r="P18" t="s">
        <v>30</v>
      </c>
      <c r="Q18" s="5">
        <f>'PP-regionalLandDpayment-pros'!C20/TransfersAsOutputShare!C18</f>
        <v>2.8707638995464368E-2</v>
      </c>
      <c r="R18" s="5">
        <f>'PP-regionalLandDpayment-pros'!D20/TransfersAsOutputShare!D18</f>
        <v>1.2110827886071736E-2</v>
      </c>
      <c r="S18" s="5">
        <f>'PP-regionalLandDpayment-pros'!E20/TransfersAsOutputShare!E18</f>
        <v>4.2827889321747623E-2</v>
      </c>
      <c r="T18" s="5">
        <f>'PP-regionalLandDpayment-pros'!F20/TransfersAsOutputShare!F18</f>
        <v>5.0925975937450095E-2</v>
      </c>
      <c r="U18" s="5">
        <f>'PP-regionalLandDpayment-pros'!G20/TransfersAsOutputShare!G18</f>
        <v>2.7004170959177731E-2</v>
      </c>
      <c r="V18" s="5">
        <f>'PP-regionalLandDpayment-pros'!H20/TransfersAsOutputShare!H18</f>
        <v>-1.1691507212922951E-3</v>
      </c>
      <c r="W18" s="5">
        <f>'PP-regionalLandDpayment-pros'!I20/TransfersAsOutputShare!I18</f>
        <v>-1.1950326584213853E-3</v>
      </c>
      <c r="X18" s="5">
        <f>'PP-regionalLandDpayment-pros'!J20/TransfersAsOutputShare!J18</f>
        <v>6.6094705854056052E-3</v>
      </c>
      <c r="Y18" s="5">
        <f>'PP-regionalLandDpayment-pros'!K20/TransfersAsOutputShare!K18</f>
        <v>-3.4881635272713228E-2</v>
      </c>
      <c r="Z18" s="5">
        <f>'PP-regionalLandDpayment-pros'!L20/TransfersAsOutputShare!L18</f>
        <v>1.2609008247724665E-2</v>
      </c>
      <c r="AA18" s="5">
        <f>'PP-regionalLandDpayment-pros'!M20/TransfersAsOutputShare!M18</f>
        <v>1.7202935418233312E-2</v>
      </c>
      <c r="AB18" s="5">
        <f>'PP-regionalLandDpayment-pros'!N20/TransfersAsOutputShare!N18</f>
        <v>3.2819981502053286E-3</v>
      </c>
      <c r="AC18" s="5"/>
      <c r="AD18" t="s">
        <v>30</v>
      </c>
      <c r="AE18" s="5">
        <f>'PP-regionalLandDpaymentretro'!C20/TransfersAsOutputShare!C18</f>
        <v>2.8835030470672724E-2</v>
      </c>
      <c r="AF18" s="5">
        <f>'PP-regionalLandDpaymentretro'!D20/TransfersAsOutputShare!D18</f>
        <v>1.1723162248393912E-2</v>
      </c>
      <c r="AG18" s="5">
        <f>'PP-regionalLandDpaymentretro'!E20/TransfersAsOutputShare!E18</f>
        <v>4.2837454908776683E-2</v>
      </c>
      <c r="AH18" s="5">
        <f>'PP-regionalLandDpaymentretro'!F20/TransfersAsOutputShare!F18</f>
        <v>5.116707781744112E-2</v>
      </c>
      <c r="AI18" s="5">
        <f>'PP-regionalLandDpaymentretro'!G20/TransfersAsOutputShare!G18</f>
        <v>2.7141940892398256E-2</v>
      </c>
      <c r="AJ18" s="5">
        <f>'PP-regionalLandDpaymentretro'!H20/TransfersAsOutputShare!H18</f>
        <v>-1.2110024180507853E-3</v>
      </c>
      <c r="AK18" s="5">
        <f>'PP-regionalLandDpaymentretro'!I20/TransfersAsOutputShare!I18</f>
        <v>-1.1412711749807455E-3</v>
      </c>
      <c r="AL18" s="5">
        <f>'PP-regionalLandDpaymentretro'!J20/TransfersAsOutputShare!J18</f>
        <v>6.6914093844946763E-3</v>
      </c>
      <c r="AM18" s="5">
        <f>'PP-regionalLandDpaymentretro'!K20/TransfersAsOutputShare!K18</f>
        <v>-3.4886825934004953E-2</v>
      </c>
      <c r="AN18" s="5">
        <f>'PP-regionalLandDpaymentretro'!L20/TransfersAsOutputShare!L18</f>
        <v>1.2677538760390477E-2</v>
      </c>
      <c r="AO18" s="5">
        <f>'PP-regionalLandDpaymentretro'!M20/TransfersAsOutputShare!M18</f>
        <v>1.6993190148920288E-2</v>
      </c>
      <c r="AP18" s="5">
        <f>'PP-regionalLandDpaymentretro'!N20/TransfersAsOutputShare!N18</f>
        <v>3.3524670687460414E-3</v>
      </c>
      <c r="AQ18" s="5"/>
      <c r="AR18" s="6" t="s">
        <v>30</v>
      </c>
      <c r="AS18" s="5">
        <f>'BP-regionalLandDpayment-prosp'!C20/TransfersAsOutputShare!C18</f>
        <v>3.7529772542108368E-2</v>
      </c>
      <c r="AT18" s="5">
        <f>'BP-regionalLandDpayment-prosp'!D20/TransfersAsOutputShare!D18</f>
        <v>2.3030101311733761E-2</v>
      </c>
      <c r="AU18" s="5">
        <f>'BP-regionalLandDpayment-prosp'!E20/TransfersAsOutputShare!E18</f>
        <v>4.4537802027236298E-2</v>
      </c>
      <c r="AV18" s="5">
        <f>'BP-regionalLandDpayment-prosp'!F20/TransfersAsOutputShare!F18</f>
        <v>6.8096990371730809E-2</v>
      </c>
      <c r="AW18" s="5">
        <f>'BP-regionalLandDpayment-prosp'!G20/TransfersAsOutputShare!G18</f>
        <v>4.0809300318694973E-2</v>
      </c>
      <c r="AX18" s="5">
        <f>'BP-regionalLandDpayment-prosp'!H20/TransfersAsOutputShare!H18</f>
        <v>-6.8957621778064577E-3</v>
      </c>
      <c r="AY18" s="5">
        <f>'BP-regionalLandDpayment-prosp'!I20/TransfersAsOutputShare!I18</f>
        <v>-4.7581111511763941E-3</v>
      </c>
      <c r="AZ18" s="5">
        <f>'BP-regionalLandDpayment-prosp'!J20/TransfersAsOutputShare!J18</f>
        <v>2.2062063923159901E-3</v>
      </c>
      <c r="BA18" s="5">
        <f>'BP-regionalLandDpayment-prosp'!K20/TransfersAsOutputShare!K18</f>
        <v>-3.613259640641369E-2</v>
      </c>
      <c r="BB18" s="5">
        <f>'BP-regionalLandDpayment-prosp'!L20/TransfersAsOutputShare!L18</f>
        <v>1.0190131275591751E-2</v>
      </c>
      <c r="BC18" s="5">
        <f>'BP-regionalLandDpayment-prosp'!M20/TransfersAsOutputShare!M18</f>
        <v>1.579092304450647E-2</v>
      </c>
      <c r="BD18" s="5">
        <f>'BP-regionalLandDpayment-prosp'!N20/TransfersAsOutputShare!N18</f>
        <v>-4.1020536965993533E-4</v>
      </c>
      <c r="BF18" s="6" t="s">
        <v>30</v>
      </c>
      <c r="BG18" s="5">
        <f>'BP-regionalLandDpaymentretro'!C20/TransfersAsOutputShare!C18</f>
        <v>3.7705729250812274E-2</v>
      </c>
      <c r="BH18" s="5">
        <f>'BP-regionalLandDpaymentretro'!D20/TransfersAsOutputShare!D18</f>
        <v>2.2702545517181091E-2</v>
      </c>
      <c r="BI18" s="5">
        <f>'BP-regionalLandDpaymentretro'!E20/TransfersAsOutputShare!E18</f>
        <v>4.4556780565152658E-2</v>
      </c>
      <c r="BJ18" s="5">
        <f>'BP-regionalLandDpaymentretro'!F20/TransfersAsOutputShare!F18</f>
        <v>6.8432617495637324E-2</v>
      </c>
      <c r="BK18" s="5">
        <f>'BP-regionalLandDpaymentretro'!G20/TransfersAsOutputShare!G18</f>
        <v>4.1023066531866895E-2</v>
      </c>
      <c r="BL18" s="5">
        <f>'BP-regionalLandDpaymentretro'!H20/TransfersAsOutputShare!H18</f>
        <v>-6.9691384735808496E-3</v>
      </c>
      <c r="BM18" s="5">
        <f>'BP-regionalLandDpaymentretro'!I20/TransfersAsOutputShare!I18</f>
        <v>-4.7239641677937006E-3</v>
      </c>
      <c r="BN18" s="5">
        <f>'BP-regionalLandDpaymentretro'!J20/TransfersAsOutputShare!J18</f>
        <v>2.2639055273203381E-3</v>
      </c>
      <c r="BO18" s="5">
        <f>'BP-regionalLandDpaymentretro'!K20/TransfersAsOutputShare!K18</f>
        <v>-3.6144673522011686E-2</v>
      </c>
      <c r="BP18" s="5">
        <f>'BP-regionalLandDpaymentretro'!L20/TransfersAsOutputShare!L18</f>
        <v>1.0245346038237534E-2</v>
      </c>
      <c r="BQ18" s="5">
        <f>'BP-regionalLandDpaymentretro'!M20/TransfersAsOutputShare!M18</f>
        <v>1.5573404744977362E-2</v>
      </c>
      <c r="BR18" s="5">
        <f>'BP-regionalLandDpaymentretro'!N20/TransfersAsOutputShare!N18</f>
        <v>-3.6006177549892957E-4</v>
      </c>
    </row>
    <row r="19" spans="2:70" x14ac:dyDescent="0.2">
      <c r="B19" t="s">
        <v>31</v>
      </c>
      <c r="C19" s="2">
        <v>95.316608813702601</v>
      </c>
      <c r="D19" s="2">
        <v>85.5789729114652</v>
      </c>
      <c r="E19" s="2">
        <v>15.097001108139001</v>
      </c>
      <c r="F19" s="2">
        <v>14.5064603930405</v>
      </c>
      <c r="G19" s="2">
        <v>16.083430512998</v>
      </c>
      <c r="H19" s="2">
        <v>102.13788031206801</v>
      </c>
      <c r="I19" s="2">
        <v>109.620752464248</v>
      </c>
      <c r="J19" s="2">
        <v>87.692363142242797</v>
      </c>
      <c r="K19" s="2">
        <v>234.601463415208</v>
      </c>
      <c r="L19" s="2">
        <v>86.273217174247904</v>
      </c>
      <c r="M19" s="2">
        <v>28.269431729506898</v>
      </c>
      <c r="N19" s="2">
        <v>117.181108877989</v>
      </c>
      <c r="O19" s="2"/>
      <c r="P19" t="s">
        <v>31</v>
      </c>
      <c r="Q19" s="5">
        <f>'PP-regionalLandDpayment-pros'!C21/TransfersAsOutputShare!C19</f>
        <v>3.1106059411543641E-2</v>
      </c>
      <c r="R19" s="5">
        <f>'PP-regionalLandDpayment-pros'!D21/TransfersAsOutputShare!D19</f>
        <v>1.3262687738073427E-2</v>
      </c>
      <c r="S19" s="5">
        <f>'PP-regionalLandDpayment-pros'!E21/TransfersAsOutputShare!E19</f>
        <v>4.580396456808513E-2</v>
      </c>
      <c r="T19" s="5">
        <f>'PP-regionalLandDpayment-pros'!F21/TransfersAsOutputShare!F19</f>
        <v>5.3360134967238938E-2</v>
      </c>
      <c r="U19" s="5">
        <f>'PP-regionalLandDpayment-pros'!G21/TransfersAsOutputShare!G19</f>
        <v>2.7896330516980886E-2</v>
      </c>
      <c r="V19" s="5">
        <f>'PP-regionalLandDpayment-pros'!H21/TransfersAsOutputShare!H19</f>
        <v>-2.9054305024909491E-3</v>
      </c>
      <c r="W19" s="5">
        <f>'PP-regionalLandDpayment-pros'!I21/TransfersAsOutputShare!I19</f>
        <v>-5.191406438561139E-4</v>
      </c>
      <c r="X19" s="5">
        <f>'PP-regionalLandDpayment-pros'!J21/TransfersAsOutputShare!J19</f>
        <v>7.7893009288433242E-3</v>
      </c>
      <c r="Y19" s="5">
        <f>'PP-regionalLandDpayment-pros'!K21/TransfersAsOutputShare!K19</f>
        <v>-3.5906330827137636E-2</v>
      </c>
      <c r="Z19" s="5">
        <f>'PP-regionalLandDpayment-pros'!L21/TransfersAsOutputShare!L19</f>
        <v>1.3586301523533621E-2</v>
      </c>
      <c r="AA19" s="5">
        <f>'PP-regionalLandDpayment-pros'!M21/TransfersAsOutputShare!M19</f>
        <v>1.8566238687593283E-2</v>
      </c>
      <c r="AB19" s="5">
        <f>'PP-regionalLandDpayment-pros'!N21/TransfersAsOutputShare!N19</f>
        <v>3.2694563549567966E-3</v>
      </c>
      <c r="AC19" s="5"/>
      <c r="AD19" t="s">
        <v>31</v>
      </c>
      <c r="AE19" s="5">
        <f>'PP-regionalLandDpaymentretro'!C21/TransfersAsOutputShare!C19</f>
        <v>3.1225927565344432E-2</v>
      </c>
      <c r="AF19" s="5">
        <f>'PP-regionalLandDpaymentretro'!D21/TransfersAsOutputShare!D19</f>
        <v>1.2900542528215715E-2</v>
      </c>
      <c r="AG19" s="5">
        <f>'PP-regionalLandDpaymentretro'!E21/TransfersAsOutputShare!E19</f>
        <v>4.5812920246929852E-2</v>
      </c>
      <c r="AH19" s="5">
        <f>'PP-regionalLandDpaymentretro'!F21/TransfersAsOutputShare!F19</f>
        <v>5.3583522529297954E-2</v>
      </c>
      <c r="AI19" s="5">
        <f>'PP-regionalLandDpaymentretro'!G21/TransfersAsOutputShare!G19</f>
        <v>2.8021429273648986E-2</v>
      </c>
      <c r="AJ19" s="5">
        <f>'PP-regionalLandDpaymentretro'!H21/TransfersAsOutputShare!H19</f>
        <v>-2.9436921592163358E-3</v>
      </c>
      <c r="AK19" s="5">
        <f>'PP-regionalLandDpaymentretro'!I21/TransfersAsOutputShare!I19</f>
        <v>-4.7085306435666082E-4</v>
      </c>
      <c r="AL19" s="5">
        <f>'PP-regionalLandDpaymentretro'!J21/TransfersAsOutputShare!J19</f>
        <v>7.864892818796286E-3</v>
      </c>
      <c r="AM19" s="5">
        <f>'PP-regionalLandDpaymentretro'!K21/TransfersAsOutputShare!K19</f>
        <v>-3.5910981233699339E-2</v>
      </c>
      <c r="AN19" s="5">
        <f>'PP-regionalLandDpaymentretro'!L21/TransfersAsOutputShare!L19</f>
        <v>1.3649076193544246E-2</v>
      </c>
      <c r="AO19" s="5">
        <f>'PP-regionalLandDpaymentretro'!M21/TransfersAsOutputShare!M19</f>
        <v>1.8369711971512846E-2</v>
      </c>
      <c r="AP19" s="5">
        <f>'PP-regionalLandDpaymentretro'!N21/TransfersAsOutputShare!N19</f>
        <v>3.3325683672568896E-3</v>
      </c>
      <c r="AQ19" s="5"/>
      <c r="AR19" s="6" t="s">
        <v>31</v>
      </c>
      <c r="AS19" s="5">
        <f>'BP-regionalLandDpayment-prosp'!C21/TransfersAsOutputShare!C19</f>
        <v>4.0382012294049544E-2</v>
      </c>
      <c r="AT19" s="5">
        <f>'BP-regionalLandDpayment-prosp'!D21/TransfersAsOutputShare!D19</f>
        <v>2.4661002235172754E-2</v>
      </c>
      <c r="AU19" s="5">
        <f>'BP-regionalLandDpayment-prosp'!E21/TransfersAsOutputShare!E19</f>
        <v>4.7592848980793044E-2</v>
      </c>
      <c r="AV19" s="5">
        <f>'BP-regionalLandDpayment-prosp'!F21/TransfersAsOutputShare!F19</f>
        <v>7.1137844319421148E-2</v>
      </c>
      <c r="AW19" s="5">
        <f>'BP-regionalLandDpayment-prosp'!G21/TransfersAsOutputShare!G19</f>
        <v>4.1903825726789815E-2</v>
      </c>
      <c r="AX19" s="5">
        <f>'BP-regionalLandDpayment-prosp'!H21/TransfersAsOutputShare!H19</f>
        <v>-8.7556192143330332E-3</v>
      </c>
      <c r="AY19" s="5">
        <f>'BP-regionalLandDpayment-prosp'!I21/TransfersAsOutputShare!I19</f>
        <v>-4.0952520418469206E-3</v>
      </c>
      <c r="AZ19" s="5">
        <f>'BP-regionalLandDpayment-prosp'!J21/TransfersAsOutputShare!J19</f>
        <v>3.2500748928245764E-3</v>
      </c>
      <c r="BA19" s="5">
        <f>'BP-regionalLandDpayment-prosp'!K21/TransfersAsOutputShare!K19</f>
        <v>-3.7158703277508587E-2</v>
      </c>
      <c r="BB19" s="5">
        <f>'BP-regionalLandDpayment-prosp'!L21/TransfersAsOutputShare!L19</f>
        <v>1.1110386731917941E-2</v>
      </c>
      <c r="BC19" s="5">
        <f>'BP-regionalLandDpayment-prosp'!M21/TransfersAsOutputShare!M19</f>
        <v>1.7087847442248481E-2</v>
      </c>
      <c r="BD19" s="5">
        <f>'BP-regionalLandDpayment-prosp'!N21/TransfersAsOutputShare!N19</f>
        <v>-4.2560377205404443E-4</v>
      </c>
      <c r="BF19" s="6" t="s">
        <v>31</v>
      </c>
      <c r="BG19" s="5">
        <f>'BP-regionalLandDpaymentretro'!C21/TransfersAsOutputShare!C19</f>
        <v>4.0547577578436467E-2</v>
      </c>
      <c r="BH19" s="5">
        <f>'BP-regionalLandDpaymentretro'!D21/TransfersAsOutputShare!D19</f>
        <v>2.4355009775617959E-2</v>
      </c>
      <c r="BI19" s="5">
        <f>'BP-regionalLandDpaymentretro'!E21/TransfersAsOutputShare!E19</f>
        <v>4.7610617434526596E-2</v>
      </c>
      <c r="BJ19" s="5">
        <f>'BP-regionalLandDpaymentretro'!F21/TransfersAsOutputShare!F19</f>
        <v>7.1448812135075368E-2</v>
      </c>
      <c r="BK19" s="5">
        <f>'BP-regionalLandDpaymentretro'!G21/TransfersAsOutputShare!G19</f>
        <v>4.2097931123087212E-2</v>
      </c>
      <c r="BL19" s="5">
        <f>'BP-regionalLandDpaymentretro'!H21/TransfersAsOutputShare!H19</f>
        <v>-8.8227012888520868E-3</v>
      </c>
      <c r="BM19" s="5">
        <f>'BP-regionalLandDpaymentretro'!I21/TransfersAsOutputShare!I19</f>
        <v>-4.064581846955676E-3</v>
      </c>
      <c r="BN19" s="5">
        <f>'BP-regionalLandDpaymentretro'!J21/TransfersAsOutputShare!J19</f>
        <v>3.3033047022939881E-3</v>
      </c>
      <c r="BO19" s="5">
        <f>'BP-regionalLandDpaymentretro'!K21/TransfersAsOutputShare!K19</f>
        <v>-3.7169523382011821E-2</v>
      </c>
      <c r="BP19" s="5">
        <f>'BP-regionalLandDpaymentretro'!L21/TransfersAsOutputShare!L19</f>
        <v>1.1160964034932481E-2</v>
      </c>
      <c r="BQ19" s="5">
        <f>'BP-regionalLandDpaymentretro'!M21/TransfersAsOutputShare!M19</f>
        <v>1.6884037567376511E-2</v>
      </c>
      <c r="BR19" s="5">
        <f>'BP-regionalLandDpaymentretro'!N21/TransfersAsOutputShare!N19</f>
        <v>-3.8069513435913657E-4</v>
      </c>
    </row>
    <row r="20" spans="2:70" x14ac:dyDescent="0.2">
      <c r="B20" t="s">
        <v>32</v>
      </c>
      <c r="C20" s="2">
        <v>101.036149541703</v>
      </c>
      <c r="D20" s="2">
        <v>91.330660181493599</v>
      </c>
      <c r="E20" s="2">
        <v>16.080875019950099</v>
      </c>
      <c r="F20" s="2">
        <v>15.5917817492815</v>
      </c>
      <c r="G20" s="2">
        <v>17.603464592077799</v>
      </c>
      <c r="H20" s="2">
        <v>111.096508569696</v>
      </c>
      <c r="I20" s="2">
        <v>121.177941873463</v>
      </c>
      <c r="J20" s="2">
        <v>94.625793957646195</v>
      </c>
      <c r="K20" s="2">
        <v>259.89896110583402</v>
      </c>
      <c r="L20" s="2">
        <v>93.706114206024395</v>
      </c>
      <c r="M20" s="2">
        <v>30.0804174731255</v>
      </c>
      <c r="N20" s="2">
        <v>129.87720446418999</v>
      </c>
      <c r="O20" s="2"/>
      <c r="P20" t="s">
        <v>32</v>
      </c>
      <c r="Q20" s="5">
        <f>'PP-regionalLandDpayment-pros'!C22/TransfersAsOutputShare!C20</f>
        <v>3.3422133932596243E-2</v>
      </c>
      <c r="R20" s="5">
        <f>'PP-regionalLandDpayment-pros'!D22/TransfersAsOutputShare!D20</f>
        <v>1.4358494780949031E-2</v>
      </c>
      <c r="S20" s="5">
        <f>'PP-regionalLandDpayment-pros'!E22/TransfersAsOutputShare!E20</f>
        <v>4.8647015980263948E-2</v>
      </c>
      <c r="T20" s="5">
        <f>'PP-regionalLandDpayment-pros'!F22/TransfersAsOutputShare!F20</f>
        <v>5.5688328027058857E-2</v>
      </c>
      <c r="U20" s="5">
        <f>'PP-regionalLandDpayment-pros'!G22/TransfersAsOutputShare!G20</f>
        <v>2.87734460992892E-2</v>
      </c>
      <c r="V20" s="5">
        <f>'PP-regionalLandDpayment-pros'!H22/TransfersAsOutputShare!H20</f>
        <v>-4.631181849745934E-3</v>
      </c>
      <c r="W20" s="5">
        <f>'PP-regionalLandDpayment-pros'!I22/TransfersAsOutputShare!I20</f>
        <v>1.8536039698057873E-4</v>
      </c>
      <c r="X20" s="5">
        <f>'PP-regionalLandDpayment-pros'!J22/TransfersAsOutputShare!J20</f>
        <v>8.9446244055119573E-3</v>
      </c>
      <c r="Y20" s="5">
        <f>'PP-regionalLandDpayment-pros'!K22/TransfersAsOutputShare!K20</f>
        <v>-3.6874087583135526E-2</v>
      </c>
      <c r="Z20" s="5">
        <f>'PP-regionalLandDpayment-pros'!L22/TransfersAsOutputShare!L20</f>
        <v>1.4539549641599521E-2</v>
      </c>
      <c r="AA20" s="5">
        <f>'PP-regionalLandDpayment-pros'!M22/TransfersAsOutputShare!M20</f>
        <v>1.9865016481040738E-2</v>
      </c>
      <c r="AB20" s="5">
        <f>'PP-regionalLandDpayment-pros'!N22/TransfersAsOutputShare!N20</f>
        <v>3.2638908039892825E-3</v>
      </c>
      <c r="AC20" s="5"/>
      <c r="AD20" t="s">
        <v>32</v>
      </c>
      <c r="AE20" s="5">
        <f>'PP-regionalLandDpaymentretro'!C22/TransfersAsOutputShare!C20</f>
        <v>3.3535216487472826E-2</v>
      </c>
      <c r="AF20" s="5">
        <f>'PP-regionalLandDpaymentretro'!D22/TransfersAsOutputShare!D20</f>
        <v>1.4019156216628831E-2</v>
      </c>
      <c r="AG20" s="5">
        <f>'PP-regionalLandDpaymentretro'!E22/TransfersAsOutputShare!E20</f>
        <v>4.8655423725071881E-2</v>
      </c>
      <c r="AH20" s="5">
        <f>'PP-regionalLandDpaymentretro'!F22/TransfersAsOutputShare!F20</f>
        <v>5.5896165904308841E-2</v>
      </c>
      <c r="AI20" s="5">
        <f>'PP-regionalLandDpaymentretro'!G22/TransfersAsOutputShare!G20</f>
        <v>2.8887742756609922E-2</v>
      </c>
      <c r="AJ20" s="5">
        <f>'PP-regionalLandDpaymentretro'!H22/TransfersAsOutputShare!H20</f>
        <v>-4.6663581533533203E-3</v>
      </c>
      <c r="AK20" s="5">
        <f>'PP-regionalLandDpaymentretro'!I22/TransfersAsOutputShare!I20</f>
        <v>2.2904261106660288E-4</v>
      </c>
      <c r="AL20" s="5">
        <f>'PP-regionalLandDpaymentretro'!J22/TransfersAsOutputShare!J20</f>
        <v>9.0146775188032109E-3</v>
      </c>
      <c r="AM20" s="5">
        <f>'PP-regionalLandDpaymentretro'!K22/TransfersAsOutputShare!K20</f>
        <v>-3.6878285338217492E-2</v>
      </c>
      <c r="AN20" s="5">
        <f>'PP-regionalLandDpaymentretro'!L22/TransfersAsOutputShare!L20</f>
        <v>1.4597344939001033E-2</v>
      </c>
      <c r="AO20" s="5">
        <f>'PP-regionalLandDpaymentretro'!M22/TransfersAsOutputShare!M20</f>
        <v>1.9680321618071959E-2</v>
      </c>
      <c r="AP20" s="5">
        <f>'PP-regionalLandDpaymentretro'!N22/TransfersAsOutputShare!N20</f>
        <v>3.3208333260846758E-3</v>
      </c>
      <c r="AQ20" s="5"/>
      <c r="AR20" s="6" t="s">
        <v>32</v>
      </c>
      <c r="AS20" s="5">
        <f>'BP-regionalLandDpayment-prosp'!C22/TransfersAsOutputShare!C20</f>
        <v>4.3130611872530179E-2</v>
      </c>
      <c r="AT20" s="5">
        <f>'BP-regionalLandDpayment-prosp'!D22/TransfersAsOutputShare!D20</f>
        <v>2.6207773832520886E-2</v>
      </c>
      <c r="AU20" s="5">
        <f>'BP-regionalLandDpayment-prosp'!E22/TransfersAsOutputShare!E20</f>
        <v>5.0510235858026949E-2</v>
      </c>
      <c r="AV20" s="5">
        <f>'BP-regionalLandDpayment-prosp'!F22/TransfersAsOutputShare!F20</f>
        <v>7.4038592583744428E-2</v>
      </c>
      <c r="AW20" s="5">
        <f>'BP-regionalLandDpayment-prosp'!G22/TransfersAsOutputShare!G20</f>
        <v>4.2971925550904101E-2</v>
      </c>
      <c r="AX20" s="5">
        <f>'BP-regionalLandDpayment-prosp'!H22/TransfersAsOutputShare!H20</f>
        <v>-1.0598196775435874E-2</v>
      </c>
      <c r="AY20" s="5">
        <f>'BP-regionalLandDpayment-prosp'!I22/TransfersAsOutputShare!I20</f>
        <v>-3.4037024593111258E-3</v>
      </c>
      <c r="AZ20" s="5">
        <f>'BP-regionalLandDpayment-prosp'!J22/TransfersAsOutputShare!J20</f>
        <v>4.2776559519115721E-3</v>
      </c>
      <c r="BA20" s="5">
        <f>'BP-regionalLandDpayment-prosp'!K22/TransfersAsOutputShare!K20</f>
        <v>-3.812826939241145E-2</v>
      </c>
      <c r="BB20" s="5">
        <f>'BP-regionalLandDpayment-prosp'!L22/TransfersAsOutputShare!L20</f>
        <v>1.2010574401216331E-2</v>
      </c>
      <c r="BC20" s="5">
        <f>'BP-regionalLandDpayment-prosp'!M22/TransfersAsOutputShare!M20</f>
        <v>1.832358785591524E-2</v>
      </c>
      <c r="BD20" s="5">
        <f>'BP-regionalLandDpayment-prosp'!N22/TransfersAsOutputShare!N20</f>
        <v>-4.347912462051122E-4</v>
      </c>
      <c r="BF20" s="6" t="s">
        <v>32</v>
      </c>
      <c r="BG20" s="5">
        <f>'BP-regionalLandDpaymentretro'!C22/TransfersAsOutputShare!C20</f>
        <v>4.3286804695757797E-2</v>
      </c>
      <c r="BH20" s="5">
        <f>'BP-regionalLandDpaymentretro'!D22/TransfersAsOutputShare!D20</f>
        <v>2.5921051713625309E-2</v>
      </c>
      <c r="BI20" s="5">
        <f>'BP-regionalLandDpaymentretro'!E22/TransfersAsOutputShare!E20</f>
        <v>5.0526917186956809E-2</v>
      </c>
      <c r="BJ20" s="5">
        <f>'BP-regionalLandDpaymentretro'!F22/TransfersAsOutputShare!F20</f>
        <v>7.4327914379920659E-2</v>
      </c>
      <c r="BK20" s="5">
        <f>'BP-regionalLandDpaymentretro'!G22/TransfersAsOutputShare!G20</f>
        <v>4.3149270222869351E-2</v>
      </c>
      <c r="BL20" s="5">
        <f>'BP-regionalLandDpaymentretro'!H22/TransfersAsOutputShare!H20</f>
        <v>-1.0659869468724076E-2</v>
      </c>
      <c r="BM20" s="5">
        <f>'BP-regionalLandDpaymentretro'!I22/TransfersAsOutputShare!I20</f>
        <v>-3.3759573945720653E-3</v>
      </c>
      <c r="BN20" s="5">
        <f>'BP-regionalLandDpaymentretro'!J22/TransfersAsOutputShare!J20</f>
        <v>4.3269855013579528E-3</v>
      </c>
      <c r="BO20" s="5">
        <f>'BP-regionalLandDpaymentretro'!K22/TransfersAsOutputShare!K20</f>
        <v>-3.8138036312370741E-2</v>
      </c>
      <c r="BP20" s="5">
        <f>'BP-regionalLandDpaymentretro'!L22/TransfersAsOutputShare!L20</f>
        <v>1.2057139843439769E-2</v>
      </c>
      <c r="BQ20" s="5">
        <f>'BP-regionalLandDpaymentretro'!M22/TransfersAsOutputShare!M20</f>
        <v>1.8132048315327338E-2</v>
      </c>
      <c r="BR20" s="5">
        <f>'BP-regionalLandDpaymentretro'!N22/TransfersAsOutputShare!N20</f>
        <v>-3.942726349137748E-4</v>
      </c>
    </row>
    <row r="21" spans="2:70" x14ac:dyDescent="0.2">
      <c r="B21" t="s">
        <v>33</v>
      </c>
      <c r="C21" s="2">
        <v>106.844360880823</v>
      </c>
      <c r="D21" s="2">
        <v>97.177862501680593</v>
      </c>
      <c r="E21" s="2">
        <v>17.081672156796699</v>
      </c>
      <c r="F21" s="2">
        <v>16.6951684415932</v>
      </c>
      <c r="G21" s="2">
        <v>19.159761648392902</v>
      </c>
      <c r="H21" s="2">
        <v>120.22914090111</v>
      </c>
      <c r="I21" s="2">
        <v>133.08057472937</v>
      </c>
      <c r="J21" s="2">
        <v>101.68473806462799</v>
      </c>
      <c r="K21" s="2">
        <v>285.96668719213397</v>
      </c>
      <c r="L21" s="2">
        <v>101.296756884963</v>
      </c>
      <c r="M21" s="2">
        <v>31.9185120385267</v>
      </c>
      <c r="N21" s="2">
        <v>142.97128645289899</v>
      </c>
      <c r="O21" s="2"/>
      <c r="P21" t="s">
        <v>33</v>
      </c>
      <c r="Q21" s="5">
        <f>'PP-regionalLandDpayment-pros'!C23/TransfersAsOutputShare!C21</f>
        <v>3.5675738322114715E-2</v>
      </c>
      <c r="R21" s="5">
        <f>'PP-regionalLandDpayment-pros'!D23/TransfersAsOutputShare!D21</f>
        <v>1.5418270476775842E-2</v>
      </c>
      <c r="S21" s="5">
        <f>'PP-regionalLandDpayment-pros'!E23/TransfersAsOutputShare!E21</f>
        <v>5.1409582932112188E-2</v>
      </c>
      <c r="T21" s="5">
        <f>'PP-regionalLandDpayment-pros'!F23/TransfersAsOutputShare!F21</f>
        <v>5.796319074532303E-2</v>
      </c>
      <c r="U21" s="5">
        <f>'PP-regionalLandDpayment-pros'!G23/TransfersAsOutputShare!G21</f>
        <v>2.9653279126919455E-2</v>
      </c>
      <c r="V21" s="5">
        <f>'PP-regionalLandDpayment-pros'!H23/TransfersAsOutputShare!H21</f>
        <v>-6.3069463706325124E-3</v>
      </c>
      <c r="W21" s="5">
        <f>'PP-regionalLandDpayment-pros'!I23/TransfersAsOutputShare!I21</f>
        <v>8.9502890583776295E-4</v>
      </c>
      <c r="X21" s="5">
        <f>'PP-regionalLandDpayment-pros'!J23/TransfersAsOutputShare!J21</f>
        <v>1.0072820805983746E-2</v>
      </c>
      <c r="Y21" s="5">
        <f>'PP-regionalLandDpayment-pros'!K23/TransfersAsOutputShare!K21</f>
        <v>-3.7824501936234274E-2</v>
      </c>
      <c r="Z21" s="5">
        <f>'PP-regionalLandDpayment-pros'!L23/TransfersAsOutputShare!L21</f>
        <v>1.5473078277261704E-2</v>
      </c>
      <c r="AA21" s="5">
        <f>'PP-regionalLandDpayment-pros'!M23/TransfersAsOutputShare!M21</f>
        <v>2.1127178083387085E-2</v>
      </c>
      <c r="AB21" s="5">
        <f>'PP-regionalLandDpayment-pros'!N23/TransfersAsOutputShare!N21</f>
        <v>3.2570158879950432E-3</v>
      </c>
      <c r="AC21" s="5"/>
      <c r="AD21" t="s">
        <v>33</v>
      </c>
      <c r="AE21" s="5">
        <f>'PP-regionalLandDpaymentretro'!C23/TransfersAsOutputShare!C21</f>
        <v>3.578267354855949E-2</v>
      </c>
      <c r="AF21" s="5">
        <f>'PP-regionalLandDpaymentretro'!D23/TransfersAsOutputShare!D21</f>
        <v>1.5099349949955264E-2</v>
      </c>
      <c r="AG21" s="5">
        <f>'PP-regionalLandDpaymentretro'!E23/TransfersAsOutputShare!E21</f>
        <v>5.1417498076030514E-2</v>
      </c>
      <c r="AH21" s="5">
        <f>'PP-regionalLandDpaymentretro'!F23/TransfersAsOutputShare!F21</f>
        <v>5.8157292579795086E-2</v>
      </c>
      <c r="AI21" s="5">
        <f>'PP-regionalLandDpaymentretro'!G23/TransfersAsOutputShare!G21</f>
        <v>2.9758291767320449E-2</v>
      </c>
      <c r="AJ21" s="5">
        <f>'PP-regionalLandDpaymentretro'!H23/TransfersAsOutputShare!H21</f>
        <v>-6.3394506743787403E-3</v>
      </c>
      <c r="AK21" s="5">
        <f>'PP-regionalLandDpaymentretro'!I23/TransfersAsOutputShare!I21</f>
        <v>9.348042134679611E-4</v>
      </c>
      <c r="AL21" s="5">
        <f>'PP-regionalLandDpaymentretro'!J23/TransfersAsOutputShare!J21</f>
        <v>1.0138010839322436E-2</v>
      </c>
      <c r="AM21" s="5">
        <f>'PP-regionalLandDpaymentretro'!K23/TransfersAsOutputShare!K21</f>
        <v>-3.7828317038599596E-2</v>
      </c>
      <c r="AN21" s="5">
        <f>'PP-regionalLandDpaymentretro'!L23/TransfersAsOutputShare!L21</f>
        <v>1.5526542701054554E-2</v>
      </c>
      <c r="AO21" s="5">
        <f>'PP-regionalLandDpaymentretro'!M23/TransfersAsOutputShare!M21</f>
        <v>2.0953119262082407E-2</v>
      </c>
      <c r="AP21" s="5">
        <f>'PP-regionalLandDpaymentretro'!N23/TransfersAsOutputShare!N21</f>
        <v>3.3087433066143813E-3</v>
      </c>
      <c r="AQ21" s="5"/>
      <c r="AR21" s="6" t="s">
        <v>33</v>
      </c>
      <c r="AS21" s="5">
        <f>'BP-regionalLandDpayment-prosp'!C23/TransfersAsOutputShare!C21</f>
        <v>4.5806529493553086E-2</v>
      </c>
      <c r="AT21" s="5">
        <f>'BP-regionalLandDpayment-prosp'!D23/TransfersAsOutputShare!D21</f>
        <v>2.7707034809452653E-2</v>
      </c>
      <c r="AU21" s="5">
        <f>'BP-regionalLandDpayment-prosp'!E23/TransfersAsOutputShare!E21</f>
        <v>5.3345159860337804E-2</v>
      </c>
      <c r="AV21" s="5">
        <f>'BP-regionalLandDpayment-prosp'!F23/TransfersAsOutputShare!F21</f>
        <v>7.6874182504348895E-2</v>
      </c>
      <c r="AW21" s="5">
        <f>'BP-regionalLandDpayment-prosp'!G23/TransfersAsOutputShare!G21</f>
        <v>4.4048453165429075E-2</v>
      </c>
      <c r="AX21" s="5">
        <f>'BP-regionalLandDpayment-prosp'!H23/TransfersAsOutputShare!H21</f>
        <v>-1.2391305277915715E-2</v>
      </c>
      <c r="AY21" s="5">
        <f>'BP-regionalLandDpayment-prosp'!I23/TransfersAsOutputShare!I21</f>
        <v>-2.7112308236472188E-3</v>
      </c>
      <c r="AZ21" s="5">
        <f>'BP-regionalLandDpayment-prosp'!J23/TransfersAsOutputShare!J21</f>
        <v>5.2803920970354561E-3</v>
      </c>
      <c r="BA21" s="5">
        <f>'BP-regionalLandDpayment-prosp'!K23/TransfersAsOutputShare!K21</f>
        <v>-3.9082316532860928E-2</v>
      </c>
      <c r="BB21" s="5">
        <f>'BP-regionalLandDpayment-prosp'!L23/TransfersAsOutputShare!L21</f>
        <v>1.2891507722728972E-2</v>
      </c>
      <c r="BC21" s="5">
        <f>'BP-regionalLandDpayment-prosp'!M23/TransfersAsOutputShare!M21</f>
        <v>1.9524184900753149E-2</v>
      </c>
      <c r="BD21" s="5">
        <f>'BP-regionalLandDpayment-prosp'!N23/TransfersAsOutputShare!N21</f>
        <v>-4.506290764903996E-4</v>
      </c>
      <c r="BF21" s="6" t="s">
        <v>33</v>
      </c>
      <c r="BG21" s="5">
        <f>'BP-regionalLandDpaymentretro'!C23/TransfersAsOutputShare!C21</f>
        <v>4.595423145287815E-2</v>
      </c>
      <c r="BH21" s="5">
        <f>'BP-regionalLandDpaymentretro'!D23/TransfersAsOutputShare!D21</f>
        <v>2.7437564790939051E-2</v>
      </c>
      <c r="BI21" s="5">
        <f>'BP-regionalLandDpaymentretro'!E23/TransfersAsOutputShare!E21</f>
        <v>5.336086384781677E-2</v>
      </c>
      <c r="BJ21" s="5">
        <f>'BP-regionalLandDpaymentretro'!F23/TransfersAsOutputShare!F21</f>
        <v>7.7144382970852354E-2</v>
      </c>
      <c r="BK21" s="5">
        <f>'BP-regionalLandDpaymentretro'!G23/TransfersAsOutputShare!G21</f>
        <v>4.4211392596034974E-2</v>
      </c>
      <c r="BL21" s="5">
        <f>'BP-regionalLandDpaymentretro'!H23/TransfersAsOutputShare!H21</f>
        <v>-1.244829329968051E-2</v>
      </c>
      <c r="BM21" s="5">
        <f>'BP-regionalLandDpaymentretro'!I23/TransfersAsOutputShare!I21</f>
        <v>-2.685967257954087E-3</v>
      </c>
      <c r="BN21" s="5">
        <f>'BP-regionalLandDpaymentretro'!J23/TransfersAsOutputShare!J21</f>
        <v>5.3262971942092813E-3</v>
      </c>
      <c r="BO21" s="5">
        <f>'BP-regionalLandDpaymentretro'!K23/TransfersAsOutputShare!K21</f>
        <v>-3.9091193134452848E-2</v>
      </c>
      <c r="BP21" s="5">
        <f>'BP-regionalLandDpaymentretro'!L23/TransfersAsOutputShare!L21</f>
        <v>1.2934583797237362E-2</v>
      </c>
      <c r="BQ21" s="5">
        <f>'BP-regionalLandDpaymentretro'!M23/TransfersAsOutputShare!M21</f>
        <v>1.9343675566967092E-2</v>
      </c>
      <c r="BR21" s="5">
        <f>'BP-regionalLandDpaymentretro'!N23/TransfersAsOutputShare!N21</f>
        <v>-4.1382137828925624E-4</v>
      </c>
    </row>
    <row r="22" spans="2:70" x14ac:dyDescent="0.2">
      <c r="B22" t="s">
        <v>34</v>
      </c>
      <c r="C22" s="2">
        <v>112.741647579245</v>
      </c>
      <c r="D22" s="2">
        <v>103.11228309448001</v>
      </c>
      <c r="E22" s="2">
        <v>18.097914587496302</v>
      </c>
      <c r="F22" s="2">
        <v>17.815618244022001</v>
      </c>
      <c r="G22" s="2">
        <v>20.748517393112799</v>
      </c>
      <c r="H22" s="2">
        <v>129.51714880863699</v>
      </c>
      <c r="I22" s="2">
        <v>145.28730063234499</v>
      </c>
      <c r="J22" s="2">
        <v>108.858725451468</v>
      </c>
      <c r="K22" s="2">
        <v>312.71022149215702</v>
      </c>
      <c r="L22" s="2">
        <v>109.027294416839</v>
      </c>
      <c r="M22" s="2">
        <v>33.7829526968656</v>
      </c>
      <c r="N22" s="2">
        <v>156.41294579400099</v>
      </c>
      <c r="O22" s="2"/>
      <c r="P22" t="s">
        <v>34</v>
      </c>
      <c r="Q22" s="5">
        <f>'PP-regionalLandDpayment-pros'!C24/TransfersAsOutputShare!C22</f>
        <v>3.7881850031561491E-2</v>
      </c>
      <c r="R22" s="5">
        <f>'PP-regionalLandDpayment-pros'!D24/TransfersAsOutputShare!D22</f>
        <v>1.6454942175376627E-2</v>
      </c>
      <c r="S22" s="5">
        <f>'PP-regionalLandDpayment-pros'!E24/TransfersAsOutputShare!E22</f>
        <v>5.4122108475554827E-2</v>
      </c>
      <c r="T22" s="5">
        <f>'PP-regionalLandDpayment-pros'!F24/TransfersAsOutputShare!F22</f>
        <v>6.0217326286998253E-2</v>
      </c>
      <c r="U22" s="5">
        <f>'PP-regionalLandDpayment-pros'!G24/TransfersAsOutputShare!G22</f>
        <v>3.0545259331245599E-2</v>
      </c>
      <c r="V22" s="5">
        <f>'PP-regionalLandDpayment-pros'!H24/TransfersAsOutputShare!H22</f>
        <v>-7.9116424466335305E-3</v>
      </c>
      <c r="W22" s="5">
        <f>'PP-regionalLandDpayment-pros'!I24/TransfersAsOutputShare!I22</f>
        <v>1.5950884664010167E-3</v>
      </c>
      <c r="X22" s="5">
        <f>'PP-regionalLandDpayment-pros'!J24/TransfersAsOutputShare!J22</f>
        <v>1.1173740411789122E-2</v>
      </c>
      <c r="Y22" s="5">
        <f>'PP-regionalLandDpayment-pros'!K24/TransfersAsOutputShare!K22</f>
        <v>-3.877978841132098E-2</v>
      </c>
      <c r="Z22" s="5">
        <f>'PP-regionalLandDpayment-pros'!L24/TransfersAsOutputShare!L22</f>
        <v>1.638925097209051E-2</v>
      </c>
      <c r="AA22" s="5">
        <f>'PP-regionalLandDpayment-pros'!M24/TransfersAsOutputShare!M22</f>
        <v>2.2370685263980641E-2</v>
      </c>
      <c r="AB22" s="5">
        <f>'PP-regionalLandDpayment-pros'!N24/TransfersAsOutputShare!N22</f>
        <v>3.2424233368112875E-3</v>
      </c>
      <c r="AC22" s="5"/>
      <c r="AD22" t="s">
        <v>34</v>
      </c>
      <c r="AE22" s="5">
        <f>'PP-regionalLandDpaymentretro'!C24/TransfersAsOutputShare!C22</f>
        <v>3.7983191693409905E-2</v>
      </c>
      <c r="AF22" s="5">
        <f>'PP-regionalLandDpaymentretro'!D24/TransfersAsOutputShare!D22</f>
        <v>1.6154376479669125E-2</v>
      </c>
      <c r="AG22" s="5">
        <f>'PP-regionalLandDpaymentretro'!E24/TransfersAsOutputShare!E22</f>
        <v>5.412957916466838E-2</v>
      </c>
      <c r="AH22" s="5">
        <f>'PP-regionalLandDpaymentretro'!F24/TransfersAsOutputShare!F22</f>
        <v>6.0399220778503654E-2</v>
      </c>
      <c r="AI22" s="5">
        <f>'PP-regionalLandDpaymentretro'!G24/TransfersAsOutputShare!G22</f>
        <v>3.0642230942374966E-2</v>
      </c>
      <c r="AJ22" s="5">
        <f>'PP-regionalLandDpaymentretro'!H24/TransfersAsOutputShare!H22</f>
        <v>-7.9418157831447431E-3</v>
      </c>
      <c r="AK22" s="5">
        <f>'PP-regionalLandDpaymentretro'!I24/TransfersAsOutputShare!I22</f>
        <v>1.6315219384007537E-3</v>
      </c>
      <c r="AL22" s="5">
        <f>'PP-regionalLandDpaymentretro'!J24/TransfersAsOutputShare!J22</f>
        <v>1.1234634303730008E-2</v>
      </c>
      <c r="AM22" s="5">
        <f>'PP-regionalLandDpaymentretro'!K24/TransfersAsOutputShare!K22</f>
        <v>-3.8783277239347276E-2</v>
      </c>
      <c r="AN22" s="5">
        <f>'PP-regionalLandDpaymentretro'!L24/TransfersAsOutputShare!L22</f>
        <v>1.64389245218921E-2</v>
      </c>
      <c r="AO22" s="5">
        <f>'PP-regionalLandDpaymentretro'!M24/TransfersAsOutputShare!M22</f>
        <v>2.2206232540352151E-2</v>
      </c>
      <c r="AP22" s="5">
        <f>'PP-regionalLandDpaymentretro'!N24/TransfersAsOutputShare!N22</f>
        <v>3.2897054562510426E-3</v>
      </c>
      <c r="AQ22" s="5"/>
      <c r="AR22" s="6" t="s">
        <v>34</v>
      </c>
      <c r="AS22" s="5">
        <f>'BP-regionalLandDpayment-prosp'!C24/TransfersAsOutputShare!C22</f>
        <v>4.8431546396805074E-2</v>
      </c>
      <c r="AT22" s="5">
        <f>'BP-regionalLandDpayment-prosp'!D24/TransfersAsOutputShare!D22</f>
        <v>2.9181018496066163E-2</v>
      </c>
      <c r="AU22" s="5">
        <f>'BP-regionalLandDpayment-prosp'!E24/TransfersAsOutputShare!E22</f>
        <v>5.6129544222496788E-2</v>
      </c>
      <c r="AV22" s="5">
        <f>'BP-regionalLandDpayment-prosp'!F24/TransfersAsOutputShare!F22</f>
        <v>7.9690358449163251E-2</v>
      </c>
      <c r="AW22" s="5">
        <f>'BP-regionalLandDpayment-prosp'!G24/TransfersAsOutputShare!G22</f>
        <v>4.5151865555964343E-2</v>
      </c>
      <c r="AX22" s="5">
        <f>'BP-regionalLandDpayment-prosp'!H24/TransfersAsOutputShare!H22</f>
        <v>-1.4117855233101887E-2</v>
      </c>
      <c r="AY22" s="5">
        <f>'BP-regionalLandDpayment-prosp'!I24/TransfersAsOutputShare!I22</f>
        <v>-2.0346337008824121E-3</v>
      </c>
      <c r="AZ22" s="5">
        <f>'BP-regionalLandDpayment-prosp'!J24/TransfersAsOutputShare!J22</f>
        <v>6.2547320721841613E-3</v>
      </c>
      <c r="BA22" s="5">
        <f>'BP-regionalLandDpayment-prosp'!K24/TransfersAsOutputShare!K22</f>
        <v>-4.0043707770991248E-2</v>
      </c>
      <c r="BB22" s="5">
        <f>'BP-regionalLandDpayment-prosp'!L24/TransfersAsOutputShare!L22</f>
        <v>1.3753686322481917E-2</v>
      </c>
      <c r="BC22" s="5">
        <f>'BP-regionalLandDpayment-prosp'!M24/TransfersAsOutputShare!M22</f>
        <v>2.0706483123235531E-2</v>
      </c>
      <c r="BD22" s="5">
        <f>'BP-regionalLandDpayment-prosp'!N24/TransfersAsOutputShare!N22</f>
        <v>-4.8152492621414818E-4</v>
      </c>
      <c r="BF22" s="6" t="s">
        <v>34</v>
      </c>
      <c r="BG22" s="5">
        <f>'BP-regionalLandDpaymentretro'!C24/TransfersAsOutputShare!C22</f>
        <v>4.8571522366501141E-2</v>
      </c>
      <c r="BH22" s="5">
        <f>'BP-regionalLandDpaymentretro'!D24/TransfersAsOutputShare!D22</f>
        <v>2.8927057283865961E-2</v>
      </c>
      <c r="BI22" s="5">
        <f>'BP-regionalLandDpaymentretro'!E24/TransfersAsOutputShare!E22</f>
        <v>5.6144366392443953E-2</v>
      </c>
      <c r="BJ22" s="5">
        <f>'BP-regionalLandDpaymentretro'!F24/TransfersAsOutputShare!F22</f>
        <v>7.9943565620506904E-2</v>
      </c>
      <c r="BK22" s="5">
        <f>'BP-regionalLandDpaymentretro'!G24/TransfersAsOutputShare!G22</f>
        <v>4.5302328386362535E-2</v>
      </c>
      <c r="BL22" s="5">
        <f>'BP-regionalLandDpaymentretro'!H24/TransfersAsOutputShare!H22</f>
        <v>-1.4170756497231325E-2</v>
      </c>
      <c r="BM22" s="5">
        <f>'BP-regionalLandDpaymentretro'!I24/TransfersAsOutputShare!I22</f>
        <v>-2.0114927255353008E-3</v>
      </c>
      <c r="BN22" s="5">
        <f>'BP-regionalLandDpaymentretro'!J24/TransfersAsOutputShare!J22</f>
        <v>6.2976119402207639E-3</v>
      </c>
      <c r="BO22" s="5">
        <f>'BP-regionalLandDpaymentretro'!K24/TransfersAsOutputShare!K22</f>
        <v>-4.0051825229828135E-2</v>
      </c>
      <c r="BP22" s="5">
        <f>'BP-regionalLandDpaymentretro'!L24/TransfersAsOutputShare!L22</f>
        <v>1.3793708104828935E-2</v>
      </c>
      <c r="BQ22" s="5">
        <f>'BP-regionalLandDpaymentretro'!M24/TransfersAsOutputShare!M22</f>
        <v>2.0535935883176384E-2</v>
      </c>
      <c r="BR22" s="5">
        <f>'BP-regionalLandDpaymentretro'!N24/TransfersAsOutputShare!N22</f>
        <v>-4.4788037117720741E-4</v>
      </c>
    </row>
    <row r="23" spans="2:70" x14ac:dyDescent="0.2">
      <c r="B23" t="s">
        <v>35</v>
      </c>
      <c r="C23" s="2">
        <v>118.730080497692</v>
      </c>
      <c r="D23" s="2">
        <v>109.131456375669</v>
      </c>
      <c r="E23" s="2">
        <v>19.129253277301899</v>
      </c>
      <c r="F23" s="2">
        <v>18.952528768448801</v>
      </c>
      <c r="G23" s="2">
        <v>22.366647604821502</v>
      </c>
      <c r="H23" s="2">
        <v>138.946128503707</v>
      </c>
      <c r="I23" s="2">
        <v>157.76379538917601</v>
      </c>
      <c r="J23" s="2">
        <v>116.140816337907</v>
      </c>
      <c r="K23" s="2">
        <v>340.04912600634401</v>
      </c>
      <c r="L23" s="2">
        <v>116.88579714394599</v>
      </c>
      <c r="M23" s="2">
        <v>35.673810032939599</v>
      </c>
      <c r="N23" s="2">
        <v>170.16091778456101</v>
      </c>
      <c r="O23" s="2"/>
      <c r="P23" t="s">
        <v>35</v>
      </c>
      <c r="Q23" s="5">
        <f>'PP-regionalLandDpayment-pros'!C25/TransfersAsOutputShare!C23</f>
        <v>4.0050657418537403E-2</v>
      </c>
      <c r="R23" s="5">
        <f>'PP-regionalLandDpayment-pros'!D25/TransfersAsOutputShare!D23</f>
        <v>1.7475999367810219E-2</v>
      </c>
      <c r="S23" s="5">
        <f>'PP-regionalLandDpayment-pros'!E25/TransfersAsOutputShare!E23</f>
        <v>5.6802039670928076E-2</v>
      </c>
      <c r="T23" s="5">
        <f>'PP-regionalLandDpayment-pros'!F25/TransfersAsOutputShare!F23</f>
        <v>6.2469029020622277E-2</v>
      </c>
      <c r="U23" s="5">
        <f>'PP-regionalLandDpayment-pros'!G25/TransfersAsOutputShare!G23</f>
        <v>3.1453395141114358E-2</v>
      </c>
      <c r="V23" s="5">
        <f>'PP-regionalLandDpayment-pros'!H25/TransfersAsOutputShare!H23</f>
        <v>-9.4363255300894625E-3</v>
      </c>
      <c r="W23" s="5">
        <f>'PP-regionalLandDpayment-pros'!I25/TransfersAsOutputShare!I23</f>
        <v>2.2769486783011687E-3</v>
      </c>
      <c r="X23" s="5">
        <f>'PP-regionalLandDpayment-pros'!J25/TransfersAsOutputShare!J23</f>
        <v>1.2248322244167666E-2</v>
      </c>
      <c r="Y23" s="5">
        <f>'PP-regionalLandDpayment-pros'!K25/TransfersAsOutputShare!K23</f>
        <v>-3.9751077721121776E-2</v>
      </c>
      <c r="Z23" s="5">
        <f>'PP-regionalLandDpayment-pros'!L25/TransfersAsOutputShare!L23</f>
        <v>1.7289663346822293E-2</v>
      </c>
      <c r="AA23" s="5">
        <f>'PP-regionalLandDpayment-pros'!M25/TransfersAsOutputShare!M23</f>
        <v>2.3606117145584693E-2</v>
      </c>
      <c r="AB23" s="5">
        <f>'PP-regionalLandDpayment-pros'!N25/TransfersAsOutputShare!N23</f>
        <v>3.2160204152559104E-3</v>
      </c>
      <c r="AC23" s="5"/>
      <c r="AD23" t="s">
        <v>35</v>
      </c>
      <c r="AE23" s="5">
        <f>'PP-regionalLandDpaymentretro'!C25/TransfersAsOutputShare!C23</f>
        <v>4.0146887673560228E-2</v>
      </c>
      <c r="AF23" s="5">
        <f>'PP-regionalLandDpaymentretro'!D25/TransfersAsOutputShare!D23</f>
        <v>1.7192011449628033E-2</v>
      </c>
      <c r="AG23" s="5">
        <f>'PP-regionalLandDpaymentretro'!E25/TransfersAsOutputShare!E23</f>
        <v>5.680910758369638E-2</v>
      </c>
      <c r="AH23" s="5">
        <f>'PP-regionalLandDpaymentretro'!F25/TransfersAsOutputShare!F23</f>
        <v>6.2640012157539907E-2</v>
      </c>
      <c r="AI23" s="5">
        <f>'PP-regionalLandDpaymentretro'!G25/TransfersAsOutputShare!G23</f>
        <v>3.1543351275609609E-2</v>
      </c>
      <c r="AJ23" s="5">
        <f>'PP-regionalLandDpaymentretro'!H25/TransfersAsOutputShare!H23</f>
        <v>-9.4644512832655955E-3</v>
      </c>
      <c r="AK23" s="5">
        <f>'PP-regionalLandDpaymentretro'!I25/TransfersAsOutputShare!I23</f>
        <v>2.3105008680570239E-3</v>
      </c>
      <c r="AL23" s="5">
        <f>'PP-regionalLandDpaymentretro'!J25/TransfersAsOutputShare!J23</f>
        <v>1.2305398056732652E-2</v>
      </c>
      <c r="AM23" s="5">
        <f>'PP-regionalLandDpaymentretro'!K25/TransfersAsOutputShare!K23</f>
        <v>-3.9754286058098449E-2</v>
      </c>
      <c r="AN23" s="5">
        <f>'PP-regionalLandDpaymentretro'!L25/TransfersAsOutputShare!L23</f>
        <v>1.7335997228878641E-2</v>
      </c>
      <c r="AO23" s="5">
        <f>'PP-regionalLandDpaymentretro'!M25/TransfersAsOutputShare!M23</f>
        <v>2.345038108660779E-2</v>
      </c>
      <c r="AP23" s="5">
        <f>'PP-regionalLandDpaymentretro'!N25/TransfersAsOutputShare!N23</f>
        <v>3.259482425693975E-3</v>
      </c>
      <c r="AQ23" s="5"/>
      <c r="AR23" s="6" t="s">
        <v>35</v>
      </c>
      <c r="AS23" s="5">
        <f>'BP-regionalLandDpayment-prosp'!C25/TransfersAsOutputShare!C23</f>
        <v>5.101961471396646E-2</v>
      </c>
      <c r="AT23" s="5">
        <f>'BP-regionalLandDpayment-prosp'!D25/TransfersAsOutputShare!D23</f>
        <v>3.064208714073292E-2</v>
      </c>
      <c r="AU23" s="5">
        <f>'BP-regionalLandDpayment-prosp'!E25/TransfersAsOutputShare!E23</f>
        <v>5.8881611572806018E-2</v>
      </c>
      <c r="AV23" s="5">
        <f>'BP-regionalLandDpayment-prosp'!F25/TransfersAsOutputShare!F23</f>
        <v>8.2512322478096173E-2</v>
      </c>
      <c r="AW23" s="5">
        <f>'BP-regionalLandDpayment-prosp'!G25/TransfersAsOutputShare!G23</f>
        <v>4.6290093449777185E-2</v>
      </c>
      <c r="AX23" s="5">
        <f>'BP-regionalLandDpayment-prosp'!H25/TransfersAsOutputShare!H23</f>
        <v>-1.5770780557301526E-2</v>
      </c>
      <c r="AY23" s="5">
        <f>'BP-regionalLandDpayment-prosp'!I25/TransfersAsOutputShare!I23</f>
        <v>-1.3831724937838292E-3</v>
      </c>
      <c r="AZ23" s="5">
        <f>'BP-regionalLandDpayment-prosp'!J25/TransfersAsOutputShare!J23</f>
        <v>7.199876418827484E-3</v>
      </c>
      <c r="BA23" s="5">
        <f>'BP-regionalLandDpayment-prosp'!K25/TransfersAsOutputShare!K23</f>
        <v>-4.1023764553459394E-2</v>
      </c>
      <c r="BB23" s="5">
        <f>'BP-regionalLandDpayment-prosp'!L25/TransfersAsOutputShare!L23</f>
        <v>1.4597825244252545E-2</v>
      </c>
      <c r="BC23" s="5">
        <f>'BP-regionalLandDpayment-prosp'!M25/TransfersAsOutputShare!M23</f>
        <v>2.188045426826344E-2</v>
      </c>
      <c r="BD23" s="5">
        <f>'BP-regionalLandDpayment-prosp'!N25/TransfersAsOutputShare!N23</f>
        <v>-5.3214099683160853E-4</v>
      </c>
      <c r="BF23" s="6" t="s">
        <v>35</v>
      </c>
      <c r="BG23" s="5">
        <f>'BP-regionalLandDpaymentretro'!C25/TransfersAsOutputShare!C23</f>
        <v>5.115253066398482E-2</v>
      </c>
      <c r="BH23" s="5">
        <f>'BP-regionalLandDpaymentretro'!D25/TransfersAsOutputShare!D23</f>
        <v>3.0402133223897142E-2</v>
      </c>
      <c r="BI23" s="5">
        <f>'BP-regionalLandDpaymentretro'!E25/TransfersAsOutputShare!E23</f>
        <v>5.8895634617083636E-2</v>
      </c>
      <c r="BJ23" s="5">
        <f>'BP-regionalLandDpaymentretro'!F25/TransfersAsOutputShare!F23</f>
        <v>8.2750340441632236E-2</v>
      </c>
      <c r="BK23" s="5">
        <f>'BP-regionalLandDpaymentretro'!G25/TransfersAsOutputShare!G23</f>
        <v>4.6429670945193999E-2</v>
      </c>
      <c r="BL23" s="5">
        <f>'BP-regionalLandDpaymentretro'!H25/TransfersAsOutputShare!H23</f>
        <v>-1.5820091905318578E-2</v>
      </c>
      <c r="BM23" s="5">
        <f>'BP-regionalLandDpaymentretro'!I25/TransfersAsOutputShare!I23</f>
        <v>-1.3618615850675153E-3</v>
      </c>
      <c r="BN23" s="5">
        <f>'BP-regionalLandDpaymentretro'!J25/TransfersAsOutputShare!J23</f>
        <v>7.2400676963575378E-3</v>
      </c>
      <c r="BO23" s="5">
        <f>'BP-regionalLandDpaymentretro'!K25/TransfersAsOutputShare!K23</f>
        <v>-4.1031229393556197E-2</v>
      </c>
      <c r="BP23" s="5">
        <f>'BP-regionalLandDpaymentretro'!L25/TransfersAsOutputShare!L23</f>
        <v>1.4635156269524207E-2</v>
      </c>
      <c r="BQ23" s="5">
        <f>'BP-regionalLandDpaymentretro'!M25/TransfersAsOutputShare!M23</f>
        <v>2.1718946727068946E-2</v>
      </c>
      <c r="BR23" s="5">
        <f>'BP-regionalLandDpaymentretro'!N25/TransfersAsOutputShare!N23</f>
        <v>-5.0121471815486689E-4</v>
      </c>
    </row>
    <row r="24" spans="2:70" x14ac:dyDescent="0.2">
      <c r="B24" t="s">
        <v>36</v>
      </c>
      <c r="C24" s="2">
        <v>124.81306753275</v>
      </c>
      <c r="D24" s="2">
        <v>115.23583586443399</v>
      </c>
      <c r="E24" s="2">
        <v>20.175871972539198</v>
      </c>
      <c r="F24" s="2">
        <v>20.105658174135801</v>
      </c>
      <c r="G24" s="2">
        <v>24.0117635080708</v>
      </c>
      <c r="H24" s="2">
        <v>148.50557245868299</v>
      </c>
      <c r="I24" s="2">
        <v>170.48203173079301</v>
      </c>
      <c r="J24" s="2">
        <v>123.526951967051</v>
      </c>
      <c r="K24" s="2">
        <v>367.91653492263998</v>
      </c>
      <c r="L24" s="2">
        <v>124.86430698506599</v>
      </c>
      <c r="M24" s="2">
        <v>37.5917155453578</v>
      </c>
      <c r="N24" s="2">
        <v>184.18138963858399</v>
      </c>
      <c r="O24" s="2"/>
      <c r="P24" t="s">
        <v>36</v>
      </c>
      <c r="Q24" s="5">
        <f>'PP-regionalLandDpayment-pros'!C26/TransfersAsOutputShare!C24</f>
        <v>4.2188386328675373E-2</v>
      </c>
      <c r="R24" s="5">
        <f>'PP-regionalLandDpayment-pros'!D26/TransfersAsOutputShare!D24</f>
        <v>1.848549965162823E-2</v>
      </c>
      <c r="S24" s="5">
        <f>'PP-regionalLandDpayment-pros'!E26/TransfersAsOutputShare!E24</f>
        <v>5.9458625025344609E-2</v>
      </c>
      <c r="T24" s="5">
        <f>'PP-regionalLandDpayment-pros'!F26/TransfersAsOutputShare!F24</f>
        <v>6.4726940616312664E-2</v>
      </c>
      <c r="U24" s="5">
        <f>'PP-regionalLandDpayment-pros'!G26/TransfersAsOutputShare!G24</f>
        <v>3.2378377557685009E-2</v>
      </c>
      <c r="V24" s="5">
        <f>'PP-regionalLandDpayment-pros'!H26/TransfersAsOutputShare!H24</f>
        <v>-1.0879715014365755E-2</v>
      </c>
      <c r="W24" s="5">
        <f>'PP-regionalLandDpayment-pros'!I26/TransfersAsOutputShare!I24</f>
        <v>2.9362084027288013E-3</v>
      </c>
      <c r="X24" s="5">
        <f>'PP-regionalLandDpayment-pros'!J26/TransfersAsOutputShare!J24</f>
        <v>1.3297860322184531E-2</v>
      </c>
      <c r="Y24" s="5">
        <f>'PP-regionalLandDpayment-pros'!K26/TransfersAsOutputShare!K24</f>
        <v>-4.0742718313789859E-2</v>
      </c>
      <c r="Z24" s="5">
        <f>'PP-regionalLandDpayment-pros'!L26/TransfersAsOutputShare!L24</f>
        <v>1.8175482466974577E-2</v>
      </c>
      <c r="AA24" s="5">
        <f>'PP-regionalLandDpayment-pros'!M26/TransfersAsOutputShare!M24</f>
        <v>2.4838718825640146E-2</v>
      </c>
      <c r="AB24" s="5">
        <f>'PP-regionalLandDpayment-pros'!N26/TransfersAsOutputShare!N24</f>
        <v>3.1755696997090833E-3</v>
      </c>
      <c r="AC24" s="5"/>
      <c r="AD24" t="s">
        <v>36</v>
      </c>
      <c r="AE24" s="5">
        <f>'PP-regionalLandDpaymentretro'!C26/TransfersAsOutputShare!C24</f>
        <v>4.2279926630913726E-2</v>
      </c>
      <c r="AF24" s="5">
        <f>'PP-regionalLandDpaymentretro'!D26/TransfersAsOutputShare!D24</f>
        <v>1.8216555404625426E-2</v>
      </c>
      <c r="AG24" s="5">
        <f>'PP-regionalLandDpaymentretro'!E26/TransfersAsOutputShare!E24</f>
        <v>5.9465326291772126E-2</v>
      </c>
      <c r="AH24" s="5">
        <f>'PP-regionalLandDpaymentretro'!F26/TransfersAsOutputShare!F24</f>
        <v>6.4888117275802015E-2</v>
      </c>
      <c r="AI24" s="5">
        <f>'PP-regionalLandDpaymentretro'!G26/TransfersAsOutputShare!G24</f>
        <v>3.2462170535217848E-2</v>
      </c>
      <c r="AJ24" s="5">
        <f>'PP-regionalLandDpaymentretro'!H26/TransfersAsOutputShare!H24</f>
        <v>-1.0906030286247452E-2</v>
      </c>
      <c r="AK24" s="5">
        <f>'PP-regionalLandDpaymentretro'!I26/TransfersAsOutputShare!I24</f>
        <v>2.9672575446573353E-3</v>
      </c>
      <c r="AL24" s="5">
        <f>'PP-regionalLandDpaymentretro'!J26/TransfersAsOutputShare!J24</f>
        <v>1.3351523359755738E-2</v>
      </c>
      <c r="AM24" s="5">
        <f>'PP-regionalLandDpaymentretro'!K26/TransfersAsOutputShare!K24</f>
        <v>-4.0745683639023034E-2</v>
      </c>
      <c r="AN24" s="5">
        <f>'PP-regionalLandDpaymentretro'!L26/TransfersAsOutputShare!L24</f>
        <v>1.8218855732479326E-2</v>
      </c>
      <c r="AO24" s="5">
        <f>'PP-regionalLandDpaymentretro'!M26/TransfersAsOutputShare!M24</f>
        <v>2.4690928321732683E-2</v>
      </c>
      <c r="AP24" s="5">
        <f>'PP-regionalLandDpaymentretro'!N26/TransfersAsOutputShare!N24</f>
        <v>3.2157232439919315E-3</v>
      </c>
      <c r="AQ24" s="5"/>
      <c r="AR24" s="6" t="s">
        <v>36</v>
      </c>
      <c r="AS24" s="5">
        <f>'BP-regionalLandDpayment-prosp'!C26/TransfersAsOutputShare!C24</f>
        <v>5.3578671082373582E-2</v>
      </c>
      <c r="AT24" s="5">
        <f>'BP-regionalLandDpayment-prosp'!D26/TransfersAsOutputShare!D24</f>
        <v>3.2096425599954202E-2</v>
      </c>
      <c r="AU24" s="5">
        <f>'BP-regionalLandDpayment-prosp'!E26/TransfersAsOutputShare!E24</f>
        <v>6.1610951636707913E-2</v>
      </c>
      <c r="AV24" s="5">
        <f>'BP-regionalLandDpayment-prosp'!F26/TransfersAsOutputShare!F24</f>
        <v>8.5351585781374514E-2</v>
      </c>
      <c r="AW24" s="5">
        <f>'BP-regionalLandDpayment-prosp'!G26/TransfersAsOutputShare!G24</f>
        <v>4.746467389613044E-2</v>
      </c>
      <c r="AX24" s="5">
        <f>'BP-regionalLandDpayment-prosp'!H26/TransfersAsOutputShare!H24</f>
        <v>-1.7349375461328566E-2</v>
      </c>
      <c r="AY24" s="5">
        <f>'BP-regionalLandDpayment-prosp'!I26/TransfersAsOutputShare!I24</f>
        <v>-7.6116001430682589E-4</v>
      </c>
      <c r="AZ24" s="5">
        <f>'BP-regionalLandDpayment-prosp'!J26/TransfersAsOutputShare!J24</f>
        <v>8.1164333716033567E-3</v>
      </c>
      <c r="BA24" s="5">
        <f>'BP-regionalLandDpayment-prosp'!K26/TransfersAsOutputShare!K24</f>
        <v>-4.2026769800072514E-2</v>
      </c>
      <c r="BB24" s="5">
        <f>'BP-regionalLandDpayment-prosp'!L26/TransfersAsOutputShare!L24</f>
        <v>1.5424797217196933E-2</v>
      </c>
      <c r="BC24" s="5">
        <f>'BP-regionalLandDpayment-prosp'!M26/TransfersAsOutputShare!M24</f>
        <v>2.3051071528168595E-2</v>
      </c>
      <c r="BD24" s="5">
        <f>'BP-regionalLandDpayment-prosp'!N26/TransfersAsOutputShare!N24</f>
        <v>-6.0450941694292965E-4</v>
      </c>
      <c r="BF24" s="6" t="s">
        <v>36</v>
      </c>
      <c r="BG24" s="5">
        <f>'BP-regionalLandDpaymentretro'!C26/TransfersAsOutputShare!C24</f>
        <v>5.3705109136954421E-2</v>
      </c>
      <c r="BH24" s="5">
        <f>'BP-regionalLandDpaymentretro'!D26/TransfersAsOutputShare!D24</f>
        <v>3.1869182744371144E-2</v>
      </c>
      <c r="BI24" s="5">
        <f>'BP-regionalLandDpaymentretro'!E26/TransfersAsOutputShare!E24</f>
        <v>6.1624247238805267E-2</v>
      </c>
      <c r="BJ24" s="5">
        <f>'BP-regionalLandDpaymentretro'!F26/TransfersAsOutputShare!F24</f>
        <v>8.5575952587089318E-2</v>
      </c>
      <c r="BK24" s="5">
        <f>'BP-regionalLandDpaymentretro'!G26/TransfersAsOutputShare!G24</f>
        <v>4.7594688530520048E-2</v>
      </c>
      <c r="BL24" s="5">
        <f>'BP-regionalLandDpaymentretro'!H26/TransfersAsOutputShare!H24</f>
        <v>-1.7395512591302224E-2</v>
      </c>
      <c r="BM24" s="5">
        <f>'BP-regionalLandDpaymentretro'!I26/TransfersAsOutputShare!I24</f>
        <v>-7.4143893397893312E-4</v>
      </c>
      <c r="BN24" s="5">
        <f>'BP-regionalLandDpaymentretro'!J26/TransfersAsOutputShare!J24</f>
        <v>8.1542214632523528E-3</v>
      </c>
      <c r="BO24" s="5">
        <f>'BP-regionalLandDpaymentretro'!K26/TransfersAsOutputShare!K24</f>
        <v>-4.2033669224560428E-2</v>
      </c>
      <c r="BP24" s="5">
        <f>'BP-regionalLandDpaymentretro'!L26/TransfersAsOutputShare!L24</f>
        <v>1.5459742885438083E-2</v>
      </c>
      <c r="BQ24" s="5">
        <f>'BP-regionalLandDpaymentretro'!M26/TransfersAsOutputShare!M24</f>
        <v>2.2897803999409293E-2</v>
      </c>
      <c r="BR24" s="5">
        <f>'BP-regionalLandDpaymentretro'!N26/TransfersAsOutputShare!N24</f>
        <v>-5.7593734473926122E-4</v>
      </c>
    </row>
    <row r="25" spans="2:70" x14ac:dyDescent="0.2">
      <c r="B25" t="s">
        <v>37</v>
      </c>
      <c r="C25" s="2">
        <v>130.99511221083901</v>
      </c>
      <c r="D25" s="2">
        <v>121.427705952423</v>
      </c>
      <c r="E25" s="2">
        <v>21.238268993067301</v>
      </c>
      <c r="F25" s="2">
        <v>21.2750842947388</v>
      </c>
      <c r="G25" s="2">
        <v>25.6821308909661</v>
      </c>
      <c r="H25" s="2">
        <v>158.18853484725599</v>
      </c>
      <c r="I25" s="2">
        <v>183.419864744656</v>
      </c>
      <c r="J25" s="2">
        <v>131.015537884937</v>
      </c>
      <c r="K25" s="2">
        <v>396.25869444368999</v>
      </c>
      <c r="L25" s="2">
        <v>132.958002372794</v>
      </c>
      <c r="M25" s="2">
        <v>39.537728523885903</v>
      </c>
      <c r="N25" s="2">
        <v>198.44728323372399</v>
      </c>
      <c r="O25" s="2"/>
      <c r="P25" t="s">
        <v>37</v>
      </c>
      <c r="Q25" s="5">
        <f>'PP-regionalLandDpayment-pros'!C27/TransfersAsOutputShare!C25</f>
        <v>4.4298336135619294E-2</v>
      </c>
      <c r="R25" s="5">
        <f>'PP-regionalLandDpayment-pros'!D27/TransfersAsOutputShare!D25</f>
        <v>1.9485249422427804E-2</v>
      </c>
      <c r="S25" s="5">
        <f>'PP-regionalLandDpayment-pros'!E27/TransfersAsOutputShare!E25</f>
        <v>6.2095890295226476E-2</v>
      </c>
      <c r="T25" s="5">
        <f>'PP-regionalLandDpayment-pros'!F27/TransfersAsOutputShare!F25</f>
        <v>6.6993581451799677E-2</v>
      </c>
      <c r="U25" s="5">
        <f>'PP-regionalLandDpayment-pros'!G27/TransfersAsOutputShare!G25</f>
        <v>3.3319036477035165E-2</v>
      </c>
      <c r="V25" s="5">
        <f>'PP-regionalLandDpayment-pros'!H27/TransfersAsOutputShare!H25</f>
        <v>-1.2245071528414664E-2</v>
      </c>
      <c r="W25" s="5">
        <f>'PP-regionalLandDpayment-pros'!I27/TransfersAsOutputShare!I25</f>
        <v>3.5712171217403095E-3</v>
      </c>
      <c r="X25" s="5">
        <f>'PP-regionalLandDpayment-pros'!J27/TransfersAsOutputShare!J25</f>
        <v>1.4323692150308884E-2</v>
      </c>
      <c r="Y25" s="5">
        <f>'PP-regionalLandDpayment-pros'!K27/TransfersAsOutputShare!K25</f>
        <v>-4.1755094086646002E-2</v>
      </c>
      <c r="Z25" s="5">
        <f>'PP-regionalLandDpayment-pros'!L27/TransfersAsOutputShare!L25</f>
        <v>1.9047596817924773E-2</v>
      </c>
      <c r="AA25" s="5">
        <f>'PP-regionalLandDpayment-pros'!M27/TransfersAsOutputShare!M25</f>
        <v>2.6070109788186403E-2</v>
      </c>
      <c r="AB25" s="5">
        <f>'PP-regionalLandDpayment-pros'!N27/TransfersAsOutputShare!N25</f>
        <v>3.1201507210848614E-3</v>
      </c>
      <c r="AC25" s="5"/>
      <c r="AD25" t="s">
        <v>37</v>
      </c>
      <c r="AE25" s="5">
        <f>'PP-regionalLandDpaymentretro'!C27/TransfersAsOutputShare!C25</f>
        <v>4.4385556381721723E-2</v>
      </c>
      <c r="AF25" s="5">
        <f>'PP-regionalLandDpaymentretro'!D27/TransfersAsOutputShare!D25</f>
        <v>1.9230019243604412E-2</v>
      </c>
      <c r="AG25" s="5">
        <f>'PP-regionalLandDpaymentretro'!E27/TransfersAsOutputShare!E25</f>
        <v>6.2102256345752935E-2</v>
      </c>
      <c r="AH25" s="5">
        <f>'PP-regionalLandDpaymentretro'!F27/TransfersAsOutputShare!F25</f>
        <v>6.7145898724738806E-2</v>
      </c>
      <c r="AI25" s="5">
        <f>'PP-regionalLandDpaymentretro'!G27/TransfersAsOutputShare!G25</f>
        <v>3.3397379554122419E-2</v>
      </c>
      <c r="AJ25" s="5">
        <f>'PP-regionalLandDpaymentretro'!H27/TransfersAsOutputShare!H25</f>
        <v>-1.2269776002217365E-2</v>
      </c>
      <c r="AK25" s="5">
        <f>'PP-regionalLandDpaymentretro'!I27/TransfersAsOutputShare!I25</f>
        <v>3.6000761594832766E-3</v>
      </c>
      <c r="AL25" s="5">
        <f>'PP-regionalLandDpaymentretro'!J27/TransfersAsOutputShare!J25</f>
        <v>1.4374287916059096E-2</v>
      </c>
      <c r="AM25" s="5">
        <f>'PP-regionalLandDpaymentretro'!K27/TransfersAsOutputShare!K25</f>
        <v>-4.1757847318814809E-2</v>
      </c>
      <c r="AN25" s="5">
        <f>'PP-regionalLandDpaymentretro'!L27/TransfersAsOutputShare!L25</f>
        <v>1.90883297760189E-2</v>
      </c>
      <c r="AO25" s="5">
        <f>'PP-regionalLandDpaymentretro'!M27/TransfersAsOutputShare!M25</f>
        <v>2.5929593405717329E-2</v>
      </c>
      <c r="AP25" s="5">
        <f>'PP-regionalLandDpaymentretro'!N27/TransfersAsOutputShare!N25</f>
        <v>3.1574177245142958E-3</v>
      </c>
      <c r="AQ25" s="5"/>
      <c r="AR25" s="6" t="s">
        <v>37</v>
      </c>
      <c r="AS25" s="5">
        <f>'BP-regionalLandDpayment-prosp'!C27/TransfersAsOutputShare!C25</f>
        <v>5.6112416943778672E-2</v>
      </c>
      <c r="AT25" s="5">
        <f>'BP-regionalLandDpayment-prosp'!D27/TransfersAsOutputShare!D25</f>
        <v>3.3546301836466889E-2</v>
      </c>
      <c r="AU25" s="5">
        <f>'BP-regionalLandDpayment-prosp'!E27/TransfersAsOutputShare!E25</f>
        <v>6.4321667865370483E-2</v>
      </c>
      <c r="AV25" s="5">
        <f>'BP-regionalLandDpayment-prosp'!F27/TransfersAsOutputShare!F25</f>
        <v>8.821106531497315E-2</v>
      </c>
      <c r="AW25" s="5">
        <f>'BP-regionalLandDpayment-prosp'!G27/TransfersAsOutputShare!G25</f>
        <v>4.8673548769593081E-2</v>
      </c>
      <c r="AX25" s="5">
        <f>'BP-regionalLandDpayment-prosp'!H27/TransfersAsOutputShare!H25</f>
        <v>-1.885671801185821E-2</v>
      </c>
      <c r="AY25" s="5">
        <f>'BP-regionalLandDpayment-prosp'!I27/TransfersAsOutputShare!I25</f>
        <v>-1.6976265676006374E-4</v>
      </c>
      <c r="AZ25" s="5">
        <f>'BP-regionalLandDpayment-prosp'!J27/TransfersAsOutputShare!J25</f>
        <v>9.0056877696234258E-3</v>
      </c>
      <c r="BA25" s="5">
        <f>'BP-regionalLandDpayment-prosp'!K27/TransfersAsOutputShare!K25</f>
        <v>-4.3052910701612872E-2</v>
      </c>
      <c r="BB25" s="5">
        <f>'BP-regionalLandDpayment-prosp'!L27/TransfersAsOutputShare!L25</f>
        <v>1.6235533351575484E-2</v>
      </c>
      <c r="BC25" s="5">
        <f>'BP-regionalLandDpayment-prosp'!M27/TransfersAsOutputShare!M25</f>
        <v>2.4219892829794702E-2</v>
      </c>
      <c r="BD25" s="5">
        <f>'BP-regionalLandDpayment-prosp'!N27/TransfersAsOutputShare!N25</f>
        <v>-6.9895663967075856E-4</v>
      </c>
      <c r="BF25" s="6" t="s">
        <v>37</v>
      </c>
      <c r="BG25" s="5">
        <f>'BP-regionalLandDpaymentretro'!C27/TransfersAsOutputShare!C25</f>
        <v>5.623288801463594E-2</v>
      </c>
      <c r="BH25" s="5">
        <f>'BP-regionalLandDpaymentretro'!D27/TransfersAsOutputShare!D25</f>
        <v>3.3330646601922392E-2</v>
      </c>
      <c r="BI25" s="5">
        <f>'BP-regionalLandDpaymentretro'!E27/TransfersAsOutputShare!E25</f>
        <v>6.4334298384637445E-2</v>
      </c>
      <c r="BJ25" s="5">
        <f>'BP-regionalLandDpaymentretro'!F27/TransfersAsOutputShare!F25</f>
        <v>8.8423099365640717E-2</v>
      </c>
      <c r="BK25" s="5">
        <f>'BP-regionalLandDpaymentretro'!G27/TransfersAsOutputShare!G25</f>
        <v>4.8795107244113962E-2</v>
      </c>
      <c r="BL25" s="5">
        <f>'BP-regionalLandDpaymentretro'!H27/TransfersAsOutputShare!H25</f>
        <v>-1.89000310174747E-2</v>
      </c>
      <c r="BM25" s="5">
        <f>'BP-regionalLandDpaymentretro'!I27/TransfersAsOutputShare!I25</f>
        <v>-1.5143263647059905E-4</v>
      </c>
      <c r="BN25" s="5">
        <f>'BP-regionalLandDpaymentretro'!J27/TransfersAsOutputShare!J25</f>
        <v>9.0413159695867697E-3</v>
      </c>
      <c r="BO25" s="5">
        <f>'BP-regionalLandDpaymentretro'!K27/TransfersAsOutputShare!K25</f>
        <v>-4.3059316649006044E-2</v>
      </c>
      <c r="BP25" s="5">
        <f>'BP-regionalLandDpaymentretro'!L27/TransfersAsOutputShare!L25</f>
        <v>1.6268351734592599E-2</v>
      </c>
      <c r="BQ25" s="5">
        <f>'BP-regionalLandDpaymentretro'!M27/TransfersAsOutputShare!M25</f>
        <v>2.4074168996924404E-2</v>
      </c>
      <c r="BR25" s="5">
        <f>'BP-regionalLandDpaymentretro'!N27/TransfersAsOutputShare!N25</f>
        <v>-6.7243854439908996E-4</v>
      </c>
    </row>
    <row r="26" spans="2:70" x14ac:dyDescent="0.2">
      <c r="B26" t="s">
        <v>38</v>
      </c>
      <c r="C26" s="2">
        <v>137.28162449634101</v>
      </c>
      <c r="D26" s="2">
        <v>127.710699389219</v>
      </c>
      <c r="E26" s="2">
        <v>22.317164682875401</v>
      </c>
      <c r="F26" s="2">
        <v>22.461165444792599</v>
      </c>
      <c r="G26" s="2">
        <v>27.3766199828647</v>
      </c>
      <c r="H26" s="2">
        <v>167.99128855282299</v>
      </c>
      <c r="I26" s="2">
        <v>196.560653058969</v>
      </c>
      <c r="J26" s="2">
        <v>138.60711620446</v>
      </c>
      <c r="K26" s="2">
        <v>425.03430509985799</v>
      </c>
      <c r="L26" s="2">
        <v>141.16473083099601</v>
      </c>
      <c r="M26" s="2">
        <v>41.5132542893109</v>
      </c>
      <c r="N26" s="2">
        <v>212.937777925679</v>
      </c>
      <c r="O26" s="2"/>
      <c r="P26" t="s">
        <v>38</v>
      </c>
      <c r="Q26" s="5">
        <f>'PP-regionalLandDpayment-pros'!C28/TransfersAsOutputShare!C26</f>
        <v>4.6381815339486279E-2</v>
      </c>
      <c r="R26" s="5">
        <f>'PP-regionalLandDpayment-pros'!D28/TransfersAsOutputShare!D26</f>
        <v>2.0475606496900819E-2</v>
      </c>
      <c r="S26" s="5">
        <f>'PP-regionalLandDpayment-pros'!E28/TransfersAsOutputShare!E26</f>
        <v>6.4714629735688742E-2</v>
      </c>
      <c r="T26" s="5">
        <f>'PP-regionalLandDpayment-pros'!F28/TransfersAsOutputShare!F26</f>
        <v>6.926783667579009E-2</v>
      </c>
      <c r="U26" s="5">
        <f>'PP-regionalLandDpayment-pros'!G28/TransfersAsOutputShare!G26</f>
        <v>3.427327559603522E-2</v>
      </c>
      <c r="V26" s="5">
        <f>'PP-regionalLandDpayment-pros'!H28/TransfersAsOutputShare!H26</f>
        <v>-1.3538125475107604E-2</v>
      </c>
      <c r="W26" s="5">
        <f>'PP-regionalLandDpayment-pros'!I28/TransfersAsOutputShare!I26</f>
        <v>4.1820627142284718E-3</v>
      </c>
      <c r="X26" s="5">
        <f>'PP-regionalLandDpayment-pros'!J28/TransfersAsOutputShare!J26</f>
        <v>1.5327081285346805E-2</v>
      </c>
      <c r="Y26" s="5">
        <f>'PP-regionalLandDpayment-pros'!K28/TransfersAsOutputShare!K26</f>
        <v>-4.2786423944717052E-2</v>
      </c>
      <c r="Z26" s="5">
        <f>'PP-regionalLandDpayment-pros'!L28/TransfersAsOutputShare!L26</f>
        <v>1.9906705919598214E-2</v>
      </c>
      <c r="AA26" s="5">
        <f>'PP-regionalLandDpayment-pros'!M28/TransfersAsOutputShare!M26</f>
        <v>2.7299606615964964E-2</v>
      </c>
      <c r="AB26" s="5">
        <f>'PP-regionalLandDpayment-pros'!N28/TransfersAsOutputShare!N26</f>
        <v>3.0497100880965593E-3</v>
      </c>
      <c r="AC26" s="5"/>
      <c r="AD26" t="s">
        <v>38</v>
      </c>
      <c r="AE26" s="5">
        <f>'PP-regionalLandDpaymentretro'!C28/TransfersAsOutputShare!C26</f>
        <v>4.6465041524834043E-2</v>
      </c>
      <c r="AF26" s="5">
        <f>'PP-regionalLandDpaymentretro'!D28/TransfersAsOutputShare!D26</f>
        <v>2.0232932897486993E-2</v>
      </c>
      <c r="AG26" s="5">
        <f>'PP-regionalLandDpaymentretro'!E28/TransfersAsOutputShare!E26</f>
        <v>6.4720688027383635E-2</v>
      </c>
      <c r="AH26" s="5">
        <f>'PP-regionalLandDpaymentretro'!F28/TransfersAsOutputShare!F26</f>
        <v>6.9412110704190552E-2</v>
      </c>
      <c r="AI26" s="5">
        <f>'PP-regionalLandDpaymentretro'!G28/TransfersAsOutputShare!G26</f>
        <v>3.4346769590596599E-2</v>
      </c>
      <c r="AJ26" s="5">
        <f>'PP-regionalLandDpaymentretro'!H28/TransfersAsOutputShare!H26</f>
        <v>-1.3561388374921204E-2</v>
      </c>
      <c r="AK26" s="5">
        <f>'PP-regionalLandDpaymentretro'!I28/TransfersAsOutputShare!I26</f>
        <v>4.2089924212530029E-3</v>
      </c>
      <c r="AL26" s="5">
        <f>'PP-regionalLandDpaymentretro'!J28/TransfersAsOutputShare!J26</f>
        <v>1.5374905896707895E-2</v>
      </c>
      <c r="AM26" s="5">
        <f>'PP-regionalLandDpaymentretro'!K28/TransfersAsOutputShare!K26</f>
        <v>-4.2788990777962645E-2</v>
      </c>
      <c r="AN26" s="5">
        <f>'PP-regionalLandDpaymentretro'!L28/TransfersAsOutputShare!L26</f>
        <v>1.9945070833461462E-2</v>
      </c>
      <c r="AO26" s="5">
        <f>'PP-regionalLandDpaymentretro'!M28/TransfersAsOutputShare!M26</f>
        <v>2.7165777103479574E-2</v>
      </c>
      <c r="AP26" s="5">
        <f>'PP-regionalLandDpaymentretro'!N28/TransfersAsOutputShare!N26</f>
        <v>3.0844410581334523E-3</v>
      </c>
      <c r="AQ26" s="5"/>
      <c r="AR26" s="6" t="s">
        <v>38</v>
      </c>
      <c r="AS26" s="5">
        <f>'BP-regionalLandDpayment-prosp'!C28/TransfersAsOutputShare!C26</f>
        <v>5.8621781935936666E-2</v>
      </c>
      <c r="AT26" s="5">
        <f>'BP-regionalLandDpayment-prosp'!D28/TransfersAsOutputShare!D26</f>
        <v>3.4991572690112008E-2</v>
      </c>
      <c r="AU26" s="5">
        <f>'BP-regionalLandDpayment-prosp'!E28/TransfersAsOutputShare!E26</f>
        <v>6.701447953892356E-2</v>
      </c>
      <c r="AV26" s="5">
        <f>'BP-regionalLandDpayment-prosp'!F28/TransfersAsOutputShare!F26</f>
        <v>9.1088628055218626E-2</v>
      </c>
      <c r="AW26" s="5">
        <f>'BP-regionalLandDpayment-prosp'!G28/TransfersAsOutputShare!G26</f>
        <v>4.9912847745039075E-2</v>
      </c>
      <c r="AX26" s="5">
        <f>'BP-regionalLandDpayment-prosp'!H28/TransfersAsOutputShare!H26</f>
        <v>-2.0297950904904643E-2</v>
      </c>
      <c r="AY26" s="5">
        <f>'BP-regionalLandDpayment-prosp'!I28/TransfersAsOutputShare!I26</f>
        <v>3.9176994406863125E-4</v>
      </c>
      <c r="AZ26" s="5">
        <f>'BP-regionalLandDpayment-prosp'!J28/TransfersAsOutputShare!J26</f>
        <v>9.8692063350224978E-3</v>
      </c>
      <c r="BA26" s="5">
        <f>'BP-regionalLandDpayment-prosp'!K28/TransfersAsOutputShare!K26</f>
        <v>-4.4100152875830273E-2</v>
      </c>
      <c r="BB26" s="5">
        <f>'BP-regionalLandDpayment-prosp'!L28/TransfersAsOutputShare!L26</f>
        <v>1.7030956709393249E-2</v>
      </c>
      <c r="BC26" s="5">
        <f>'BP-regionalLandDpayment-prosp'!M28/TransfersAsOutputShare!M26</f>
        <v>2.538629721003673E-2</v>
      </c>
      <c r="BD26" s="5">
        <f>'BP-regionalLandDpayment-prosp'!N28/TransfersAsOutputShare!N26</f>
        <v>-8.1477753880669526E-4</v>
      </c>
      <c r="BF26" s="6" t="s">
        <v>38</v>
      </c>
      <c r="BG26" s="5">
        <f>'BP-regionalLandDpaymentretro'!C28/TransfersAsOutputShare!C26</f>
        <v>5.8736736297109071E-2</v>
      </c>
      <c r="BH26" s="5">
        <f>'BP-regionalLandDpaymentretro'!D28/TransfersAsOutputShare!D26</f>
        <v>3.4786527063294652E-2</v>
      </c>
      <c r="BI26" s="5">
        <f>'BP-regionalLandDpaymentretro'!E28/TransfersAsOutputShare!E26</f>
        <v>6.7026499451373817E-2</v>
      </c>
      <c r="BJ26" s="5">
        <f>'BP-regionalLandDpaymentretro'!F28/TransfersAsOutputShare!F26</f>
        <v>9.1289465465563283E-2</v>
      </c>
      <c r="BK26" s="5">
        <f>'BP-regionalLandDpaymentretro'!G28/TransfersAsOutputShare!G26</f>
        <v>5.002688229917579E-2</v>
      </c>
      <c r="BL26" s="5">
        <f>'BP-regionalLandDpaymentretro'!H28/TransfersAsOutputShare!H26</f>
        <v>-2.0338736477522948E-2</v>
      </c>
      <c r="BM26" s="5">
        <f>'BP-regionalLandDpaymentretro'!I28/TransfersAsOutputShare!I26</f>
        <v>4.088745364160703E-4</v>
      </c>
      <c r="BN26" s="5">
        <f>'BP-regionalLandDpaymentretro'!J28/TransfersAsOutputShare!J26</f>
        <v>9.9028831613620655E-3</v>
      </c>
      <c r="BO26" s="5">
        <f>'BP-regionalLandDpaymentretro'!K28/TransfersAsOutputShare!K26</f>
        <v>-4.4106125128705487E-2</v>
      </c>
      <c r="BP26" s="5">
        <f>'BP-regionalLandDpaymentretro'!L28/TransfersAsOutputShare!L26</f>
        <v>1.7061867168551636E-2</v>
      </c>
      <c r="BQ26" s="5">
        <f>'BP-regionalLandDpaymentretro'!M28/TransfersAsOutputShare!M26</f>
        <v>2.5247508058423206E-2</v>
      </c>
      <c r="BR26" s="5">
        <f>'BP-regionalLandDpaymentretro'!N28/TransfersAsOutputShare!N26</f>
        <v>-7.9006400974467527E-4</v>
      </c>
    </row>
    <row r="27" spans="2:70" x14ac:dyDescent="0.2">
      <c r="B27" t="s">
        <v>39</v>
      </c>
      <c r="C27" s="2">
        <v>143.67876929620201</v>
      </c>
      <c r="D27" s="2">
        <v>134.08952791498299</v>
      </c>
      <c r="E27" s="2">
        <v>23.4134528252495</v>
      </c>
      <c r="F27" s="2">
        <v>23.664504304892201</v>
      </c>
      <c r="G27" s="2">
        <v>29.094650909736899</v>
      </c>
      <c r="H27" s="2">
        <v>177.91298359937099</v>
      </c>
      <c r="I27" s="2">
        <v>209.89285009652599</v>
      </c>
      <c r="J27" s="2">
        <v>146.304083552517</v>
      </c>
      <c r="K27" s="2">
        <v>454.21368728924699</v>
      </c>
      <c r="L27" s="2">
        <v>149.48466901960001</v>
      </c>
      <c r="M27" s="2">
        <v>43.519985150347303</v>
      </c>
      <c r="N27" s="2">
        <v>227.63785698702699</v>
      </c>
      <c r="O27" s="2"/>
      <c r="P27" t="s">
        <v>39</v>
      </c>
      <c r="Q27" s="5">
        <f>'PP-regionalLandDpayment-pros'!C29/TransfersAsOutputShare!C27</f>
        <v>4.843888877996675E-2</v>
      </c>
      <c r="R27" s="5">
        <f>'PP-regionalLandDpayment-pros'!D29/TransfersAsOutputShare!D27</f>
        <v>2.1456054004219873E-2</v>
      </c>
      <c r="S27" s="5">
        <f>'PP-regionalLandDpayment-pros'!E29/TransfersAsOutputShare!E27</f>
        <v>6.7313766681810744E-2</v>
      </c>
      <c r="T27" s="5">
        <f>'PP-regionalLandDpayment-pros'!F29/TransfersAsOutputShare!F27</f>
        <v>7.1546630513935477E-2</v>
      </c>
      <c r="U27" s="5">
        <f>'PP-regionalLandDpayment-pros'!G29/TransfersAsOutputShare!G27</f>
        <v>3.5238644111437595E-2</v>
      </c>
      <c r="V27" s="5">
        <f>'PP-regionalLandDpayment-pros'!H29/TransfersAsOutputShare!H27</f>
        <v>-1.4765749803551047E-2</v>
      </c>
      <c r="W27" s="5">
        <f>'PP-regionalLandDpayment-pros'!I29/TransfersAsOutputShare!I27</f>
        <v>4.7698750231499878E-3</v>
      </c>
      <c r="X27" s="5">
        <f>'PP-regionalLandDpayment-pros'!J29/TransfersAsOutputShare!J27</f>
        <v>1.6309187513836677E-2</v>
      </c>
      <c r="Y27" s="5">
        <f>'PP-regionalLandDpayment-pros'!K29/TransfersAsOutputShare!K27</f>
        <v>-4.3833882039434037E-2</v>
      </c>
      <c r="Z27" s="5">
        <f>'PP-regionalLandDpayment-pros'!L29/TransfersAsOutputShare!L27</f>
        <v>2.0753384136127651E-2</v>
      </c>
      <c r="AA27" s="5">
        <f>'PP-regionalLandDpayment-pros'!M29/TransfersAsOutputShare!M27</f>
        <v>2.8525195401158956E-2</v>
      </c>
      <c r="AB27" s="5">
        <f>'PP-regionalLandDpayment-pros'!N29/TransfersAsOutputShare!N27</f>
        <v>2.9647273626571486E-3</v>
      </c>
      <c r="AC27" s="5"/>
      <c r="AD27" t="s">
        <v>39</v>
      </c>
      <c r="AE27" s="5">
        <f>'PP-regionalLandDpaymentretro'!C29/TransfersAsOutputShare!C27</f>
        <v>4.8518409407690664E-2</v>
      </c>
      <c r="AF27" s="5">
        <f>'PP-regionalLandDpaymentretro'!D29/TransfersAsOutputShare!D27</f>
        <v>2.1224924731215355E-2</v>
      </c>
      <c r="AG27" s="5">
        <f>'PP-regionalLandDpaymentretro'!E29/TransfersAsOutputShare!E27</f>
        <v>6.7319541306102307E-2</v>
      </c>
      <c r="AH27" s="5">
        <f>'PP-regionalLandDpaymentretro'!F29/TransfersAsOutputShare!F27</f>
        <v>7.1683568215209006E-2</v>
      </c>
      <c r="AI27" s="5">
        <f>'PP-regionalLandDpaymentretro'!G29/TransfersAsOutputShare!G27</f>
        <v>3.5307798306356893E-2</v>
      </c>
      <c r="AJ27" s="5">
        <f>'PP-regionalLandDpaymentretro'!H29/TransfersAsOutputShare!H27</f>
        <v>-1.4787715398394314E-2</v>
      </c>
      <c r="AK27" s="5">
        <f>'PP-regionalLandDpaymentretro'!I29/TransfersAsOutputShare!I27</f>
        <v>4.7950941804339705E-3</v>
      </c>
      <c r="AL27" s="5">
        <f>'PP-regionalLandDpaymentretro'!J29/TransfersAsOutputShare!J27</f>
        <v>1.635449610197311E-2</v>
      </c>
      <c r="AM27" s="5">
        <f>'PP-regionalLandDpaymentretro'!K29/TransfersAsOutputShare!K27</f>
        <v>-4.3836283975384534E-2</v>
      </c>
      <c r="AN27" s="5">
        <f>'PP-regionalLandDpaymentretro'!L29/TransfersAsOutputShare!L27</f>
        <v>2.0789613756023888E-2</v>
      </c>
      <c r="AO27" s="5">
        <f>'PP-regionalLandDpaymentretro'!M29/TransfersAsOutputShare!M27</f>
        <v>2.8397536842359756E-2</v>
      </c>
      <c r="AP27" s="5">
        <f>'PP-regionalLandDpaymentretro'!N29/TransfersAsOutputShare!N27</f>
        <v>2.9972155246994767E-3</v>
      </c>
      <c r="AQ27" s="5"/>
      <c r="AR27" s="6" t="s">
        <v>39</v>
      </c>
      <c r="AS27" s="5">
        <f>'BP-regionalLandDpayment-prosp'!C29/TransfersAsOutputShare!C27</f>
        <v>6.1106030648617686E-2</v>
      </c>
      <c r="AT27" s="5">
        <f>'BP-regionalLandDpayment-prosp'!D29/TransfersAsOutputShare!D27</f>
        <v>3.6430713682346336E-2</v>
      </c>
      <c r="AU27" s="5">
        <f>'BP-regionalLandDpayment-prosp'!E29/TransfersAsOutputShare!E27</f>
        <v>6.9688154303672381E-2</v>
      </c>
      <c r="AV27" s="5">
        <f>'BP-regionalLandDpayment-prosp'!F29/TransfersAsOutputShare!F27</f>
        <v>9.3979455274408555E-2</v>
      </c>
      <c r="AW27" s="5">
        <f>'BP-regionalLandDpayment-prosp'!G29/TransfersAsOutputShare!G27</f>
        <v>5.1177976834763148E-2</v>
      </c>
      <c r="AX27" s="5">
        <f>'BP-regionalLandDpayment-prosp'!H29/TransfersAsOutputShare!H27</f>
        <v>-2.1679173766409071E-2</v>
      </c>
      <c r="AY27" s="5">
        <f>'BP-regionalLandDpayment-prosp'!I29/TransfersAsOutputShare!I27</f>
        <v>9.252827365844288E-4</v>
      </c>
      <c r="AZ27" s="5">
        <f>'BP-regionalLandDpayment-prosp'!J29/TransfersAsOutputShare!J27</f>
        <v>1.070863011710122E-2</v>
      </c>
      <c r="BA27" s="5">
        <f>'BP-regionalLandDpayment-prosp'!K29/TransfersAsOutputShare!K27</f>
        <v>-4.5165403353010392E-2</v>
      </c>
      <c r="BB27" s="5">
        <f>'BP-regionalLandDpayment-prosp'!L29/TransfersAsOutputShare!L27</f>
        <v>1.7811949845835597E-2</v>
      </c>
      <c r="BC27" s="5">
        <f>'BP-regionalLandDpayment-prosp'!M29/TransfersAsOutputShare!M27</f>
        <v>2.6548399465981701E-2</v>
      </c>
      <c r="BD27" s="5">
        <f>'BP-regionalLandDpayment-prosp'!N29/TransfersAsOutputShare!N27</f>
        <v>-9.5069612790948347E-4</v>
      </c>
      <c r="BF27" s="6" t="s">
        <v>39</v>
      </c>
      <c r="BG27" s="5">
        <f>'BP-regionalLandDpaymentretro'!C29/TransfersAsOutputShare!C27</f>
        <v>6.1215866788794336E-2</v>
      </c>
      <c r="BH27" s="5">
        <f>'BP-regionalLandDpaymentretro'!D29/TransfersAsOutputShare!D27</f>
        <v>3.623542236605392E-2</v>
      </c>
      <c r="BI27" s="5">
        <f>'BP-regionalLandDpaymentretro'!E29/TransfersAsOutputShare!E27</f>
        <v>6.969961140774332E-2</v>
      </c>
      <c r="BJ27" s="5">
        <f>'BP-regionalLandDpaymentretro'!F29/TransfersAsOutputShare!F27</f>
        <v>9.4170080112485427E-2</v>
      </c>
      <c r="BK27" s="5">
        <f>'BP-regionalLandDpaymentretro'!G29/TransfersAsOutputShare!G27</f>
        <v>5.1285277680654093E-2</v>
      </c>
      <c r="BL27" s="5">
        <f>'BP-regionalLandDpaymentretro'!H29/TransfersAsOutputShare!H27</f>
        <v>-2.1717684845026033E-2</v>
      </c>
      <c r="BM27" s="5">
        <f>'BP-regionalLandDpaymentretro'!I29/TransfersAsOutputShare!I27</f>
        <v>9.413008612636349E-4</v>
      </c>
      <c r="BN27" s="5">
        <f>'BP-regionalLandDpaymentretro'!J29/TransfersAsOutputShare!J27</f>
        <v>1.074053522643627E-2</v>
      </c>
      <c r="BO27" s="5">
        <f>'BP-regionalLandDpaymentretro'!K29/TransfersAsOutputShare!K27</f>
        <v>-4.5170991939224352E-2</v>
      </c>
      <c r="BP27" s="5">
        <f>'BP-regionalLandDpaymentretro'!L29/TransfersAsOutputShare!L27</f>
        <v>1.7841139907101709E-2</v>
      </c>
      <c r="BQ27" s="5">
        <f>'BP-regionalLandDpaymentretro'!M29/TransfersAsOutputShare!M27</f>
        <v>2.641600995979029E-2</v>
      </c>
      <c r="BR27" s="5">
        <f>'BP-regionalLandDpaymentretro'!N29/TransfersAsOutputShare!N27</f>
        <v>-9.2757851455255993E-4</v>
      </c>
    </row>
    <row r="28" spans="2:70" x14ac:dyDescent="0.2">
      <c r="B28" t="s">
        <v>40</v>
      </c>
      <c r="C28" s="2">
        <v>150.19334454367299</v>
      </c>
      <c r="D28" s="2">
        <v>140.56979845063299</v>
      </c>
      <c r="E28" s="2">
        <v>24.528169298473799</v>
      </c>
      <c r="F28" s="2">
        <v>24.885915398546398</v>
      </c>
      <c r="G28" s="2">
        <v>30.836138040511401</v>
      </c>
      <c r="H28" s="2">
        <v>187.95531694740799</v>
      </c>
      <c r="I28" s="2">
        <v>223.409565157331</v>
      </c>
      <c r="J28" s="2">
        <v>154.110441863408</v>
      </c>
      <c r="K28" s="2">
        <v>483.777830135697</v>
      </c>
      <c r="L28" s="2">
        <v>157.92003568710601</v>
      </c>
      <c r="M28" s="2">
        <v>45.559854136360997</v>
      </c>
      <c r="N28" s="2">
        <v>242.53783080557201</v>
      </c>
      <c r="O28" s="2"/>
      <c r="P28" t="s">
        <v>40</v>
      </c>
      <c r="Q28" s="5">
        <f>'PP-regionalLandDpayment-pros'!C30/TransfersAsOutputShare!C28</f>
        <v>0</v>
      </c>
      <c r="R28" s="5">
        <f>'PP-regionalLandDpayment-pros'!D30/TransfersAsOutputShare!D28</f>
        <v>0</v>
      </c>
      <c r="S28" s="5">
        <f>'PP-regionalLandDpayment-pros'!E30/TransfersAsOutputShare!E28</f>
        <v>0</v>
      </c>
      <c r="T28" s="5">
        <f>'PP-regionalLandDpayment-pros'!F30/TransfersAsOutputShare!F28</f>
        <v>0</v>
      </c>
      <c r="U28" s="5">
        <f>'PP-regionalLandDpayment-pros'!G30/TransfersAsOutputShare!G28</f>
        <v>0</v>
      </c>
      <c r="V28" s="5">
        <f>'PP-regionalLandDpayment-pros'!H30/TransfersAsOutputShare!H28</f>
        <v>0</v>
      </c>
      <c r="W28" s="5">
        <f>'PP-regionalLandDpayment-pros'!I30/TransfersAsOutputShare!I28</f>
        <v>0</v>
      </c>
      <c r="X28" s="5">
        <f>'PP-regionalLandDpayment-pros'!J30/TransfersAsOutputShare!J28</f>
        <v>0</v>
      </c>
      <c r="Y28" s="5">
        <f>'PP-regionalLandDpayment-pros'!K30/TransfersAsOutputShare!K28</f>
        <v>0</v>
      </c>
      <c r="Z28" s="5">
        <f>'PP-regionalLandDpayment-pros'!L30/TransfersAsOutputShare!L28</f>
        <v>0</v>
      </c>
      <c r="AA28" s="5">
        <f>'PP-regionalLandDpayment-pros'!M30/TransfersAsOutputShare!M28</f>
        <v>0</v>
      </c>
      <c r="AB28" s="5">
        <f>'PP-regionalLandDpayment-pros'!N30/TransfersAsOutputShare!N28</f>
        <v>0</v>
      </c>
      <c r="AC28" s="5"/>
      <c r="AD28" t="s">
        <v>40</v>
      </c>
      <c r="AE28" s="5">
        <f>'PP-regionalLandDpaymentretro'!C30/TransfersAsOutputShare!C28</f>
        <v>0</v>
      </c>
      <c r="AF28" s="5">
        <f>'PP-regionalLandDpaymentretro'!D30/TransfersAsOutputShare!D28</f>
        <v>0</v>
      </c>
      <c r="AG28" s="5">
        <f>'PP-regionalLandDpaymentretro'!E30/TransfersAsOutputShare!E28</f>
        <v>0</v>
      </c>
      <c r="AH28" s="5">
        <f>'PP-regionalLandDpaymentretro'!F30/TransfersAsOutputShare!F28</f>
        <v>0</v>
      </c>
      <c r="AI28" s="5">
        <f>'PP-regionalLandDpaymentretro'!G30/TransfersAsOutputShare!G28</f>
        <v>0</v>
      </c>
      <c r="AJ28" s="5">
        <f>'PP-regionalLandDpaymentretro'!H30/TransfersAsOutputShare!H28</f>
        <v>0</v>
      </c>
      <c r="AK28" s="5">
        <f>'PP-regionalLandDpaymentretro'!I30/TransfersAsOutputShare!I28</f>
        <v>0</v>
      </c>
      <c r="AL28" s="5">
        <f>'PP-regionalLandDpaymentretro'!J30/TransfersAsOutputShare!J28</f>
        <v>0</v>
      </c>
      <c r="AM28" s="5">
        <f>'PP-regionalLandDpaymentretro'!K30/TransfersAsOutputShare!K28</f>
        <v>0</v>
      </c>
      <c r="AN28" s="5">
        <f>'PP-regionalLandDpaymentretro'!L30/TransfersAsOutputShare!L28</f>
        <v>0</v>
      </c>
      <c r="AO28" s="5">
        <f>'PP-regionalLandDpaymentretro'!M30/TransfersAsOutputShare!M28</f>
        <v>0</v>
      </c>
      <c r="AP28" s="5">
        <f>'PP-regionalLandDpaymentretro'!N30/TransfersAsOutputShare!N28</f>
        <v>0</v>
      </c>
      <c r="AQ28" s="5"/>
      <c r="AR28" s="6" t="s">
        <v>40</v>
      </c>
      <c r="AS28" s="5">
        <f>'BP-regionalLandDpayment-prosp'!C30/TransfersAsOutputShare!C28</f>
        <v>0</v>
      </c>
      <c r="AT28" s="5">
        <f>'BP-regionalLandDpayment-prosp'!D30/TransfersAsOutputShare!D28</f>
        <v>0</v>
      </c>
      <c r="AU28" s="5">
        <f>'BP-regionalLandDpayment-prosp'!E30/TransfersAsOutputShare!E28</f>
        <v>0</v>
      </c>
      <c r="AV28" s="5">
        <f>'BP-regionalLandDpayment-prosp'!F30/TransfersAsOutputShare!F28</f>
        <v>0</v>
      </c>
      <c r="AW28" s="5">
        <f>'BP-regionalLandDpayment-prosp'!G30/TransfersAsOutputShare!G28</f>
        <v>0</v>
      </c>
      <c r="AX28" s="5">
        <f>'BP-regionalLandDpayment-prosp'!H30/TransfersAsOutputShare!H28</f>
        <v>0</v>
      </c>
      <c r="AY28" s="5">
        <f>'BP-regionalLandDpayment-prosp'!I30/TransfersAsOutputShare!I28</f>
        <v>0</v>
      </c>
      <c r="AZ28" s="5">
        <f>'BP-regionalLandDpayment-prosp'!J30/TransfersAsOutputShare!J28</f>
        <v>0</v>
      </c>
      <c r="BA28" s="5">
        <f>'BP-regionalLandDpayment-prosp'!K30/TransfersAsOutputShare!K28</f>
        <v>0</v>
      </c>
      <c r="BB28" s="5">
        <f>'BP-regionalLandDpayment-prosp'!L30/TransfersAsOutputShare!L28</f>
        <v>0</v>
      </c>
      <c r="BC28" s="5">
        <f>'BP-regionalLandDpayment-prosp'!M30/TransfersAsOutputShare!M28</f>
        <v>0</v>
      </c>
      <c r="BD28" s="5">
        <f>'BP-regionalLandDpayment-prosp'!N30/TransfersAsOutputShare!N28</f>
        <v>0</v>
      </c>
      <c r="BF28" s="6" t="s">
        <v>40</v>
      </c>
      <c r="BG28" s="5">
        <f>'BP-regionalLandDpaymentretro'!C30/TransfersAsOutputShare!C28</f>
        <v>0</v>
      </c>
      <c r="BH28" s="5">
        <f>'BP-regionalLandDpaymentretro'!D30/TransfersAsOutputShare!D28</f>
        <v>0</v>
      </c>
      <c r="BI28" s="5">
        <f>'BP-regionalLandDpaymentretro'!E30/TransfersAsOutputShare!E28</f>
        <v>0</v>
      </c>
      <c r="BJ28" s="5">
        <f>'BP-regionalLandDpaymentretro'!F30/TransfersAsOutputShare!F28</f>
        <v>0</v>
      </c>
      <c r="BK28" s="5">
        <f>'BP-regionalLandDpaymentretro'!G30/TransfersAsOutputShare!G28</f>
        <v>0</v>
      </c>
      <c r="BL28" s="5">
        <f>'BP-regionalLandDpaymentretro'!H30/TransfersAsOutputShare!H28</f>
        <v>0</v>
      </c>
      <c r="BM28" s="5">
        <f>'BP-regionalLandDpaymentretro'!I30/TransfersAsOutputShare!I28</f>
        <v>0</v>
      </c>
      <c r="BN28" s="5">
        <f>'BP-regionalLandDpaymentretro'!J30/TransfersAsOutputShare!J28</f>
        <v>0</v>
      </c>
      <c r="BO28" s="5">
        <f>'BP-regionalLandDpaymentretro'!K30/TransfersAsOutputShare!K28</f>
        <v>0</v>
      </c>
      <c r="BP28" s="5">
        <f>'BP-regionalLandDpaymentretro'!L30/TransfersAsOutputShare!L28</f>
        <v>0</v>
      </c>
      <c r="BQ28" s="5">
        <f>'BP-regionalLandDpaymentretro'!M30/TransfersAsOutputShare!M28</f>
        <v>0</v>
      </c>
      <c r="BR28" s="5">
        <f>'BP-regionalLandDpaymentretro'!N30/TransfersAsOutputShare!N28</f>
        <v>0</v>
      </c>
    </row>
    <row r="29" spans="2:70" x14ac:dyDescent="0.2">
      <c r="B29" t="s">
        <v>41</v>
      </c>
      <c r="C29" s="2">
        <v>156.88452925335599</v>
      </c>
      <c r="D29" s="2">
        <v>147.215900700096</v>
      </c>
      <c r="E29" s="2">
        <v>25.673671313633101</v>
      </c>
      <c r="F29" s="2">
        <v>26.137252613405401</v>
      </c>
      <c r="G29" s="2">
        <v>32.610224908874599</v>
      </c>
      <c r="H29" s="2">
        <v>198.186949767144</v>
      </c>
      <c r="I29" s="2">
        <v>237.209317484829</v>
      </c>
      <c r="J29" s="2">
        <v>162.11257408331599</v>
      </c>
      <c r="K29" s="2">
        <v>513.85536622332802</v>
      </c>
      <c r="L29" s="2">
        <v>166.546958663666</v>
      </c>
      <c r="M29" s="2">
        <v>47.654171796648299</v>
      </c>
      <c r="N29" s="2">
        <v>257.78106915812299</v>
      </c>
      <c r="O29" s="2"/>
      <c r="P29" t="s">
        <v>41</v>
      </c>
      <c r="Q29" s="5">
        <f>'PP-regionalLandDpayment-pros'!C31/TransfersAsOutputShare!C29</f>
        <v>0</v>
      </c>
      <c r="R29" s="5">
        <f>'PP-regionalLandDpayment-pros'!D31/TransfersAsOutputShare!D29</f>
        <v>0</v>
      </c>
      <c r="S29" s="5">
        <f>'PP-regionalLandDpayment-pros'!E31/TransfersAsOutputShare!E29</f>
        <v>0</v>
      </c>
      <c r="T29" s="5">
        <f>'PP-regionalLandDpayment-pros'!F31/TransfersAsOutputShare!F29</f>
        <v>0</v>
      </c>
      <c r="U29" s="5">
        <f>'PP-regionalLandDpayment-pros'!G31/TransfersAsOutputShare!G29</f>
        <v>0</v>
      </c>
      <c r="V29" s="5">
        <f>'PP-regionalLandDpayment-pros'!H31/TransfersAsOutputShare!H29</f>
        <v>0</v>
      </c>
      <c r="W29" s="5">
        <f>'PP-regionalLandDpayment-pros'!I31/TransfersAsOutputShare!I29</f>
        <v>0</v>
      </c>
      <c r="X29" s="5">
        <f>'PP-regionalLandDpayment-pros'!J31/TransfersAsOutputShare!J29</f>
        <v>0</v>
      </c>
      <c r="Y29" s="5">
        <f>'PP-regionalLandDpayment-pros'!K31/TransfersAsOutputShare!K29</f>
        <v>0</v>
      </c>
      <c r="Z29" s="5">
        <f>'PP-regionalLandDpayment-pros'!L31/TransfersAsOutputShare!L29</f>
        <v>0</v>
      </c>
      <c r="AA29" s="5">
        <f>'PP-regionalLandDpayment-pros'!M31/TransfersAsOutputShare!M29</f>
        <v>0</v>
      </c>
      <c r="AB29" s="5">
        <f>'PP-regionalLandDpayment-pros'!N31/TransfersAsOutputShare!N29</f>
        <v>0</v>
      </c>
      <c r="AC29" s="5"/>
      <c r="AD29" t="s">
        <v>41</v>
      </c>
      <c r="AE29" s="5">
        <f>'PP-regionalLandDpaymentretro'!C31/TransfersAsOutputShare!C29</f>
        <v>0</v>
      </c>
      <c r="AF29" s="5">
        <f>'PP-regionalLandDpaymentretro'!D31/TransfersAsOutputShare!D29</f>
        <v>0</v>
      </c>
      <c r="AG29" s="5">
        <f>'PP-regionalLandDpaymentretro'!E31/TransfersAsOutputShare!E29</f>
        <v>0</v>
      </c>
      <c r="AH29" s="5">
        <f>'PP-regionalLandDpaymentretro'!F31/TransfersAsOutputShare!F29</f>
        <v>0</v>
      </c>
      <c r="AI29" s="5">
        <f>'PP-regionalLandDpaymentretro'!G31/TransfersAsOutputShare!G29</f>
        <v>0</v>
      </c>
      <c r="AJ29" s="5">
        <f>'PP-regionalLandDpaymentretro'!H31/TransfersAsOutputShare!H29</f>
        <v>0</v>
      </c>
      <c r="AK29" s="5">
        <f>'PP-regionalLandDpaymentretro'!I31/TransfersAsOutputShare!I29</f>
        <v>0</v>
      </c>
      <c r="AL29" s="5">
        <f>'PP-regionalLandDpaymentretro'!J31/TransfersAsOutputShare!J29</f>
        <v>0</v>
      </c>
      <c r="AM29" s="5">
        <f>'PP-regionalLandDpaymentretro'!K31/TransfersAsOutputShare!K29</f>
        <v>0</v>
      </c>
      <c r="AN29" s="5">
        <f>'PP-regionalLandDpaymentretro'!L31/TransfersAsOutputShare!L29</f>
        <v>0</v>
      </c>
      <c r="AO29" s="5">
        <f>'PP-regionalLandDpaymentretro'!M31/TransfersAsOutputShare!M29</f>
        <v>0</v>
      </c>
      <c r="AP29" s="5">
        <f>'PP-regionalLandDpaymentretro'!N31/TransfersAsOutputShare!N29</f>
        <v>0</v>
      </c>
      <c r="AQ29" s="5"/>
      <c r="AR29" s="6" t="s">
        <v>41</v>
      </c>
      <c r="AS29" s="5">
        <f>'BP-regionalLandDpayment-prosp'!C31/TransfersAsOutputShare!C29</f>
        <v>0</v>
      </c>
      <c r="AT29" s="5">
        <f>'BP-regionalLandDpayment-prosp'!D31/TransfersAsOutputShare!D29</f>
        <v>0</v>
      </c>
      <c r="AU29" s="5">
        <f>'BP-regionalLandDpayment-prosp'!E31/TransfersAsOutputShare!E29</f>
        <v>0</v>
      </c>
      <c r="AV29" s="5">
        <f>'BP-regionalLandDpayment-prosp'!F31/TransfersAsOutputShare!F29</f>
        <v>0</v>
      </c>
      <c r="AW29" s="5">
        <f>'BP-regionalLandDpayment-prosp'!G31/TransfersAsOutputShare!G29</f>
        <v>0</v>
      </c>
      <c r="AX29" s="5">
        <f>'BP-regionalLandDpayment-prosp'!H31/TransfersAsOutputShare!H29</f>
        <v>0</v>
      </c>
      <c r="AY29" s="5">
        <f>'BP-regionalLandDpayment-prosp'!I31/TransfersAsOutputShare!I29</f>
        <v>0</v>
      </c>
      <c r="AZ29" s="5">
        <f>'BP-regionalLandDpayment-prosp'!J31/TransfersAsOutputShare!J29</f>
        <v>0</v>
      </c>
      <c r="BA29" s="5">
        <f>'BP-regionalLandDpayment-prosp'!K31/TransfersAsOutputShare!K29</f>
        <v>0</v>
      </c>
      <c r="BB29" s="5">
        <f>'BP-regionalLandDpayment-prosp'!L31/TransfersAsOutputShare!L29</f>
        <v>0</v>
      </c>
      <c r="BC29" s="5">
        <f>'BP-regionalLandDpayment-prosp'!M31/TransfersAsOutputShare!M29</f>
        <v>0</v>
      </c>
      <c r="BD29" s="5">
        <f>'BP-regionalLandDpayment-prosp'!N31/TransfersAsOutputShare!N29</f>
        <v>0</v>
      </c>
      <c r="BF29" s="6" t="s">
        <v>41</v>
      </c>
      <c r="BG29" s="5">
        <f>'BP-regionalLandDpaymentretro'!C31/TransfersAsOutputShare!C29</f>
        <v>0</v>
      </c>
      <c r="BH29" s="5">
        <f>'BP-regionalLandDpaymentretro'!D31/TransfersAsOutputShare!D29</f>
        <v>0</v>
      </c>
      <c r="BI29" s="5">
        <f>'BP-regionalLandDpaymentretro'!E31/TransfersAsOutputShare!E29</f>
        <v>0</v>
      </c>
      <c r="BJ29" s="5">
        <f>'BP-regionalLandDpaymentretro'!F31/TransfersAsOutputShare!F29</f>
        <v>0</v>
      </c>
      <c r="BK29" s="5">
        <f>'BP-regionalLandDpaymentretro'!G31/TransfersAsOutputShare!G29</f>
        <v>0</v>
      </c>
      <c r="BL29" s="5">
        <f>'BP-regionalLandDpaymentretro'!H31/TransfersAsOutputShare!H29</f>
        <v>0</v>
      </c>
      <c r="BM29" s="5">
        <f>'BP-regionalLandDpaymentretro'!I31/TransfersAsOutputShare!I29</f>
        <v>0</v>
      </c>
      <c r="BN29" s="5">
        <f>'BP-regionalLandDpaymentretro'!J31/TransfersAsOutputShare!J29</f>
        <v>0</v>
      </c>
      <c r="BO29" s="5">
        <f>'BP-regionalLandDpaymentretro'!K31/TransfersAsOutputShare!K29</f>
        <v>0</v>
      </c>
      <c r="BP29" s="5">
        <f>'BP-regionalLandDpaymentretro'!L31/TransfersAsOutputShare!L29</f>
        <v>0</v>
      </c>
      <c r="BQ29" s="5">
        <f>'BP-regionalLandDpaymentretro'!M31/TransfersAsOutputShare!M29</f>
        <v>0</v>
      </c>
      <c r="BR29" s="5">
        <f>'BP-regionalLandDpaymentretro'!N31/TransfersAsOutputShare!N29</f>
        <v>0</v>
      </c>
    </row>
    <row r="30" spans="2:70" x14ac:dyDescent="0.2">
      <c r="B30" t="s">
        <v>42</v>
      </c>
      <c r="C30" s="2">
        <v>163.69722512647201</v>
      </c>
      <c r="D30" s="2">
        <v>153.96486673480899</v>
      </c>
      <c r="E30" s="2">
        <v>26.837660139589499</v>
      </c>
      <c r="F30" s="2">
        <v>27.406598540550199</v>
      </c>
      <c r="G30" s="2">
        <v>34.407108075821398</v>
      </c>
      <c r="H30" s="2">
        <v>208.53571438780199</v>
      </c>
      <c r="I30" s="2">
        <v>251.172564358827</v>
      </c>
      <c r="J30" s="2">
        <v>170.219679659516</v>
      </c>
      <c r="K30" s="2">
        <v>544.28128330079096</v>
      </c>
      <c r="L30" s="2">
        <v>175.28480865272201</v>
      </c>
      <c r="M30" s="2">
        <v>49.7820018832779</v>
      </c>
      <c r="N30" s="2">
        <v>273.19106463749398</v>
      </c>
      <c r="O30" s="2"/>
      <c r="P30" t="s">
        <v>42</v>
      </c>
      <c r="Q30" s="5">
        <f>'PP-regionalLandDpayment-pros'!C32/TransfersAsOutputShare!C30</f>
        <v>0</v>
      </c>
      <c r="R30" s="5">
        <f>'PP-regionalLandDpayment-pros'!D32/TransfersAsOutputShare!D30</f>
        <v>0</v>
      </c>
      <c r="S30" s="5">
        <f>'PP-regionalLandDpayment-pros'!E32/TransfersAsOutputShare!E30</f>
        <v>0</v>
      </c>
      <c r="T30" s="5">
        <f>'PP-regionalLandDpayment-pros'!F32/TransfersAsOutputShare!F30</f>
        <v>0</v>
      </c>
      <c r="U30" s="5">
        <f>'PP-regionalLandDpayment-pros'!G32/TransfersAsOutputShare!G30</f>
        <v>0</v>
      </c>
      <c r="V30" s="5">
        <f>'PP-regionalLandDpayment-pros'!H32/TransfersAsOutputShare!H30</f>
        <v>0</v>
      </c>
      <c r="W30" s="5">
        <f>'PP-regionalLandDpayment-pros'!I32/TransfersAsOutputShare!I30</f>
        <v>0</v>
      </c>
      <c r="X30" s="5">
        <f>'PP-regionalLandDpayment-pros'!J32/TransfersAsOutputShare!J30</f>
        <v>0</v>
      </c>
      <c r="Y30" s="5">
        <f>'PP-regionalLandDpayment-pros'!K32/TransfersAsOutputShare!K30</f>
        <v>0</v>
      </c>
      <c r="Z30" s="5">
        <f>'PP-regionalLandDpayment-pros'!L32/TransfersAsOutputShare!L30</f>
        <v>0</v>
      </c>
      <c r="AA30" s="5">
        <f>'PP-regionalLandDpayment-pros'!M32/TransfersAsOutputShare!M30</f>
        <v>0</v>
      </c>
      <c r="AB30" s="5">
        <f>'PP-regionalLandDpayment-pros'!N32/TransfersAsOutputShare!N30</f>
        <v>0</v>
      </c>
      <c r="AC30" s="5"/>
      <c r="AD30" t="s">
        <v>42</v>
      </c>
      <c r="AE30" s="5">
        <f>'PP-regionalLandDpaymentretro'!C32/TransfersAsOutputShare!C30</f>
        <v>0</v>
      </c>
      <c r="AF30" s="5">
        <f>'PP-regionalLandDpaymentretro'!D32/TransfersAsOutputShare!D30</f>
        <v>0</v>
      </c>
      <c r="AG30" s="5">
        <f>'PP-regionalLandDpaymentretro'!E32/TransfersAsOutputShare!E30</f>
        <v>0</v>
      </c>
      <c r="AH30" s="5">
        <f>'PP-regionalLandDpaymentretro'!F32/TransfersAsOutputShare!F30</f>
        <v>0</v>
      </c>
      <c r="AI30" s="5">
        <f>'PP-regionalLandDpaymentretro'!G32/TransfersAsOutputShare!G30</f>
        <v>0</v>
      </c>
      <c r="AJ30" s="5">
        <f>'PP-regionalLandDpaymentretro'!H32/TransfersAsOutputShare!H30</f>
        <v>0</v>
      </c>
      <c r="AK30" s="5">
        <f>'PP-regionalLandDpaymentretro'!I32/TransfersAsOutputShare!I30</f>
        <v>0</v>
      </c>
      <c r="AL30" s="5">
        <f>'PP-regionalLandDpaymentretro'!J32/TransfersAsOutputShare!J30</f>
        <v>0</v>
      </c>
      <c r="AM30" s="5">
        <f>'PP-regionalLandDpaymentretro'!K32/TransfersAsOutputShare!K30</f>
        <v>0</v>
      </c>
      <c r="AN30" s="5">
        <f>'PP-regionalLandDpaymentretro'!L32/TransfersAsOutputShare!L30</f>
        <v>0</v>
      </c>
      <c r="AO30" s="5">
        <f>'PP-regionalLandDpaymentretro'!M32/TransfersAsOutputShare!M30</f>
        <v>0</v>
      </c>
      <c r="AP30" s="5">
        <f>'PP-regionalLandDpaymentretro'!N32/TransfersAsOutputShare!N30</f>
        <v>0</v>
      </c>
      <c r="AQ30" s="5"/>
      <c r="AR30" s="6" t="s">
        <v>42</v>
      </c>
      <c r="AS30" s="5">
        <f>'BP-regionalLandDpayment-prosp'!C32/TransfersAsOutputShare!C30</f>
        <v>0</v>
      </c>
      <c r="AT30" s="5">
        <f>'BP-regionalLandDpayment-prosp'!D32/TransfersAsOutputShare!D30</f>
        <v>0</v>
      </c>
      <c r="AU30" s="5">
        <f>'BP-regionalLandDpayment-prosp'!E32/TransfersAsOutputShare!E30</f>
        <v>0</v>
      </c>
      <c r="AV30" s="5">
        <f>'BP-regionalLandDpayment-prosp'!F32/TransfersAsOutputShare!F30</f>
        <v>0</v>
      </c>
      <c r="AW30" s="5">
        <f>'BP-regionalLandDpayment-prosp'!G32/TransfersAsOutputShare!G30</f>
        <v>0</v>
      </c>
      <c r="AX30" s="5">
        <f>'BP-regionalLandDpayment-prosp'!H32/TransfersAsOutputShare!H30</f>
        <v>0</v>
      </c>
      <c r="AY30" s="5">
        <f>'BP-regionalLandDpayment-prosp'!I32/TransfersAsOutputShare!I30</f>
        <v>0</v>
      </c>
      <c r="AZ30" s="5">
        <f>'BP-regionalLandDpayment-prosp'!J32/TransfersAsOutputShare!J30</f>
        <v>0</v>
      </c>
      <c r="BA30" s="5">
        <f>'BP-regionalLandDpayment-prosp'!K32/TransfersAsOutputShare!K30</f>
        <v>0</v>
      </c>
      <c r="BB30" s="5">
        <f>'BP-regionalLandDpayment-prosp'!L32/TransfersAsOutputShare!L30</f>
        <v>0</v>
      </c>
      <c r="BC30" s="5">
        <f>'BP-regionalLandDpayment-prosp'!M32/TransfersAsOutputShare!M30</f>
        <v>0</v>
      </c>
      <c r="BD30" s="5">
        <f>'BP-regionalLandDpayment-prosp'!N32/TransfersAsOutputShare!N30</f>
        <v>0</v>
      </c>
      <c r="BF30" s="6" t="s">
        <v>42</v>
      </c>
      <c r="BG30" s="5">
        <f>'BP-regionalLandDpaymentretro'!C32/TransfersAsOutputShare!C30</f>
        <v>0</v>
      </c>
      <c r="BH30" s="5">
        <f>'BP-regionalLandDpaymentretro'!D32/TransfersAsOutputShare!D30</f>
        <v>0</v>
      </c>
      <c r="BI30" s="5">
        <f>'BP-regionalLandDpaymentretro'!E32/TransfersAsOutputShare!E30</f>
        <v>0</v>
      </c>
      <c r="BJ30" s="5">
        <f>'BP-regionalLandDpaymentretro'!F32/TransfersAsOutputShare!F30</f>
        <v>0</v>
      </c>
      <c r="BK30" s="5">
        <f>'BP-regionalLandDpaymentretro'!G32/TransfersAsOutputShare!G30</f>
        <v>0</v>
      </c>
      <c r="BL30" s="5">
        <f>'BP-regionalLandDpaymentretro'!H32/TransfersAsOutputShare!H30</f>
        <v>0</v>
      </c>
      <c r="BM30" s="5">
        <f>'BP-regionalLandDpaymentretro'!I32/TransfersAsOutputShare!I30</f>
        <v>0</v>
      </c>
      <c r="BN30" s="5">
        <f>'BP-regionalLandDpaymentretro'!J32/TransfersAsOutputShare!J30</f>
        <v>0</v>
      </c>
      <c r="BO30" s="5">
        <f>'BP-regionalLandDpaymentretro'!K32/TransfersAsOutputShare!K30</f>
        <v>0</v>
      </c>
      <c r="BP30" s="5">
        <f>'BP-regionalLandDpaymentretro'!L32/TransfersAsOutputShare!L30</f>
        <v>0</v>
      </c>
      <c r="BQ30" s="5">
        <f>'BP-regionalLandDpaymentretro'!M32/TransfersAsOutputShare!M30</f>
        <v>0</v>
      </c>
      <c r="BR30" s="5">
        <f>'BP-regionalLandDpaymentretro'!N32/TransfersAsOutputShare!N30</f>
        <v>0</v>
      </c>
    </row>
    <row r="31" spans="2:70" x14ac:dyDescent="0.2">
      <c r="B31" t="s">
        <v>43</v>
      </c>
      <c r="C31" s="2">
        <v>170.63354317249099</v>
      </c>
      <c r="D31" s="2">
        <v>160.81711972033099</v>
      </c>
      <c r="E31" s="2">
        <v>28.020144259545599</v>
      </c>
      <c r="F31" s="2">
        <v>28.693916155655899</v>
      </c>
      <c r="G31" s="2">
        <v>36.2267642863183</v>
      </c>
      <c r="H31" s="2">
        <v>219.00089456237399</v>
      </c>
      <c r="I31" s="2">
        <v>265.29048518101303</v>
      </c>
      <c r="J31" s="2">
        <v>178.42929499911199</v>
      </c>
      <c r="K31" s="2">
        <v>575.044027636686</v>
      </c>
      <c r="L31" s="2">
        <v>184.13129588795701</v>
      </c>
      <c r="M31" s="2">
        <v>51.9435021321313</v>
      </c>
      <c r="N31" s="2">
        <v>288.75133178167403</v>
      </c>
      <c r="O31" s="2"/>
      <c r="P31" t="s">
        <v>43</v>
      </c>
      <c r="Q31" s="5">
        <f>'PP-regionalLandDpayment-pros'!C33/TransfersAsOutputShare!C31</f>
        <v>0</v>
      </c>
      <c r="R31" s="5">
        <f>'PP-regionalLandDpayment-pros'!D33/TransfersAsOutputShare!D31</f>
        <v>0</v>
      </c>
      <c r="S31" s="5">
        <f>'PP-regionalLandDpayment-pros'!E33/TransfersAsOutputShare!E31</f>
        <v>0</v>
      </c>
      <c r="T31" s="5">
        <f>'PP-regionalLandDpayment-pros'!F33/TransfersAsOutputShare!F31</f>
        <v>0</v>
      </c>
      <c r="U31" s="5">
        <f>'PP-regionalLandDpayment-pros'!G33/TransfersAsOutputShare!G31</f>
        <v>0</v>
      </c>
      <c r="V31" s="5">
        <f>'PP-regionalLandDpayment-pros'!H33/TransfersAsOutputShare!H31</f>
        <v>0</v>
      </c>
      <c r="W31" s="5">
        <f>'PP-regionalLandDpayment-pros'!I33/TransfersAsOutputShare!I31</f>
        <v>0</v>
      </c>
      <c r="X31" s="5">
        <f>'PP-regionalLandDpayment-pros'!J33/TransfersAsOutputShare!J31</f>
        <v>0</v>
      </c>
      <c r="Y31" s="5">
        <f>'PP-regionalLandDpayment-pros'!K33/TransfersAsOutputShare!K31</f>
        <v>0</v>
      </c>
      <c r="Z31" s="5">
        <f>'PP-regionalLandDpayment-pros'!L33/TransfersAsOutputShare!L31</f>
        <v>0</v>
      </c>
      <c r="AA31" s="5">
        <f>'PP-regionalLandDpayment-pros'!M33/TransfersAsOutputShare!M31</f>
        <v>0</v>
      </c>
      <c r="AB31" s="5">
        <f>'PP-regionalLandDpayment-pros'!N33/TransfersAsOutputShare!N31</f>
        <v>0</v>
      </c>
      <c r="AC31" s="5"/>
      <c r="AD31" t="s">
        <v>43</v>
      </c>
      <c r="AE31" s="5">
        <f>'PP-regionalLandDpaymentretro'!C33/TransfersAsOutputShare!C31</f>
        <v>0</v>
      </c>
      <c r="AF31" s="5">
        <f>'PP-regionalLandDpaymentretro'!D33/TransfersAsOutputShare!D31</f>
        <v>0</v>
      </c>
      <c r="AG31" s="5">
        <f>'PP-regionalLandDpaymentretro'!E33/TransfersAsOutputShare!E31</f>
        <v>0</v>
      </c>
      <c r="AH31" s="5">
        <f>'PP-regionalLandDpaymentretro'!F33/TransfersAsOutputShare!F31</f>
        <v>0</v>
      </c>
      <c r="AI31" s="5">
        <f>'PP-regionalLandDpaymentretro'!G33/TransfersAsOutputShare!G31</f>
        <v>0</v>
      </c>
      <c r="AJ31" s="5">
        <f>'PP-regionalLandDpaymentretro'!H33/TransfersAsOutputShare!H31</f>
        <v>0</v>
      </c>
      <c r="AK31" s="5">
        <f>'PP-regionalLandDpaymentretro'!I33/TransfersAsOutputShare!I31</f>
        <v>0</v>
      </c>
      <c r="AL31" s="5">
        <f>'PP-regionalLandDpaymentretro'!J33/TransfersAsOutputShare!J31</f>
        <v>0</v>
      </c>
      <c r="AM31" s="5">
        <f>'PP-regionalLandDpaymentretro'!K33/TransfersAsOutputShare!K31</f>
        <v>0</v>
      </c>
      <c r="AN31" s="5">
        <f>'PP-regionalLandDpaymentretro'!L33/TransfersAsOutputShare!L31</f>
        <v>0</v>
      </c>
      <c r="AO31" s="5">
        <f>'PP-regionalLandDpaymentretro'!M33/TransfersAsOutputShare!M31</f>
        <v>0</v>
      </c>
      <c r="AP31" s="5">
        <f>'PP-regionalLandDpaymentretro'!N33/TransfersAsOutputShare!N31</f>
        <v>0</v>
      </c>
      <c r="AQ31" s="5"/>
      <c r="AR31" s="6" t="s">
        <v>43</v>
      </c>
      <c r="AS31" s="5">
        <f>'BP-regionalLandDpayment-prosp'!C33/TransfersAsOutputShare!C31</f>
        <v>0</v>
      </c>
      <c r="AT31" s="5">
        <f>'BP-regionalLandDpayment-prosp'!D33/TransfersAsOutputShare!D31</f>
        <v>0</v>
      </c>
      <c r="AU31" s="5">
        <f>'BP-regionalLandDpayment-prosp'!E33/TransfersAsOutputShare!E31</f>
        <v>0</v>
      </c>
      <c r="AV31" s="5">
        <f>'BP-regionalLandDpayment-prosp'!F33/TransfersAsOutputShare!F31</f>
        <v>0</v>
      </c>
      <c r="AW31" s="5">
        <f>'BP-regionalLandDpayment-prosp'!G33/TransfersAsOutputShare!G31</f>
        <v>0</v>
      </c>
      <c r="AX31" s="5">
        <f>'BP-regionalLandDpayment-prosp'!H33/TransfersAsOutputShare!H31</f>
        <v>0</v>
      </c>
      <c r="AY31" s="5">
        <f>'BP-regionalLandDpayment-prosp'!I33/TransfersAsOutputShare!I31</f>
        <v>0</v>
      </c>
      <c r="AZ31" s="5">
        <f>'BP-regionalLandDpayment-prosp'!J33/TransfersAsOutputShare!J31</f>
        <v>0</v>
      </c>
      <c r="BA31" s="5">
        <f>'BP-regionalLandDpayment-prosp'!K33/TransfersAsOutputShare!K31</f>
        <v>0</v>
      </c>
      <c r="BB31" s="5">
        <f>'BP-regionalLandDpayment-prosp'!L33/TransfersAsOutputShare!L31</f>
        <v>0</v>
      </c>
      <c r="BC31" s="5">
        <f>'BP-regionalLandDpayment-prosp'!M33/TransfersAsOutputShare!M31</f>
        <v>0</v>
      </c>
      <c r="BD31" s="5">
        <f>'BP-regionalLandDpayment-prosp'!N33/TransfersAsOutputShare!N31</f>
        <v>0</v>
      </c>
      <c r="BF31" s="6" t="s">
        <v>43</v>
      </c>
      <c r="BG31" s="5">
        <f>'BP-regionalLandDpaymentretro'!C33/TransfersAsOutputShare!C31</f>
        <v>0</v>
      </c>
      <c r="BH31" s="5">
        <f>'BP-regionalLandDpaymentretro'!D33/TransfersAsOutputShare!D31</f>
        <v>0</v>
      </c>
      <c r="BI31" s="5">
        <f>'BP-regionalLandDpaymentretro'!E33/TransfersAsOutputShare!E31</f>
        <v>0</v>
      </c>
      <c r="BJ31" s="5">
        <f>'BP-regionalLandDpaymentretro'!F33/TransfersAsOutputShare!F31</f>
        <v>0</v>
      </c>
      <c r="BK31" s="5">
        <f>'BP-regionalLandDpaymentretro'!G33/TransfersAsOutputShare!G31</f>
        <v>0</v>
      </c>
      <c r="BL31" s="5">
        <f>'BP-regionalLandDpaymentretro'!H33/TransfersAsOutputShare!H31</f>
        <v>0</v>
      </c>
      <c r="BM31" s="5">
        <f>'BP-regionalLandDpaymentretro'!I33/TransfersAsOutputShare!I31</f>
        <v>0</v>
      </c>
      <c r="BN31" s="5">
        <f>'BP-regionalLandDpaymentretro'!J33/TransfersAsOutputShare!J31</f>
        <v>0</v>
      </c>
      <c r="BO31" s="5">
        <f>'BP-regionalLandDpaymentretro'!K33/TransfersAsOutputShare!K31</f>
        <v>0</v>
      </c>
      <c r="BP31" s="5">
        <f>'BP-regionalLandDpaymentretro'!L33/TransfersAsOutputShare!L31</f>
        <v>0</v>
      </c>
      <c r="BQ31" s="5">
        <f>'BP-regionalLandDpaymentretro'!M33/TransfersAsOutputShare!M31</f>
        <v>0</v>
      </c>
      <c r="BR31" s="5">
        <f>'BP-regionalLandDpaymentretro'!N33/TransfersAsOutputShare!N31</f>
        <v>0</v>
      </c>
    </row>
    <row r="32" spans="2:70" x14ac:dyDescent="0.2">
      <c r="B32" t="s">
        <v>44</v>
      </c>
      <c r="C32" s="2">
        <v>177.706979089058</v>
      </c>
      <c r="D32" s="2">
        <v>167.78613468519799</v>
      </c>
      <c r="E32" s="2">
        <v>29.223599806298399</v>
      </c>
      <c r="F32" s="2">
        <v>30.0016131558247</v>
      </c>
      <c r="G32" s="2">
        <v>38.071365693669499</v>
      </c>
      <c r="H32" s="2">
        <v>229.597820264673</v>
      </c>
      <c r="I32" s="2">
        <v>279.57919127013901</v>
      </c>
      <c r="J32" s="2">
        <v>186.75733731888801</v>
      </c>
      <c r="K32" s="2">
        <v>606.16955865603404</v>
      </c>
      <c r="L32" s="2">
        <v>193.10086232438701</v>
      </c>
      <c r="M32" s="2">
        <v>54.143123855801299</v>
      </c>
      <c r="N32" s="2">
        <v>304.48129151986802</v>
      </c>
      <c r="O32" s="2"/>
      <c r="P32" t="s">
        <v>44</v>
      </c>
      <c r="Q32" s="5">
        <f>'PP-regionalLandDpayment-pros'!C34/TransfersAsOutputShare!C32</f>
        <v>0</v>
      </c>
      <c r="R32" s="5">
        <f>'PP-regionalLandDpayment-pros'!D34/TransfersAsOutputShare!D32</f>
        <v>0</v>
      </c>
      <c r="S32" s="5">
        <f>'PP-regionalLandDpayment-pros'!E34/TransfersAsOutputShare!E32</f>
        <v>0</v>
      </c>
      <c r="T32" s="5">
        <f>'PP-regionalLandDpayment-pros'!F34/TransfersAsOutputShare!F32</f>
        <v>0</v>
      </c>
      <c r="U32" s="5">
        <f>'PP-regionalLandDpayment-pros'!G34/TransfersAsOutputShare!G32</f>
        <v>0</v>
      </c>
      <c r="V32" s="5">
        <f>'PP-regionalLandDpayment-pros'!H34/TransfersAsOutputShare!H32</f>
        <v>0</v>
      </c>
      <c r="W32" s="5">
        <f>'PP-regionalLandDpayment-pros'!I34/TransfersAsOutputShare!I32</f>
        <v>0</v>
      </c>
      <c r="X32" s="5">
        <f>'PP-regionalLandDpayment-pros'!J34/TransfersAsOutputShare!J32</f>
        <v>0</v>
      </c>
      <c r="Y32" s="5">
        <f>'PP-regionalLandDpayment-pros'!K34/TransfersAsOutputShare!K32</f>
        <v>0</v>
      </c>
      <c r="Z32" s="5">
        <f>'PP-regionalLandDpayment-pros'!L34/TransfersAsOutputShare!L32</f>
        <v>0</v>
      </c>
      <c r="AA32" s="5">
        <f>'PP-regionalLandDpayment-pros'!M34/TransfersAsOutputShare!M32</f>
        <v>0</v>
      </c>
      <c r="AB32" s="5">
        <f>'PP-regionalLandDpayment-pros'!N34/TransfersAsOutputShare!N32</f>
        <v>0</v>
      </c>
      <c r="AC32" s="5"/>
      <c r="AD32" t="s">
        <v>44</v>
      </c>
      <c r="AE32" s="5">
        <f>'PP-regionalLandDpaymentretro'!C34/TransfersAsOutputShare!C32</f>
        <v>0</v>
      </c>
      <c r="AF32" s="5">
        <f>'PP-regionalLandDpaymentretro'!D34/TransfersAsOutputShare!D32</f>
        <v>0</v>
      </c>
      <c r="AG32" s="5">
        <f>'PP-regionalLandDpaymentretro'!E34/TransfersAsOutputShare!E32</f>
        <v>0</v>
      </c>
      <c r="AH32" s="5">
        <f>'PP-regionalLandDpaymentretro'!F34/TransfersAsOutputShare!F32</f>
        <v>0</v>
      </c>
      <c r="AI32" s="5">
        <f>'PP-regionalLandDpaymentretro'!G34/TransfersAsOutputShare!G32</f>
        <v>0</v>
      </c>
      <c r="AJ32" s="5">
        <f>'PP-regionalLandDpaymentretro'!H34/TransfersAsOutputShare!H32</f>
        <v>0</v>
      </c>
      <c r="AK32" s="5">
        <f>'PP-regionalLandDpaymentretro'!I34/TransfersAsOutputShare!I32</f>
        <v>0</v>
      </c>
      <c r="AL32" s="5">
        <f>'PP-regionalLandDpaymentretro'!J34/TransfersAsOutputShare!J32</f>
        <v>0</v>
      </c>
      <c r="AM32" s="5">
        <f>'PP-regionalLandDpaymentretro'!K34/TransfersAsOutputShare!K32</f>
        <v>0</v>
      </c>
      <c r="AN32" s="5">
        <f>'PP-regionalLandDpaymentretro'!L34/TransfersAsOutputShare!L32</f>
        <v>0</v>
      </c>
      <c r="AO32" s="5">
        <f>'PP-regionalLandDpaymentretro'!M34/TransfersAsOutputShare!M32</f>
        <v>0</v>
      </c>
      <c r="AP32" s="5">
        <f>'PP-regionalLandDpaymentretro'!N34/TransfersAsOutputShare!N32</f>
        <v>0</v>
      </c>
      <c r="AQ32" s="5"/>
      <c r="AR32" s="6" t="s">
        <v>44</v>
      </c>
      <c r="AS32" s="5">
        <f>'BP-regionalLandDpayment-prosp'!C34/TransfersAsOutputShare!C32</f>
        <v>0</v>
      </c>
      <c r="AT32" s="5">
        <f>'BP-regionalLandDpayment-prosp'!D34/TransfersAsOutputShare!D32</f>
        <v>0</v>
      </c>
      <c r="AU32" s="5">
        <f>'BP-regionalLandDpayment-prosp'!E34/TransfersAsOutputShare!E32</f>
        <v>0</v>
      </c>
      <c r="AV32" s="5">
        <f>'BP-regionalLandDpayment-prosp'!F34/TransfersAsOutputShare!F32</f>
        <v>0</v>
      </c>
      <c r="AW32" s="5">
        <f>'BP-regionalLandDpayment-prosp'!G34/TransfersAsOutputShare!G32</f>
        <v>0</v>
      </c>
      <c r="AX32" s="5">
        <f>'BP-regionalLandDpayment-prosp'!H34/TransfersAsOutputShare!H32</f>
        <v>0</v>
      </c>
      <c r="AY32" s="5">
        <f>'BP-regionalLandDpayment-prosp'!I34/TransfersAsOutputShare!I32</f>
        <v>0</v>
      </c>
      <c r="AZ32" s="5">
        <f>'BP-regionalLandDpayment-prosp'!J34/TransfersAsOutputShare!J32</f>
        <v>0</v>
      </c>
      <c r="BA32" s="5">
        <f>'BP-regionalLandDpayment-prosp'!K34/TransfersAsOutputShare!K32</f>
        <v>0</v>
      </c>
      <c r="BB32" s="5">
        <f>'BP-regionalLandDpayment-prosp'!L34/TransfersAsOutputShare!L32</f>
        <v>0</v>
      </c>
      <c r="BC32" s="5">
        <f>'BP-regionalLandDpayment-prosp'!M34/TransfersAsOutputShare!M32</f>
        <v>0</v>
      </c>
      <c r="BD32" s="5">
        <f>'BP-regionalLandDpayment-prosp'!N34/TransfersAsOutputShare!N32</f>
        <v>0</v>
      </c>
      <c r="BF32" s="6" t="s">
        <v>44</v>
      </c>
      <c r="BG32" s="5">
        <f>'BP-regionalLandDpaymentretro'!C34/TransfersAsOutputShare!C32</f>
        <v>0</v>
      </c>
      <c r="BH32" s="5">
        <f>'BP-regionalLandDpaymentretro'!D34/TransfersAsOutputShare!D32</f>
        <v>0</v>
      </c>
      <c r="BI32" s="5">
        <f>'BP-regionalLandDpaymentretro'!E34/TransfersAsOutputShare!E32</f>
        <v>0</v>
      </c>
      <c r="BJ32" s="5">
        <f>'BP-regionalLandDpaymentretro'!F34/TransfersAsOutputShare!F32</f>
        <v>0</v>
      </c>
      <c r="BK32" s="5">
        <f>'BP-regionalLandDpaymentretro'!G34/TransfersAsOutputShare!G32</f>
        <v>0</v>
      </c>
      <c r="BL32" s="5">
        <f>'BP-regionalLandDpaymentretro'!H34/TransfersAsOutputShare!H32</f>
        <v>0</v>
      </c>
      <c r="BM32" s="5">
        <f>'BP-regionalLandDpaymentretro'!I34/TransfersAsOutputShare!I32</f>
        <v>0</v>
      </c>
      <c r="BN32" s="5">
        <f>'BP-regionalLandDpaymentretro'!J34/TransfersAsOutputShare!J32</f>
        <v>0</v>
      </c>
      <c r="BO32" s="5">
        <f>'BP-regionalLandDpaymentretro'!K34/TransfersAsOutputShare!K32</f>
        <v>0</v>
      </c>
      <c r="BP32" s="5">
        <f>'BP-regionalLandDpaymentretro'!L34/TransfersAsOutputShare!L32</f>
        <v>0</v>
      </c>
      <c r="BQ32" s="5">
        <f>'BP-regionalLandDpaymentretro'!M34/TransfersAsOutputShare!M32</f>
        <v>0</v>
      </c>
      <c r="BR32" s="5">
        <f>'BP-regionalLandDpaymentretro'!N34/TransfersAsOutputShare!N32</f>
        <v>0</v>
      </c>
    </row>
    <row r="33" spans="2:70" x14ac:dyDescent="0.2">
      <c r="B33" t="s">
        <v>45</v>
      </c>
      <c r="C33" s="2">
        <v>184.93136817688</v>
      </c>
      <c r="D33" s="2">
        <v>174.88589679275401</v>
      </c>
      <c r="E33" s="2">
        <v>30.450583411579299</v>
      </c>
      <c r="F33" s="2">
        <v>31.332230792732599</v>
      </c>
      <c r="G33" s="2">
        <v>39.943378882965</v>
      </c>
      <c r="H33" s="2">
        <v>240.343102384524</v>
      </c>
      <c r="I33" s="2">
        <v>294.05796946066602</v>
      </c>
      <c r="J33" s="2">
        <v>195.22073495914</v>
      </c>
      <c r="K33" s="2">
        <v>637.690432547662</v>
      </c>
      <c r="L33" s="2">
        <v>202.20933416628699</v>
      </c>
      <c r="M33" s="2">
        <v>56.385428028271001</v>
      </c>
      <c r="N33" s="2">
        <v>320.404366988844</v>
      </c>
      <c r="O33" s="2"/>
      <c r="P33" t="s">
        <v>45</v>
      </c>
      <c r="Q33" s="5">
        <f>'PP-regionalLandDpayment-pros'!C35/TransfersAsOutputShare!C33</f>
        <v>0</v>
      </c>
      <c r="R33" s="5">
        <f>'PP-regionalLandDpayment-pros'!D35/TransfersAsOutputShare!D33</f>
        <v>0</v>
      </c>
      <c r="S33" s="5">
        <f>'PP-regionalLandDpayment-pros'!E35/TransfersAsOutputShare!E33</f>
        <v>0</v>
      </c>
      <c r="T33" s="5">
        <f>'PP-regionalLandDpayment-pros'!F35/TransfersAsOutputShare!F33</f>
        <v>0</v>
      </c>
      <c r="U33" s="5">
        <f>'PP-regionalLandDpayment-pros'!G35/TransfersAsOutputShare!G33</f>
        <v>0</v>
      </c>
      <c r="V33" s="5">
        <f>'PP-regionalLandDpayment-pros'!H35/TransfersAsOutputShare!H33</f>
        <v>0</v>
      </c>
      <c r="W33" s="5">
        <f>'PP-regionalLandDpayment-pros'!I35/TransfersAsOutputShare!I33</f>
        <v>0</v>
      </c>
      <c r="X33" s="5">
        <f>'PP-regionalLandDpayment-pros'!J35/TransfersAsOutputShare!J33</f>
        <v>0</v>
      </c>
      <c r="Y33" s="5">
        <f>'PP-regionalLandDpayment-pros'!K35/TransfersAsOutputShare!K33</f>
        <v>0</v>
      </c>
      <c r="Z33" s="5">
        <f>'PP-regionalLandDpayment-pros'!L35/TransfersAsOutputShare!L33</f>
        <v>0</v>
      </c>
      <c r="AA33" s="5">
        <f>'PP-regionalLandDpayment-pros'!M35/TransfersAsOutputShare!M33</f>
        <v>0</v>
      </c>
      <c r="AB33" s="5">
        <f>'PP-regionalLandDpayment-pros'!N35/TransfersAsOutputShare!N33</f>
        <v>0</v>
      </c>
      <c r="AC33" s="5"/>
      <c r="AD33" t="s">
        <v>45</v>
      </c>
      <c r="AE33" s="5">
        <f>'PP-regionalLandDpaymentretro'!C35/TransfersAsOutputShare!C33</f>
        <v>0</v>
      </c>
      <c r="AF33" s="5">
        <f>'PP-regionalLandDpaymentretro'!D35/TransfersAsOutputShare!D33</f>
        <v>0</v>
      </c>
      <c r="AG33" s="5">
        <f>'PP-regionalLandDpaymentretro'!E35/TransfersAsOutputShare!E33</f>
        <v>0</v>
      </c>
      <c r="AH33" s="5">
        <f>'PP-regionalLandDpaymentretro'!F35/TransfersAsOutputShare!F33</f>
        <v>0</v>
      </c>
      <c r="AI33" s="5">
        <f>'PP-regionalLandDpaymentretro'!G35/TransfersAsOutputShare!G33</f>
        <v>0</v>
      </c>
      <c r="AJ33" s="5">
        <f>'PP-regionalLandDpaymentretro'!H35/TransfersAsOutputShare!H33</f>
        <v>0</v>
      </c>
      <c r="AK33" s="5">
        <f>'PP-regionalLandDpaymentretro'!I35/TransfersAsOutputShare!I33</f>
        <v>0</v>
      </c>
      <c r="AL33" s="5">
        <f>'PP-regionalLandDpaymentretro'!J35/TransfersAsOutputShare!J33</f>
        <v>0</v>
      </c>
      <c r="AM33" s="5">
        <f>'PP-regionalLandDpaymentretro'!K35/TransfersAsOutputShare!K33</f>
        <v>0</v>
      </c>
      <c r="AN33" s="5">
        <f>'PP-regionalLandDpaymentretro'!L35/TransfersAsOutputShare!L33</f>
        <v>0</v>
      </c>
      <c r="AO33" s="5">
        <f>'PP-regionalLandDpaymentretro'!M35/TransfersAsOutputShare!M33</f>
        <v>0</v>
      </c>
      <c r="AP33" s="5">
        <f>'PP-regionalLandDpaymentretro'!N35/TransfersAsOutputShare!N33</f>
        <v>0</v>
      </c>
      <c r="AQ33" s="5"/>
      <c r="AR33" s="6" t="s">
        <v>45</v>
      </c>
      <c r="AS33" s="5">
        <f>'BP-regionalLandDpayment-prosp'!C35/TransfersAsOutputShare!C33</f>
        <v>0</v>
      </c>
      <c r="AT33" s="5">
        <f>'BP-regionalLandDpayment-prosp'!D35/TransfersAsOutputShare!D33</f>
        <v>0</v>
      </c>
      <c r="AU33" s="5">
        <f>'BP-regionalLandDpayment-prosp'!E35/TransfersAsOutputShare!E33</f>
        <v>0</v>
      </c>
      <c r="AV33" s="5">
        <f>'BP-regionalLandDpayment-prosp'!F35/TransfersAsOutputShare!F33</f>
        <v>0</v>
      </c>
      <c r="AW33" s="5">
        <f>'BP-regionalLandDpayment-prosp'!G35/TransfersAsOutputShare!G33</f>
        <v>0</v>
      </c>
      <c r="AX33" s="5">
        <f>'BP-regionalLandDpayment-prosp'!H35/TransfersAsOutputShare!H33</f>
        <v>0</v>
      </c>
      <c r="AY33" s="5">
        <f>'BP-regionalLandDpayment-prosp'!I35/TransfersAsOutputShare!I33</f>
        <v>0</v>
      </c>
      <c r="AZ33" s="5">
        <f>'BP-regionalLandDpayment-prosp'!J35/TransfersAsOutputShare!J33</f>
        <v>0</v>
      </c>
      <c r="BA33" s="5">
        <f>'BP-regionalLandDpayment-prosp'!K35/TransfersAsOutputShare!K33</f>
        <v>0</v>
      </c>
      <c r="BB33" s="5">
        <f>'BP-regionalLandDpayment-prosp'!L35/TransfersAsOutputShare!L33</f>
        <v>0</v>
      </c>
      <c r="BC33" s="5">
        <f>'BP-regionalLandDpayment-prosp'!M35/TransfersAsOutputShare!M33</f>
        <v>0</v>
      </c>
      <c r="BD33" s="5">
        <f>'BP-regionalLandDpayment-prosp'!N35/TransfersAsOutputShare!N33</f>
        <v>0</v>
      </c>
      <c r="BF33" s="6" t="s">
        <v>45</v>
      </c>
      <c r="BG33" s="5">
        <f>'BP-regionalLandDpaymentretro'!C35/TransfersAsOutputShare!C33</f>
        <v>0</v>
      </c>
      <c r="BH33" s="5">
        <f>'BP-regionalLandDpaymentretro'!D35/TransfersAsOutputShare!D33</f>
        <v>0</v>
      </c>
      <c r="BI33" s="5">
        <f>'BP-regionalLandDpaymentretro'!E35/TransfersAsOutputShare!E33</f>
        <v>0</v>
      </c>
      <c r="BJ33" s="5">
        <f>'BP-regionalLandDpaymentretro'!F35/TransfersAsOutputShare!F33</f>
        <v>0</v>
      </c>
      <c r="BK33" s="5">
        <f>'BP-regionalLandDpaymentretro'!G35/TransfersAsOutputShare!G33</f>
        <v>0</v>
      </c>
      <c r="BL33" s="5">
        <f>'BP-regionalLandDpaymentretro'!H35/TransfersAsOutputShare!H33</f>
        <v>0</v>
      </c>
      <c r="BM33" s="5">
        <f>'BP-regionalLandDpaymentretro'!I35/TransfersAsOutputShare!I33</f>
        <v>0</v>
      </c>
      <c r="BN33" s="5">
        <f>'BP-regionalLandDpaymentretro'!J35/TransfersAsOutputShare!J33</f>
        <v>0</v>
      </c>
      <c r="BO33" s="5">
        <f>'BP-regionalLandDpaymentretro'!K35/TransfersAsOutputShare!K33</f>
        <v>0</v>
      </c>
      <c r="BP33" s="5">
        <f>'BP-regionalLandDpaymentretro'!L35/TransfersAsOutputShare!L33</f>
        <v>0</v>
      </c>
      <c r="BQ33" s="5">
        <f>'BP-regionalLandDpaymentretro'!M35/TransfersAsOutputShare!M33</f>
        <v>0</v>
      </c>
      <c r="BR33" s="5">
        <f>'BP-regionalLandDpaymentretro'!N35/TransfersAsOutputShare!N33</f>
        <v>0</v>
      </c>
    </row>
    <row r="34" spans="2:70" x14ac:dyDescent="0.2">
      <c r="B34" t="s">
        <v>46</v>
      </c>
      <c r="C34" s="2">
        <v>192.31910966904599</v>
      </c>
      <c r="D34" s="2">
        <v>182.128854659892</v>
      </c>
      <c r="E34" s="2">
        <v>31.703343020424501</v>
      </c>
      <c r="F34" s="2">
        <v>32.688052553297602</v>
      </c>
      <c r="G34" s="2">
        <v>41.845216445124599</v>
      </c>
      <c r="H34" s="2">
        <v>251.25220621946801</v>
      </c>
      <c r="I34" s="2">
        <v>308.74524049285998</v>
      </c>
      <c r="J34" s="2">
        <v>203.834484811089</v>
      </c>
      <c r="K34" s="2">
        <v>669.63996225673304</v>
      </c>
      <c r="L34" s="2">
        <v>211.47119699535401</v>
      </c>
      <c r="M34" s="2">
        <v>58.674426518634199</v>
      </c>
      <c r="N34" s="2">
        <v>336.542108464021</v>
      </c>
      <c r="O34" s="2"/>
      <c r="P34" t="s">
        <v>46</v>
      </c>
      <c r="Q34" s="5">
        <f>'PP-regionalLandDpayment-pros'!C36/TransfersAsOutputShare!C34</f>
        <v>0</v>
      </c>
      <c r="R34" s="5">
        <f>'PP-regionalLandDpayment-pros'!D36/TransfersAsOutputShare!D34</f>
        <v>0</v>
      </c>
      <c r="S34" s="5">
        <f>'PP-regionalLandDpayment-pros'!E36/TransfersAsOutputShare!E34</f>
        <v>0</v>
      </c>
      <c r="T34" s="5">
        <f>'PP-regionalLandDpayment-pros'!F36/TransfersAsOutputShare!F34</f>
        <v>0</v>
      </c>
      <c r="U34" s="5">
        <f>'PP-regionalLandDpayment-pros'!G36/TransfersAsOutputShare!G34</f>
        <v>0</v>
      </c>
      <c r="V34" s="5">
        <f>'PP-regionalLandDpayment-pros'!H36/TransfersAsOutputShare!H34</f>
        <v>0</v>
      </c>
      <c r="W34" s="5">
        <f>'PP-regionalLandDpayment-pros'!I36/TransfersAsOutputShare!I34</f>
        <v>0</v>
      </c>
      <c r="X34" s="5">
        <f>'PP-regionalLandDpayment-pros'!J36/TransfersAsOutputShare!J34</f>
        <v>0</v>
      </c>
      <c r="Y34" s="5">
        <f>'PP-regionalLandDpayment-pros'!K36/TransfersAsOutputShare!K34</f>
        <v>0</v>
      </c>
      <c r="Z34" s="5">
        <f>'PP-regionalLandDpayment-pros'!L36/TransfersAsOutputShare!L34</f>
        <v>0</v>
      </c>
      <c r="AA34" s="5">
        <f>'PP-regionalLandDpayment-pros'!M36/TransfersAsOutputShare!M34</f>
        <v>0</v>
      </c>
      <c r="AB34" s="5">
        <f>'PP-regionalLandDpayment-pros'!N36/TransfersAsOutputShare!N34</f>
        <v>0</v>
      </c>
      <c r="AC34" s="5"/>
      <c r="AD34" t="s">
        <v>46</v>
      </c>
      <c r="AE34" s="5">
        <f>'PP-regionalLandDpaymentretro'!C36/TransfersAsOutputShare!C34</f>
        <v>0</v>
      </c>
      <c r="AF34" s="5">
        <f>'PP-regionalLandDpaymentretro'!D36/TransfersAsOutputShare!D34</f>
        <v>0</v>
      </c>
      <c r="AG34" s="5">
        <f>'PP-regionalLandDpaymentretro'!E36/TransfersAsOutputShare!E34</f>
        <v>0</v>
      </c>
      <c r="AH34" s="5">
        <f>'PP-regionalLandDpaymentretro'!F36/TransfersAsOutputShare!F34</f>
        <v>0</v>
      </c>
      <c r="AI34" s="5">
        <f>'PP-regionalLandDpaymentretro'!G36/TransfersAsOutputShare!G34</f>
        <v>0</v>
      </c>
      <c r="AJ34" s="5">
        <f>'PP-regionalLandDpaymentretro'!H36/TransfersAsOutputShare!H34</f>
        <v>0</v>
      </c>
      <c r="AK34" s="5">
        <f>'PP-regionalLandDpaymentretro'!I36/TransfersAsOutputShare!I34</f>
        <v>0</v>
      </c>
      <c r="AL34" s="5">
        <f>'PP-regionalLandDpaymentretro'!J36/TransfersAsOutputShare!J34</f>
        <v>0</v>
      </c>
      <c r="AM34" s="5">
        <f>'PP-regionalLandDpaymentretro'!K36/TransfersAsOutputShare!K34</f>
        <v>0</v>
      </c>
      <c r="AN34" s="5">
        <f>'PP-regionalLandDpaymentretro'!L36/TransfersAsOutputShare!L34</f>
        <v>0</v>
      </c>
      <c r="AO34" s="5">
        <f>'PP-regionalLandDpaymentretro'!M36/TransfersAsOutputShare!M34</f>
        <v>0</v>
      </c>
      <c r="AP34" s="5">
        <f>'PP-regionalLandDpaymentretro'!N36/TransfersAsOutputShare!N34</f>
        <v>0</v>
      </c>
      <c r="AQ34" s="5"/>
      <c r="AR34" s="6" t="s">
        <v>46</v>
      </c>
      <c r="AS34" s="5">
        <f>'BP-regionalLandDpayment-prosp'!C36/TransfersAsOutputShare!C34</f>
        <v>0</v>
      </c>
      <c r="AT34" s="5">
        <f>'BP-regionalLandDpayment-prosp'!D36/TransfersAsOutputShare!D34</f>
        <v>0</v>
      </c>
      <c r="AU34" s="5">
        <f>'BP-regionalLandDpayment-prosp'!E36/TransfersAsOutputShare!E34</f>
        <v>0</v>
      </c>
      <c r="AV34" s="5">
        <f>'BP-regionalLandDpayment-prosp'!F36/TransfersAsOutputShare!F34</f>
        <v>0</v>
      </c>
      <c r="AW34" s="5">
        <f>'BP-regionalLandDpayment-prosp'!G36/TransfersAsOutputShare!G34</f>
        <v>0</v>
      </c>
      <c r="AX34" s="5">
        <f>'BP-regionalLandDpayment-prosp'!H36/TransfersAsOutputShare!H34</f>
        <v>0</v>
      </c>
      <c r="AY34" s="5">
        <f>'BP-regionalLandDpayment-prosp'!I36/TransfersAsOutputShare!I34</f>
        <v>0</v>
      </c>
      <c r="AZ34" s="5">
        <f>'BP-regionalLandDpayment-prosp'!J36/TransfersAsOutputShare!J34</f>
        <v>0</v>
      </c>
      <c r="BA34" s="5">
        <f>'BP-regionalLandDpayment-prosp'!K36/TransfersAsOutputShare!K34</f>
        <v>0</v>
      </c>
      <c r="BB34" s="5">
        <f>'BP-regionalLandDpayment-prosp'!L36/TransfersAsOutputShare!L34</f>
        <v>0</v>
      </c>
      <c r="BC34" s="5">
        <f>'BP-regionalLandDpayment-prosp'!M36/TransfersAsOutputShare!M34</f>
        <v>0</v>
      </c>
      <c r="BD34" s="5">
        <f>'BP-regionalLandDpayment-prosp'!N36/TransfersAsOutputShare!N34</f>
        <v>0</v>
      </c>
      <c r="BF34" s="6" t="s">
        <v>46</v>
      </c>
      <c r="BG34" s="5">
        <f>'BP-regionalLandDpaymentretro'!C36/TransfersAsOutputShare!C34</f>
        <v>0</v>
      </c>
      <c r="BH34" s="5">
        <f>'BP-regionalLandDpaymentretro'!D36/TransfersAsOutputShare!D34</f>
        <v>0</v>
      </c>
      <c r="BI34" s="5">
        <f>'BP-regionalLandDpaymentretro'!E36/TransfersAsOutputShare!E34</f>
        <v>0</v>
      </c>
      <c r="BJ34" s="5">
        <f>'BP-regionalLandDpaymentretro'!F36/TransfersAsOutputShare!F34</f>
        <v>0</v>
      </c>
      <c r="BK34" s="5">
        <f>'BP-regionalLandDpaymentretro'!G36/TransfersAsOutputShare!G34</f>
        <v>0</v>
      </c>
      <c r="BL34" s="5">
        <f>'BP-regionalLandDpaymentretro'!H36/TransfersAsOutputShare!H34</f>
        <v>0</v>
      </c>
      <c r="BM34" s="5">
        <f>'BP-regionalLandDpaymentretro'!I36/TransfersAsOutputShare!I34</f>
        <v>0</v>
      </c>
      <c r="BN34" s="5">
        <f>'BP-regionalLandDpaymentretro'!J36/TransfersAsOutputShare!J34</f>
        <v>0</v>
      </c>
      <c r="BO34" s="5">
        <f>'BP-regionalLandDpaymentretro'!K36/TransfersAsOutputShare!K34</f>
        <v>0</v>
      </c>
      <c r="BP34" s="5">
        <f>'BP-regionalLandDpaymentretro'!L36/TransfersAsOutputShare!L34</f>
        <v>0</v>
      </c>
      <c r="BQ34" s="5">
        <f>'BP-regionalLandDpaymentretro'!M36/TransfersAsOutputShare!M34</f>
        <v>0</v>
      </c>
      <c r="BR34" s="5">
        <f>'BP-regionalLandDpaymentretro'!N36/TransfersAsOutputShare!N34</f>
        <v>0</v>
      </c>
    </row>
    <row r="35" spans="2:70" x14ac:dyDescent="0.2">
      <c r="B35" t="s">
        <v>47</v>
      </c>
      <c r="C35" s="2">
        <v>199.881454426858</v>
      </c>
      <c r="D35" s="2">
        <v>189.52621249666601</v>
      </c>
      <c r="E35" s="2">
        <v>32.983876213614401</v>
      </c>
      <c r="F35" s="2">
        <v>34.071149662783903</v>
      </c>
      <c r="G35" s="2">
        <v>43.7792487281692</v>
      </c>
      <c r="H35" s="2">
        <v>262.33972328851598</v>
      </c>
      <c r="I35" s="2">
        <v>323.65868059810202</v>
      </c>
      <c r="J35" s="2">
        <v>212.611986526604</v>
      </c>
      <c r="K35" s="2">
        <v>702.05216841824404</v>
      </c>
      <c r="L35" s="2">
        <v>220.89979963223399</v>
      </c>
      <c r="M35" s="2">
        <v>61.013694930457099</v>
      </c>
      <c r="N35" s="2">
        <v>352.914435300148</v>
      </c>
      <c r="O35" s="2"/>
      <c r="P35" t="s">
        <v>47</v>
      </c>
      <c r="Q35" s="5">
        <f>'PP-regionalLandDpayment-pros'!C37/TransfersAsOutputShare!C35</f>
        <v>0</v>
      </c>
      <c r="R35" s="5">
        <f>'PP-regionalLandDpayment-pros'!D37/TransfersAsOutputShare!D35</f>
        <v>0</v>
      </c>
      <c r="S35" s="5">
        <f>'PP-regionalLandDpayment-pros'!E37/TransfersAsOutputShare!E35</f>
        <v>0</v>
      </c>
      <c r="T35" s="5">
        <f>'PP-regionalLandDpayment-pros'!F37/TransfersAsOutputShare!F35</f>
        <v>0</v>
      </c>
      <c r="U35" s="5">
        <f>'PP-regionalLandDpayment-pros'!G37/TransfersAsOutputShare!G35</f>
        <v>0</v>
      </c>
      <c r="V35" s="5">
        <f>'PP-regionalLandDpayment-pros'!H37/TransfersAsOutputShare!H35</f>
        <v>0</v>
      </c>
      <c r="W35" s="5">
        <f>'PP-regionalLandDpayment-pros'!I37/TransfersAsOutputShare!I35</f>
        <v>0</v>
      </c>
      <c r="X35" s="5">
        <f>'PP-regionalLandDpayment-pros'!J37/TransfersAsOutputShare!J35</f>
        <v>0</v>
      </c>
      <c r="Y35" s="5">
        <f>'PP-regionalLandDpayment-pros'!K37/TransfersAsOutputShare!K35</f>
        <v>0</v>
      </c>
      <c r="Z35" s="5">
        <f>'PP-regionalLandDpayment-pros'!L37/TransfersAsOutputShare!L35</f>
        <v>0</v>
      </c>
      <c r="AA35" s="5">
        <f>'PP-regionalLandDpayment-pros'!M37/TransfersAsOutputShare!M35</f>
        <v>0</v>
      </c>
      <c r="AB35" s="5">
        <f>'PP-regionalLandDpayment-pros'!N37/TransfersAsOutputShare!N35</f>
        <v>0</v>
      </c>
      <c r="AC35" s="5"/>
      <c r="AD35" t="s">
        <v>47</v>
      </c>
      <c r="AE35" s="5">
        <f>'PP-regionalLandDpaymentretro'!C37/TransfersAsOutputShare!C35</f>
        <v>0</v>
      </c>
      <c r="AF35" s="5">
        <f>'PP-regionalLandDpaymentretro'!D37/TransfersAsOutputShare!D35</f>
        <v>0</v>
      </c>
      <c r="AG35" s="5">
        <f>'PP-regionalLandDpaymentretro'!E37/TransfersAsOutputShare!E35</f>
        <v>0</v>
      </c>
      <c r="AH35" s="5">
        <f>'PP-regionalLandDpaymentretro'!F37/TransfersAsOutputShare!F35</f>
        <v>0</v>
      </c>
      <c r="AI35" s="5">
        <f>'PP-regionalLandDpaymentretro'!G37/TransfersAsOutputShare!G35</f>
        <v>0</v>
      </c>
      <c r="AJ35" s="5">
        <f>'PP-regionalLandDpaymentretro'!H37/TransfersAsOutputShare!H35</f>
        <v>0</v>
      </c>
      <c r="AK35" s="5">
        <f>'PP-regionalLandDpaymentretro'!I37/TransfersAsOutputShare!I35</f>
        <v>0</v>
      </c>
      <c r="AL35" s="5">
        <f>'PP-regionalLandDpaymentretro'!J37/TransfersAsOutputShare!J35</f>
        <v>0</v>
      </c>
      <c r="AM35" s="5">
        <f>'PP-regionalLandDpaymentretro'!K37/TransfersAsOutputShare!K35</f>
        <v>0</v>
      </c>
      <c r="AN35" s="5">
        <f>'PP-regionalLandDpaymentretro'!L37/TransfersAsOutputShare!L35</f>
        <v>0</v>
      </c>
      <c r="AO35" s="5">
        <f>'PP-regionalLandDpaymentretro'!M37/TransfersAsOutputShare!M35</f>
        <v>0</v>
      </c>
      <c r="AP35" s="5">
        <f>'PP-regionalLandDpaymentretro'!N37/TransfersAsOutputShare!N35</f>
        <v>0</v>
      </c>
      <c r="AQ35" s="5"/>
      <c r="AR35" s="6" t="s">
        <v>47</v>
      </c>
      <c r="AS35" s="5">
        <f>'BP-regionalLandDpayment-prosp'!C37/TransfersAsOutputShare!C35</f>
        <v>0</v>
      </c>
      <c r="AT35" s="5">
        <f>'BP-regionalLandDpayment-prosp'!D37/TransfersAsOutputShare!D35</f>
        <v>0</v>
      </c>
      <c r="AU35" s="5">
        <f>'BP-regionalLandDpayment-prosp'!E37/TransfersAsOutputShare!E35</f>
        <v>0</v>
      </c>
      <c r="AV35" s="5">
        <f>'BP-regionalLandDpayment-prosp'!F37/TransfersAsOutputShare!F35</f>
        <v>0</v>
      </c>
      <c r="AW35" s="5">
        <f>'BP-regionalLandDpayment-prosp'!G37/TransfersAsOutputShare!G35</f>
        <v>0</v>
      </c>
      <c r="AX35" s="5">
        <f>'BP-regionalLandDpayment-prosp'!H37/TransfersAsOutputShare!H35</f>
        <v>0</v>
      </c>
      <c r="AY35" s="5">
        <f>'BP-regionalLandDpayment-prosp'!I37/TransfersAsOutputShare!I35</f>
        <v>0</v>
      </c>
      <c r="AZ35" s="5">
        <f>'BP-regionalLandDpayment-prosp'!J37/TransfersAsOutputShare!J35</f>
        <v>0</v>
      </c>
      <c r="BA35" s="5">
        <f>'BP-regionalLandDpayment-prosp'!K37/TransfersAsOutputShare!K35</f>
        <v>0</v>
      </c>
      <c r="BB35" s="5">
        <f>'BP-regionalLandDpayment-prosp'!L37/TransfersAsOutputShare!L35</f>
        <v>0</v>
      </c>
      <c r="BC35" s="5">
        <f>'BP-regionalLandDpayment-prosp'!M37/TransfersAsOutputShare!M35</f>
        <v>0</v>
      </c>
      <c r="BD35" s="5">
        <f>'BP-regionalLandDpayment-prosp'!N37/TransfersAsOutputShare!N35</f>
        <v>0</v>
      </c>
      <c r="BF35" s="6" t="s">
        <v>47</v>
      </c>
      <c r="BG35" s="5">
        <f>'BP-regionalLandDpaymentretro'!C37/TransfersAsOutputShare!C35</f>
        <v>0</v>
      </c>
      <c r="BH35" s="5">
        <f>'BP-regionalLandDpaymentretro'!D37/TransfersAsOutputShare!D35</f>
        <v>0</v>
      </c>
      <c r="BI35" s="5">
        <f>'BP-regionalLandDpaymentretro'!E37/TransfersAsOutputShare!E35</f>
        <v>0</v>
      </c>
      <c r="BJ35" s="5">
        <f>'BP-regionalLandDpaymentretro'!F37/TransfersAsOutputShare!F35</f>
        <v>0</v>
      </c>
      <c r="BK35" s="5">
        <f>'BP-regionalLandDpaymentretro'!G37/TransfersAsOutputShare!G35</f>
        <v>0</v>
      </c>
      <c r="BL35" s="5">
        <f>'BP-regionalLandDpaymentretro'!H37/TransfersAsOutputShare!H35</f>
        <v>0</v>
      </c>
      <c r="BM35" s="5">
        <f>'BP-regionalLandDpaymentretro'!I37/TransfersAsOutputShare!I35</f>
        <v>0</v>
      </c>
      <c r="BN35" s="5">
        <f>'BP-regionalLandDpaymentretro'!J37/TransfersAsOutputShare!J35</f>
        <v>0</v>
      </c>
      <c r="BO35" s="5">
        <f>'BP-regionalLandDpaymentretro'!K37/TransfersAsOutputShare!K35</f>
        <v>0</v>
      </c>
      <c r="BP35" s="5">
        <f>'BP-regionalLandDpaymentretro'!L37/TransfersAsOutputShare!L35</f>
        <v>0</v>
      </c>
      <c r="BQ35" s="5">
        <f>'BP-regionalLandDpaymentretro'!M37/TransfersAsOutputShare!M35</f>
        <v>0</v>
      </c>
      <c r="BR35" s="5">
        <f>'BP-regionalLandDpaymentretro'!N37/TransfersAsOutputShare!N35</f>
        <v>0</v>
      </c>
    </row>
    <row r="36" spans="2:70" x14ac:dyDescent="0.2">
      <c r="B36" t="s">
        <v>48</v>
      </c>
      <c r="C36" s="2">
        <v>207.62901615089501</v>
      </c>
      <c r="D36" s="2">
        <v>197.088481524017</v>
      </c>
      <c r="E36" s="2">
        <v>34.294038355946498</v>
      </c>
      <c r="F36" s="2">
        <v>35.483478715610701</v>
      </c>
      <c r="G36" s="2">
        <v>45.747862787140299</v>
      </c>
      <c r="H36" s="2">
        <v>273.619922709337</v>
      </c>
      <c r="I36" s="2">
        <v>338.815909267265</v>
      </c>
      <c r="J36" s="2">
        <v>221.56576684317201</v>
      </c>
      <c r="K36" s="2">
        <v>734.962496763221</v>
      </c>
      <c r="L36" s="2">
        <v>230.507937447535</v>
      </c>
      <c r="M36" s="2">
        <v>63.406564032382697</v>
      </c>
      <c r="N36" s="2">
        <v>369.54070785641397</v>
      </c>
      <c r="O36" s="2"/>
      <c r="P36" t="s">
        <v>48</v>
      </c>
      <c r="Q36" s="5">
        <f>'PP-regionalLandDpayment-pros'!C38/TransfersAsOutputShare!C36</f>
        <v>0</v>
      </c>
      <c r="R36" s="5">
        <f>'PP-regionalLandDpayment-pros'!D38/TransfersAsOutputShare!D36</f>
        <v>0</v>
      </c>
      <c r="S36" s="5">
        <f>'PP-regionalLandDpayment-pros'!E38/TransfersAsOutputShare!E36</f>
        <v>0</v>
      </c>
      <c r="T36" s="5">
        <f>'PP-regionalLandDpayment-pros'!F38/TransfersAsOutputShare!F36</f>
        <v>0</v>
      </c>
      <c r="U36" s="5">
        <f>'PP-regionalLandDpayment-pros'!G38/TransfersAsOutputShare!G36</f>
        <v>0</v>
      </c>
      <c r="V36" s="5">
        <f>'PP-regionalLandDpayment-pros'!H38/TransfersAsOutputShare!H36</f>
        <v>0</v>
      </c>
      <c r="W36" s="5">
        <f>'PP-regionalLandDpayment-pros'!I38/TransfersAsOutputShare!I36</f>
        <v>0</v>
      </c>
      <c r="X36" s="5">
        <f>'PP-regionalLandDpayment-pros'!J38/TransfersAsOutputShare!J36</f>
        <v>0</v>
      </c>
      <c r="Y36" s="5">
        <f>'PP-regionalLandDpayment-pros'!K38/TransfersAsOutputShare!K36</f>
        <v>0</v>
      </c>
      <c r="Z36" s="5">
        <f>'PP-regionalLandDpayment-pros'!L38/TransfersAsOutputShare!L36</f>
        <v>0</v>
      </c>
      <c r="AA36" s="5">
        <f>'PP-regionalLandDpayment-pros'!M38/TransfersAsOutputShare!M36</f>
        <v>0</v>
      </c>
      <c r="AB36" s="5">
        <f>'PP-regionalLandDpayment-pros'!N38/TransfersAsOutputShare!N36</f>
        <v>0</v>
      </c>
      <c r="AC36" s="5"/>
      <c r="AD36" t="s">
        <v>48</v>
      </c>
      <c r="AE36" s="5">
        <f>'PP-regionalLandDpaymentretro'!C38/TransfersAsOutputShare!C36</f>
        <v>0</v>
      </c>
      <c r="AF36" s="5">
        <f>'PP-regionalLandDpaymentretro'!D38/TransfersAsOutputShare!D36</f>
        <v>0</v>
      </c>
      <c r="AG36" s="5">
        <f>'PP-regionalLandDpaymentretro'!E38/TransfersAsOutputShare!E36</f>
        <v>0</v>
      </c>
      <c r="AH36" s="5">
        <f>'PP-regionalLandDpaymentretro'!F38/TransfersAsOutputShare!F36</f>
        <v>0</v>
      </c>
      <c r="AI36" s="5">
        <f>'PP-regionalLandDpaymentretro'!G38/TransfersAsOutputShare!G36</f>
        <v>0</v>
      </c>
      <c r="AJ36" s="5">
        <f>'PP-regionalLandDpaymentretro'!H38/TransfersAsOutputShare!H36</f>
        <v>0</v>
      </c>
      <c r="AK36" s="5">
        <f>'PP-regionalLandDpaymentretro'!I38/TransfersAsOutputShare!I36</f>
        <v>0</v>
      </c>
      <c r="AL36" s="5">
        <f>'PP-regionalLandDpaymentretro'!J38/TransfersAsOutputShare!J36</f>
        <v>0</v>
      </c>
      <c r="AM36" s="5">
        <f>'PP-regionalLandDpaymentretro'!K38/TransfersAsOutputShare!K36</f>
        <v>0</v>
      </c>
      <c r="AN36" s="5">
        <f>'PP-regionalLandDpaymentretro'!L38/TransfersAsOutputShare!L36</f>
        <v>0</v>
      </c>
      <c r="AO36" s="5">
        <f>'PP-regionalLandDpaymentretro'!M38/TransfersAsOutputShare!M36</f>
        <v>0</v>
      </c>
      <c r="AP36" s="5">
        <f>'PP-regionalLandDpaymentretro'!N38/TransfersAsOutputShare!N36</f>
        <v>0</v>
      </c>
      <c r="AQ36" s="5"/>
      <c r="AR36" s="6" t="s">
        <v>48</v>
      </c>
      <c r="AS36" s="5">
        <f>'BP-regionalLandDpayment-prosp'!C38/TransfersAsOutputShare!C36</f>
        <v>0</v>
      </c>
      <c r="AT36" s="5">
        <f>'BP-regionalLandDpayment-prosp'!D38/TransfersAsOutputShare!D36</f>
        <v>0</v>
      </c>
      <c r="AU36" s="5">
        <f>'BP-regionalLandDpayment-prosp'!E38/TransfersAsOutputShare!E36</f>
        <v>0</v>
      </c>
      <c r="AV36" s="5">
        <f>'BP-regionalLandDpayment-prosp'!F38/TransfersAsOutputShare!F36</f>
        <v>0</v>
      </c>
      <c r="AW36" s="5">
        <f>'BP-regionalLandDpayment-prosp'!G38/TransfersAsOutputShare!G36</f>
        <v>0</v>
      </c>
      <c r="AX36" s="5">
        <f>'BP-regionalLandDpayment-prosp'!H38/TransfersAsOutputShare!H36</f>
        <v>0</v>
      </c>
      <c r="AY36" s="5">
        <f>'BP-regionalLandDpayment-prosp'!I38/TransfersAsOutputShare!I36</f>
        <v>0</v>
      </c>
      <c r="AZ36" s="5">
        <f>'BP-regionalLandDpayment-prosp'!J38/TransfersAsOutputShare!J36</f>
        <v>0</v>
      </c>
      <c r="BA36" s="5">
        <f>'BP-regionalLandDpayment-prosp'!K38/TransfersAsOutputShare!K36</f>
        <v>0</v>
      </c>
      <c r="BB36" s="5">
        <f>'BP-regionalLandDpayment-prosp'!L38/TransfersAsOutputShare!L36</f>
        <v>0</v>
      </c>
      <c r="BC36" s="5">
        <f>'BP-regionalLandDpayment-prosp'!M38/TransfersAsOutputShare!M36</f>
        <v>0</v>
      </c>
      <c r="BD36" s="5">
        <f>'BP-regionalLandDpayment-prosp'!N38/TransfersAsOutputShare!N36</f>
        <v>0</v>
      </c>
      <c r="BF36" s="6" t="s">
        <v>48</v>
      </c>
      <c r="BG36" s="5">
        <f>'BP-regionalLandDpaymentretro'!C38/TransfersAsOutputShare!C36</f>
        <v>0</v>
      </c>
      <c r="BH36" s="5">
        <f>'BP-regionalLandDpaymentretro'!D38/TransfersAsOutputShare!D36</f>
        <v>0</v>
      </c>
      <c r="BI36" s="5">
        <f>'BP-regionalLandDpaymentretro'!E38/TransfersAsOutputShare!E36</f>
        <v>0</v>
      </c>
      <c r="BJ36" s="5">
        <f>'BP-regionalLandDpaymentretro'!F38/TransfersAsOutputShare!F36</f>
        <v>0</v>
      </c>
      <c r="BK36" s="5">
        <f>'BP-regionalLandDpaymentretro'!G38/TransfersAsOutputShare!G36</f>
        <v>0</v>
      </c>
      <c r="BL36" s="5">
        <f>'BP-regionalLandDpaymentretro'!H38/TransfersAsOutputShare!H36</f>
        <v>0</v>
      </c>
      <c r="BM36" s="5">
        <f>'BP-regionalLandDpaymentretro'!I38/TransfersAsOutputShare!I36</f>
        <v>0</v>
      </c>
      <c r="BN36" s="5">
        <f>'BP-regionalLandDpaymentretro'!J38/TransfersAsOutputShare!J36</f>
        <v>0</v>
      </c>
      <c r="BO36" s="5">
        <f>'BP-regionalLandDpaymentretro'!K38/TransfersAsOutputShare!K36</f>
        <v>0</v>
      </c>
      <c r="BP36" s="5">
        <f>'BP-regionalLandDpaymentretro'!L38/TransfersAsOutputShare!L36</f>
        <v>0</v>
      </c>
      <c r="BQ36" s="5">
        <f>'BP-regionalLandDpaymentretro'!M38/TransfersAsOutputShare!M36</f>
        <v>0</v>
      </c>
      <c r="BR36" s="5">
        <f>'BP-regionalLandDpaymentretro'!N38/TransfersAsOutputShare!N36</f>
        <v>0</v>
      </c>
    </row>
    <row r="37" spans="2:70" x14ac:dyDescent="0.2">
      <c r="B37" t="s">
        <v>49</v>
      </c>
      <c r="C37" s="2">
        <v>215.572141377299</v>
      </c>
      <c r="D37" s="2">
        <v>204.82587804702399</v>
      </c>
      <c r="E37" s="2">
        <v>35.635621031393903</v>
      </c>
      <c r="F37" s="2">
        <v>36.926952823790103</v>
      </c>
      <c r="G37" s="2">
        <v>47.753503288175096</v>
      </c>
      <c r="H37" s="2">
        <v>285.10712366150199</v>
      </c>
      <c r="I37" s="2">
        <v>354.23497822340602</v>
      </c>
      <c r="J37" s="2">
        <v>230.70800580694399</v>
      </c>
      <c r="K37" s="2">
        <v>768.40826847305698</v>
      </c>
      <c r="L37" s="2">
        <v>240.30828008646</v>
      </c>
      <c r="M37" s="2">
        <v>65.856256065576702</v>
      </c>
      <c r="N37" s="2">
        <v>386.44050313019801</v>
      </c>
      <c r="O37" s="2"/>
      <c r="P37" t="s">
        <v>49</v>
      </c>
      <c r="Q37" s="5">
        <f>'PP-regionalLandDpayment-pros'!C39/TransfersAsOutputShare!C37</f>
        <v>0</v>
      </c>
      <c r="R37" s="5">
        <f>'PP-regionalLandDpayment-pros'!D39/TransfersAsOutputShare!D37</f>
        <v>0</v>
      </c>
      <c r="S37" s="5">
        <f>'PP-regionalLandDpayment-pros'!E39/TransfersAsOutputShare!E37</f>
        <v>0</v>
      </c>
      <c r="T37" s="5">
        <f>'PP-regionalLandDpayment-pros'!F39/TransfersAsOutputShare!F37</f>
        <v>0</v>
      </c>
      <c r="U37" s="5">
        <f>'PP-regionalLandDpayment-pros'!G39/TransfersAsOutputShare!G37</f>
        <v>0</v>
      </c>
      <c r="V37" s="5">
        <f>'PP-regionalLandDpayment-pros'!H39/TransfersAsOutputShare!H37</f>
        <v>0</v>
      </c>
      <c r="W37" s="5">
        <f>'PP-regionalLandDpayment-pros'!I39/TransfersAsOutputShare!I37</f>
        <v>0</v>
      </c>
      <c r="X37" s="5">
        <f>'PP-regionalLandDpayment-pros'!J39/TransfersAsOutputShare!J37</f>
        <v>0</v>
      </c>
      <c r="Y37" s="5">
        <f>'PP-regionalLandDpayment-pros'!K39/TransfersAsOutputShare!K37</f>
        <v>0</v>
      </c>
      <c r="Z37" s="5">
        <f>'PP-regionalLandDpayment-pros'!L39/TransfersAsOutputShare!L37</f>
        <v>0</v>
      </c>
      <c r="AA37" s="5">
        <f>'PP-regionalLandDpayment-pros'!M39/TransfersAsOutputShare!M37</f>
        <v>0</v>
      </c>
      <c r="AB37" s="5">
        <f>'PP-regionalLandDpayment-pros'!N39/TransfersAsOutputShare!N37</f>
        <v>0</v>
      </c>
      <c r="AC37" s="5"/>
      <c r="AD37" t="s">
        <v>49</v>
      </c>
      <c r="AE37" s="5">
        <f>'PP-regionalLandDpaymentretro'!C39/TransfersAsOutputShare!C37</f>
        <v>0</v>
      </c>
      <c r="AF37" s="5">
        <f>'PP-regionalLandDpaymentretro'!D39/TransfersAsOutputShare!D37</f>
        <v>0</v>
      </c>
      <c r="AG37" s="5">
        <f>'PP-regionalLandDpaymentretro'!E39/TransfersAsOutputShare!E37</f>
        <v>0</v>
      </c>
      <c r="AH37" s="5">
        <f>'PP-regionalLandDpaymentretro'!F39/TransfersAsOutputShare!F37</f>
        <v>0</v>
      </c>
      <c r="AI37" s="5">
        <f>'PP-regionalLandDpaymentretro'!G39/TransfersAsOutputShare!G37</f>
        <v>0</v>
      </c>
      <c r="AJ37" s="5">
        <f>'PP-regionalLandDpaymentretro'!H39/TransfersAsOutputShare!H37</f>
        <v>0</v>
      </c>
      <c r="AK37" s="5">
        <f>'PP-regionalLandDpaymentretro'!I39/TransfersAsOutputShare!I37</f>
        <v>0</v>
      </c>
      <c r="AL37" s="5">
        <f>'PP-regionalLandDpaymentretro'!J39/TransfersAsOutputShare!J37</f>
        <v>0</v>
      </c>
      <c r="AM37" s="5">
        <f>'PP-regionalLandDpaymentretro'!K39/TransfersAsOutputShare!K37</f>
        <v>0</v>
      </c>
      <c r="AN37" s="5">
        <f>'PP-regionalLandDpaymentretro'!L39/TransfersAsOutputShare!L37</f>
        <v>0</v>
      </c>
      <c r="AO37" s="5">
        <f>'PP-regionalLandDpaymentretro'!M39/TransfersAsOutputShare!M37</f>
        <v>0</v>
      </c>
      <c r="AP37" s="5">
        <f>'PP-regionalLandDpaymentretro'!N39/TransfersAsOutputShare!N37</f>
        <v>0</v>
      </c>
      <c r="AQ37" s="5"/>
      <c r="AR37" s="6" t="s">
        <v>49</v>
      </c>
      <c r="AS37" s="5">
        <f>'BP-regionalLandDpayment-prosp'!C39/TransfersAsOutputShare!C37</f>
        <v>0</v>
      </c>
      <c r="AT37" s="5">
        <f>'BP-regionalLandDpayment-prosp'!D39/TransfersAsOutputShare!D37</f>
        <v>0</v>
      </c>
      <c r="AU37" s="5">
        <f>'BP-regionalLandDpayment-prosp'!E39/TransfersAsOutputShare!E37</f>
        <v>0</v>
      </c>
      <c r="AV37" s="5">
        <f>'BP-regionalLandDpayment-prosp'!F39/TransfersAsOutputShare!F37</f>
        <v>0</v>
      </c>
      <c r="AW37" s="5">
        <f>'BP-regionalLandDpayment-prosp'!G39/TransfersAsOutputShare!G37</f>
        <v>0</v>
      </c>
      <c r="AX37" s="5">
        <f>'BP-regionalLandDpayment-prosp'!H39/TransfersAsOutputShare!H37</f>
        <v>0</v>
      </c>
      <c r="AY37" s="5">
        <f>'BP-regionalLandDpayment-prosp'!I39/TransfersAsOutputShare!I37</f>
        <v>0</v>
      </c>
      <c r="AZ37" s="5">
        <f>'BP-regionalLandDpayment-prosp'!J39/TransfersAsOutputShare!J37</f>
        <v>0</v>
      </c>
      <c r="BA37" s="5">
        <f>'BP-regionalLandDpayment-prosp'!K39/TransfersAsOutputShare!K37</f>
        <v>0</v>
      </c>
      <c r="BB37" s="5">
        <f>'BP-regionalLandDpayment-prosp'!L39/TransfersAsOutputShare!L37</f>
        <v>0</v>
      </c>
      <c r="BC37" s="5">
        <f>'BP-regionalLandDpayment-prosp'!M39/TransfersAsOutputShare!M37</f>
        <v>0</v>
      </c>
      <c r="BD37" s="5">
        <f>'BP-regionalLandDpayment-prosp'!N39/TransfersAsOutputShare!N37</f>
        <v>0</v>
      </c>
      <c r="BF37" s="6" t="s">
        <v>49</v>
      </c>
      <c r="BG37" s="5">
        <f>'BP-regionalLandDpaymentretro'!C39/TransfersAsOutputShare!C37</f>
        <v>0</v>
      </c>
      <c r="BH37" s="5">
        <f>'BP-regionalLandDpaymentretro'!D39/TransfersAsOutputShare!D37</f>
        <v>0</v>
      </c>
      <c r="BI37" s="5">
        <f>'BP-regionalLandDpaymentretro'!E39/TransfersAsOutputShare!E37</f>
        <v>0</v>
      </c>
      <c r="BJ37" s="5">
        <f>'BP-regionalLandDpaymentretro'!F39/TransfersAsOutputShare!F37</f>
        <v>0</v>
      </c>
      <c r="BK37" s="5">
        <f>'BP-regionalLandDpaymentretro'!G39/TransfersAsOutputShare!G37</f>
        <v>0</v>
      </c>
      <c r="BL37" s="5">
        <f>'BP-regionalLandDpaymentretro'!H39/TransfersAsOutputShare!H37</f>
        <v>0</v>
      </c>
      <c r="BM37" s="5">
        <f>'BP-regionalLandDpaymentretro'!I39/TransfersAsOutputShare!I37</f>
        <v>0</v>
      </c>
      <c r="BN37" s="5">
        <f>'BP-regionalLandDpaymentretro'!J39/TransfersAsOutputShare!J37</f>
        <v>0</v>
      </c>
      <c r="BO37" s="5">
        <f>'BP-regionalLandDpaymentretro'!K39/TransfersAsOutputShare!K37</f>
        <v>0</v>
      </c>
      <c r="BP37" s="5">
        <f>'BP-regionalLandDpaymentretro'!L39/TransfersAsOutputShare!L37</f>
        <v>0</v>
      </c>
      <c r="BQ37" s="5">
        <f>'BP-regionalLandDpaymentretro'!M39/TransfersAsOutputShare!M37</f>
        <v>0</v>
      </c>
      <c r="BR37" s="5">
        <f>'BP-regionalLandDpaymentretro'!N39/TransfersAsOutputShare!N37</f>
        <v>0</v>
      </c>
    </row>
    <row r="38" spans="2:70" x14ac:dyDescent="0.2">
      <c r="B38" t="s">
        <v>50</v>
      </c>
      <c r="C38" s="2">
        <v>223.72113037624101</v>
      </c>
      <c r="D38" s="2">
        <v>212.748557833902</v>
      </c>
      <c r="E38" s="2">
        <v>37.010398619427399</v>
      </c>
      <c r="F38" s="2">
        <v>38.403483160112103</v>
      </c>
      <c r="G38" s="2">
        <v>49.798692002684497</v>
      </c>
      <c r="H38" s="2">
        <v>296.81588754870199</v>
      </c>
      <c r="I38" s="2">
        <v>369.93461387561501</v>
      </c>
      <c r="J38" s="2">
        <v>240.05084198466901</v>
      </c>
      <c r="K38" s="2">
        <v>802.42881367695202</v>
      </c>
      <c r="L38" s="2">
        <v>250.31361376009599</v>
      </c>
      <c r="M38" s="2">
        <v>68.365964801343594</v>
      </c>
      <c r="N38" s="2">
        <v>403.63402204005303</v>
      </c>
      <c r="O38" s="2"/>
      <c r="P38" t="s">
        <v>50</v>
      </c>
      <c r="Q38" s="5">
        <f>'PP-regionalLandDpayment-pros'!C40/TransfersAsOutputShare!C38</f>
        <v>0</v>
      </c>
      <c r="R38" s="5">
        <f>'PP-regionalLandDpayment-pros'!D40/TransfersAsOutputShare!D38</f>
        <v>0</v>
      </c>
      <c r="S38" s="5">
        <f>'PP-regionalLandDpayment-pros'!E40/TransfersAsOutputShare!E38</f>
        <v>0</v>
      </c>
      <c r="T38" s="5">
        <f>'PP-regionalLandDpayment-pros'!F40/TransfersAsOutputShare!F38</f>
        <v>0</v>
      </c>
      <c r="U38" s="5">
        <f>'PP-regionalLandDpayment-pros'!G40/TransfersAsOutputShare!G38</f>
        <v>0</v>
      </c>
      <c r="V38" s="5">
        <f>'PP-regionalLandDpayment-pros'!H40/TransfersAsOutputShare!H38</f>
        <v>0</v>
      </c>
      <c r="W38" s="5">
        <f>'PP-regionalLandDpayment-pros'!I40/TransfersAsOutputShare!I38</f>
        <v>0</v>
      </c>
      <c r="X38" s="5">
        <f>'PP-regionalLandDpayment-pros'!J40/TransfersAsOutputShare!J38</f>
        <v>0</v>
      </c>
      <c r="Y38" s="5">
        <f>'PP-regionalLandDpayment-pros'!K40/TransfersAsOutputShare!K38</f>
        <v>0</v>
      </c>
      <c r="Z38" s="5">
        <f>'PP-regionalLandDpayment-pros'!L40/TransfersAsOutputShare!L38</f>
        <v>0</v>
      </c>
      <c r="AA38" s="5">
        <f>'PP-regionalLandDpayment-pros'!M40/TransfersAsOutputShare!M38</f>
        <v>0</v>
      </c>
      <c r="AB38" s="5">
        <f>'PP-regionalLandDpayment-pros'!N40/TransfersAsOutputShare!N38</f>
        <v>0</v>
      </c>
      <c r="AC38" s="5"/>
      <c r="AD38" t="s">
        <v>50</v>
      </c>
      <c r="AE38" s="5">
        <f>'PP-regionalLandDpaymentretro'!C40/TransfersAsOutputShare!C38</f>
        <v>0</v>
      </c>
      <c r="AF38" s="5">
        <f>'PP-regionalLandDpaymentretro'!D40/TransfersAsOutputShare!D38</f>
        <v>0</v>
      </c>
      <c r="AG38" s="5">
        <f>'PP-regionalLandDpaymentretro'!E40/TransfersAsOutputShare!E38</f>
        <v>0</v>
      </c>
      <c r="AH38" s="5">
        <f>'PP-regionalLandDpaymentretro'!F40/TransfersAsOutputShare!F38</f>
        <v>0</v>
      </c>
      <c r="AI38" s="5">
        <f>'PP-regionalLandDpaymentretro'!G40/TransfersAsOutputShare!G38</f>
        <v>0</v>
      </c>
      <c r="AJ38" s="5">
        <f>'PP-regionalLandDpaymentretro'!H40/TransfersAsOutputShare!H38</f>
        <v>0</v>
      </c>
      <c r="AK38" s="5">
        <f>'PP-regionalLandDpaymentretro'!I40/TransfersAsOutputShare!I38</f>
        <v>0</v>
      </c>
      <c r="AL38" s="5">
        <f>'PP-regionalLandDpaymentretro'!J40/TransfersAsOutputShare!J38</f>
        <v>0</v>
      </c>
      <c r="AM38" s="5">
        <f>'PP-regionalLandDpaymentretro'!K40/TransfersAsOutputShare!K38</f>
        <v>0</v>
      </c>
      <c r="AN38" s="5">
        <f>'PP-regionalLandDpaymentretro'!L40/TransfersAsOutputShare!L38</f>
        <v>0</v>
      </c>
      <c r="AO38" s="5">
        <f>'PP-regionalLandDpaymentretro'!M40/TransfersAsOutputShare!M38</f>
        <v>0</v>
      </c>
      <c r="AP38" s="5">
        <f>'PP-regionalLandDpaymentretro'!N40/TransfersAsOutputShare!N38</f>
        <v>0</v>
      </c>
      <c r="AQ38" s="5"/>
      <c r="AR38" s="6" t="s">
        <v>50</v>
      </c>
      <c r="AS38" s="5">
        <f>'BP-regionalLandDpayment-prosp'!C40/TransfersAsOutputShare!C38</f>
        <v>0</v>
      </c>
      <c r="AT38" s="5">
        <f>'BP-regionalLandDpayment-prosp'!D40/TransfersAsOutputShare!D38</f>
        <v>0</v>
      </c>
      <c r="AU38" s="5">
        <f>'BP-regionalLandDpayment-prosp'!E40/TransfersAsOutputShare!E38</f>
        <v>0</v>
      </c>
      <c r="AV38" s="5">
        <f>'BP-regionalLandDpayment-prosp'!F40/TransfersAsOutputShare!F38</f>
        <v>0</v>
      </c>
      <c r="AW38" s="5">
        <f>'BP-regionalLandDpayment-prosp'!G40/TransfersAsOutputShare!G38</f>
        <v>0</v>
      </c>
      <c r="AX38" s="5">
        <f>'BP-regionalLandDpayment-prosp'!H40/TransfersAsOutputShare!H38</f>
        <v>0</v>
      </c>
      <c r="AY38" s="5">
        <f>'BP-regionalLandDpayment-prosp'!I40/TransfersAsOutputShare!I38</f>
        <v>0</v>
      </c>
      <c r="AZ38" s="5">
        <f>'BP-regionalLandDpayment-prosp'!J40/TransfersAsOutputShare!J38</f>
        <v>0</v>
      </c>
      <c r="BA38" s="5">
        <f>'BP-regionalLandDpayment-prosp'!K40/TransfersAsOutputShare!K38</f>
        <v>0</v>
      </c>
      <c r="BB38" s="5">
        <f>'BP-regionalLandDpayment-prosp'!L40/TransfersAsOutputShare!L38</f>
        <v>0</v>
      </c>
      <c r="BC38" s="5">
        <f>'BP-regionalLandDpayment-prosp'!M40/TransfersAsOutputShare!M38</f>
        <v>0</v>
      </c>
      <c r="BD38" s="5">
        <f>'BP-regionalLandDpayment-prosp'!N40/TransfersAsOutputShare!N38</f>
        <v>0</v>
      </c>
      <c r="BF38" s="6" t="s">
        <v>50</v>
      </c>
      <c r="BG38" s="5">
        <f>'BP-regionalLandDpaymentretro'!C40/TransfersAsOutputShare!C38</f>
        <v>0</v>
      </c>
      <c r="BH38" s="5">
        <f>'BP-regionalLandDpaymentretro'!D40/TransfersAsOutputShare!D38</f>
        <v>0</v>
      </c>
      <c r="BI38" s="5">
        <f>'BP-regionalLandDpaymentretro'!E40/TransfersAsOutputShare!E38</f>
        <v>0</v>
      </c>
      <c r="BJ38" s="5">
        <f>'BP-regionalLandDpaymentretro'!F40/TransfersAsOutputShare!F38</f>
        <v>0</v>
      </c>
      <c r="BK38" s="5">
        <f>'BP-regionalLandDpaymentretro'!G40/TransfersAsOutputShare!G38</f>
        <v>0</v>
      </c>
      <c r="BL38" s="5">
        <f>'BP-regionalLandDpaymentretro'!H40/TransfersAsOutputShare!H38</f>
        <v>0</v>
      </c>
      <c r="BM38" s="5">
        <f>'BP-regionalLandDpaymentretro'!I40/TransfersAsOutputShare!I38</f>
        <v>0</v>
      </c>
      <c r="BN38" s="5">
        <f>'BP-regionalLandDpaymentretro'!J40/TransfersAsOutputShare!J38</f>
        <v>0</v>
      </c>
      <c r="BO38" s="5">
        <f>'BP-regionalLandDpaymentretro'!K40/TransfersAsOutputShare!K38</f>
        <v>0</v>
      </c>
      <c r="BP38" s="5">
        <f>'BP-regionalLandDpaymentretro'!L40/TransfersAsOutputShare!L38</f>
        <v>0</v>
      </c>
      <c r="BQ38" s="5">
        <f>'BP-regionalLandDpaymentretro'!M40/TransfersAsOutputShare!M38</f>
        <v>0</v>
      </c>
      <c r="BR38" s="5">
        <f>'BP-regionalLandDpaymentretro'!N40/TransfersAsOutputShare!N38</f>
        <v>0</v>
      </c>
    </row>
    <row r="39" spans="2:70" x14ac:dyDescent="0.2">
      <c r="B39" t="s">
        <v>51</v>
      </c>
      <c r="C39" s="2">
        <v>232.086359704714</v>
      </c>
      <c r="D39" s="2">
        <v>220.86674270066899</v>
      </c>
      <c r="E39" s="2">
        <v>38.420153775352198</v>
      </c>
      <c r="F39" s="2">
        <v>39.915000811956098</v>
      </c>
      <c r="G39" s="2">
        <v>51.8860335074327</v>
      </c>
      <c r="H39" s="2">
        <v>308.76109745347799</v>
      </c>
      <c r="I39" s="2">
        <v>385.93429715223601</v>
      </c>
      <c r="J39" s="2">
        <v>249.606530938703</v>
      </c>
      <c r="K39" s="2">
        <v>837.06540888327004</v>
      </c>
      <c r="L39" s="2">
        <v>260.53695934374701</v>
      </c>
      <c r="M39" s="2">
        <v>70.938899003555903</v>
      </c>
      <c r="N39" s="2">
        <v>421.14225057532798</v>
      </c>
      <c r="O39" s="2"/>
      <c r="P39" t="s">
        <v>51</v>
      </c>
      <c r="Q39" s="5">
        <f>'PP-regionalLandDpayment-pros'!C41/TransfersAsOutputShare!C39</f>
        <v>0</v>
      </c>
      <c r="R39" s="5">
        <f>'PP-regionalLandDpayment-pros'!D41/TransfersAsOutputShare!D39</f>
        <v>0</v>
      </c>
      <c r="S39" s="5">
        <f>'PP-regionalLandDpayment-pros'!E41/TransfersAsOutputShare!E39</f>
        <v>0</v>
      </c>
      <c r="T39" s="5">
        <f>'PP-regionalLandDpayment-pros'!F41/TransfersAsOutputShare!F39</f>
        <v>0</v>
      </c>
      <c r="U39" s="5">
        <f>'PP-regionalLandDpayment-pros'!G41/TransfersAsOutputShare!G39</f>
        <v>0</v>
      </c>
      <c r="V39" s="5">
        <f>'PP-regionalLandDpayment-pros'!H41/TransfersAsOutputShare!H39</f>
        <v>0</v>
      </c>
      <c r="W39" s="5">
        <f>'PP-regionalLandDpayment-pros'!I41/TransfersAsOutputShare!I39</f>
        <v>0</v>
      </c>
      <c r="X39" s="5">
        <f>'PP-regionalLandDpayment-pros'!J41/TransfersAsOutputShare!J39</f>
        <v>0</v>
      </c>
      <c r="Y39" s="5">
        <f>'PP-regionalLandDpayment-pros'!K41/TransfersAsOutputShare!K39</f>
        <v>0</v>
      </c>
      <c r="Z39" s="5">
        <f>'PP-regionalLandDpayment-pros'!L41/TransfersAsOutputShare!L39</f>
        <v>0</v>
      </c>
      <c r="AA39" s="5">
        <f>'PP-regionalLandDpayment-pros'!M41/TransfersAsOutputShare!M39</f>
        <v>0</v>
      </c>
      <c r="AB39" s="5">
        <f>'PP-regionalLandDpayment-pros'!N41/TransfersAsOutputShare!N39</f>
        <v>0</v>
      </c>
      <c r="AC39" s="5"/>
      <c r="AD39" t="s">
        <v>51</v>
      </c>
      <c r="AE39" s="5">
        <f>'PP-regionalLandDpaymentretro'!C41/TransfersAsOutputShare!C39</f>
        <v>0</v>
      </c>
      <c r="AF39" s="5">
        <f>'PP-regionalLandDpaymentretro'!D41/TransfersAsOutputShare!D39</f>
        <v>0</v>
      </c>
      <c r="AG39" s="5">
        <f>'PP-regionalLandDpaymentretro'!E41/TransfersAsOutputShare!E39</f>
        <v>0</v>
      </c>
      <c r="AH39" s="5">
        <f>'PP-regionalLandDpaymentretro'!F41/TransfersAsOutputShare!F39</f>
        <v>0</v>
      </c>
      <c r="AI39" s="5">
        <f>'PP-regionalLandDpaymentretro'!G41/TransfersAsOutputShare!G39</f>
        <v>0</v>
      </c>
      <c r="AJ39" s="5">
        <f>'PP-regionalLandDpaymentretro'!H41/TransfersAsOutputShare!H39</f>
        <v>0</v>
      </c>
      <c r="AK39" s="5">
        <f>'PP-regionalLandDpaymentretro'!I41/TransfersAsOutputShare!I39</f>
        <v>0</v>
      </c>
      <c r="AL39" s="5">
        <f>'PP-regionalLandDpaymentretro'!J41/TransfersAsOutputShare!J39</f>
        <v>0</v>
      </c>
      <c r="AM39" s="5">
        <f>'PP-regionalLandDpaymentretro'!K41/TransfersAsOutputShare!K39</f>
        <v>0</v>
      </c>
      <c r="AN39" s="5">
        <f>'PP-regionalLandDpaymentretro'!L41/TransfersAsOutputShare!L39</f>
        <v>0</v>
      </c>
      <c r="AO39" s="5">
        <f>'PP-regionalLandDpaymentretro'!M41/TransfersAsOutputShare!M39</f>
        <v>0</v>
      </c>
      <c r="AP39" s="5">
        <f>'PP-regionalLandDpaymentretro'!N41/TransfersAsOutputShare!N39</f>
        <v>0</v>
      </c>
      <c r="AQ39" s="5"/>
      <c r="AR39" s="6" t="s">
        <v>51</v>
      </c>
      <c r="AS39" s="5">
        <f>'BP-regionalLandDpayment-prosp'!C41/TransfersAsOutputShare!C39</f>
        <v>0</v>
      </c>
      <c r="AT39" s="5">
        <f>'BP-regionalLandDpayment-prosp'!D41/TransfersAsOutputShare!D39</f>
        <v>0</v>
      </c>
      <c r="AU39" s="5">
        <f>'BP-regionalLandDpayment-prosp'!E41/TransfersAsOutputShare!E39</f>
        <v>0</v>
      </c>
      <c r="AV39" s="5">
        <f>'BP-regionalLandDpayment-prosp'!F41/TransfersAsOutputShare!F39</f>
        <v>0</v>
      </c>
      <c r="AW39" s="5">
        <f>'BP-regionalLandDpayment-prosp'!G41/TransfersAsOutputShare!G39</f>
        <v>0</v>
      </c>
      <c r="AX39" s="5">
        <f>'BP-regionalLandDpayment-prosp'!H41/TransfersAsOutputShare!H39</f>
        <v>0</v>
      </c>
      <c r="AY39" s="5">
        <f>'BP-regionalLandDpayment-prosp'!I41/TransfersAsOutputShare!I39</f>
        <v>0</v>
      </c>
      <c r="AZ39" s="5">
        <f>'BP-regionalLandDpayment-prosp'!J41/TransfersAsOutputShare!J39</f>
        <v>0</v>
      </c>
      <c r="BA39" s="5">
        <f>'BP-regionalLandDpayment-prosp'!K41/TransfersAsOutputShare!K39</f>
        <v>0</v>
      </c>
      <c r="BB39" s="5">
        <f>'BP-regionalLandDpayment-prosp'!L41/TransfersAsOutputShare!L39</f>
        <v>0</v>
      </c>
      <c r="BC39" s="5">
        <f>'BP-regionalLandDpayment-prosp'!M41/TransfersAsOutputShare!M39</f>
        <v>0</v>
      </c>
      <c r="BD39" s="5">
        <f>'BP-regionalLandDpayment-prosp'!N41/TransfersAsOutputShare!N39</f>
        <v>0</v>
      </c>
      <c r="BF39" s="6" t="s">
        <v>51</v>
      </c>
      <c r="BG39" s="5">
        <f>'BP-regionalLandDpaymentretro'!C41/TransfersAsOutputShare!C39</f>
        <v>0</v>
      </c>
      <c r="BH39" s="5">
        <f>'BP-regionalLandDpaymentretro'!D41/TransfersAsOutputShare!D39</f>
        <v>0</v>
      </c>
      <c r="BI39" s="5">
        <f>'BP-regionalLandDpaymentretro'!E41/TransfersAsOutputShare!E39</f>
        <v>0</v>
      </c>
      <c r="BJ39" s="5">
        <f>'BP-regionalLandDpaymentretro'!F41/TransfersAsOutputShare!F39</f>
        <v>0</v>
      </c>
      <c r="BK39" s="5">
        <f>'BP-regionalLandDpaymentretro'!G41/TransfersAsOutputShare!G39</f>
        <v>0</v>
      </c>
      <c r="BL39" s="5">
        <f>'BP-regionalLandDpaymentretro'!H41/TransfersAsOutputShare!H39</f>
        <v>0</v>
      </c>
      <c r="BM39" s="5">
        <f>'BP-regionalLandDpaymentretro'!I41/TransfersAsOutputShare!I39</f>
        <v>0</v>
      </c>
      <c r="BN39" s="5">
        <f>'BP-regionalLandDpaymentretro'!J41/TransfersAsOutputShare!J39</f>
        <v>0</v>
      </c>
      <c r="BO39" s="5">
        <f>'BP-regionalLandDpaymentretro'!K41/TransfersAsOutputShare!K39</f>
        <v>0</v>
      </c>
      <c r="BP39" s="5">
        <f>'BP-regionalLandDpaymentretro'!L41/TransfersAsOutputShare!L39</f>
        <v>0</v>
      </c>
      <c r="BQ39" s="5">
        <f>'BP-regionalLandDpaymentretro'!M41/TransfersAsOutputShare!M39</f>
        <v>0</v>
      </c>
      <c r="BR39" s="5">
        <f>'BP-regionalLandDpaymentretro'!N41/TransfersAsOutputShare!N39</f>
        <v>0</v>
      </c>
    </row>
    <row r="40" spans="2:70" x14ac:dyDescent="0.2">
      <c r="B40" t="s">
        <v>52</v>
      </c>
      <c r="C40" s="2">
        <v>240.67834885805999</v>
      </c>
      <c r="D40" s="2">
        <v>229.19078619610701</v>
      </c>
      <c r="E40" s="2">
        <v>39.866690903749003</v>
      </c>
      <c r="F40" s="2">
        <v>41.463467521696302</v>
      </c>
      <c r="G40" s="2">
        <v>54.018213784746003</v>
      </c>
      <c r="H40" s="2">
        <v>320.95797866876597</v>
      </c>
      <c r="I40" s="2">
        <v>402.25425680044901</v>
      </c>
      <c r="J40" s="2">
        <v>259.387521023516</v>
      </c>
      <c r="K40" s="2">
        <v>872.36112273801405</v>
      </c>
      <c r="L40" s="2">
        <v>270.99162112298598</v>
      </c>
      <c r="M40" s="2">
        <v>73.578305301500706</v>
      </c>
      <c r="N40" s="2">
        <v>438.98698638306399</v>
      </c>
      <c r="O40" s="2"/>
      <c r="P40" t="s">
        <v>52</v>
      </c>
      <c r="Q40" s="5">
        <f>'PP-regionalLandDpayment-pros'!C42/TransfersAsOutputShare!C40</f>
        <v>0</v>
      </c>
      <c r="R40" s="5">
        <f>'PP-regionalLandDpayment-pros'!D42/TransfersAsOutputShare!D40</f>
        <v>0</v>
      </c>
      <c r="S40" s="5">
        <f>'PP-regionalLandDpayment-pros'!E42/TransfersAsOutputShare!E40</f>
        <v>0</v>
      </c>
      <c r="T40" s="5">
        <f>'PP-regionalLandDpayment-pros'!F42/TransfersAsOutputShare!F40</f>
        <v>0</v>
      </c>
      <c r="U40" s="5">
        <f>'PP-regionalLandDpayment-pros'!G42/TransfersAsOutputShare!G40</f>
        <v>0</v>
      </c>
      <c r="V40" s="5">
        <f>'PP-regionalLandDpayment-pros'!H42/TransfersAsOutputShare!H40</f>
        <v>0</v>
      </c>
      <c r="W40" s="5">
        <f>'PP-regionalLandDpayment-pros'!I42/TransfersAsOutputShare!I40</f>
        <v>0</v>
      </c>
      <c r="X40" s="5">
        <f>'PP-regionalLandDpayment-pros'!J42/TransfersAsOutputShare!J40</f>
        <v>0</v>
      </c>
      <c r="Y40" s="5">
        <f>'PP-regionalLandDpayment-pros'!K42/TransfersAsOutputShare!K40</f>
        <v>0</v>
      </c>
      <c r="Z40" s="5">
        <f>'PP-regionalLandDpayment-pros'!L42/TransfersAsOutputShare!L40</f>
        <v>0</v>
      </c>
      <c r="AA40" s="5">
        <f>'PP-regionalLandDpayment-pros'!M42/TransfersAsOutputShare!M40</f>
        <v>0</v>
      </c>
      <c r="AB40" s="5">
        <f>'PP-regionalLandDpayment-pros'!N42/TransfersAsOutputShare!N40</f>
        <v>0</v>
      </c>
      <c r="AC40" s="5"/>
      <c r="AD40" t="s">
        <v>52</v>
      </c>
      <c r="AE40" s="5">
        <f>'PP-regionalLandDpaymentretro'!C42/TransfersAsOutputShare!C40</f>
        <v>0</v>
      </c>
      <c r="AF40" s="5">
        <f>'PP-regionalLandDpaymentretro'!D42/TransfersAsOutputShare!D40</f>
        <v>0</v>
      </c>
      <c r="AG40" s="5">
        <f>'PP-regionalLandDpaymentretro'!E42/TransfersAsOutputShare!E40</f>
        <v>0</v>
      </c>
      <c r="AH40" s="5">
        <f>'PP-regionalLandDpaymentretro'!F42/TransfersAsOutputShare!F40</f>
        <v>0</v>
      </c>
      <c r="AI40" s="5">
        <f>'PP-regionalLandDpaymentretro'!G42/TransfersAsOutputShare!G40</f>
        <v>0</v>
      </c>
      <c r="AJ40" s="5">
        <f>'PP-regionalLandDpaymentretro'!H42/TransfersAsOutputShare!H40</f>
        <v>0</v>
      </c>
      <c r="AK40" s="5">
        <f>'PP-regionalLandDpaymentretro'!I42/TransfersAsOutputShare!I40</f>
        <v>0</v>
      </c>
      <c r="AL40" s="5">
        <f>'PP-regionalLandDpaymentretro'!J42/TransfersAsOutputShare!J40</f>
        <v>0</v>
      </c>
      <c r="AM40" s="5">
        <f>'PP-regionalLandDpaymentretro'!K42/TransfersAsOutputShare!K40</f>
        <v>0</v>
      </c>
      <c r="AN40" s="5">
        <f>'PP-regionalLandDpaymentretro'!L42/TransfersAsOutputShare!L40</f>
        <v>0</v>
      </c>
      <c r="AO40" s="5">
        <f>'PP-regionalLandDpaymentretro'!M42/TransfersAsOutputShare!M40</f>
        <v>0</v>
      </c>
      <c r="AP40" s="5">
        <f>'PP-regionalLandDpaymentretro'!N42/TransfersAsOutputShare!N40</f>
        <v>0</v>
      </c>
      <c r="AQ40" s="5"/>
      <c r="AR40" s="6" t="s">
        <v>52</v>
      </c>
      <c r="AS40" s="5">
        <f>'BP-regionalLandDpayment-prosp'!C42/TransfersAsOutputShare!C40</f>
        <v>0</v>
      </c>
      <c r="AT40" s="5">
        <f>'BP-regionalLandDpayment-prosp'!D42/TransfersAsOutputShare!D40</f>
        <v>0</v>
      </c>
      <c r="AU40" s="5">
        <f>'BP-regionalLandDpayment-prosp'!E42/TransfersAsOutputShare!E40</f>
        <v>0</v>
      </c>
      <c r="AV40" s="5">
        <f>'BP-regionalLandDpayment-prosp'!F42/TransfersAsOutputShare!F40</f>
        <v>0</v>
      </c>
      <c r="AW40" s="5">
        <f>'BP-regionalLandDpayment-prosp'!G42/TransfersAsOutputShare!G40</f>
        <v>0</v>
      </c>
      <c r="AX40" s="5">
        <f>'BP-regionalLandDpayment-prosp'!H42/TransfersAsOutputShare!H40</f>
        <v>0</v>
      </c>
      <c r="AY40" s="5">
        <f>'BP-regionalLandDpayment-prosp'!I42/TransfersAsOutputShare!I40</f>
        <v>0</v>
      </c>
      <c r="AZ40" s="5">
        <f>'BP-regionalLandDpayment-prosp'!J42/TransfersAsOutputShare!J40</f>
        <v>0</v>
      </c>
      <c r="BA40" s="5">
        <f>'BP-regionalLandDpayment-prosp'!K42/TransfersAsOutputShare!K40</f>
        <v>0</v>
      </c>
      <c r="BB40" s="5">
        <f>'BP-regionalLandDpayment-prosp'!L42/TransfersAsOutputShare!L40</f>
        <v>0</v>
      </c>
      <c r="BC40" s="5">
        <f>'BP-regionalLandDpayment-prosp'!M42/TransfersAsOutputShare!M40</f>
        <v>0</v>
      </c>
      <c r="BD40" s="5">
        <f>'BP-regionalLandDpayment-prosp'!N42/TransfersAsOutputShare!N40</f>
        <v>0</v>
      </c>
      <c r="BF40" s="6" t="s">
        <v>52</v>
      </c>
      <c r="BG40" s="5">
        <f>'BP-regionalLandDpaymentretro'!C42/TransfersAsOutputShare!C40</f>
        <v>0</v>
      </c>
      <c r="BH40" s="5">
        <f>'BP-regionalLandDpaymentretro'!D42/TransfersAsOutputShare!D40</f>
        <v>0</v>
      </c>
      <c r="BI40" s="5">
        <f>'BP-regionalLandDpaymentretro'!E42/TransfersAsOutputShare!E40</f>
        <v>0</v>
      </c>
      <c r="BJ40" s="5">
        <f>'BP-regionalLandDpaymentretro'!F42/TransfersAsOutputShare!F40</f>
        <v>0</v>
      </c>
      <c r="BK40" s="5">
        <f>'BP-regionalLandDpaymentretro'!G42/TransfersAsOutputShare!G40</f>
        <v>0</v>
      </c>
      <c r="BL40" s="5">
        <f>'BP-regionalLandDpaymentretro'!H42/TransfersAsOutputShare!H40</f>
        <v>0</v>
      </c>
      <c r="BM40" s="5">
        <f>'BP-regionalLandDpaymentretro'!I42/TransfersAsOutputShare!I40</f>
        <v>0</v>
      </c>
      <c r="BN40" s="5">
        <f>'BP-regionalLandDpaymentretro'!J42/TransfersAsOutputShare!J40</f>
        <v>0</v>
      </c>
      <c r="BO40" s="5">
        <f>'BP-regionalLandDpaymentretro'!K42/TransfersAsOutputShare!K40</f>
        <v>0</v>
      </c>
      <c r="BP40" s="5">
        <f>'BP-regionalLandDpaymentretro'!L42/TransfersAsOutputShare!L40</f>
        <v>0</v>
      </c>
      <c r="BQ40" s="5">
        <f>'BP-regionalLandDpaymentretro'!M42/TransfersAsOutputShare!M40</f>
        <v>0</v>
      </c>
      <c r="BR40" s="5">
        <f>'BP-regionalLandDpaymentretro'!N42/TransfersAsOutputShare!N40</f>
        <v>0</v>
      </c>
    </row>
    <row r="41" spans="2:70" x14ac:dyDescent="0.2">
      <c r="B41" t="s">
        <v>53</v>
      </c>
      <c r="C41" s="2">
        <v>249.507797508039</v>
      </c>
      <c r="D41" s="2">
        <v>237.731207627034</v>
      </c>
      <c r="E41" s="2">
        <v>41.351843317814897</v>
      </c>
      <c r="F41" s="2">
        <v>43.050880720470701</v>
      </c>
      <c r="G41" s="2">
        <v>56.197995902471398</v>
      </c>
      <c r="H41" s="2">
        <v>333.42209266108199</v>
      </c>
      <c r="I41" s="2">
        <v>418.91542446644303</v>
      </c>
      <c r="J41" s="2">
        <v>269.40648681999897</v>
      </c>
      <c r="K41" s="2">
        <v>908.36063418639696</v>
      </c>
      <c r="L41" s="2">
        <v>281.69120110697003</v>
      </c>
      <c r="M41" s="2">
        <v>76.287480334845995</v>
      </c>
      <c r="N41" s="2">
        <v>457.19080210712099</v>
      </c>
      <c r="O41" s="2"/>
      <c r="P41" t="s">
        <v>53</v>
      </c>
      <c r="Q41" s="5">
        <f>'PP-regionalLandDpayment-pros'!C43/TransfersAsOutputShare!C41</f>
        <v>0</v>
      </c>
      <c r="R41" s="5">
        <f>'PP-regionalLandDpayment-pros'!D43/TransfersAsOutputShare!D41</f>
        <v>0</v>
      </c>
      <c r="S41" s="5">
        <f>'PP-regionalLandDpayment-pros'!E43/TransfersAsOutputShare!E41</f>
        <v>0</v>
      </c>
      <c r="T41" s="5">
        <f>'PP-regionalLandDpayment-pros'!F43/TransfersAsOutputShare!F41</f>
        <v>0</v>
      </c>
      <c r="U41" s="5">
        <f>'PP-regionalLandDpayment-pros'!G43/TransfersAsOutputShare!G41</f>
        <v>0</v>
      </c>
      <c r="V41" s="5">
        <f>'PP-regionalLandDpayment-pros'!H43/TransfersAsOutputShare!H41</f>
        <v>0</v>
      </c>
      <c r="W41" s="5">
        <f>'PP-regionalLandDpayment-pros'!I43/TransfersAsOutputShare!I41</f>
        <v>0</v>
      </c>
      <c r="X41" s="5">
        <f>'PP-regionalLandDpayment-pros'!J43/TransfersAsOutputShare!J41</f>
        <v>0</v>
      </c>
      <c r="Y41" s="5">
        <f>'PP-regionalLandDpayment-pros'!K43/TransfersAsOutputShare!K41</f>
        <v>0</v>
      </c>
      <c r="Z41" s="5">
        <f>'PP-regionalLandDpayment-pros'!L43/TransfersAsOutputShare!L41</f>
        <v>0</v>
      </c>
      <c r="AA41" s="5">
        <f>'PP-regionalLandDpayment-pros'!M43/TransfersAsOutputShare!M41</f>
        <v>0</v>
      </c>
      <c r="AB41" s="5">
        <f>'PP-regionalLandDpayment-pros'!N43/TransfersAsOutputShare!N41</f>
        <v>0</v>
      </c>
      <c r="AC41" s="5"/>
      <c r="AD41" t="s">
        <v>53</v>
      </c>
      <c r="AE41" s="5">
        <f>'PP-regionalLandDpaymentretro'!C43/TransfersAsOutputShare!C41</f>
        <v>0</v>
      </c>
      <c r="AF41" s="5">
        <f>'PP-regionalLandDpaymentretro'!D43/TransfersAsOutputShare!D41</f>
        <v>0</v>
      </c>
      <c r="AG41" s="5">
        <f>'PP-regionalLandDpaymentretro'!E43/TransfersAsOutputShare!E41</f>
        <v>0</v>
      </c>
      <c r="AH41" s="5">
        <f>'PP-regionalLandDpaymentretro'!F43/TransfersAsOutputShare!F41</f>
        <v>0</v>
      </c>
      <c r="AI41" s="5">
        <f>'PP-regionalLandDpaymentretro'!G43/TransfersAsOutputShare!G41</f>
        <v>0</v>
      </c>
      <c r="AJ41" s="5">
        <f>'PP-regionalLandDpaymentretro'!H43/TransfersAsOutputShare!H41</f>
        <v>0</v>
      </c>
      <c r="AK41" s="5">
        <f>'PP-regionalLandDpaymentretro'!I43/TransfersAsOutputShare!I41</f>
        <v>0</v>
      </c>
      <c r="AL41" s="5">
        <f>'PP-regionalLandDpaymentretro'!J43/TransfersAsOutputShare!J41</f>
        <v>0</v>
      </c>
      <c r="AM41" s="5">
        <f>'PP-regionalLandDpaymentretro'!K43/TransfersAsOutputShare!K41</f>
        <v>0</v>
      </c>
      <c r="AN41" s="5">
        <f>'PP-regionalLandDpaymentretro'!L43/TransfersAsOutputShare!L41</f>
        <v>0</v>
      </c>
      <c r="AO41" s="5">
        <f>'PP-regionalLandDpaymentretro'!M43/TransfersAsOutputShare!M41</f>
        <v>0</v>
      </c>
      <c r="AP41" s="5">
        <f>'PP-regionalLandDpaymentretro'!N43/TransfersAsOutputShare!N41</f>
        <v>0</v>
      </c>
      <c r="AQ41" s="5"/>
      <c r="AR41" s="6" t="s">
        <v>53</v>
      </c>
      <c r="AS41" s="5">
        <f>'BP-regionalLandDpayment-prosp'!C43/TransfersAsOutputShare!C41</f>
        <v>0</v>
      </c>
      <c r="AT41" s="5">
        <f>'BP-regionalLandDpayment-prosp'!D43/TransfersAsOutputShare!D41</f>
        <v>0</v>
      </c>
      <c r="AU41" s="5">
        <f>'BP-regionalLandDpayment-prosp'!E43/TransfersAsOutputShare!E41</f>
        <v>0</v>
      </c>
      <c r="AV41" s="5">
        <f>'BP-regionalLandDpayment-prosp'!F43/TransfersAsOutputShare!F41</f>
        <v>0</v>
      </c>
      <c r="AW41" s="5">
        <f>'BP-regionalLandDpayment-prosp'!G43/TransfersAsOutputShare!G41</f>
        <v>0</v>
      </c>
      <c r="AX41" s="5">
        <f>'BP-regionalLandDpayment-prosp'!H43/TransfersAsOutputShare!H41</f>
        <v>0</v>
      </c>
      <c r="AY41" s="5">
        <f>'BP-regionalLandDpayment-prosp'!I43/TransfersAsOutputShare!I41</f>
        <v>0</v>
      </c>
      <c r="AZ41" s="5">
        <f>'BP-regionalLandDpayment-prosp'!J43/TransfersAsOutputShare!J41</f>
        <v>0</v>
      </c>
      <c r="BA41" s="5">
        <f>'BP-regionalLandDpayment-prosp'!K43/TransfersAsOutputShare!K41</f>
        <v>0</v>
      </c>
      <c r="BB41" s="5">
        <f>'BP-regionalLandDpayment-prosp'!L43/TransfersAsOutputShare!L41</f>
        <v>0</v>
      </c>
      <c r="BC41" s="5">
        <f>'BP-regionalLandDpayment-prosp'!M43/TransfersAsOutputShare!M41</f>
        <v>0</v>
      </c>
      <c r="BD41" s="5">
        <f>'BP-regionalLandDpayment-prosp'!N43/TransfersAsOutputShare!N41</f>
        <v>0</v>
      </c>
      <c r="BF41" s="6" t="s">
        <v>53</v>
      </c>
      <c r="BG41" s="5">
        <f>'BP-regionalLandDpaymentretro'!C43/TransfersAsOutputShare!C41</f>
        <v>0</v>
      </c>
      <c r="BH41" s="5">
        <f>'BP-regionalLandDpaymentretro'!D43/TransfersAsOutputShare!D41</f>
        <v>0</v>
      </c>
      <c r="BI41" s="5">
        <f>'BP-regionalLandDpaymentretro'!E43/TransfersAsOutputShare!E41</f>
        <v>0</v>
      </c>
      <c r="BJ41" s="5">
        <f>'BP-regionalLandDpaymentretro'!F43/TransfersAsOutputShare!F41</f>
        <v>0</v>
      </c>
      <c r="BK41" s="5">
        <f>'BP-regionalLandDpaymentretro'!G43/TransfersAsOutputShare!G41</f>
        <v>0</v>
      </c>
      <c r="BL41" s="5">
        <f>'BP-regionalLandDpaymentretro'!H43/TransfersAsOutputShare!H41</f>
        <v>0</v>
      </c>
      <c r="BM41" s="5">
        <f>'BP-regionalLandDpaymentretro'!I43/TransfersAsOutputShare!I41</f>
        <v>0</v>
      </c>
      <c r="BN41" s="5">
        <f>'BP-regionalLandDpaymentretro'!J43/TransfersAsOutputShare!J41</f>
        <v>0</v>
      </c>
      <c r="BO41" s="5">
        <f>'BP-regionalLandDpaymentretro'!K43/TransfersAsOutputShare!K41</f>
        <v>0</v>
      </c>
      <c r="BP41" s="5">
        <f>'BP-regionalLandDpaymentretro'!L43/TransfersAsOutputShare!L41</f>
        <v>0</v>
      </c>
      <c r="BQ41" s="5">
        <f>'BP-regionalLandDpaymentretro'!M43/TransfersAsOutputShare!M41</f>
        <v>0</v>
      </c>
      <c r="BR41" s="5">
        <f>'BP-regionalLandDpaymentretro'!N43/TransfersAsOutputShare!N41</f>
        <v>0</v>
      </c>
    </row>
    <row r="42" spans="2:70" x14ac:dyDescent="0.2">
      <c r="B42" t="s">
        <v>54</v>
      </c>
      <c r="C42" s="2">
        <v>258.58560814118499</v>
      </c>
      <c r="D42" s="2">
        <v>246.49871073296799</v>
      </c>
      <c r="E42" s="2">
        <v>42.877477274134002</v>
      </c>
      <c r="F42" s="2">
        <v>44.6792758834018</v>
      </c>
      <c r="G42" s="2">
        <v>58.428215042786803</v>
      </c>
      <c r="H42" s="2">
        <v>346.16932178536399</v>
      </c>
      <c r="I42" s="2">
        <v>435.93937826012399</v>
      </c>
      <c r="J42" s="2">
        <v>279.67634275337201</v>
      </c>
      <c r="K42" s="2">
        <v>945.11005688113903</v>
      </c>
      <c r="L42" s="2">
        <v>292.64959848200601</v>
      </c>
      <c r="M42" s="2">
        <v>79.069777636015402</v>
      </c>
      <c r="N42" s="2">
        <v>475.77698532922398</v>
      </c>
      <c r="O42" s="2"/>
      <c r="P42" t="s">
        <v>54</v>
      </c>
      <c r="Q42" s="5">
        <f>'PP-regionalLandDpayment-pros'!C44/TransfersAsOutputShare!C42</f>
        <v>0</v>
      </c>
      <c r="R42" s="5">
        <f>'PP-regionalLandDpayment-pros'!D44/TransfersAsOutputShare!D42</f>
        <v>0</v>
      </c>
      <c r="S42" s="5">
        <f>'PP-regionalLandDpayment-pros'!E44/TransfersAsOutputShare!E42</f>
        <v>0</v>
      </c>
      <c r="T42" s="5">
        <f>'PP-regionalLandDpayment-pros'!F44/TransfersAsOutputShare!F42</f>
        <v>0</v>
      </c>
      <c r="U42" s="5">
        <f>'PP-regionalLandDpayment-pros'!G44/TransfersAsOutputShare!G42</f>
        <v>0</v>
      </c>
      <c r="V42" s="5">
        <f>'PP-regionalLandDpayment-pros'!H44/TransfersAsOutputShare!H42</f>
        <v>0</v>
      </c>
      <c r="W42" s="5">
        <f>'PP-regionalLandDpayment-pros'!I44/TransfersAsOutputShare!I42</f>
        <v>0</v>
      </c>
      <c r="X42" s="5">
        <f>'PP-regionalLandDpayment-pros'!J44/TransfersAsOutputShare!J42</f>
        <v>0</v>
      </c>
      <c r="Y42" s="5">
        <f>'PP-regionalLandDpayment-pros'!K44/TransfersAsOutputShare!K42</f>
        <v>0</v>
      </c>
      <c r="Z42" s="5">
        <f>'PP-regionalLandDpayment-pros'!L44/TransfersAsOutputShare!L42</f>
        <v>0</v>
      </c>
      <c r="AA42" s="5">
        <f>'PP-regionalLandDpayment-pros'!M44/TransfersAsOutputShare!M42</f>
        <v>0</v>
      </c>
      <c r="AB42" s="5">
        <f>'PP-regionalLandDpayment-pros'!N44/TransfersAsOutputShare!N42</f>
        <v>0</v>
      </c>
      <c r="AC42" s="5"/>
      <c r="AD42" t="s">
        <v>54</v>
      </c>
      <c r="AE42" s="5">
        <f>'PP-regionalLandDpaymentretro'!C44/TransfersAsOutputShare!C42</f>
        <v>0</v>
      </c>
      <c r="AF42" s="5">
        <f>'PP-regionalLandDpaymentretro'!D44/TransfersAsOutputShare!D42</f>
        <v>0</v>
      </c>
      <c r="AG42" s="5">
        <f>'PP-regionalLandDpaymentretro'!E44/TransfersAsOutputShare!E42</f>
        <v>0</v>
      </c>
      <c r="AH42" s="5">
        <f>'PP-regionalLandDpaymentretro'!F44/TransfersAsOutputShare!F42</f>
        <v>0</v>
      </c>
      <c r="AI42" s="5">
        <f>'PP-regionalLandDpaymentretro'!G44/TransfersAsOutputShare!G42</f>
        <v>0</v>
      </c>
      <c r="AJ42" s="5">
        <f>'PP-regionalLandDpaymentretro'!H44/TransfersAsOutputShare!H42</f>
        <v>0</v>
      </c>
      <c r="AK42" s="5">
        <f>'PP-regionalLandDpaymentretro'!I44/TransfersAsOutputShare!I42</f>
        <v>0</v>
      </c>
      <c r="AL42" s="5">
        <f>'PP-regionalLandDpaymentretro'!J44/TransfersAsOutputShare!J42</f>
        <v>0</v>
      </c>
      <c r="AM42" s="5">
        <f>'PP-regionalLandDpaymentretro'!K44/TransfersAsOutputShare!K42</f>
        <v>0</v>
      </c>
      <c r="AN42" s="5">
        <f>'PP-regionalLandDpaymentretro'!L44/TransfersAsOutputShare!L42</f>
        <v>0</v>
      </c>
      <c r="AO42" s="5">
        <f>'PP-regionalLandDpaymentretro'!M44/TransfersAsOutputShare!M42</f>
        <v>0</v>
      </c>
      <c r="AP42" s="5">
        <f>'PP-regionalLandDpaymentretro'!N44/TransfersAsOutputShare!N42</f>
        <v>0</v>
      </c>
      <c r="AQ42" s="5"/>
      <c r="AR42" s="6" t="s">
        <v>54</v>
      </c>
      <c r="AS42" s="5">
        <f>'BP-regionalLandDpayment-prosp'!C44/TransfersAsOutputShare!C42</f>
        <v>0</v>
      </c>
      <c r="AT42" s="5">
        <f>'BP-regionalLandDpayment-prosp'!D44/TransfersAsOutputShare!D42</f>
        <v>0</v>
      </c>
      <c r="AU42" s="5">
        <f>'BP-regionalLandDpayment-prosp'!E44/TransfersAsOutputShare!E42</f>
        <v>0</v>
      </c>
      <c r="AV42" s="5">
        <f>'BP-regionalLandDpayment-prosp'!F44/TransfersAsOutputShare!F42</f>
        <v>0</v>
      </c>
      <c r="AW42" s="5">
        <f>'BP-regionalLandDpayment-prosp'!G44/TransfersAsOutputShare!G42</f>
        <v>0</v>
      </c>
      <c r="AX42" s="5">
        <f>'BP-regionalLandDpayment-prosp'!H44/TransfersAsOutputShare!H42</f>
        <v>0</v>
      </c>
      <c r="AY42" s="5">
        <f>'BP-regionalLandDpayment-prosp'!I44/TransfersAsOutputShare!I42</f>
        <v>0</v>
      </c>
      <c r="AZ42" s="5">
        <f>'BP-regionalLandDpayment-prosp'!J44/TransfersAsOutputShare!J42</f>
        <v>0</v>
      </c>
      <c r="BA42" s="5">
        <f>'BP-regionalLandDpayment-prosp'!K44/TransfersAsOutputShare!K42</f>
        <v>0</v>
      </c>
      <c r="BB42" s="5">
        <f>'BP-regionalLandDpayment-prosp'!L44/TransfersAsOutputShare!L42</f>
        <v>0</v>
      </c>
      <c r="BC42" s="5">
        <f>'BP-regionalLandDpayment-prosp'!M44/TransfersAsOutputShare!M42</f>
        <v>0</v>
      </c>
      <c r="BD42" s="5">
        <f>'BP-regionalLandDpayment-prosp'!N44/TransfersAsOutputShare!N42</f>
        <v>0</v>
      </c>
      <c r="BF42" s="6" t="s">
        <v>54</v>
      </c>
      <c r="BG42" s="5">
        <f>'BP-regionalLandDpaymentretro'!C44/TransfersAsOutputShare!C42</f>
        <v>0</v>
      </c>
      <c r="BH42" s="5">
        <f>'BP-regionalLandDpaymentretro'!D44/TransfersAsOutputShare!D42</f>
        <v>0</v>
      </c>
      <c r="BI42" s="5">
        <f>'BP-regionalLandDpaymentretro'!E44/TransfersAsOutputShare!E42</f>
        <v>0</v>
      </c>
      <c r="BJ42" s="5">
        <f>'BP-regionalLandDpaymentretro'!F44/TransfersAsOutputShare!F42</f>
        <v>0</v>
      </c>
      <c r="BK42" s="5">
        <f>'BP-regionalLandDpaymentretro'!G44/TransfersAsOutputShare!G42</f>
        <v>0</v>
      </c>
      <c r="BL42" s="5">
        <f>'BP-regionalLandDpaymentretro'!H44/TransfersAsOutputShare!H42</f>
        <v>0</v>
      </c>
      <c r="BM42" s="5">
        <f>'BP-regionalLandDpaymentretro'!I44/TransfersAsOutputShare!I42</f>
        <v>0</v>
      </c>
      <c r="BN42" s="5">
        <f>'BP-regionalLandDpaymentretro'!J44/TransfersAsOutputShare!J42</f>
        <v>0</v>
      </c>
      <c r="BO42" s="5">
        <f>'BP-regionalLandDpaymentretro'!K44/TransfersAsOutputShare!K42</f>
        <v>0</v>
      </c>
      <c r="BP42" s="5">
        <f>'BP-regionalLandDpaymentretro'!L44/TransfersAsOutputShare!L42</f>
        <v>0</v>
      </c>
      <c r="BQ42" s="5">
        <f>'BP-regionalLandDpaymentretro'!M44/TransfersAsOutputShare!M42</f>
        <v>0</v>
      </c>
      <c r="BR42" s="5">
        <f>'BP-regionalLandDpaymentretro'!N44/TransfersAsOutputShare!N42</f>
        <v>0</v>
      </c>
    </row>
    <row r="43" spans="2:70" x14ac:dyDescent="0.2">
      <c r="B43" t="s">
        <v>55</v>
      </c>
      <c r="C43" s="2">
        <v>267.92290192278301</v>
      </c>
      <c r="D43" s="2">
        <v>255.504195578825</v>
      </c>
      <c r="E43" s="2">
        <v>44.445494568534599</v>
      </c>
      <c r="F43" s="2">
        <v>46.350727794203898</v>
      </c>
      <c r="G43" s="2">
        <v>60.711773991203302</v>
      </c>
      <c r="H43" s="2">
        <v>359.21585330743</v>
      </c>
      <c r="I43" s="2">
        <v>453.34828823489102</v>
      </c>
      <c r="J43" s="2">
        <v>290.21024869861901</v>
      </c>
      <c r="K43" s="2">
        <v>982.65678550074801</v>
      </c>
      <c r="L43" s="2">
        <v>303.88100438035201</v>
      </c>
      <c r="M43" s="2">
        <v>81.928612114020197</v>
      </c>
      <c r="N43" s="2">
        <v>494.769475566447</v>
      </c>
      <c r="O43" s="2"/>
      <c r="P43" t="s">
        <v>55</v>
      </c>
      <c r="Q43" s="5">
        <f>'PP-regionalLandDpayment-pros'!C45/TransfersAsOutputShare!C43</f>
        <v>0</v>
      </c>
      <c r="R43" s="5">
        <f>'PP-regionalLandDpayment-pros'!D45/TransfersAsOutputShare!D43</f>
        <v>0</v>
      </c>
      <c r="S43" s="5">
        <f>'PP-regionalLandDpayment-pros'!E45/TransfersAsOutputShare!E43</f>
        <v>0</v>
      </c>
      <c r="T43" s="5">
        <f>'PP-regionalLandDpayment-pros'!F45/TransfersAsOutputShare!F43</f>
        <v>0</v>
      </c>
      <c r="U43" s="5">
        <f>'PP-regionalLandDpayment-pros'!G45/TransfersAsOutputShare!G43</f>
        <v>0</v>
      </c>
      <c r="V43" s="5">
        <f>'PP-regionalLandDpayment-pros'!H45/TransfersAsOutputShare!H43</f>
        <v>0</v>
      </c>
      <c r="W43" s="5">
        <f>'PP-regionalLandDpayment-pros'!I45/TransfersAsOutputShare!I43</f>
        <v>0</v>
      </c>
      <c r="X43" s="5">
        <f>'PP-regionalLandDpayment-pros'!J45/TransfersAsOutputShare!J43</f>
        <v>0</v>
      </c>
      <c r="Y43" s="5">
        <f>'PP-regionalLandDpayment-pros'!K45/TransfersAsOutputShare!K43</f>
        <v>0</v>
      </c>
      <c r="Z43" s="5">
        <f>'PP-regionalLandDpayment-pros'!L45/TransfersAsOutputShare!L43</f>
        <v>0</v>
      </c>
      <c r="AA43" s="5">
        <f>'PP-regionalLandDpayment-pros'!M45/TransfersAsOutputShare!M43</f>
        <v>0</v>
      </c>
      <c r="AB43" s="5">
        <f>'PP-regionalLandDpayment-pros'!N45/TransfersAsOutputShare!N43</f>
        <v>0</v>
      </c>
      <c r="AC43" s="5"/>
      <c r="AD43" t="s">
        <v>55</v>
      </c>
      <c r="AE43" s="5">
        <f>'PP-regionalLandDpaymentretro'!C45/TransfersAsOutputShare!C43</f>
        <v>0</v>
      </c>
      <c r="AF43" s="5">
        <f>'PP-regionalLandDpaymentretro'!D45/TransfersAsOutputShare!D43</f>
        <v>0</v>
      </c>
      <c r="AG43" s="5">
        <f>'PP-regionalLandDpaymentretro'!E45/TransfersAsOutputShare!E43</f>
        <v>0</v>
      </c>
      <c r="AH43" s="5">
        <f>'PP-regionalLandDpaymentretro'!F45/TransfersAsOutputShare!F43</f>
        <v>0</v>
      </c>
      <c r="AI43" s="5">
        <f>'PP-regionalLandDpaymentretro'!G45/TransfersAsOutputShare!G43</f>
        <v>0</v>
      </c>
      <c r="AJ43" s="5">
        <f>'PP-regionalLandDpaymentretro'!H45/TransfersAsOutputShare!H43</f>
        <v>0</v>
      </c>
      <c r="AK43" s="5">
        <f>'PP-regionalLandDpaymentretro'!I45/TransfersAsOutputShare!I43</f>
        <v>0</v>
      </c>
      <c r="AL43" s="5">
        <f>'PP-regionalLandDpaymentretro'!J45/TransfersAsOutputShare!J43</f>
        <v>0</v>
      </c>
      <c r="AM43" s="5">
        <f>'PP-regionalLandDpaymentretro'!K45/TransfersAsOutputShare!K43</f>
        <v>0</v>
      </c>
      <c r="AN43" s="5">
        <f>'PP-regionalLandDpaymentretro'!L45/TransfersAsOutputShare!L43</f>
        <v>0</v>
      </c>
      <c r="AO43" s="5">
        <f>'PP-regionalLandDpaymentretro'!M45/TransfersAsOutputShare!M43</f>
        <v>0</v>
      </c>
      <c r="AP43" s="5">
        <f>'PP-regionalLandDpaymentretro'!N45/TransfersAsOutputShare!N43</f>
        <v>0</v>
      </c>
      <c r="AQ43" s="5"/>
      <c r="AR43" s="6" t="s">
        <v>55</v>
      </c>
      <c r="AS43" s="5">
        <f>'BP-regionalLandDpayment-prosp'!C45/TransfersAsOutputShare!C43</f>
        <v>0</v>
      </c>
      <c r="AT43" s="5">
        <f>'BP-regionalLandDpayment-prosp'!D45/TransfersAsOutputShare!D43</f>
        <v>0</v>
      </c>
      <c r="AU43" s="5">
        <f>'BP-regionalLandDpayment-prosp'!E45/TransfersAsOutputShare!E43</f>
        <v>0</v>
      </c>
      <c r="AV43" s="5">
        <f>'BP-regionalLandDpayment-prosp'!F45/TransfersAsOutputShare!F43</f>
        <v>0</v>
      </c>
      <c r="AW43" s="5">
        <f>'BP-regionalLandDpayment-prosp'!G45/TransfersAsOutputShare!G43</f>
        <v>0</v>
      </c>
      <c r="AX43" s="5">
        <f>'BP-regionalLandDpayment-prosp'!H45/TransfersAsOutputShare!H43</f>
        <v>0</v>
      </c>
      <c r="AY43" s="5">
        <f>'BP-regionalLandDpayment-prosp'!I45/TransfersAsOutputShare!I43</f>
        <v>0</v>
      </c>
      <c r="AZ43" s="5">
        <f>'BP-regionalLandDpayment-prosp'!J45/TransfersAsOutputShare!J43</f>
        <v>0</v>
      </c>
      <c r="BA43" s="5">
        <f>'BP-regionalLandDpayment-prosp'!K45/TransfersAsOutputShare!K43</f>
        <v>0</v>
      </c>
      <c r="BB43" s="5">
        <f>'BP-regionalLandDpayment-prosp'!L45/TransfersAsOutputShare!L43</f>
        <v>0</v>
      </c>
      <c r="BC43" s="5">
        <f>'BP-regionalLandDpayment-prosp'!M45/TransfersAsOutputShare!M43</f>
        <v>0</v>
      </c>
      <c r="BD43" s="5">
        <f>'BP-regionalLandDpayment-prosp'!N45/TransfersAsOutputShare!N43</f>
        <v>0</v>
      </c>
      <c r="BF43" s="6" t="s">
        <v>55</v>
      </c>
      <c r="BG43" s="5">
        <f>'BP-regionalLandDpaymentretro'!C45/TransfersAsOutputShare!C43</f>
        <v>0</v>
      </c>
      <c r="BH43" s="5">
        <f>'BP-regionalLandDpaymentretro'!D45/TransfersAsOutputShare!D43</f>
        <v>0</v>
      </c>
      <c r="BI43" s="5">
        <f>'BP-regionalLandDpaymentretro'!E45/TransfersAsOutputShare!E43</f>
        <v>0</v>
      </c>
      <c r="BJ43" s="5">
        <f>'BP-regionalLandDpaymentretro'!F45/TransfersAsOutputShare!F43</f>
        <v>0</v>
      </c>
      <c r="BK43" s="5">
        <f>'BP-regionalLandDpaymentretro'!G45/TransfersAsOutputShare!G43</f>
        <v>0</v>
      </c>
      <c r="BL43" s="5">
        <f>'BP-regionalLandDpaymentretro'!H45/TransfersAsOutputShare!H43</f>
        <v>0</v>
      </c>
      <c r="BM43" s="5">
        <f>'BP-regionalLandDpaymentretro'!I45/TransfersAsOutputShare!I43</f>
        <v>0</v>
      </c>
      <c r="BN43" s="5">
        <f>'BP-regionalLandDpaymentretro'!J45/TransfersAsOutputShare!J43</f>
        <v>0</v>
      </c>
      <c r="BO43" s="5">
        <f>'BP-regionalLandDpaymentretro'!K45/TransfersAsOutputShare!K43</f>
        <v>0</v>
      </c>
      <c r="BP43" s="5">
        <f>'BP-regionalLandDpaymentretro'!L45/TransfersAsOutputShare!L43</f>
        <v>0</v>
      </c>
      <c r="BQ43" s="5">
        <f>'BP-regionalLandDpaymentretro'!M45/TransfersAsOutputShare!M43</f>
        <v>0</v>
      </c>
      <c r="BR43" s="5">
        <f>'BP-regionalLandDpaymentretro'!N45/TransfersAsOutputShare!N43</f>
        <v>0</v>
      </c>
    </row>
    <row r="44" spans="2:70" x14ac:dyDescent="0.2">
      <c r="B44" t="s">
        <v>56</v>
      </c>
      <c r="C44" s="2">
        <v>277.53103176519301</v>
      </c>
      <c r="D44" s="2">
        <v>264.75876797590098</v>
      </c>
      <c r="E44" s="2">
        <v>46.057834548997398</v>
      </c>
      <c r="F44" s="2">
        <v>48.067351509831099</v>
      </c>
      <c r="G44" s="2">
        <v>63.051639561093801</v>
      </c>
      <c r="H44" s="2">
        <v>372.578166584055</v>
      </c>
      <c r="I44" s="2">
        <v>471.16486983035497</v>
      </c>
      <c r="J44" s="2">
        <v>301.021613437344</v>
      </c>
      <c r="K44" s="2">
        <v>1021.04936973233</v>
      </c>
      <c r="L44" s="2">
        <v>315.399896905405</v>
      </c>
      <c r="M44" s="2">
        <v>84.867463583383298</v>
      </c>
      <c r="N44" s="2">
        <v>514.19280793756104</v>
      </c>
      <c r="O44" s="2"/>
      <c r="P44" t="s">
        <v>56</v>
      </c>
      <c r="Q44" s="5">
        <f>'PP-regionalLandDpayment-pros'!C46/TransfersAsOutputShare!C44</f>
        <v>0</v>
      </c>
      <c r="R44" s="5">
        <f>'PP-regionalLandDpayment-pros'!D46/TransfersAsOutputShare!D44</f>
        <v>0</v>
      </c>
      <c r="S44" s="5">
        <f>'PP-regionalLandDpayment-pros'!E46/TransfersAsOutputShare!E44</f>
        <v>0</v>
      </c>
      <c r="T44" s="5">
        <f>'PP-regionalLandDpayment-pros'!F46/TransfersAsOutputShare!F44</f>
        <v>0</v>
      </c>
      <c r="U44" s="5">
        <f>'PP-regionalLandDpayment-pros'!G46/TransfersAsOutputShare!G44</f>
        <v>0</v>
      </c>
      <c r="V44" s="5">
        <f>'PP-regionalLandDpayment-pros'!H46/TransfersAsOutputShare!H44</f>
        <v>0</v>
      </c>
      <c r="W44" s="5">
        <f>'PP-regionalLandDpayment-pros'!I46/TransfersAsOutputShare!I44</f>
        <v>0</v>
      </c>
      <c r="X44" s="5">
        <f>'PP-regionalLandDpayment-pros'!J46/TransfersAsOutputShare!J44</f>
        <v>0</v>
      </c>
      <c r="Y44" s="5">
        <f>'PP-regionalLandDpayment-pros'!K46/TransfersAsOutputShare!K44</f>
        <v>0</v>
      </c>
      <c r="Z44" s="5">
        <f>'PP-regionalLandDpayment-pros'!L46/TransfersAsOutputShare!L44</f>
        <v>0</v>
      </c>
      <c r="AA44" s="5">
        <f>'PP-regionalLandDpayment-pros'!M46/TransfersAsOutputShare!M44</f>
        <v>0</v>
      </c>
      <c r="AB44" s="5">
        <f>'PP-regionalLandDpayment-pros'!N46/TransfersAsOutputShare!N44</f>
        <v>0</v>
      </c>
      <c r="AC44" s="5"/>
      <c r="AD44" t="s">
        <v>56</v>
      </c>
      <c r="AE44" s="5">
        <f>'PP-regionalLandDpaymentretro'!C46/TransfersAsOutputShare!C44</f>
        <v>0</v>
      </c>
      <c r="AF44" s="5">
        <f>'PP-regionalLandDpaymentretro'!D46/TransfersAsOutputShare!D44</f>
        <v>0</v>
      </c>
      <c r="AG44" s="5">
        <f>'PP-regionalLandDpaymentretro'!E46/TransfersAsOutputShare!E44</f>
        <v>0</v>
      </c>
      <c r="AH44" s="5">
        <f>'PP-regionalLandDpaymentretro'!F46/TransfersAsOutputShare!F44</f>
        <v>0</v>
      </c>
      <c r="AI44" s="5">
        <f>'PP-regionalLandDpaymentretro'!G46/TransfersAsOutputShare!G44</f>
        <v>0</v>
      </c>
      <c r="AJ44" s="5">
        <f>'PP-regionalLandDpaymentretro'!H46/TransfersAsOutputShare!H44</f>
        <v>0</v>
      </c>
      <c r="AK44" s="5">
        <f>'PP-regionalLandDpaymentretro'!I46/TransfersAsOutputShare!I44</f>
        <v>0</v>
      </c>
      <c r="AL44" s="5">
        <f>'PP-regionalLandDpaymentretro'!J46/TransfersAsOutputShare!J44</f>
        <v>0</v>
      </c>
      <c r="AM44" s="5">
        <f>'PP-regionalLandDpaymentretro'!K46/TransfersAsOutputShare!K44</f>
        <v>0</v>
      </c>
      <c r="AN44" s="5">
        <f>'PP-regionalLandDpaymentretro'!L46/TransfersAsOutputShare!L44</f>
        <v>0</v>
      </c>
      <c r="AO44" s="5">
        <f>'PP-regionalLandDpaymentretro'!M46/TransfersAsOutputShare!M44</f>
        <v>0</v>
      </c>
      <c r="AP44" s="5">
        <f>'PP-regionalLandDpaymentretro'!N46/TransfersAsOutputShare!N44</f>
        <v>0</v>
      </c>
      <c r="AQ44" s="5"/>
      <c r="AR44" s="6" t="s">
        <v>56</v>
      </c>
      <c r="AS44" s="5">
        <f>'BP-regionalLandDpayment-prosp'!C46/TransfersAsOutputShare!C44</f>
        <v>0</v>
      </c>
      <c r="AT44" s="5">
        <f>'BP-regionalLandDpayment-prosp'!D46/TransfersAsOutputShare!D44</f>
        <v>0</v>
      </c>
      <c r="AU44" s="5">
        <f>'BP-regionalLandDpayment-prosp'!E46/TransfersAsOutputShare!E44</f>
        <v>0</v>
      </c>
      <c r="AV44" s="5">
        <f>'BP-regionalLandDpayment-prosp'!F46/TransfersAsOutputShare!F44</f>
        <v>0</v>
      </c>
      <c r="AW44" s="5">
        <f>'BP-regionalLandDpayment-prosp'!G46/TransfersAsOutputShare!G44</f>
        <v>0</v>
      </c>
      <c r="AX44" s="5">
        <f>'BP-regionalLandDpayment-prosp'!H46/TransfersAsOutputShare!H44</f>
        <v>0</v>
      </c>
      <c r="AY44" s="5">
        <f>'BP-regionalLandDpayment-prosp'!I46/TransfersAsOutputShare!I44</f>
        <v>0</v>
      </c>
      <c r="AZ44" s="5">
        <f>'BP-regionalLandDpayment-prosp'!J46/TransfersAsOutputShare!J44</f>
        <v>0</v>
      </c>
      <c r="BA44" s="5">
        <f>'BP-regionalLandDpayment-prosp'!K46/TransfersAsOutputShare!K44</f>
        <v>0</v>
      </c>
      <c r="BB44" s="5">
        <f>'BP-regionalLandDpayment-prosp'!L46/TransfersAsOutputShare!L44</f>
        <v>0</v>
      </c>
      <c r="BC44" s="5">
        <f>'BP-regionalLandDpayment-prosp'!M46/TransfersAsOutputShare!M44</f>
        <v>0</v>
      </c>
      <c r="BD44" s="5">
        <f>'BP-regionalLandDpayment-prosp'!N46/TransfersAsOutputShare!N44</f>
        <v>0</v>
      </c>
      <c r="BF44" s="6" t="s">
        <v>56</v>
      </c>
      <c r="BG44" s="5">
        <f>'BP-regionalLandDpaymentretro'!C46/TransfersAsOutputShare!C44</f>
        <v>0</v>
      </c>
      <c r="BH44" s="5">
        <f>'BP-regionalLandDpaymentretro'!D46/TransfersAsOutputShare!D44</f>
        <v>0</v>
      </c>
      <c r="BI44" s="5">
        <f>'BP-regionalLandDpaymentretro'!E46/TransfersAsOutputShare!E44</f>
        <v>0</v>
      </c>
      <c r="BJ44" s="5">
        <f>'BP-regionalLandDpaymentretro'!F46/TransfersAsOutputShare!F44</f>
        <v>0</v>
      </c>
      <c r="BK44" s="5">
        <f>'BP-regionalLandDpaymentretro'!G46/TransfersAsOutputShare!G44</f>
        <v>0</v>
      </c>
      <c r="BL44" s="5">
        <f>'BP-regionalLandDpaymentretro'!H46/TransfersAsOutputShare!H44</f>
        <v>0</v>
      </c>
      <c r="BM44" s="5">
        <f>'BP-regionalLandDpaymentretro'!I46/TransfersAsOutputShare!I44</f>
        <v>0</v>
      </c>
      <c r="BN44" s="5">
        <f>'BP-regionalLandDpaymentretro'!J46/TransfersAsOutputShare!J44</f>
        <v>0</v>
      </c>
      <c r="BO44" s="5">
        <f>'BP-regionalLandDpaymentretro'!K46/TransfersAsOutputShare!K44</f>
        <v>0</v>
      </c>
      <c r="BP44" s="5">
        <f>'BP-regionalLandDpaymentretro'!L46/TransfersAsOutputShare!L44</f>
        <v>0</v>
      </c>
      <c r="BQ44" s="5">
        <f>'BP-regionalLandDpaymentretro'!M46/TransfersAsOutputShare!M44</f>
        <v>0</v>
      </c>
      <c r="BR44" s="5">
        <f>'BP-regionalLandDpaymentretro'!N46/TransfersAsOutputShare!N44</f>
        <v>0</v>
      </c>
    </row>
    <row r="45" spans="2:70" x14ac:dyDescent="0.2">
      <c r="B45" t="s">
        <v>57</v>
      </c>
      <c r="C45" s="2">
        <v>287.42159455433199</v>
      </c>
      <c r="D45" s="2">
        <v>274.27374850286401</v>
      </c>
      <c r="E45" s="2">
        <v>47.716475964129501</v>
      </c>
      <c r="F45" s="2">
        <v>49.831303395621298</v>
      </c>
      <c r="G45" s="2">
        <v>65.450840100841006</v>
      </c>
      <c r="H45" s="2">
        <v>386.27302484890902</v>
      </c>
      <c r="I45" s="2">
        <v>489.41234745758499</v>
      </c>
      <c r="J45" s="2">
        <v>312.12409870220398</v>
      </c>
      <c r="K45" s="2">
        <v>1060.3374166256799</v>
      </c>
      <c r="L45" s="2">
        <v>327.221038592154</v>
      </c>
      <c r="M45" s="2">
        <v>87.889880038691601</v>
      </c>
      <c r="N45" s="2">
        <v>534.07206738167497</v>
      </c>
      <c r="O45" s="2"/>
      <c r="P45" t="s">
        <v>57</v>
      </c>
      <c r="Q45" s="5">
        <f>'PP-regionalLandDpayment-pros'!C47/TransfersAsOutputShare!C45</f>
        <v>0</v>
      </c>
      <c r="R45" s="5">
        <f>'PP-regionalLandDpayment-pros'!D47/TransfersAsOutputShare!D45</f>
        <v>0</v>
      </c>
      <c r="S45" s="5">
        <f>'PP-regionalLandDpayment-pros'!E47/TransfersAsOutputShare!E45</f>
        <v>0</v>
      </c>
      <c r="T45" s="5">
        <f>'PP-regionalLandDpayment-pros'!F47/TransfersAsOutputShare!F45</f>
        <v>0</v>
      </c>
      <c r="U45" s="5">
        <f>'PP-regionalLandDpayment-pros'!G47/TransfersAsOutputShare!G45</f>
        <v>0</v>
      </c>
      <c r="V45" s="5">
        <f>'PP-regionalLandDpayment-pros'!H47/TransfersAsOutputShare!H45</f>
        <v>0</v>
      </c>
      <c r="W45" s="5">
        <f>'PP-regionalLandDpayment-pros'!I47/TransfersAsOutputShare!I45</f>
        <v>0</v>
      </c>
      <c r="X45" s="5">
        <f>'PP-regionalLandDpayment-pros'!J47/TransfersAsOutputShare!J45</f>
        <v>0</v>
      </c>
      <c r="Y45" s="5">
        <f>'PP-regionalLandDpayment-pros'!K47/TransfersAsOutputShare!K45</f>
        <v>0</v>
      </c>
      <c r="Z45" s="5">
        <f>'PP-regionalLandDpayment-pros'!L47/TransfersAsOutputShare!L45</f>
        <v>0</v>
      </c>
      <c r="AA45" s="5">
        <f>'PP-regionalLandDpayment-pros'!M47/TransfersAsOutputShare!M45</f>
        <v>0</v>
      </c>
      <c r="AB45" s="5">
        <f>'PP-regionalLandDpayment-pros'!N47/TransfersAsOutputShare!N45</f>
        <v>0</v>
      </c>
      <c r="AC45" s="5"/>
      <c r="AD45" t="s">
        <v>57</v>
      </c>
      <c r="AE45" s="5">
        <f>'PP-regionalLandDpaymentretro'!C47/TransfersAsOutputShare!C45</f>
        <v>0</v>
      </c>
      <c r="AF45" s="5">
        <f>'PP-regionalLandDpaymentretro'!D47/TransfersAsOutputShare!D45</f>
        <v>0</v>
      </c>
      <c r="AG45" s="5">
        <f>'PP-regionalLandDpaymentretro'!E47/TransfersAsOutputShare!E45</f>
        <v>0</v>
      </c>
      <c r="AH45" s="5">
        <f>'PP-regionalLandDpaymentretro'!F47/TransfersAsOutputShare!F45</f>
        <v>0</v>
      </c>
      <c r="AI45" s="5">
        <f>'PP-regionalLandDpaymentretro'!G47/TransfersAsOutputShare!G45</f>
        <v>0</v>
      </c>
      <c r="AJ45" s="5">
        <f>'PP-regionalLandDpaymentretro'!H47/TransfersAsOutputShare!H45</f>
        <v>0</v>
      </c>
      <c r="AK45" s="5">
        <f>'PP-regionalLandDpaymentretro'!I47/TransfersAsOutputShare!I45</f>
        <v>0</v>
      </c>
      <c r="AL45" s="5">
        <f>'PP-regionalLandDpaymentretro'!J47/TransfersAsOutputShare!J45</f>
        <v>0</v>
      </c>
      <c r="AM45" s="5">
        <f>'PP-regionalLandDpaymentretro'!K47/TransfersAsOutputShare!K45</f>
        <v>0</v>
      </c>
      <c r="AN45" s="5">
        <f>'PP-regionalLandDpaymentretro'!L47/TransfersAsOutputShare!L45</f>
        <v>0</v>
      </c>
      <c r="AO45" s="5">
        <f>'PP-regionalLandDpaymentretro'!M47/TransfersAsOutputShare!M45</f>
        <v>0</v>
      </c>
      <c r="AP45" s="5">
        <f>'PP-regionalLandDpaymentretro'!N47/TransfersAsOutputShare!N45</f>
        <v>0</v>
      </c>
      <c r="AQ45" s="5"/>
      <c r="AR45" s="6" t="s">
        <v>57</v>
      </c>
      <c r="AS45" s="5">
        <f>'BP-regionalLandDpayment-prosp'!C47/TransfersAsOutputShare!C45</f>
        <v>0</v>
      </c>
      <c r="AT45" s="5">
        <f>'BP-regionalLandDpayment-prosp'!D47/TransfersAsOutputShare!D45</f>
        <v>0</v>
      </c>
      <c r="AU45" s="5">
        <f>'BP-regionalLandDpayment-prosp'!E47/TransfersAsOutputShare!E45</f>
        <v>0</v>
      </c>
      <c r="AV45" s="5">
        <f>'BP-regionalLandDpayment-prosp'!F47/TransfersAsOutputShare!F45</f>
        <v>0</v>
      </c>
      <c r="AW45" s="5">
        <f>'BP-regionalLandDpayment-prosp'!G47/TransfersAsOutputShare!G45</f>
        <v>0</v>
      </c>
      <c r="AX45" s="5">
        <f>'BP-regionalLandDpayment-prosp'!H47/TransfersAsOutputShare!H45</f>
        <v>0</v>
      </c>
      <c r="AY45" s="5">
        <f>'BP-regionalLandDpayment-prosp'!I47/TransfersAsOutputShare!I45</f>
        <v>0</v>
      </c>
      <c r="AZ45" s="5">
        <f>'BP-regionalLandDpayment-prosp'!J47/TransfersAsOutputShare!J45</f>
        <v>0</v>
      </c>
      <c r="BA45" s="5">
        <f>'BP-regionalLandDpayment-prosp'!K47/TransfersAsOutputShare!K45</f>
        <v>0</v>
      </c>
      <c r="BB45" s="5">
        <f>'BP-regionalLandDpayment-prosp'!L47/TransfersAsOutputShare!L45</f>
        <v>0</v>
      </c>
      <c r="BC45" s="5">
        <f>'BP-regionalLandDpayment-prosp'!M47/TransfersAsOutputShare!M45</f>
        <v>0</v>
      </c>
      <c r="BD45" s="5">
        <f>'BP-regionalLandDpayment-prosp'!N47/TransfersAsOutputShare!N45</f>
        <v>0</v>
      </c>
      <c r="BF45" s="6" t="s">
        <v>57</v>
      </c>
      <c r="BG45" s="5">
        <f>'BP-regionalLandDpaymentretro'!C47/TransfersAsOutputShare!C45</f>
        <v>0</v>
      </c>
      <c r="BH45" s="5">
        <f>'BP-regionalLandDpaymentretro'!D47/TransfersAsOutputShare!D45</f>
        <v>0</v>
      </c>
      <c r="BI45" s="5">
        <f>'BP-regionalLandDpaymentretro'!E47/TransfersAsOutputShare!E45</f>
        <v>0</v>
      </c>
      <c r="BJ45" s="5">
        <f>'BP-regionalLandDpaymentretro'!F47/TransfersAsOutputShare!F45</f>
        <v>0</v>
      </c>
      <c r="BK45" s="5">
        <f>'BP-regionalLandDpaymentretro'!G47/TransfersAsOutputShare!G45</f>
        <v>0</v>
      </c>
      <c r="BL45" s="5">
        <f>'BP-regionalLandDpaymentretro'!H47/TransfersAsOutputShare!H45</f>
        <v>0</v>
      </c>
      <c r="BM45" s="5">
        <f>'BP-regionalLandDpaymentretro'!I47/TransfersAsOutputShare!I45</f>
        <v>0</v>
      </c>
      <c r="BN45" s="5">
        <f>'BP-regionalLandDpaymentretro'!J47/TransfersAsOutputShare!J45</f>
        <v>0</v>
      </c>
      <c r="BO45" s="5">
        <f>'BP-regionalLandDpaymentretro'!K47/TransfersAsOutputShare!K45</f>
        <v>0</v>
      </c>
      <c r="BP45" s="5">
        <f>'BP-regionalLandDpaymentretro'!L47/TransfersAsOutputShare!L45</f>
        <v>0</v>
      </c>
      <c r="BQ45" s="5">
        <f>'BP-regionalLandDpaymentretro'!M47/TransfersAsOutputShare!M45</f>
        <v>0</v>
      </c>
      <c r="BR45" s="5">
        <f>'BP-regionalLandDpaymentretro'!N47/TransfersAsOutputShare!N45</f>
        <v>0</v>
      </c>
    </row>
    <row r="46" spans="2:70" x14ac:dyDescent="0.2">
      <c r="B46" t="s">
        <v>58</v>
      </c>
      <c r="C46" s="2">
        <v>297.60644345237802</v>
      </c>
      <c r="D46" s="2">
        <v>284.060682057355</v>
      </c>
      <c r="E46" s="2">
        <v>49.423438841786897</v>
      </c>
      <c r="F46" s="2">
        <v>51.644782387516599</v>
      </c>
      <c r="G46" s="2">
        <v>67.912464071188396</v>
      </c>
      <c r="H46" s="2">
        <v>400.31747188236602</v>
      </c>
      <c r="I46" s="2">
        <v>508.114428483658</v>
      </c>
      <c r="J46" s="2">
        <v>323.53162495472901</v>
      </c>
      <c r="K46" s="2">
        <v>1100.5715196407</v>
      </c>
      <c r="L46" s="2">
        <v>339.35947708263802</v>
      </c>
      <c r="M46" s="2">
        <v>90.999480997348698</v>
      </c>
      <c r="N46" s="2">
        <v>554.43285442070498</v>
      </c>
      <c r="O46" s="2"/>
      <c r="P46" t="s">
        <v>58</v>
      </c>
      <c r="Q46" s="5">
        <f>'PP-regionalLandDpayment-pros'!C48/TransfersAsOutputShare!C46</f>
        <v>0</v>
      </c>
      <c r="R46" s="5">
        <f>'PP-regionalLandDpayment-pros'!D48/TransfersAsOutputShare!D46</f>
        <v>0</v>
      </c>
      <c r="S46" s="5">
        <f>'PP-regionalLandDpayment-pros'!E48/TransfersAsOutputShare!E46</f>
        <v>0</v>
      </c>
      <c r="T46" s="5">
        <f>'PP-regionalLandDpayment-pros'!F48/TransfersAsOutputShare!F46</f>
        <v>0</v>
      </c>
      <c r="U46" s="5">
        <f>'PP-regionalLandDpayment-pros'!G48/TransfersAsOutputShare!G46</f>
        <v>0</v>
      </c>
      <c r="V46" s="5">
        <f>'PP-regionalLandDpayment-pros'!H48/TransfersAsOutputShare!H46</f>
        <v>0</v>
      </c>
      <c r="W46" s="5">
        <f>'PP-regionalLandDpayment-pros'!I48/TransfersAsOutputShare!I46</f>
        <v>0</v>
      </c>
      <c r="X46" s="5">
        <f>'PP-regionalLandDpayment-pros'!J48/TransfersAsOutputShare!J46</f>
        <v>0</v>
      </c>
      <c r="Y46" s="5">
        <f>'PP-regionalLandDpayment-pros'!K48/TransfersAsOutputShare!K46</f>
        <v>0</v>
      </c>
      <c r="Z46" s="5">
        <f>'PP-regionalLandDpayment-pros'!L48/TransfersAsOutputShare!L46</f>
        <v>0</v>
      </c>
      <c r="AA46" s="5">
        <f>'PP-regionalLandDpayment-pros'!M48/TransfersAsOutputShare!M46</f>
        <v>0</v>
      </c>
      <c r="AB46" s="5">
        <f>'PP-regionalLandDpayment-pros'!N48/TransfersAsOutputShare!N46</f>
        <v>0</v>
      </c>
      <c r="AC46" s="5"/>
      <c r="AD46" t="s">
        <v>58</v>
      </c>
      <c r="AE46" s="5">
        <f>'PP-regionalLandDpaymentretro'!C48/TransfersAsOutputShare!C46</f>
        <v>0</v>
      </c>
      <c r="AF46" s="5">
        <f>'PP-regionalLandDpaymentretro'!D48/TransfersAsOutputShare!D46</f>
        <v>0</v>
      </c>
      <c r="AG46" s="5">
        <f>'PP-regionalLandDpaymentretro'!E48/TransfersAsOutputShare!E46</f>
        <v>0</v>
      </c>
      <c r="AH46" s="5">
        <f>'PP-regionalLandDpaymentretro'!F48/TransfersAsOutputShare!F46</f>
        <v>0</v>
      </c>
      <c r="AI46" s="5">
        <f>'PP-regionalLandDpaymentretro'!G48/TransfersAsOutputShare!G46</f>
        <v>0</v>
      </c>
      <c r="AJ46" s="5">
        <f>'PP-regionalLandDpaymentretro'!H48/TransfersAsOutputShare!H46</f>
        <v>0</v>
      </c>
      <c r="AK46" s="5">
        <f>'PP-regionalLandDpaymentretro'!I48/TransfersAsOutputShare!I46</f>
        <v>0</v>
      </c>
      <c r="AL46" s="5">
        <f>'PP-regionalLandDpaymentretro'!J48/TransfersAsOutputShare!J46</f>
        <v>0</v>
      </c>
      <c r="AM46" s="5">
        <f>'PP-regionalLandDpaymentretro'!K48/TransfersAsOutputShare!K46</f>
        <v>0</v>
      </c>
      <c r="AN46" s="5">
        <f>'PP-regionalLandDpaymentretro'!L48/TransfersAsOutputShare!L46</f>
        <v>0</v>
      </c>
      <c r="AO46" s="5">
        <f>'PP-regionalLandDpaymentretro'!M48/TransfersAsOutputShare!M46</f>
        <v>0</v>
      </c>
      <c r="AP46" s="5">
        <f>'PP-regionalLandDpaymentretro'!N48/TransfersAsOutputShare!N46</f>
        <v>0</v>
      </c>
      <c r="AQ46" s="5"/>
      <c r="AR46" s="6" t="s">
        <v>58</v>
      </c>
      <c r="AS46" s="5">
        <f>'BP-regionalLandDpayment-prosp'!C48/TransfersAsOutputShare!C46</f>
        <v>0</v>
      </c>
      <c r="AT46" s="5">
        <f>'BP-regionalLandDpayment-prosp'!D48/TransfersAsOutputShare!D46</f>
        <v>0</v>
      </c>
      <c r="AU46" s="5">
        <f>'BP-regionalLandDpayment-prosp'!E48/TransfersAsOutputShare!E46</f>
        <v>0</v>
      </c>
      <c r="AV46" s="5">
        <f>'BP-regionalLandDpayment-prosp'!F48/TransfersAsOutputShare!F46</f>
        <v>0</v>
      </c>
      <c r="AW46" s="5">
        <f>'BP-regionalLandDpayment-prosp'!G48/TransfersAsOutputShare!G46</f>
        <v>0</v>
      </c>
      <c r="AX46" s="5">
        <f>'BP-regionalLandDpayment-prosp'!H48/TransfersAsOutputShare!H46</f>
        <v>0</v>
      </c>
      <c r="AY46" s="5">
        <f>'BP-regionalLandDpayment-prosp'!I48/TransfersAsOutputShare!I46</f>
        <v>0</v>
      </c>
      <c r="AZ46" s="5">
        <f>'BP-regionalLandDpayment-prosp'!J48/TransfersAsOutputShare!J46</f>
        <v>0</v>
      </c>
      <c r="BA46" s="5">
        <f>'BP-regionalLandDpayment-prosp'!K48/TransfersAsOutputShare!K46</f>
        <v>0</v>
      </c>
      <c r="BB46" s="5">
        <f>'BP-regionalLandDpayment-prosp'!L48/TransfersAsOutputShare!L46</f>
        <v>0</v>
      </c>
      <c r="BC46" s="5">
        <f>'BP-regionalLandDpayment-prosp'!M48/TransfersAsOutputShare!M46</f>
        <v>0</v>
      </c>
      <c r="BD46" s="5">
        <f>'BP-regionalLandDpayment-prosp'!N48/TransfersAsOutputShare!N46</f>
        <v>0</v>
      </c>
      <c r="BF46" s="6" t="s">
        <v>58</v>
      </c>
      <c r="BG46" s="5">
        <f>'BP-regionalLandDpaymentretro'!C48/TransfersAsOutputShare!C46</f>
        <v>0</v>
      </c>
      <c r="BH46" s="5">
        <f>'BP-regionalLandDpaymentretro'!D48/TransfersAsOutputShare!D46</f>
        <v>0</v>
      </c>
      <c r="BI46" s="5">
        <f>'BP-regionalLandDpaymentretro'!E48/TransfersAsOutputShare!E46</f>
        <v>0</v>
      </c>
      <c r="BJ46" s="5">
        <f>'BP-regionalLandDpaymentretro'!F48/TransfersAsOutputShare!F46</f>
        <v>0</v>
      </c>
      <c r="BK46" s="5">
        <f>'BP-regionalLandDpaymentretro'!G48/TransfersAsOutputShare!G46</f>
        <v>0</v>
      </c>
      <c r="BL46" s="5">
        <f>'BP-regionalLandDpaymentretro'!H48/TransfersAsOutputShare!H46</f>
        <v>0</v>
      </c>
      <c r="BM46" s="5">
        <f>'BP-regionalLandDpaymentretro'!I48/TransfersAsOutputShare!I46</f>
        <v>0</v>
      </c>
      <c r="BN46" s="5">
        <f>'BP-regionalLandDpaymentretro'!J48/TransfersAsOutputShare!J46</f>
        <v>0</v>
      </c>
      <c r="BO46" s="5">
        <f>'BP-regionalLandDpaymentretro'!K48/TransfersAsOutputShare!K46</f>
        <v>0</v>
      </c>
      <c r="BP46" s="5">
        <f>'BP-regionalLandDpaymentretro'!L48/TransfersAsOutputShare!L46</f>
        <v>0</v>
      </c>
      <c r="BQ46" s="5">
        <f>'BP-regionalLandDpaymentretro'!M48/TransfersAsOutputShare!M46</f>
        <v>0</v>
      </c>
      <c r="BR46" s="5">
        <f>'BP-regionalLandDpaymentretro'!N48/TransfersAsOutputShare!N46</f>
        <v>0</v>
      </c>
    </row>
    <row r="47" spans="2:70" x14ac:dyDescent="0.2">
      <c r="B47" t="s">
        <v>59</v>
      </c>
      <c r="C47" s="2">
        <v>308.09770067756602</v>
      </c>
      <c r="D47" s="2">
        <v>294.1313483033</v>
      </c>
      <c r="E47" s="2">
        <v>51.180786480622501</v>
      </c>
      <c r="F47" s="2">
        <v>53.510031532756898</v>
      </c>
      <c r="G47" s="2">
        <v>70.439659609560294</v>
      </c>
      <c r="H47" s="2">
        <v>414.72883330903397</v>
      </c>
      <c r="I47" s="2">
        <v>527.29528698229603</v>
      </c>
      <c r="J47" s="2">
        <v>335.25837926121699</v>
      </c>
      <c r="K47" s="2">
        <v>1141.80321172548</v>
      </c>
      <c r="L47" s="2">
        <v>351.83054911930498</v>
      </c>
      <c r="M47" s="2">
        <v>94.199961045499407</v>
      </c>
      <c r="N47" s="2">
        <v>575.30126207717205</v>
      </c>
      <c r="O47" s="2"/>
      <c r="P47" t="s">
        <v>59</v>
      </c>
      <c r="Q47" s="5">
        <f>'PP-regionalLandDpayment-pros'!C49/TransfersAsOutputShare!C47</f>
        <v>0</v>
      </c>
      <c r="R47" s="5">
        <f>'PP-regionalLandDpayment-pros'!D49/TransfersAsOutputShare!D47</f>
        <v>0</v>
      </c>
      <c r="S47" s="5">
        <f>'PP-regionalLandDpayment-pros'!E49/TransfersAsOutputShare!E47</f>
        <v>0</v>
      </c>
      <c r="T47" s="5">
        <f>'PP-regionalLandDpayment-pros'!F49/TransfersAsOutputShare!F47</f>
        <v>0</v>
      </c>
      <c r="U47" s="5">
        <f>'PP-regionalLandDpayment-pros'!G49/TransfersAsOutputShare!G47</f>
        <v>0</v>
      </c>
      <c r="V47" s="5">
        <f>'PP-regionalLandDpayment-pros'!H49/TransfersAsOutputShare!H47</f>
        <v>0</v>
      </c>
      <c r="W47" s="5">
        <f>'PP-regionalLandDpayment-pros'!I49/TransfersAsOutputShare!I47</f>
        <v>0</v>
      </c>
      <c r="X47" s="5">
        <f>'PP-regionalLandDpayment-pros'!J49/TransfersAsOutputShare!J47</f>
        <v>0</v>
      </c>
      <c r="Y47" s="5">
        <f>'PP-regionalLandDpayment-pros'!K49/TransfersAsOutputShare!K47</f>
        <v>0</v>
      </c>
      <c r="Z47" s="5">
        <f>'PP-regionalLandDpayment-pros'!L49/TransfersAsOutputShare!L47</f>
        <v>0</v>
      </c>
      <c r="AA47" s="5">
        <f>'PP-regionalLandDpayment-pros'!M49/TransfersAsOutputShare!M47</f>
        <v>0</v>
      </c>
      <c r="AB47" s="5">
        <f>'PP-regionalLandDpayment-pros'!N49/TransfersAsOutputShare!N47</f>
        <v>0</v>
      </c>
      <c r="AC47" s="5"/>
      <c r="AD47" t="s">
        <v>59</v>
      </c>
      <c r="AE47" s="5">
        <f>'PP-regionalLandDpaymentretro'!C49/TransfersAsOutputShare!C47</f>
        <v>0</v>
      </c>
      <c r="AF47" s="5">
        <f>'PP-regionalLandDpaymentretro'!D49/TransfersAsOutputShare!D47</f>
        <v>0</v>
      </c>
      <c r="AG47" s="5">
        <f>'PP-regionalLandDpaymentretro'!E49/TransfersAsOutputShare!E47</f>
        <v>0</v>
      </c>
      <c r="AH47" s="5">
        <f>'PP-regionalLandDpaymentretro'!F49/TransfersAsOutputShare!F47</f>
        <v>0</v>
      </c>
      <c r="AI47" s="5">
        <f>'PP-regionalLandDpaymentretro'!G49/TransfersAsOutputShare!G47</f>
        <v>0</v>
      </c>
      <c r="AJ47" s="5">
        <f>'PP-regionalLandDpaymentretro'!H49/TransfersAsOutputShare!H47</f>
        <v>0</v>
      </c>
      <c r="AK47" s="5">
        <f>'PP-regionalLandDpaymentretro'!I49/TransfersAsOutputShare!I47</f>
        <v>0</v>
      </c>
      <c r="AL47" s="5">
        <f>'PP-regionalLandDpaymentretro'!J49/TransfersAsOutputShare!J47</f>
        <v>0</v>
      </c>
      <c r="AM47" s="5">
        <f>'PP-regionalLandDpaymentretro'!K49/TransfersAsOutputShare!K47</f>
        <v>0</v>
      </c>
      <c r="AN47" s="5">
        <f>'PP-regionalLandDpaymentretro'!L49/TransfersAsOutputShare!L47</f>
        <v>0</v>
      </c>
      <c r="AO47" s="5">
        <f>'PP-regionalLandDpaymentretro'!M49/TransfersAsOutputShare!M47</f>
        <v>0</v>
      </c>
      <c r="AP47" s="5">
        <f>'PP-regionalLandDpaymentretro'!N49/TransfersAsOutputShare!N47</f>
        <v>0</v>
      </c>
      <c r="AQ47" s="5"/>
      <c r="AR47" s="6" t="s">
        <v>59</v>
      </c>
      <c r="AS47" s="5">
        <f>'BP-regionalLandDpayment-prosp'!C49/TransfersAsOutputShare!C47</f>
        <v>0</v>
      </c>
      <c r="AT47" s="5">
        <f>'BP-regionalLandDpayment-prosp'!D49/TransfersAsOutputShare!D47</f>
        <v>0</v>
      </c>
      <c r="AU47" s="5">
        <f>'BP-regionalLandDpayment-prosp'!E49/TransfersAsOutputShare!E47</f>
        <v>0</v>
      </c>
      <c r="AV47" s="5">
        <f>'BP-regionalLandDpayment-prosp'!F49/TransfersAsOutputShare!F47</f>
        <v>0</v>
      </c>
      <c r="AW47" s="5">
        <f>'BP-regionalLandDpayment-prosp'!G49/TransfersAsOutputShare!G47</f>
        <v>0</v>
      </c>
      <c r="AX47" s="5">
        <f>'BP-regionalLandDpayment-prosp'!H49/TransfersAsOutputShare!H47</f>
        <v>0</v>
      </c>
      <c r="AY47" s="5">
        <f>'BP-regionalLandDpayment-prosp'!I49/TransfersAsOutputShare!I47</f>
        <v>0</v>
      </c>
      <c r="AZ47" s="5">
        <f>'BP-regionalLandDpayment-prosp'!J49/TransfersAsOutputShare!J47</f>
        <v>0</v>
      </c>
      <c r="BA47" s="5">
        <f>'BP-regionalLandDpayment-prosp'!K49/TransfersAsOutputShare!K47</f>
        <v>0</v>
      </c>
      <c r="BB47" s="5">
        <f>'BP-regionalLandDpayment-prosp'!L49/TransfersAsOutputShare!L47</f>
        <v>0</v>
      </c>
      <c r="BC47" s="5">
        <f>'BP-regionalLandDpayment-prosp'!M49/TransfersAsOutputShare!M47</f>
        <v>0</v>
      </c>
      <c r="BD47" s="5">
        <f>'BP-regionalLandDpayment-prosp'!N49/TransfersAsOutputShare!N47</f>
        <v>0</v>
      </c>
      <c r="BF47" s="6" t="s">
        <v>59</v>
      </c>
      <c r="BG47" s="5">
        <f>'BP-regionalLandDpaymentretro'!C49/TransfersAsOutputShare!C47</f>
        <v>0</v>
      </c>
      <c r="BH47" s="5">
        <f>'BP-regionalLandDpaymentretro'!D49/TransfersAsOutputShare!D47</f>
        <v>0</v>
      </c>
      <c r="BI47" s="5">
        <f>'BP-regionalLandDpaymentretro'!E49/TransfersAsOutputShare!E47</f>
        <v>0</v>
      </c>
      <c r="BJ47" s="5">
        <f>'BP-regionalLandDpaymentretro'!F49/TransfersAsOutputShare!F47</f>
        <v>0</v>
      </c>
      <c r="BK47" s="5">
        <f>'BP-regionalLandDpaymentretro'!G49/TransfersAsOutputShare!G47</f>
        <v>0</v>
      </c>
      <c r="BL47" s="5">
        <f>'BP-regionalLandDpaymentretro'!H49/TransfersAsOutputShare!H47</f>
        <v>0</v>
      </c>
      <c r="BM47" s="5">
        <f>'BP-regionalLandDpaymentretro'!I49/TransfersAsOutputShare!I47</f>
        <v>0</v>
      </c>
      <c r="BN47" s="5">
        <f>'BP-regionalLandDpaymentretro'!J49/TransfersAsOutputShare!J47</f>
        <v>0</v>
      </c>
      <c r="BO47" s="5">
        <f>'BP-regionalLandDpaymentretro'!K49/TransfersAsOutputShare!K47</f>
        <v>0</v>
      </c>
      <c r="BP47" s="5">
        <f>'BP-regionalLandDpaymentretro'!L49/TransfersAsOutputShare!L47</f>
        <v>0</v>
      </c>
      <c r="BQ47" s="5">
        <f>'BP-regionalLandDpaymentretro'!M49/TransfersAsOutputShare!M47</f>
        <v>0</v>
      </c>
      <c r="BR47" s="5">
        <f>'BP-regionalLandDpaymentretro'!N49/TransfersAsOutputShare!N47</f>
        <v>0</v>
      </c>
    </row>
    <row r="48" spans="2:70" x14ac:dyDescent="0.2">
      <c r="B48" t="s">
        <v>60</v>
      </c>
      <c r="C48" s="2">
        <v>318.90777091066798</v>
      </c>
      <c r="D48" s="2">
        <v>304.49777310869803</v>
      </c>
      <c r="E48" s="2">
        <v>52.990627583140601</v>
      </c>
      <c r="F48" s="2">
        <v>55.429339811118602</v>
      </c>
      <c r="G48" s="2">
        <v>73.035634972412296</v>
      </c>
      <c r="H48" s="2">
        <v>429.52472205272397</v>
      </c>
      <c r="I48" s="2">
        <v>546.97955625960901</v>
      </c>
      <c r="J48" s="2">
        <v>347.31882526607501</v>
      </c>
      <c r="K48" s="2">
        <v>1184.08493948924</v>
      </c>
      <c r="L48" s="2">
        <v>364.64988765462101</v>
      </c>
      <c r="M48" s="2">
        <v>97.495093631730995</v>
      </c>
      <c r="N48" s="2">
        <v>596.703862962534</v>
      </c>
      <c r="O48" s="2"/>
      <c r="P48" t="s">
        <v>60</v>
      </c>
      <c r="Q48" s="5">
        <f>'PP-regionalLandDpayment-pros'!C50/TransfersAsOutputShare!C48</f>
        <v>0</v>
      </c>
      <c r="R48" s="5">
        <f>'PP-regionalLandDpayment-pros'!D50/TransfersAsOutputShare!D48</f>
        <v>0</v>
      </c>
      <c r="S48" s="5">
        <f>'PP-regionalLandDpayment-pros'!E50/TransfersAsOutputShare!E48</f>
        <v>0</v>
      </c>
      <c r="T48" s="5">
        <f>'PP-regionalLandDpayment-pros'!F50/TransfersAsOutputShare!F48</f>
        <v>0</v>
      </c>
      <c r="U48" s="5">
        <f>'PP-regionalLandDpayment-pros'!G50/TransfersAsOutputShare!G48</f>
        <v>0</v>
      </c>
      <c r="V48" s="5">
        <f>'PP-regionalLandDpayment-pros'!H50/TransfersAsOutputShare!H48</f>
        <v>0</v>
      </c>
      <c r="W48" s="5">
        <f>'PP-regionalLandDpayment-pros'!I50/TransfersAsOutputShare!I48</f>
        <v>0</v>
      </c>
      <c r="X48" s="5">
        <f>'PP-regionalLandDpayment-pros'!J50/TransfersAsOutputShare!J48</f>
        <v>0</v>
      </c>
      <c r="Y48" s="5">
        <f>'PP-regionalLandDpayment-pros'!K50/TransfersAsOutputShare!K48</f>
        <v>0</v>
      </c>
      <c r="Z48" s="5">
        <f>'PP-regionalLandDpayment-pros'!L50/TransfersAsOutputShare!L48</f>
        <v>0</v>
      </c>
      <c r="AA48" s="5">
        <f>'PP-regionalLandDpayment-pros'!M50/TransfersAsOutputShare!M48</f>
        <v>0</v>
      </c>
      <c r="AB48" s="5">
        <f>'PP-regionalLandDpayment-pros'!N50/TransfersAsOutputShare!N48</f>
        <v>0</v>
      </c>
      <c r="AC48" s="5"/>
      <c r="AD48" t="s">
        <v>60</v>
      </c>
      <c r="AE48" s="5">
        <f>'PP-regionalLandDpaymentretro'!C50/TransfersAsOutputShare!C48</f>
        <v>0</v>
      </c>
      <c r="AF48" s="5">
        <f>'PP-regionalLandDpaymentretro'!D50/TransfersAsOutputShare!D48</f>
        <v>0</v>
      </c>
      <c r="AG48" s="5">
        <f>'PP-regionalLandDpaymentretro'!E50/TransfersAsOutputShare!E48</f>
        <v>0</v>
      </c>
      <c r="AH48" s="5">
        <f>'PP-regionalLandDpaymentretro'!F50/TransfersAsOutputShare!F48</f>
        <v>0</v>
      </c>
      <c r="AI48" s="5">
        <f>'PP-regionalLandDpaymentretro'!G50/TransfersAsOutputShare!G48</f>
        <v>0</v>
      </c>
      <c r="AJ48" s="5">
        <f>'PP-regionalLandDpaymentretro'!H50/TransfersAsOutputShare!H48</f>
        <v>0</v>
      </c>
      <c r="AK48" s="5">
        <f>'PP-regionalLandDpaymentretro'!I50/TransfersAsOutputShare!I48</f>
        <v>0</v>
      </c>
      <c r="AL48" s="5">
        <f>'PP-regionalLandDpaymentretro'!J50/TransfersAsOutputShare!J48</f>
        <v>0</v>
      </c>
      <c r="AM48" s="5">
        <f>'PP-regionalLandDpaymentretro'!K50/TransfersAsOutputShare!K48</f>
        <v>0</v>
      </c>
      <c r="AN48" s="5">
        <f>'PP-regionalLandDpaymentretro'!L50/TransfersAsOutputShare!L48</f>
        <v>0</v>
      </c>
      <c r="AO48" s="5">
        <f>'PP-regionalLandDpaymentretro'!M50/TransfersAsOutputShare!M48</f>
        <v>0</v>
      </c>
      <c r="AP48" s="5">
        <f>'PP-regionalLandDpaymentretro'!N50/TransfersAsOutputShare!N48</f>
        <v>0</v>
      </c>
      <c r="AQ48" s="5"/>
      <c r="AR48" s="6" t="s">
        <v>60</v>
      </c>
      <c r="AS48" s="5">
        <f>'BP-regionalLandDpayment-prosp'!C50/TransfersAsOutputShare!C48</f>
        <v>0</v>
      </c>
      <c r="AT48" s="5">
        <f>'BP-regionalLandDpayment-prosp'!D50/TransfersAsOutputShare!D48</f>
        <v>0</v>
      </c>
      <c r="AU48" s="5">
        <f>'BP-regionalLandDpayment-prosp'!E50/TransfersAsOutputShare!E48</f>
        <v>0</v>
      </c>
      <c r="AV48" s="5">
        <f>'BP-regionalLandDpayment-prosp'!F50/TransfersAsOutputShare!F48</f>
        <v>0</v>
      </c>
      <c r="AW48" s="5">
        <f>'BP-regionalLandDpayment-prosp'!G50/TransfersAsOutputShare!G48</f>
        <v>0</v>
      </c>
      <c r="AX48" s="5">
        <f>'BP-regionalLandDpayment-prosp'!H50/TransfersAsOutputShare!H48</f>
        <v>0</v>
      </c>
      <c r="AY48" s="5">
        <f>'BP-regionalLandDpayment-prosp'!I50/TransfersAsOutputShare!I48</f>
        <v>0</v>
      </c>
      <c r="AZ48" s="5">
        <f>'BP-regionalLandDpayment-prosp'!J50/TransfersAsOutputShare!J48</f>
        <v>0</v>
      </c>
      <c r="BA48" s="5">
        <f>'BP-regionalLandDpayment-prosp'!K50/TransfersAsOutputShare!K48</f>
        <v>0</v>
      </c>
      <c r="BB48" s="5">
        <f>'BP-regionalLandDpayment-prosp'!L50/TransfersAsOutputShare!L48</f>
        <v>0</v>
      </c>
      <c r="BC48" s="5">
        <f>'BP-regionalLandDpayment-prosp'!M50/TransfersAsOutputShare!M48</f>
        <v>0</v>
      </c>
      <c r="BD48" s="5">
        <f>'BP-regionalLandDpayment-prosp'!N50/TransfersAsOutputShare!N48</f>
        <v>0</v>
      </c>
      <c r="BF48" s="6" t="s">
        <v>60</v>
      </c>
      <c r="BG48" s="5">
        <f>'BP-regionalLandDpaymentretro'!C50/TransfersAsOutputShare!C48</f>
        <v>0</v>
      </c>
      <c r="BH48" s="5">
        <f>'BP-regionalLandDpaymentretro'!D50/TransfersAsOutputShare!D48</f>
        <v>0</v>
      </c>
      <c r="BI48" s="5">
        <f>'BP-regionalLandDpaymentretro'!E50/TransfersAsOutputShare!E48</f>
        <v>0</v>
      </c>
      <c r="BJ48" s="5">
        <f>'BP-regionalLandDpaymentretro'!F50/TransfersAsOutputShare!F48</f>
        <v>0</v>
      </c>
      <c r="BK48" s="5">
        <f>'BP-regionalLandDpaymentretro'!G50/TransfersAsOutputShare!G48</f>
        <v>0</v>
      </c>
      <c r="BL48" s="5">
        <f>'BP-regionalLandDpaymentretro'!H50/TransfersAsOutputShare!H48</f>
        <v>0</v>
      </c>
      <c r="BM48" s="5">
        <f>'BP-regionalLandDpaymentretro'!I50/TransfersAsOutputShare!I48</f>
        <v>0</v>
      </c>
      <c r="BN48" s="5">
        <f>'BP-regionalLandDpaymentretro'!J50/TransfersAsOutputShare!J48</f>
        <v>0</v>
      </c>
      <c r="BO48" s="5">
        <f>'BP-regionalLandDpaymentretro'!K50/TransfersAsOutputShare!K48</f>
        <v>0</v>
      </c>
      <c r="BP48" s="5">
        <f>'BP-regionalLandDpaymentretro'!L50/TransfersAsOutputShare!L48</f>
        <v>0</v>
      </c>
      <c r="BQ48" s="5">
        <f>'BP-regionalLandDpaymentretro'!M50/TransfersAsOutputShare!M48</f>
        <v>0</v>
      </c>
      <c r="BR48" s="5">
        <f>'BP-regionalLandDpaymentretro'!N50/TransfersAsOutputShare!N48</f>
        <v>0</v>
      </c>
    </row>
    <row r="49" spans="2:70" x14ac:dyDescent="0.2">
      <c r="B49" t="s">
        <v>61</v>
      </c>
      <c r="C49" s="2">
        <v>330.04935536071599</v>
      </c>
      <c r="D49" s="2">
        <v>315.17224094704301</v>
      </c>
      <c r="E49" s="2">
        <v>54.855118533733098</v>
      </c>
      <c r="F49" s="2">
        <v>57.405044217585299</v>
      </c>
      <c r="G49" s="2">
        <v>75.703659743127503</v>
      </c>
      <c r="H49" s="2">
        <v>444.72304742103597</v>
      </c>
      <c r="I49" s="2">
        <v>567.19232907235698</v>
      </c>
      <c r="J49" s="2">
        <v>359.72771510582498</v>
      </c>
      <c r="K49" s="2">
        <v>1227.47005560811</v>
      </c>
      <c r="L49" s="2">
        <v>377.83343175806601</v>
      </c>
      <c r="M49" s="2">
        <v>100.888735111663</v>
      </c>
      <c r="N49" s="2">
        <v>618.66770535107003</v>
      </c>
      <c r="O49" s="2"/>
      <c r="P49" t="s">
        <v>61</v>
      </c>
      <c r="Q49" s="5">
        <f>'PP-regionalLandDpayment-pros'!C51/TransfersAsOutputShare!C49</f>
        <v>0</v>
      </c>
      <c r="R49" s="5">
        <f>'PP-regionalLandDpayment-pros'!D51/TransfersAsOutputShare!D49</f>
        <v>0</v>
      </c>
      <c r="S49" s="5">
        <f>'PP-regionalLandDpayment-pros'!E51/TransfersAsOutputShare!E49</f>
        <v>0</v>
      </c>
      <c r="T49" s="5">
        <f>'PP-regionalLandDpayment-pros'!F51/TransfersAsOutputShare!F49</f>
        <v>0</v>
      </c>
      <c r="U49" s="5">
        <f>'PP-regionalLandDpayment-pros'!G51/TransfersAsOutputShare!G49</f>
        <v>0</v>
      </c>
      <c r="V49" s="5">
        <f>'PP-regionalLandDpayment-pros'!H51/TransfersAsOutputShare!H49</f>
        <v>0</v>
      </c>
      <c r="W49" s="5">
        <f>'PP-regionalLandDpayment-pros'!I51/TransfersAsOutputShare!I49</f>
        <v>0</v>
      </c>
      <c r="X49" s="5">
        <f>'PP-regionalLandDpayment-pros'!J51/TransfersAsOutputShare!J49</f>
        <v>0</v>
      </c>
      <c r="Y49" s="5">
        <f>'PP-regionalLandDpayment-pros'!K51/TransfersAsOutputShare!K49</f>
        <v>0</v>
      </c>
      <c r="Z49" s="5">
        <f>'PP-regionalLandDpayment-pros'!L51/TransfersAsOutputShare!L49</f>
        <v>0</v>
      </c>
      <c r="AA49" s="5">
        <f>'PP-regionalLandDpayment-pros'!M51/TransfersAsOutputShare!M49</f>
        <v>0</v>
      </c>
      <c r="AB49" s="5">
        <f>'PP-regionalLandDpayment-pros'!N51/TransfersAsOutputShare!N49</f>
        <v>0</v>
      </c>
      <c r="AC49" s="5"/>
      <c r="AD49" t="s">
        <v>61</v>
      </c>
      <c r="AE49" s="5">
        <f>'PP-regionalLandDpaymentretro'!C51/TransfersAsOutputShare!C49</f>
        <v>0</v>
      </c>
      <c r="AF49" s="5">
        <f>'PP-regionalLandDpaymentretro'!D51/TransfersAsOutputShare!D49</f>
        <v>0</v>
      </c>
      <c r="AG49" s="5">
        <f>'PP-regionalLandDpaymentretro'!E51/TransfersAsOutputShare!E49</f>
        <v>0</v>
      </c>
      <c r="AH49" s="5">
        <f>'PP-regionalLandDpaymentretro'!F51/TransfersAsOutputShare!F49</f>
        <v>0</v>
      </c>
      <c r="AI49" s="5">
        <f>'PP-regionalLandDpaymentretro'!G51/TransfersAsOutputShare!G49</f>
        <v>0</v>
      </c>
      <c r="AJ49" s="5">
        <f>'PP-regionalLandDpaymentretro'!H51/TransfersAsOutputShare!H49</f>
        <v>0</v>
      </c>
      <c r="AK49" s="5">
        <f>'PP-regionalLandDpaymentretro'!I51/TransfersAsOutputShare!I49</f>
        <v>0</v>
      </c>
      <c r="AL49" s="5">
        <f>'PP-regionalLandDpaymentretro'!J51/TransfersAsOutputShare!J49</f>
        <v>0</v>
      </c>
      <c r="AM49" s="5">
        <f>'PP-regionalLandDpaymentretro'!K51/TransfersAsOutputShare!K49</f>
        <v>0</v>
      </c>
      <c r="AN49" s="5">
        <f>'PP-regionalLandDpaymentretro'!L51/TransfersAsOutputShare!L49</f>
        <v>0</v>
      </c>
      <c r="AO49" s="5">
        <f>'PP-regionalLandDpaymentretro'!M51/TransfersAsOutputShare!M49</f>
        <v>0</v>
      </c>
      <c r="AP49" s="5">
        <f>'PP-regionalLandDpaymentretro'!N51/TransfersAsOutputShare!N49</f>
        <v>0</v>
      </c>
      <c r="AQ49" s="5"/>
      <c r="AR49" s="6" t="s">
        <v>61</v>
      </c>
      <c r="AS49" s="5">
        <f>'BP-regionalLandDpayment-prosp'!C51/TransfersAsOutputShare!C49</f>
        <v>0</v>
      </c>
      <c r="AT49" s="5">
        <f>'BP-regionalLandDpayment-prosp'!D51/TransfersAsOutputShare!D49</f>
        <v>0</v>
      </c>
      <c r="AU49" s="5">
        <f>'BP-regionalLandDpayment-prosp'!E51/TransfersAsOutputShare!E49</f>
        <v>0</v>
      </c>
      <c r="AV49" s="5">
        <f>'BP-regionalLandDpayment-prosp'!F51/TransfersAsOutputShare!F49</f>
        <v>0</v>
      </c>
      <c r="AW49" s="5">
        <f>'BP-regionalLandDpayment-prosp'!G51/TransfersAsOutputShare!G49</f>
        <v>0</v>
      </c>
      <c r="AX49" s="5">
        <f>'BP-regionalLandDpayment-prosp'!H51/TransfersAsOutputShare!H49</f>
        <v>0</v>
      </c>
      <c r="AY49" s="5">
        <f>'BP-regionalLandDpayment-prosp'!I51/TransfersAsOutputShare!I49</f>
        <v>0</v>
      </c>
      <c r="AZ49" s="5">
        <f>'BP-regionalLandDpayment-prosp'!J51/TransfersAsOutputShare!J49</f>
        <v>0</v>
      </c>
      <c r="BA49" s="5">
        <f>'BP-regionalLandDpayment-prosp'!K51/TransfersAsOutputShare!K49</f>
        <v>0</v>
      </c>
      <c r="BB49" s="5">
        <f>'BP-regionalLandDpayment-prosp'!L51/TransfersAsOutputShare!L49</f>
        <v>0</v>
      </c>
      <c r="BC49" s="5">
        <f>'BP-regionalLandDpayment-prosp'!M51/TransfersAsOutputShare!M49</f>
        <v>0</v>
      </c>
      <c r="BD49" s="5">
        <f>'BP-regionalLandDpayment-prosp'!N51/TransfersAsOutputShare!N49</f>
        <v>0</v>
      </c>
      <c r="BF49" s="6" t="s">
        <v>61</v>
      </c>
      <c r="BG49" s="5">
        <f>'BP-regionalLandDpaymentretro'!C51/TransfersAsOutputShare!C49</f>
        <v>0</v>
      </c>
      <c r="BH49" s="5">
        <f>'BP-regionalLandDpaymentretro'!D51/TransfersAsOutputShare!D49</f>
        <v>0</v>
      </c>
      <c r="BI49" s="5">
        <f>'BP-regionalLandDpaymentretro'!E51/TransfersAsOutputShare!E49</f>
        <v>0</v>
      </c>
      <c r="BJ49" s="5">
        <f>'BP-regionalLandDpaymentretro'!F51/TransfersAsOutputShare!F49</f>
        <v>0</v>
      </c>
      <c r="BK49" s="5">
        <f>'BP-regionalLandDpaymentretro'!G51/TransfersAsOutputShare!G49</f>
        <v>0</v>
      </c>
      <c r="BL49" s="5">
        <f>'BP-regionalLandDpaymentretro'!H51/TransfersAsOutputShare!H49</f>
        <v>0</v>
      </c>
      <c r="BM49" s="5">
        <f>'BP-regionalLandDpaymentretro'!I51/TransfersAsOutputShare!I49</f>
        <v>0</v>
      </c>
      <c r="BN49" s="5">
        <f>'BP-regionalLandDpaymentretro'!J51/TransfersAsOutputShare!J49</f>
        <v>0</v>
      </c>
      <c r="BO49" s="5">
        <f>'BP-regionalLandDpaymentretro'!K51/TransfersAsOutputShare!K49</f>
        <v>0</v>
      </c>
      <c r="BP49" s="5">
        <f>'BP-regionalLandDpaymentretro'!L51/TransfersAsOutputShare!L49</f>
        <v>0</v>
      </c>
      <c r="BQ49" s="5">
        <f>'BP-regionalLandDpaymentretro'!M51/TransfersAsOutputShare!M49</f>
        <v>0</v>
      </c>
      <c r="BR49" s="5">
        <f>'BP-regionalLandDpaymentretro'!N51/TransfersAsOutputShare!N49</f>
        <v>0</v>
      </c>
    </row>
    <row r="50" spans="2:70" x14ac:dyDescent="0.2">
      <c r="B50" t="s">
        <v>62</v>
      </c>
      <c r="C50" s="2">
        <v>341.53546647213398</v>
      </c>
      <c r="D50" s="2">
        <v>326.167308187473</v>
      </c>
      <c r="E50" s="2">
        <v>56.776465814531498</v>
      </c>
      <c r="F50" s="2">
        <v>59.439532079982101</v>
      </c>
      <c r="G50" s="2">
        <v>78.447066699680605</v>
      </c>
      <c r="H50" s="2">
        <v>460.34202730752003</v>
      </c>
      <c r="I50" s="2">
        <v>587.95916449186495</v>
      </c>
      <c r="J50" s="2">
        <v>372.50010305372598</v>
      </c>
      <c r="K50" s="2">
        <v>1272.0128268324099</v>
      </c>
      <c r="L50" s="2">
        <v>391.39743897581099</v>
      </c>
      <c r="M50" s="2">
        <v>104.38482902921901</v>
      </c>
      <c r="N50" s="2">
        <v>641.22031704760298</v>
      </c>
      <c r="O50" s="2"/>
      <c r="P50" t="s">
        <v>62</v>
      </c>
      <c r="Q50" s="5">
        <f>'PP-regionalLandDpayment-pros'!C52/TransfersAsOutputShare!C50</f>
        <v>0</v>
      </c>
      <c r="R50" s="5">
        <f>'PP-regionalLandDpayment-pros'!D52/TransfersAsOutputShare!D50</f>
        <v>0</v>
      </c>
      <c r="S50" s="5">
        <f>'PP-regionalLandDpayment-pros'!E52/TransfersAsOutputShare!E50</f>
        <v>0</v>
      </c>
      <c r="T50" s="5">
        <f>'PP-regionalLandDpayment-pros'!F52/TransfersAsOutputShare!F50</f>
        <v>0</v>
      </c>
      <c r="U50" s="5">
        <f>'PP-regionalLandDpayment-pros'!G52/TransfersAsOutputShare!G50</f>
        <v>0</v>
      </c>
      <c r="V50" s="5">
        <f>'PP-regionalLandDpayment-pros'!H52/TransfersAsOutputShare!H50</f>
        <v>0</v>
      </c>
      <c r="W50" s="5">
        <f>'PP-regionalLandDpayment-pros'!I52/TransfersAsOutputShare!I50</f>
        <v>0</v>
      </c>
      <c r="X50" s="5">
        <f>'PP-regionalLandDpayment-pros'!J52/TransfersAsOutputShare!J50</f>
        <v>0</v>
      </c>
      <c r="Y50" s="5">
        <f>'PP-regionalLandDpayment-pros'!K52/TransfersAsOutputShare!K50</f>
        <v>0</v>
      </c>
      <c r="Z50" s="5">
        <f>'PP-regionalLandDpayment-pros'!L52/TransfersAsOutputShare!L50</f>
        <v>0</v>
      </c>
      <c r="AA50" s="5">
        <f>'PP-regionalLandDpayment-pros'!M52/TransfersAsOutputShare!M50</f>
        <v>0</v>
      </c>
      <c r="AB50" s="5">
        <f>'PP-regionalLandDpayment-pros'!N52/TransfersAsOutputShare!N50</f>
        <v>0</v>
      </c>
      <c r="AC50" s="5"/>
      <c r="AD50" t="s">
        <v>62</v>
      </c>
      <c r="AE50" s="5">
        <f>'PP-regionalLandDpaymentretro'!C52/TransfersAsOutputShare!C50</f>
        <v>0</v>
      </c>
      <c r="AF50" s="5">
        <f>'PP-regionalLandDpaymentretro'!D52/TransfersAsOutputShare!D50</f>
        <v>0</v>
      </c>
      <c r="AG50" s="5">
        <f>'PP-regionalLandDpaymentretro'!E52/TransfersAsOutputShare!E50</f>
        <v>0</v>
      </c>
      <c r="AH50" s="5">
        <f>'PP-regionalLandDpaymentretro'!F52/TransfersAsOutputShare!F50</f>
        <v>0</v>
      </c>
      <c r="AI50" s="5">
        <f>'PP-regionalLandDpaymentretro'!G52/TransfersAsOutputShare!G50</f>
        <v>0</v>
      </c>
      <c r="AJ50" s="5">
        <f>'PP-regionalLandDpaymentretro'!H52/TransfersAsOutputShare!H50</f>
        <v>0</v>
      </c>
      <c r="AK50" s="5">
        <f>'PP-regionalLandDpaymentretro'!I52/TransfersAsOutputShare!I50</f>
        <v>0</v>
      </c>
      <c r="AL50" s="5">
        <f>'PP-regionalLandDpaymentretro'!J52/TransfersAsOutputShare!J50</f>
        <v>0</v>
      </c>
      <c r="AM50" s="5">
        <f>'PP-regionalLandDpaymentretro'!K52/TransfersAsOutputShare!K50</f>
        <v>0</v>
      </c>
      <c r="AN50" s="5">
        <f>'PP-regionalLandDpaymentretro'!L52/TransfersAsOutputShare!L50</f>
        <v>0</v>
      </c>
      <c r="AO50" s="5">
        <f>'PP-regionalLandDpaymentretro'!M52/TransfersAsOutputShare!M50</f>
        <v>0</v>
      </c>
      <c r="AP50" s="5">
        <f>'PP-regionalLandDpaymentretro'!N52/TransfersAsOutputShare!N50</f>
        <v>0</v>
      </c>
      <c r="AQ50" s="5"/>
      <c r="AR50" s="6" t="s">
        <v>62</v>
      </c>
      <c r="AS50" s="5">
        <f>'BP-regionalLandDpayment-prosp'!C52/TransfersAsOutputShare!C50</f>
        <v>0</v>
      </c>
      <c r="AT50" s="5">
        <f>'BP-regionalLandDpayment-prosp'!D52/TransfersAsOutputShare!D50</f>
        <v>0</v>
      </c>
      <c r="AU50" s="5">
        <f>'BP-regionalLandDpayment-prosp'!E52/TransfersAsOutputShare!E50</f>
        <v>0</v>
      </c>
      <c r="AV50" s="5">
        <f>'BP-regionalLandDpayment-prosp'!F52/TransfersAsOutputShare!F50</f>
        <v>0</v>
      </c>
      <c r="AW50" s="5">
        <f>'BP-regionalLandDpayment-prosp'!G52/TransfersAsOutputShare!G50</f>
        <v>0</v>
      </c>
      <c r="AX50" s="5">
        <f>'BP-regionalLandDpayment-prosp'!H52/TransfersAsOutputShare!H50</f>
        <v>0</v>
      </c>
      <c r="AY50" s="5">
        <f>'BP-regionalLandDpayment-prosp'!I52/TransfersAsOutputShare!I50</f>
        <v>0</v>
      </c>
      <c r="AZ50" s="5">
        <f>'BP-regionalLandDpayment-prosp'!J52/TransfersAsOutputShare!J50</f>
        <v>0</v>
      </c>
      <c r="BA50" s="5">
        <f>'BP-regionalLandDpayment-prosp'!K52/TransfersAsOutputShare!K50</f>
        <v>0</v>
      </c>
      <c r="BB50" s="5">
        <f>'BP-regionalLandDpayment-prosp'!L52/TransfersAsOutputShare!L50</f>
        <v>0</v>
      </c>
      <c r="BC50" s="5">
        <f>'BP-regionalLandDpayment-prosp'!M52/TransfersAsOutputShare!M50</f>
        <v>0</v>
      </c>
      <c r="BD50" s="5">
        <f>'BP-regionalLandDpayment-prosp'!N52/TransfersAsOutputShare!N50</f>
        <v>0</v>
      </c>
      <c r="BF50" s="6" t="s">
        <v>62</v>
      </c>
      <c r="BG50" s="5">
        <f>'BP-regionalLandDpaymentretro'!C52/TransfersAsOutputShare!C50</f>
        <v>0</v>
      </c>
      <c r="BH50" s="5">
        <f>'BP-regionalLandDpaymentretro'!D52/TransfersAsOutputShare!D50</f>
        <v>0</v>
      </c>
      <c r="BI50" s="5">
        <f>'BP-regionalLandDpaymentretro'!E52/TransfersAsOutputShare!E50</f>
        <v>0</v>
      </c>
      <c r="BJ50" s="5">
        <f>'BP-regionalLandDpaymentretro'!F52/TransfersAsOutputShare!F50</f>
        <v>0</v>
      </c>
      <c r="BK50" s="5">
        <f>'BP-regionalLandDpaymentretro'!G52/TransfersAsOutputShare!G50</f>
        <v>0</v>
      </c>
      <c r="BL50" s="5">
        <f>'BP-regionalLandDpaymentretro'!H52/TransfersAsOutputShare!H50</f>
        <v>0</v>
      </c>
      <c r="BM50" s="5">
        <f>'BP-regionalLandDpaymentretro'!I52/TransfersAsOutputShare!I50</f>
        <v>0</v>
      </c>
      <c r="BN50" s="5">
        <f>'BP-regionalLandDpaymentretro'!J52/TransfersAsOutputShare!J50</f>
        <v>0</v>
      </c>
      <c r="BO50" s="5">
        <f>'BP-regionalLandDpaymentretro'!K52/TransfersAsOutputShare!K50</f>
        <v>0</v>
      </c>
      <c r="BP50" s="5">
        <f>'BP-regionalLandDpaymentretro'!L52/TransfersAsOutputShare!L50</f>
        <v>0</v>
      </c>
      <c r="BQ50" s="5">
        <f>'BP-regionalLandDpaymentretro'!M52/TransfersAsOutputShare!M50</f>
        <v>0</v>
      </c>
      <c r="BR50" s="5">
        <f>'BP-regionalLandDpaymentretro'!N52/TransfersAsOutputShare!N50</f>
        <v>0</v>
      </c>
    </row>
    <row r="51" spans="2:70" x14ac:dyDescent="0.2">
      <c r="B51" t="s">
        <v>63</v>
      </c>
      <c r="C51" s="2">
        <v>353.379443237506</v>
      </c>
      <c r="D51" s="2">
        <v>337.49581718598301</v>
      </c>
      <c r="E51" s="2">
        <v>58.756928548294098</v>
      </c>
      <c r="F51" s="2">
        <v>61.535243584332797</v>
      </c>
      <c r="G51" s="2">
        <v>81.269254247239701</v>
      </c>
      <c r="H51" s="2">
        <v>476.40020304665097</v>
      </c>
      <c r="I51" s="2">
        <v>609.30610045851199</v>
      </c>
      <c r="J51" s="2">
        <v>385.65136068041198</v>
      </c>
      <c r="K51" s="2">
        <v>1317.7684552538999</v>
      </c>
      <c r="L51" s="2">
        <v>405.35849981490099</v>
      </c>
      <c r="M51" s="2">
        <v>107.98741061476299</v>
      </c>
      <c r="N51" s="2">
        <v>664.38971593960196</v>
      </c>
      <c r="O51" s="2"/>
      <c r="P51" t="s">
        <v>63</v>
      </c>
      <c r="Q51" s="5">
        <f>'PP-regionalLandDpayment-pros'!C53/TransfersAsOutputShare!C51</f>
        <v>0</v>
      </c>
      <c r="R51" s="5">
        <f>'PP-regionalLandDpayment-pros'!D53/TransfersAsOutputShare!D51</f>
        <v>0</v>
      </c>
      <c r="S51" s="5">
        <f>'PP-regionalLandDpayment-pros'!E53/TransfersAsOutputShare!E51</f>
        <v>0</v>
      </c>
      <c r="T51" s="5">
        <f>'PP-regionalLandDpayment-pros'!F53/TransfersAsOutputShare!F51</f>
        <v>0</v>
      </c>
      <c r="U51" s="5">
        <f>'PP-regionalLandDpayment-pros'!G53/TransfersAsOutputShare!G51</f>
        <v>0</v>
      </c>
      <c r="V51" s="5">
        <f>'PP-regionalLandDpayment-pros'!H53/TransfersAsOutputShare!H51</f>
        <v>0</v>
      </c>
      <c r="W51" s="5">
        <f>'PP-regionalLandDpayment-pros'!I53/TransfersAsOutputShare!I51</f>
        <v>0</v>
      </c>
      <c r="X51" s="5">
        <f>'PP-regionalLandDpayment-pros'!J53/TransfersAsOutputShare!J51</f>
        <v>0</v>
      </c>
      <c r="Y51" s="5">
        <f>'PP-regionalLandDpayment-pros'!K53/TransfersAsOutputShare!K51</f>
        <v>0</v>
      </c>
      <c r="Z51" s="5">
        <f>'PP-regionalLandDpayment-pros'!L53/TransfersAsOutputShare!L51</f>
        <v>0</v>
      </c>
      <c r="AA51" s="5">
        <f>'PP-regionalLandDpayment-pros'!M53/TransfersAsOutputShare!M51</f>
        <v>0</v>
      </c>
      <c r="AB51" s="5">
        <f>'PP-regionalLandDpayment-pros'!N53/TransfersAsOutputShare!N51</f>
        <v>0</v>
      </c>
      <c r="AC51" s="5"/>
      <c r="AD51" t="s">
        <v>63</v>
      </c>
      <c r="AE51" s="5">
        <f>'PP-regionalLandDpaymentretro'!C53/TransfersAsOutputShare!C51</f>
        <v>0</v>
      </c>
      <c r="AF51" s="5">
        <f>'PP-regionalLandDpaymentretro'!D53/TransfersAsOutputShare!D51</f>
        <v>0</v>
      </c>
      <c r="AG51" s="5">
        <f>'PP-regionalLandDpaymentretro'!E53/TransfersAsOutputShare!E51</f>
        <v>0</v>
      </c>
      <c r="AH51" s="5">
        <f>'PP-regionalLandDpaymentretro'!F53/TransfersAsOutputShare!F51</f>
        <v>0</v>
      </c>
      <c r="AI51" s="5">
        <f>'PP-regionalLandDpaymentretro'!G53/TransfersAsOutputShare!G51</f>
        <v>0</v>
      </c>
      <c r="AJ51" s="5">
        <f>'PP-regionalLandDpaymentretro'!H53/TransfersAsOutputShare!H51</f>
        <v>0</v>
      </c>
      <c r="AK51" s="5">
        <f>'PP-regionalLandDpaymentretro'!I53/TransfersAsOutputShare!I51</f>
        <v>0</v>
      </c>
      <c r="AL51" s="5">
        <f>'PP-regionalLandDpaymentretro'!J53/TransfersAsOutputShare!J51</f>
        <v>0</v>
      </c>
      <c r="AM51" s="5">
        <f>'PP-regionalLandDpaymentretro'!K53/TransfersAsOutputShare!K51</f>
        <v>0</v>
      </c>
      <c r="AN51" s="5">
        <f>'PP-regionalLandDpaymentretro'!L53/TransfersAsOutputShare!L51</f>
        <v>0</v>
      </c>
      <c r="AO51" s="5">
        <f>'PP-regionalLandDpaymentretro'!M53/TransfersAsOutputShare!M51</f>
        <v>0</v>
      </c>
      <c r="AP51" s="5">
        <f>'PP-regionalLandDpaymentretro'!N53/TransfersAsOutputShare!N51</f>
        <v>0</v>
      </c>
      <c r="AQ51" s="5"/>
      <c r="AR51" s="6" t="s">
        <v>63</v>
      </c>
      <c r="AS51" s="5">
        <f>'BP-regionalLandDpayment-prosp'!C53/TransfersAsOutputShare!C51</f>
        <v>0</v>
      </c>
      <c r="AT51" s="5">
        <f>'BP-regionalLandDpayment-prosp'!D53/TransfersAsOutputShare!D51</f>
        <v>0</v>
      </c>
      <c r="AU51" s="5">
        <f>'BP-regionalLandDpayment-prosp'!E53/TransfersAsOutputShare!E51</f>
        <v>0</v>
      </c>
      <c r="AV51" s="5">
        <f>'BP-regionalLandDpayment-prosp'!F53/TransfersAsOutputShare!F51</f>
        <v>0</v>
      </c>
      <c r="AW51" s="5">
        <f>'BP-regionalLandDpayment-prosp'!G53/TransfersAsOutputShare!G51</f>
        <v>0</v>
      </c>
      <c r="AX51" s="5">
        <f>'BP-regionalLandDpayment-prosp'!H53/TransfersAsOutputShare!H51</f>
        <v>0</v>
      </c>
      <c r="AY51" s="5">
        <f>'BP-regionalLandDpayment-prosp'!I53/TransfersAsOutputShare!I51</f>
        <v>0</v>
      </c>
      <c r="AZ51" s="5">
        <f>'BP-regionalLandDpayment-prosp'!J53/TransfersAsOutputShare!J51</f>
        <v>0</v>
      </c>
      <c r="BA51" s="5">
        <f>'BP-regionalLandDpayment-prosp'!K53/TransfersAsOutputShare!K51</f>
        <v>0</v>
      </c>
      <c r="BB51" s="5">
        <f>'BP-regionalLandDpayment-prosp'!L53/TransfersAsOutputShare!L51</f>
        <v>0</v>
      </c>
      <c r="BC51" s="5">
        <f>'BP-regionalLandDpayment-prosp'!M53/TransfersAsOutputShare!M51</f>
        <v>0</v>
      </c>
      <c r="BD51" s="5">
        <f>'BP-regionalLandDpayment-prosp'!N53/TransfersAsOutputShare!N51</f>
        <v>0</v>
      </c>
      <c r="BF51" s="6" t="s">
        <v>63</v>
      </c>
      <c r="BG51" s="5">
        <f>'BP-regionalLandDpaymentretro'!C53/TransfersAsOutputShare!C51</f>
        <v>0</v>
      </c>
      <c r="BH51" s="5">
        <f>'BP-regionalLandDpaymentretro'!D53/TransfersAsOutputShare!D51</f>
        <v>0</v>
      </c>
      <c r="BI51" s="5">
        <f>'BP-regionalLandDpaymentretro'!E53/TransfersAsOutputShare!E51</f>
        <v>0</v>
      </c>
      <c r="BJ51" s="5">
        <f>'BP-regionalLandDpaymentretro'!F53/TransfersAsOutputShare!F51</f>
        <v>0</v>
      </c>
      <c r="BK51" s="5">
        <f>'BP-regionalLandDpaymentretro'!G53/TransfersAsOutputShare!G51</f>
        <v>0</v>
      </c>
      <c r="BL51" s="5">
        <f>'BP-regionalLandDpaymentretro'!H53/TransfersAsOutputShare!H51</f>
        <v>0</v>
      </c>
      <c r="BM51" s="5">
        <f>'BP-regionalLandDpaymentretro'!I53/TransfersAsOutputShare!I51</f>
        <v>0</v>
      </c>
      <c r="BN51" s="5">
        <f>'BP-regionalLandDpaymentretro'!J53/TransfersAsOutputShare!J51</f>
        <v>0</v>
      </c>
      <c r="BO51" s="5">
        <f>'BP-regionalLandDpaymentretro'!K53/TransfersAsOutputShare!K51</f>
        <v>0</v>
      </c>
      <c r="BP51" s="5">
        <f>'BP-regionalLandDpaymentretro'!L53/TransfersAsOutputShare!L51</f>
        <v>0</v>
      </c>
      <c r="BQ51" s="5">
        <f>'BP-regionalLandDpaymentretro'!M53/TransfersAsOutputShare!M51</f>
        <v>0</v>
      </c>
      <c r="BR51" s="5">
        <f>'BP-regionalLandDpaymentretro'!N53/TransfersAsOutputShare!N51</f>
        <v>0</v>
      </c>
    </row>
    <row r="52" spans="2:70" x14ac:dyDescent="0.2">
      <c r="B52" t="s">
        <v>64</v>
      </c>
      <c r="C52" s="2">
        <v>365.59496707756102</v>
      </c>
      <c r="D52" s="2">
        <v>349.17091109360302</v>
      </c>
      <c r="E52" s="2">
        <v>60.798821157227401</v>
      </c>
      <c r="F52" s="2">
        <v>63.694674482842601</v>
      </c>
      <c r="G52" s="2">
        <v>84.173689333027795</v>
      </c>
      <c r="H52" s="2">
        <v>492.91645651484498</v>
      </c>
      <c r="I52" s="2">
        <v>631.25967118344295</v>
      </c>
      <c r="J52" s="2">
        <v>399.19719333297201</v>
      </c>
      <c r="K52" s="2">
        <v>1364.7931107920499</v>
      </c>
      <c r="L52" s="2">
        <v>419.73355405794803</v>
      </c>
      <c r="M52" s="2">
        <v>111.70061148007299</v>
      </c>
      <c r="N52" s="2">
        <v>688.20442624202099</v>
      </c>
      <c r="O52" s="2"/>
      <c r="P52" t="s">
        <v>64</v>
      </c>
      <c r="Q52" s="5">
        <f>'PP-regionalLandDpayment-pros'!C54/TransfersAsOutputShare!C52</f>
        <v>0</v>
      </c>
      <c r="R52" s="5">
        <f>'PP-regionalLandDpayment-pros'!D54/TransfersAsOutputShare!D52</f>
        <v>0</v>
      </c>
      <c r="S52" s="5">
        <f>'PP-regionalLandDpayment-pros'!E54/TransfersAsOutputShare!E52</f>
        <v>0</v>
      </c>
      <c r="T52" s="5">
        <f>'PP-regionalLandDpayment-pros'!F54/TransfersAsOutputShare!F52</f>
        <v>0</v>
      </c>
      <c r="U52" s="5">
        <f>'PP-regionalLandDpayment-pros'!G54/TransfersAsOutputShare!G52</f>
        <v>0</v>
      </c>
      <c r="V52" s="5">
        <f>'PP-regionalLandDpayment-pros'!H54/TransfersAsOutputShare!H52</f>
        <v>0</v>
      </c>
      <c r="W52" s="5">
        <f>'PP-regionalLandDpayment-pros'!I54/TransfersAsOutputShare!I52</f>
        <v>0</v>
      </c>
      <c r="X52" s="5">
        <f>'PP-regionalLandDpayment-pros'!J54/TransfersAsOutputShare!J52</f>
        <v>0</v>
      </c>
      <c r="Y52" s="5">
        <f>'PP-regionalLandDpayment-pros'!K54/TransfersAsOutputShare!K52</f>
        <v>0</v>
      </c>
      <c r="Z52" s="5">
        <f>'PP-regionalLandDpayment-pros'!L54/TransfersAsOutputShare!L52</f>
        <v>0</v>
      </c>
      <c r="AA52" s="5">
        <f>'PP-regionalLandDpayment-pros'!M54/TransfersAsOutputShare!M52</f>
        <v>0</v>
      </c>
      <c r="AB52" s="5">
        <f>'PP-regionalLandDpayment-pros'!N54/TransfersAsOutputShare!N52</f>
        <v>0</v>
      </c>
      <c r="AC52" s="5"/>
      <c r="AD52" t="s">
        <v>64</v>
      </c>
      <c r="AE52" s="5">
        <f>'PP-regionalLandDpaymentretro'!C54/TransfersAsOutputShare!C52</f>
        <v>0</v>
      </c>
      <c r="AF52" s="5">
        <f>'PP-regionalLandDpaymentretro'!D54/TransfersAsOutputShare!D52</f>
        <v>0</v>
      </c>
      <c r="AG52" s="5">
        <f>'PP-regionalLandDpaymentretro'!E54/TransfersAsOutputShare!E52</f>
        <v>0</v>
      </c>
      <c r="AH52" s="5">
        <f>'PP-regionalLandDpaymentretro'!F54/TransfersAsOutputShare!F52</f>
        <v>0</v>
      </c>
      <c r="AI52" s="5">
        <f>'PP-regionalLandDpaymentretro'!G54/TransfersAsOutputShare!G52</f>
        <v>0</v>
      </c>
      <c r="AJ52" s="5">
        <f>'PP-regionalLandDpaymentretro'!H54/TransfersAsOutputShare!H52</f>
        <v>0</v>
      </c>
      <c r="AK52" s="5">
        <f>'PP-regionalLandDpaymentretro'!I54/TransfersAsOutputShare!I52</f>
        <v>0</v>
      </c>
      <c r="AL52" s="5">
        <f>'PP-regionalLandDpaymentretro'!J54/TransfersAsOutputShare!J52</f>
        <v>0</v>
      </c>
      <c r="AM52" s="5">
        <f>'PP-regionalLandDpaymentretro'!K54/TransfersAsOutputShare!K52</f>
        <v>0</v>
      </c>
      <c r="AN52" s="5">
        <f>'PP-regionalLandDpaymentretro'!L54/TransfersAsOutputShare!L52</f>
        <v>0</v>
      </c>
      <c r="AO52" s="5">
        <f>'PP-regionalLandDpaymentretro'!M54/TransfersAsOutputShare!M52</f>
        <v>0</v>
      </c>
      <c r="AP52" s="5">
        <f>'PP-regionalLandDpaymentretro'!N54/TransfersAsOutputShare!N52</f>
        <v>0</v>
      </c>
      <c r="AQ52" s="5"/>
      <c r="AR52" s="6" t="s">
        <v>64</v>
      </c>
      <c r="AS52" s="5">
        <f>'BP-regionalLandDpayment-prosp'!C54/TransfersAsOutputShare!C52</f>
        <v>0</v>
      </c>
      <c r="AT52" s="5">
        <f>'BP-regionalLandDpayment-prosp'!D54/TransfersAsOutputShare!D52</f>
        <v>0</v>
      </c>
      <c r="AU52" s="5">
        <f>'BP-regionalLandDpayment-prosp'!E54/TransfersAsOutputShare!E52</f>
        <v>0</v>
      </c>
      <c r="AV52" s="5">
        <f>'BP-regionalLandDpayment-prosp'!F54/TransfersAsOutputShare!F52</f>
        <v>0</v>
      </c>
      <c r="AW52" s="5">
        <f>'BP-regionalLandDpayment-prosp'!G54/TransfersAsOutputShare!G52</f>
        <v>0</v>
      </c>
      <c r="AX52" s="5">
        <f>'BP-regionalLandDpayment-prosp'!H54/TransfersAsOutputShare!H52</f>
        <v>0</v>
      </c>
      <c r="AY52" s="5">
        <f>'BP-regionalLandDpayment-prosp'!I54/TransfersAsOutputShare!I52</f>
        <v>0</v>
      </c>
      <c r="AZ52" s="5">
        <f>'BP-regionalLandDpayment-prosp'!J54/TransfersAsOutputShare!J52</f>
        <v>0</v>
      </c>
      <c r="BA52" s="5">
        <f>'BP-regionalLandDpayment-prosp'!K54/TransfersAsOutputShare!K52</f>
        <v>0</v>
      </c>
      <c r="BB52" s="5">
        <f>'BP-regionalLandDpayment-prosp'!L54/TransfersAsOutputShare!L52</f>
        <v>0</v>
      </c>
      <c r="BC52" s="5">
        <f>'BP-regionalLandDpayment-prosp'!M54/TransfersAsOutputShare!M52</f>
        <v>0</v>
      </c>
      <c r="BD52" s="5">
        <f>'BP-regionalLandDpayment-prosp'!N54/TransfersAsOutputShare!N52</f>
        <v>0</v>
      </c>
      <c r="BF52" s="6" t="s">
        <v>64</v>
      </c>
      <c r="BG52" s="5">
        <f>'BP-regionalLandDpaymentretro'!C54/TransfersAsOutputShare!C52</f>
        <v>0</v>
      </c>
      <c r="BH52" s="5">
        <f>'BP-regionalLandDpaymentretro'!D54/TransfersAsOutputShare!D52</f>
        <v>0</v>
      </c>
      <c r="BI52" s="5">
        <f>'BP-regionalLandDpaymentretro'!E54/TransfersAsOutputShare!E52</f>
        <v>0</v>
      </c>
      <c r="BJ52" s="5">
        <f>'BP-regionalLandDpaymentretro'!F54/TransfersAsOutputShare!F52</f>
        <v>0</v>
      </c>
      <c r="BK52" s="5">
        <f>'BP-regionalLandDpaymentretro'!G54/TransfersAsOutputShare!G52</f>
        <v>0</v>
      </c>
      <c r="BL52" s="5">
        <f>'BP-regionalLandDpaymentretro'!H54/TransfersAsOutputShare!H52</f>
        <v>0</v>
      </c>
      <c r="BM52" s="5">
        <f>'BP-regionalLandDpaymentretro'!I54/TransfersAsOutputShare!I52</f>
        <v>0</v>
      </c>
      <c r="BN52" s="5">
        <f>'BP-regionalLandDpaymentretro'!J54/TransfersAsOutputShare!J52</f>
        <v>0</v>
      </c>
      <c r="BO52" s="5">
        <f>'BP-regionalLandDpaymentretro'!K54/TransfersAsOutputShare!K52</f>
        <v>0</v>
      </c>
      <c r="BP52" s="5">
        <f>'BP-regionalLandDpaymentretro'!L54/TransfersAsOutputShare!L52</f>
        <v>0</v>
      </c>
      <c r="BQ52" s="5">
        <f>'BP-regionalLandDpaymentretro'!M54/TransfersAsOutputShare!M52</f>
        <v>0</v>
      </c>
      <c r="BR52" s="5">
        <f>'BP-regionalLandDpaymentretro'!N54/TransfersAsOutputShare!N52</f>
        <v>0</v>
      </c>
    </row>
    <row r="53" spans="2:70" x14ac:dyDescent="0.2">
      <c r="B53" t="s">
        <v>65</v>
      </c>
      <c r="C53" s="2">
        <v>378.19607825399999</v>
      </c>
      <c r="D53" s="2">
        <v>361.20604930761903</v>
      </c>
      <c r="E53" s="2">
        <v>62.904516127762001</v>
      </c>
      <c r="F53" s="2">
        <v>65.920378962679095</v>
      </c>
      <c r="G53" s="2">
        <v>87.163910772688595</v>
      </c>
      <c r="H53" s="2">
        <v>509.910029129686</v>
      </c>
      <c r="I53" s="2">
        <v>653.84692866800697</v>
      </c>
      <c r="J53" s="2">
        <v>413.15365776017399</v>
      </c>
      <c r="K53" s="2">
        <v>1413.1439731451701</v>
      </c>
      <c r="L53" s="2">
        <v>434.53990865403301</v>
      </c>
      <c r="M53" s="2">
        <v>115.528664492318</v>
      </c>
      <c r="N53" s="2">
        <v>712.69349957012196</v>
      </c>
      <c r="O53" s="2"/>
      <c r="P53" t="s">
        <v>65</v>
      </c>
      <c r="Q53" s="5">
        <f>'PP-regionalLandDpayment-pros'!C55/TransfersAsOutputShare!C53</f>
        <v>0</v>
      </c>
      <c r="R53" s="5">
        <f>'PP-regionalLandDpayment-pros'!D55/TransfersAsOutputShare!D53</f>
        <v>0</v>
      </c>
      <c r="S53" s="5">
        <f>'PP-regionalLandDpayment-pros'!E55/TransfersAsOutputShare!E53</f>
        <v>0</v>
      </c>
      <c r="T53" s="5">
        <f>'PP-regionalLandDpayment-pros'!F55/TransfersAsOutputShare!F53</f>
        <v>0</v>
      </c>
      <c r="U53" s="5">
        <f>'PP-regionalLandDpayment-pros'!G55/TransfersAsOutputShare!G53</f>
        <v>0</v>
      </c>
      <c r="V53" s="5">
        <f>'PP-regionalLandDpayment-pros'!H55/TransfersAsOutputShare!H53</f>
        <v>0</v>
      </c>
      <c r="W53" s="5">
        <f>'PP-regionalLandDpayment-pros'!I55/TransfersAsOutputShare!I53</f>
        <v>0</v>
      </c>
      <c r="X53" s="5">
        <f>'PP-regionalLandDpayment-pros'!J55/TransfersAsOutputShare!J53</f>
        <v>0</v>
      </c>
      <c r="Y53" s="5">
        <f>'PP-regionalLandDpayment-pros'!K55/TransfersAsOutputShare!K53</f>
        <v>0</v>
      </c>
      <c r="Z53" s="5">
        <f>'PP-regionalLandDpayment-pros'!L55/TransfersAsOutputShare!L53</f>
        <v>0</v>
      </c>
      <c r="AA53" s="5">
        <f>'PP-regionalLandDpayment-pros'!M55/TransfersAsOutputShare!M53</f>
        <v>0</v>
      </c>
      <c r="AB53" s="5">
        <f>'PP-regionalLandDpayment-pros'!N55/TransfersAsOutputShare!N53</f>
        <v>0</v>
      </c>
      <c r="AC53" s="5"/>
      <c r="AD53" t="s">
        <v>65</v>
      </c>
      <c r="AE53" s="5">
        <f>'PP-regionalLandDpaymentretro'!C55/TransfersAsOutputShare!C53</f>
        <v>0</v>
      </c>
      <c r="AF53" s="5">
        <f>'PP-regionalLandDpaymentretro'!D55/TransfersAsOutputShare!D53</f>
        <v>0</v>
      </c>
      <c r="AG53" s="5">
        <f>'PP-regionalLandDpaymentretro'!E55/TransfersAsOutputShare!E53</f>
        <v>0</v>
      </c>
      <c r="AH53" s="5">
        <f>'PP-regionalLandDpaymentretro'!F55/TransfersAsOutputShare!F53</f>
        <v>0</v>
      </c>
      <c r="AI53" s="5">
        <f>'PP-regionalLandDpaymentretro'!G55/TransfersAsOutputShare!G53</f>
        <v>0</v>
      </c>
      <c r="AJ53" s="5">
        <f>'PP-regionalLandDpaymentretro'!H55/TransfersAsOutputShare!H53</f>
        <v>0</v>
      </c>
      <c r="AK53" s="5">
        <f>'PP-regionalLandDpaymentretro'!I55/TransfersAsOutputShare!I53</f>
        <v>0</v>
      </c>
      <c r="AL53" s="5">
        <f>'PP-regionalLandDpaymentretro'!J55/TransfersAsOutputShare!J53</f>
        <v>0</v>
      </c>
      <c r="AM53" s="5">
        <f>'PP-regionalLandDpaymentretro'!K55/TransfersAsOutputShare!K53</f>
        <v>0</v>
      </c>
      <c r="AN53" s="5">
        <f>'PP-regionalLandDpaymentretro'!L55/TransfersAsOutputShare!L53</f>
        <v>0</v>
      </c>
      <c r="AO53" s="5">
        <f>'PP-regionalLandDpaymentretro'!M55/TransfersAsOutputShare!M53</f>
        <v>0</v>
      </c>
      <c r="AP53" s="5">
        <f>'PP-regionalLandDpaymentretro'!N55/TransfersAsOutputShare!N53</f>
        <v>0</v>
      </c>
      <c r="AQ53" s="5"/>
      <c r="AR53" s="6" t="s">
        <v>65</v>
      </c>
      <c r="AS53" s="5">
        <f>'BP-regionalLandDpayment-prosp'!C55/TransfersAsOutputShare!C53</f>
        <v>0</v>
      </c>
      <c r="AT53" s="5">
        <f>'BP-regionalLandDpayment-prosp'!D55/TransfersAsOutputShare!D53</f>
        <v>0</v>
      </c>
      <c r="AU53" s="5">
        <f>'BP-regionalLandDpayment-prosp'!E55/TransfersAsOutputShare!E53</f>
        <v>0</v>
      </c>
      <c r="AV53" s="5">
        <f>'BP-regionalLandDpayment-prosp'!F55/TransfersAsOutputShare!F53</f>
        <v>0</v>
      </c>
      <c r="AW53" s="5">
        <f>'BP-regionalLandDpayment-prosp'!G55/TransfersAsOutputShare!G53</f>
        <v>0</v>
      </c>
      <c r="AX53" s="5">
        <f>'BP-regionalLandDpayment-prosp'!H55/TransfersAsOutputShare!H53</f>
        <v>0</v>
      </c>
      <c r="AY53" s="5">
        <f>'BP-regionalLandDpayment-prosp'!I55/TransfersAsOutputShare!I53</f>
        <v>0</v>
      </c>
      <c r="AZ53" s="5">
        <f>'BP-regionalLandDpayment-prosp'!J55/TransfersAsOutputShare!J53</f>
        <v>0</v>
      </c>
      <c r="BA53" s="5">
        <f>'BP-regionalLandDpayment-prosp'!K55/TransfersAsOutputShare!K53</f>
        <v>0</v>
      </c>
      <c r="BB53" s="5">
        <f>'BP-regionalLandDpayment-prosp'!L55/TransfersAsOutputShare!L53</f>
        <v>0</v>
      </c>
      <c r="BC53" s="5">
        <f>'BP-regionalLandDpayment-prosp'!M55/TransfersAsOutputShare!M53</f>
        <v>0</v>
      </c>
      <c r="BD53" s="5">
        <f>'BP-regionalLandDpayment-prosp'!N55/TransfersAsOutputShare!N53</f>
        <v>0</v>
      </c>
      <c r="BF53" s="6" t="s">
        <v>65</v>
      </c>
      <c r="BG53" s="5">
        <f>'BP-regionalLandDpaymentretro'!C55/TransfersAsOutputShare!C53</f>
        <v>0</v>
      </c>
      <c r="BH53" s="5">
        <f>'BP-regionalLandDpaymentretro'!D55/TransfersAsOutputShare!D53</f>
        <v>0</v>
      </c>
      <c r="BI53" s="5">
        <f>'BP-regionalLandDpaymentretro'!E55/TransfersAsOutputShare!E53</f>
        <v>0</v>
      </c>
      <c r="BJ53" s="5">
        <f>'BP-regionalLandDpaymentretro'!F55/TransfersAsOutputShare!F53</f>
        <v>0</v>
      </c>
      <c r="BK53" s="5">
        <f>'BP-regionalLandDpaymentretro'!G55/TransfersAsOutputShare!G53</f>
        <v>0</v>
      </c>
      <c r="BL53" s="5">
        <f>'BP-regionalLandDpaymentretro'!H55/TransfersAsOutputShare!H53</f>
        <v>0</v>
      </c>
      <c r="BM53" s="5">
        <f>'BP-regionalLandDpaymentretro'!I55/TransfersAsOutputShare!I53</f>
        <v>0</v>
      </c>
      <c r="BN53" s="5">
        <f>'BP-regionalLandDpaymentretro'!J55/TransfersAsOutputShare!J53</f>
        <v>0</v>
      </c>
      <c r="BO53" s="5">
        <f>'BP-regionalLandDpaymentretro'!K55/TransfersAsOutputShare!K53</f>
        <v>0</v>
      </c>
      <c r="BP53" s="5">
        <f>'BP-regionalLandDpaymentretro'!L55/TransfersAsOutputShare!L53</f>
        <v>0</v>
      </c>
      <c r="BQ53" s="5">
        <f>'BP-regionalLandDpaymentretro'!M55/TransfersAsOutputShare!M53</f>
        <v>0</v>
      </c>
      <c r="BR53" s="5">
        <f>'BP-regionalLandDpaymentretro'!N55/TransfersAsOutputShare!N53</f>
        <v>0</v>
      </c>
    </row>
    <row r="54" spans="2:70" x14ac:dyDescent="0.2">
      <c r="B54" t="s">
        <v>66</v>
      </c>
      <c r="C54" s="2">
        <v>391.19719278746601</v>
      </c>
      <c r="D54" s="2">
        <v>373.61502350433699</v>
      </c>
      <c r="E54" s="2">
        <v>65.076446872956694</v>
      </c>
      <c r="F54" s="2">
        <v>68.214972657242697</v>
      </c>
      <c r="G54" s="2">
        <v>90.243532928439393</v>
      </c>
      <c r="H54" s="2">
        <v>527.40054245465899</v>
      </c>
      <c r="I54" s="2">
        <v>677.09546771902103</v>
      </c>
      <c r="J54" s="2">
        <v>427.53718073845698</v>
      </c>
      <c r="K54" s="2">
        <v>1462.8792817154199</v>
      </c>
      <c r="L54" s="2">
        <v>449.79525697089298</v>
      </c>
      <c r="M54" s="2">
        <v>119.475908812203</v>
      </c>
      <c r="N54" s="2">
        <v>737.88654009855304</v>
      </c>
      <c r="O54" s="2"/>
      <c r="P54" t="s">
        <v>66</v>
      </c>
      <c r="Q54" s="5">
        <f>'PP-regionalLandDpayment-pros'!C56/TransfersAsOutputShare!C54</f>
        <v>0</v>
      </c>
      <c r="R54" s="5">
        <f>'PP-regionalLandDpayment-pros'!D56/TransfersAsOutputShare!D54</f>
        <v>0</v>
      </c>
      <c r="S54" s="5">
        <f>'PP-regionalLandDpayment-pros'!E56/TransfersAsOutputShare!E54</f>
        <v>0</v>
      </c>
      <c r="T54" s="5">
        <f>'PP-regionalLandDpayment-pros'!F56/TransfersAsOutputShare!F54</f>
        <v>0</v>
      </c>
      <c r="U54" s="5">
        <f>'PP-regionalLandDpayment-pros'!G56/TransfersAsOutputShare!G54</f>
        <v>0</v>
      </c>
      <c r="V54" s="5">
        <f>'PP-regionalLandDpayment-pros'!H56/TransfersAsOutputShare!H54</f>
        <v>0</v>
      </c>
      <c r="W54" s="5">
        <f>'PP-regionalLandDpayment-pros'!I56/TransfersAsOutputShare!I54</f>
        <v>0</v>
      </c>
      <c r="X54" s="5">
        <f>'PP-regionalLandDpayment-pros'!J56/TransfersAsOutputShare!J54</f>
        <v>0</v>
      </c>
      <c r="Y54" s="5">
        <f>'PP-regionalLandDpayment-pros'!K56/TransfersAsOutputShare!K54</f>
        <v>0</v>
      </c>
      <c r="Z54" s="5">
        <f>'PP-regionalLandDpayment-pros'!L56/TransfersAsOutputShare!L54</f>
        <v>0</v>
      </c>
      <c r="AA54" s="5">
        <f>'PP-regionalLandDpayment-pros'!M56/TransfersAsOutputShare!M54</f>
        <v>0</v>
      </c>
      <c r="AB54" s="5">
        <f>'PP-regionalLandDpayment-pros'!N56/TransfersAsOutputShare!N54</f>
        <v>0</v>
      </c>
      <c r="AC54" s="5"/>
      <c r="AD54" t="s">
        <v>66</v>
      </c>
      <c r="AE54" s="5">
        <f>'PP-regionalLandDpaymentretro'!C56/TransfersAsOutputShare!C54</f>
        <v>0</v>
      </c>
      <c r="AF54" s="5">
        <f>'PP-regionalLandDpaymentretro'!D56/TransfersAsOutputShare!D54</f>
        <v>0</v>
      </c>
      <c r="AG54" s="5">
        <f>'PP-regionalLandDpaymentretro'!E56/TransfersAsOutputShare!E54</f>
        <v>0</v>
      </c>
      <c r="AH54" s="5">
        <f>'PP-regionalLandDpaymentretro'!F56/TransfersAsOutputShare!F54</f>
        <v>0</v>
      </c>
      <c r="AI54" s="5">
        <f>'PP-regionalLandDpaymentretro'!G56/TransfersAsOutputShare!G54</f>
        <v>0</v>
      </c>
      <c r="AJ54" s="5">
        <f>'PP-regionalLandDpaymentretro'!H56/TransfersAsOutputShare!H54</f>
        <v>0</v>
      </c>
      <c r="AK54" s="5">
        <f>'PP-regionalLandDpaymentretro'!I56/TransfersAsOutputShare!I54</f>
        <v>0</v>
      </c>
      <c r="AL54" s="5">
        <f>'PP-regionalLandDpaymentretro'!J56/TransfersAsOutputShare!J54</f>
        <v>0</v>
      </c>
      <c r="AM54" s="5">
        <f>'PP-regionalLandDpaymentretro'!K56/TransfersAsOutputShare!K54</f>
        <v>0</v>
      </c>
      <c r="AN54" s="5">
        <f>'PP-regionalLandDpaymentretro'!L56/TransfersAsOutputShare!L54</f>
        <v>0</v>
      </c>
      <c r="AO54" s="5">
        <f>'PP-regionalLandDpaymentretro'!M56/TransfersAsOutputShare!M54</f>
        <v>0</v>
      </c>
      <c r="AP54" s="5">
        <f>'PP-regionalLandDpaymentretro'!N56/TransfersAsOutputShare!N54</f>
        <v>0</v>
      </c>
      <c r="AQ54" s="5"/>
      <c r="AR54" s="6" t="s">
        <v>66</v>
      </c>
      <c r="AS54" s="5">
        <f>'BP-regionalLandDpayment-prosp'!C56/TransfersAsOutputShare!C54</f>
        <v>0</v>
      </c>
      <c r="AT54" s="5">
        <f>'BP-regionalLandDpayment-prosp'!D56/TransfersAsOutputShare!D54</f>
        <v>0</v>
      </c>
      <c r="AU54" s="5">
        <f>'BP-regionalLandDpayment-prosp'!E56/TransfersAsOutputShare!E54</f>
        <v>0</v>
      </c>
      <c r="AV54" s="5">
        <f>'BP-regionalLandDpayment-prosp'!F56/TransfersAsOutputShare!F54</f>
        <v>0</v>
      </c>
      <c r="AW54" s="5">
        <f>'BP-regionalLandDpayment-prosp'!G56/TransfersAsOutputShare!G54</f>
        <v>0</v>
      </c>
      <c r="AX54" s="5">
        <f>'BP-regionalLandDpayment-prosp'!H56/TransfersAsOutputShare!H54</f>
        <v>0</v>
      </c>
      <c r="AY54" s="5">
        <f>'BP-regionalLandDpayment-prosp'!I56/TransfersAsOutputShare!I54</f>
        <v>0</v>
      </c>
      <c r="AZ54" s="5">
        <f>'BP-regionalLandDpayment-prosp'!J56/TransfersAsOutputShare!J54</f>
        <v>0</v>
      </c>
      <c r="BA54" s="5">
        <f>'BP-regionalLandDpayment-prosp'!K56/TransfersAsOutputShare!K54</f>
        <v>0</v>
      </c>
      <c r="BB54" s="5">
        <f>'BP-regionalLandDpayment-prosp'!L56/TransfersAsOutputShare!L54</f>
        <v>0</v>
      </c>
      <c r="BC54" s="5">
        <f>'BP-regionalLandDpayment-prosp'!M56/TransfersAsOutputShare!M54</f>
        <v>0</v>
      </c>
      <c r="BD54" s="5">
        <f>'BP-regionalLandDpayment-prosp'!N56/TransfersAsOutputShare!N54</f>
        <v>0</v>
      </c>
      <c r="BF54" s="6" t="s">
        <v>66</v>
      </c>
      <c r="BG54" s="5">
        <f>'BP-regionalLandDpaymentretro'!C56/TransfersAsOutputShare!C54</f>
        <v>0</v>
      </c>
      <c r="BH54" s="5">
        <f>'BP-regionalLandDpaymentretro'!D56/TransfersAsOutputShare!D54</f>
        <v>0</v>
      </c>
      <c r="BI54" s="5">
        <f>'BP-regionalLandDpaymentretro'!E56/TransfersAsOutputShare!E54</f>
        <v>0</v>
      </c>
      <c r="BJ54" s="5">
        <f>'BP-regionalLandDpaymentretro'!F56/TransfersAsOutputShare!F54</f>
        <v>0</v>
      </c>
      <c r="BK54" s="5">
        <f>'BP-regionalLandDpaymentretro'!G56/TransfersAsOutputShare!G54</f>
        <v>0</v>
      </c>
      <c r="BL54" s="5">
        <f>'BP-regionalLandDpaymentretro'!H56/TransfersAsOutputShare!H54</f>
        <v>0</v>
      </c>
      <c r="BM54" s="5">
        <f>'BP-regionalLandDpaymentretro'!I56/TransfersAsOutputShare!I54</f>
        <v>0</v>
      </c>
      <c r="BN54" s="5">
        <f>'BP-regionalLandDpaymentretro'!J56/TransfersAsOutputShare!J54</f>
        <v>0</v>
      </c>
      <c r="BO54" s="5">
        <f>'BP-regionalLandDpaymentretro'!K56/TransfersAsOutputShare!K54</f>
        <v>0</v>
      </c>
      <c r="BP54" s="5">
        <f>'BP-regionalLandDpaymentretro'!L56/TransfersAsOutputShare!L54</f>
        <v>0</v>
      </c>
      <c r="BQ54" s="5">
        <f>'BP-regionalLandDpaymentretro'!M56/TransfersAsOutputShare!M54</f>
        <v>0</v>
      </c>
      <c r="BR54" s="5">
        <f>'BP-regionalLandDpaymentretro'!N56/TransfersAsOutputShare!N54</f>
        <v>0</v>
      </c>
    </row>
    <row r="55" spans="2:70" x14ac:dyDescent="0.2">
      <c r="B55" t="s">
        <v>67</v>
      </c>
      <c r="C55" s="2">
        <v>404.61311986021502</v>
      </c>
      <c r="D55" s="2">
        <v>386.41197420427102</v>
      </c>
      <c r="E55" s="2">
        <v>67.317110685966199</v>
      </c>
      <c r="F55" s="2">
        <v>70.581135784992199</v>
      </c>
      <c r="G55" s="2">
        <v>93.416249689190707</v>
      </c>
      <c r="H55" s="2">
        <v>545.40802016647899</v>
      </c>
      <c r="I55" s="2">
        <v>701.03345393571897</v>
      </c>
      <c r="J55" s="2">
        <v>442.36457857909198</v>
      </c>
      <c r="K55" s="2">
        <v>1514.0583922517901</v>
      </c>
      <c r="L55" s="2">
        <v>465.517699229958</v>
      </c>
      <c r="M55" s="2">
        <v>123.546795084575</v>
      </c>
      <c r="N55" s="2">
        <v>763.81373317828195</v>
      </c>
      <c r="O55" s="2"/>
      <c r="P55" t="s">
        <v>67</v>
      </c>
      <c r="Q55" s="5">
        <f>'PP-regionalLandDpayment-pros'!C57/TransfersAsOutputShare!C55</f>
        <v>0</v>
      </c>
      <c r="R55" s="5">
        <f>'PP-regionalLandDpayment-pros'!D57/TransfersAsOutputShare!D55</f>
        <v>0</v>
      </c>
      <c r="S55" s="5">
        <f>'PP-regionalLandDpayment-pros'!E57/TransfersAsOutputShare!E55</f>
        <v>0</v>
      </c>
      <c r="T55" s="5">
        <f>'PP-regionalLandDpayment-pros'!F57/TransfersAsOutputShare!F55</f>
        <v>0</v>
      </c>
      <c r="U55" s="5">
        <f>'PP-regionalLandDpayment-pros'!G57/TransfersAsOutputShare!G55</f>
        <v>0</v>
      </c>
      <c r="V55" s="5">
        <f>'PP-regionalLandDpayment-pros'!H57/TransfersAsOutputShare!H55</f>
        <v>0</v>
      </c>
      <c r="W55" s="5">
        <f>'PP-regionalLandDpayment-pros'!I57/TransfersAsOutputShare!I55</f>
        <v>0</v>
      </c>
      <c r="X55" s="5">
        <f>'PP-regionalLandDpayment-pros'!J57/TransfersAsOutputShare!J55</f>
        <v>0</v>
      </c>
      <c r="Y55" s="5">
        <f>'PP-regionalLandDpayment-pros'!K57/TransfersAsOutputShare!K55</f>
        <v>0</v>
      </c>
      <c r="Z55" s="5">
        <f>'PP-regionalLandDpayment-pros'!L57/TransfersAsOutputShare!L55</f>
        <v>0</v>
      </c>
      <c r="AA55" s="5">
        <f>'PP-regionalLandDpayment-pros'!M57/TransfersAsOutputShare!M55</f>
        <v>0</v>
      </c>
      <c r="AB55" s="5">
        <f>'PP-regionalLandDpayment-pros'!N57/TransfersAsOutputShare!N55</f>
        <v>0</v>
      </c>
      <c r="AC55" s="5"/>
      <c r="AD55" t="s">
        <v>67</v>
      </c>
      <c r="AE55" s="5">
        <f>'PP-regionalLandDpaymentretro'!C57/TransfersAsOutputShare!C55</f>
        <v>0</v>
      </c>
      <c r="AF55" s="5">
        <f>'PP-regionalLandDpaymentretro'!D57/TransfersAsOutputShare!D55</f>
        <v>0</v>
      </c>
      <c r="AG55" s="5">
        <f>'PP-regionalLandDpaymentretro'!E57/TransfersAsOutputShare!E55</f>
        <v>0</v>
      </c>
      <c r="AH55" s="5">
        <f>'PP-regionalLandDpaymentretro'!F57/TransfersAsOutputShare!F55</f>
        <v>0</v>
      </c>
      <c r="AI55" s="5">
        <f>'PP-regionalLandDpaymentretro'!G57/TransfersAsOutputShare!G55</f>
        <v>0</v>
      </c>
      <c r="AJ55" s="5">
        <f>'PP-regionalLandDpaymentretro'!H57/TransfersAsOutputShare!H55</f>
        <v>0</v>
      </c>
      <c r="AK55" s="5">
        <f>'PP-regionalLandDpaymentretro'!I57/TransfersAsOutputShare!I55</f>
        <v>0</v>
      </c>
      <c r="AL55" s="5">
        <f>'PP-regionalLandDpaymentretro'!J57/TransfersAsOutputShare!J55</f>
        <v>0</v>
      </c>
      <c r="AM55" s="5">
        <f>'PP-regionalLandDpaymentretro'!K57/TransfersAsOutputShare!K55</f>
        <v>0</v>
      </c>
      <c r="AN55" s="5">
        <f>'PP-regionalLandDpaymentretro'!L57/TransfersAsOutputShare!L55</f>
        <v>0</v>
      </c>
      <c r="AO55" s="5">
        <f>'PP-regionalLandDpaymentretro'!M57/TransfersAsOutputShare!M55</f>
        <v>0</v>
      </c>
      <c r="AP55" s="5">
        <f>'PP-regionalLandDpaymentretro'!N57/TransfersAsOutputShare!N55</f>
        <v>0</v>
      </c>
      <c r="AQ55" s="5"/>
      <c r="AR55" s="6" t="s">
        <v>67</v>
      </c>
      <c r="AS55" s="5">
        <f>'BP-regionalLandDpayment-prosp'!C57/TransfersAsOutputShare!C55</f>
        <v>0</v>
      </c>
      <c r="AT55" s="5">
        <f>'BP-regionalLandDpayment-prosp'!D57/TransfersAsOutputShare!D55</f>
        <v>0</v>
      </c>
      <c r="AU55" s="5">
        <f>'BP-regionalLandDpayment-prosp'!E57/TransfersAsOutputShare!E55</f>
        <v>0</v>
      </c>
      <c r="AV55" s="5">
        <f>'BP-regionalLandDpayment-prosp'!F57/TransfersAsOutputShare!F55</f>
        <v>0</v>
      </c>
      <c r="AW55" s="5">
        <f>'BP-regionalLandDpayment-prosp'!G57/TransfersAsOutputShare!G55</f>
        <v>0</v>
      </c>
      <c r="AX55" s="5">
        <f>'BP-regionalLandDpayment-prosp'!H57/TransfersAsOutputShare!H55</f>
        <v>0</v>
      </c>
      <c r="AY55" s="5">
        <f>'BP-regionalLandDpayment-prosp'!I57/TransfersAsOutputShare!I55</f>
        <v>0</v>
      </c>
      <c r="AZ55" s="5">
        <f>'BP-regionalLandDpayment-prosp'!J57/TransfersAsOutputShare!J55</f>
        <v>0</v>
      </c>
      <c r="BA55" s="5">
        <f>'BP-regionalLandDpayment-prosp'!K57/TransfersAsOutputShare!K55</f>
        <v>0</v>
      </c>
      <c r="BB55" s="5">
        <f>'BP-regionalLandDpayment-prosp'!L57/TransfersAsOutputShare!L55</f>
        <v>0</v>
      </c>
      <c r="BC55" s="5">
        <f>'BP-regionalLandDpayment-prosp'!M57/TransfersAsOutputShare!M55</f>
        <v>0</v>
      </c>
      <c r="BD55" s="5">
        <f>'BP-regionalLandDpayment-prosp'!N57/TransfersAsOutputShare!N55</f>
        <v>0</v>
      </c>
      <c r="BF55" s="6" t="s">
        <v>67</v>
      </c>
      <c r="BG55" s="5">
        <f>'BP-regionalLandDpaymentretro'!C57/TransfersAsOutputShare!C55</f>
        <v>0</v>
      </c>
      <c r="BH55" s="5">
        <f>'BP-regionalLandDpaymentretro'!D57/TransfersAsOutputShare!D55</f>
        <v>0</v>
      </c>
      <c r="BI55" s="5">
        <f>'BP-regionalLandDpaymentretro'!E57/TransfersAsOutputShare!E55</f>
        <v>0</v>
      </c>
      <c r="BJ55" s="5">
        <f>'BP-regionalLandDpaymentretro'!F57/TransfersAsOutputShare!F55</f>
        <v>0</v>
      </c>
      <c r="BK55" s="5">
        <f>'BP-regionalLandDpaymentretro'!G57/TransfersAsOutputShare!G55</f>
        <v>0</v>
      </c>
      <c r="BL55" s="5">
        <f>'BP-regionalLandDpaymentretro'!H57/TransfersAsOutputShare!H55</f>
        <v>0</v>
      </c>
      <c r="BM55" s="5">
        <f>'BP-regionalLandDpaymentretro'!I57/TransfersAsOutputShare!I55</f>
        <v>0</v>
      </c>
      <c r="BN55" s="5">
        <f>'BP-regionalLandDpaymentretro'!J57/TransfersAsOutputShare!J55</f>
        <v>0</v>
      </c>
      <c r="BO55" s="5">
        <f>'BP-regionalLandDpaymentretro'!K57/TransfersAsOutputShare!K55</f>
        <v>0</v>
      </c>
      <c r="BP55" s="5">
        <f>'BP-regionalLandDpaymentretro'!L57/TransfersAsOutputShare!L55</f>
        <v>0</v>
      </c>
      <c r="BQ55" s="5">
        <f>'BP-regionalLandDpaymentretro'!M57/TransfersAsOutputShare!M55</f>
        <v>0</v>
      </c>
      <c r="BR55" s="5">
        <f>'BP-regionalLandDpaymentretro'!N57/TransfersAsOutputShare!N55</f>
        <v>0</v>
      </c>
    </row>
    <row r="56" spans="2:70" x14ac:dyDescent="0.2">
      <c r="B56" t="s">
        <v>68</v>
      </c>
      <c r="C56" s="2">
        <v>418.45907969001399</v>
      </c>
      <c r="D56" s="2">
        <v>399.611407832037</v>
      </c>
      <c r="E56" s="2">
        <v>69.629071779677204</v>
      </c>
      <c r="F56" s="2">
        <v>73.021616403955306</v>
      </c>
      <c r="G56" s="2">
        <v>96.685838711532597</v>
      </c>
      <c r="H56" s="2">
        <v>563.95291118581304</v>
      </c>
      <c r="I56" s="2">
        <v>725.68965423110603</v>
      </c>
      <c r="J56" s="2">
        <v>457.653077420214</v>
      </c>
      <c r="K56" s="2">
        <v>1566.74183916267</v>
      </c>
      <c r="L56" s="2">
        <v>481.72576397842801</v>
      </c>
      <c r="M56" s="2">
        <v>127.74589077277599</v>
      </c>
      <c r="N56" s="2">
        <v>790.50587688459302</v>
      </c>
      <c r="O56" s="2"/>
      <c r="P56" t="s">
        <v>68</v>
      </c>
      <c r="Q56" s="5">
        <f>'PP-regionalLandDpayment-pros'!C58/TransfersAsOutputShare!C56</f>
        <v>0</v>
      </c>
      <c r="R56" s="5">
        <f>'PP-regionalLandDpayment-pros'!D58/TransfersAsOutputShare!D56</f>
        <v>0</v>
      </c>
      <c r="S56" s="5">
        <f>'PP-regionalLandDpayment-pros'!E58/TransfersAsOutputShare!E56</f>
        <v>0</v>
      </c>
      <c r="T56" s="5">
        <f>'PP-regionalLandDpayment-pros'!F58/TransfersAsOutputShare!F56</f>
        <v>0</v>
      </c>
      <c r="U56" s="5">
        <f>'PP-regionalLandDpayment-pros'!G58/TransfersAsOutputShare!G56</f>
        <v>0</v>
      </c>
      <c r="V56" s="5">
        <f>'PP-regionalLandDpayment-pros'!H58/TransfersAsOutputShare!H56</f>
        <v>0</v>
      </c>
      <c r="W56" s="5">
        <f>'PP-regionalLandDpayment-pros'!I58/TransfersAsOutputShare!I56</f>
        <v>0</v>
      </c>
      <c r="X56" s="5">
        <f>'PP-regionalLandDpayment-pros'!J58/TransfersAsOutputShare!J56</f>
        <v>0</v>
      </c>
      <c r="Y56" s="5">
        <f>'PP-regionalLandDpayment-pros'!K58/TransfersAsOutputShare!K56</f>
        <v>0</v>
      </c>
      <c r="Z56" s="5">
        <f>'PP-regionalLandDpayment-pros'!L58/TransfersAsOutputShare!L56</f>
        <v>0</v>
      </c>
      <c r="AA56" s="5">
        <f>'PP-regionalLandDpayment-pros'!M58/TransfersAsOutputShare!M56</f>
        <v>0</v>
      </c>
      <c r="AB56" s="5">
        <f>'PP-regionalLandDpayment-pros'!N58/TransfersAsOutputShare!N56</f>
        <v>0</v>
      </c>
      <c r="AC56" s="5"/>
      <c r="AD56" t="s">
        <v>68</v>
      </c>
      <c r="AE56" s="5">
        <f>'PP-regionalLandDpaymentretro'!C58/TransfersAsOutputShare!C56</f>
        <v>0</v>
      </c>
      <c r="AF56" s="5">
        <f>'PP-regionalLandDpaymentretro'!D58/TransfersAsOutputShare!D56</f>
        <v>0</v>
      </c>
      <c r="AG56" s="5">
        <f>'PP-regionalLandDpaymentretro'!E58/TransfersAsOutputShare!E56</f>
        <v>0</v>
      </c>
      <c r="AH56" s="5">
        <f>'PP-regionalLandDpaymentretro'!F58/TransfersAsOutputShare!F56</f>
        <v>0</v>
      </c>
      <c r="AI56" s="5">
        <f>'PP-regionalLandDpaymentretro'!G58/TransfersAsOutputShare!G56</f>
        <v>0</v>
      </c>
      <c r="AJ56" s="5">
        <f>'PP-regionalLandDpaymentretro'!H58/TransfersAsOutputShare!H56</f>
        <v>0</v>
      </c>
      <c r="AK56" s="5">
        <f>'PP-regionalLandDpaymentretro'!I58/TransfersAsOutputShare!I56</f>
        <v>0</v>
      </c>
      <c r="AL56" s="5">
        <f>'PP-regionalLandDpaymentretro'!J58/TransfersAsOutputShare!J56</f>
        <v>0</v>
      </c>
      <c r="AM56" s="5">
        <f>'PP-regionalLandDpaymentretro'!K58/TransfersAsOutputShare!K56</f>
        <v>0</v>
      </c>
      <c r="AN56" s="5">
        <f>'PP-regionalLandDpaymentretro'!L58/TransfersAsOutputShare!L56</f>
        <v>0</v>
      </c>
      <c r="AO56" s="5">
        <f>'PP-regionalLandDpaymentretro'!M58/TransfersAsOutputShare!M56</f>
        <v>0</v>
      </c>
      <c r="AP56" s="5">
        <f>'PP-regionalLandDpaymentretro'!N58/TransfersAsOutputShare!N56</f>
        <v>0</v>
      </c>
      <c r="AQ56" s="5"/>
      <c r="AR56" s="6" t="s">
        <v>68</v>
      </c>
      <c r="AS56" s="5">
        <f>'BP-regionalLandDpayment-prosp'!C58/TransfersAsOutputShare!C56</f>
        <v>0</v>
      </c>
      <c r="AT56" s="5">
        <f>'BP-regionalLandDpayment-prosp'!D58/TransfersAsOutputShare!D56</f>
        <v>0</v>
      </c>
      <c r="AU56" s="5">
        <f>'BP-regionalLandDpayment-prosp'!E58/TransfersAsOutputShare!E56</f>
        <v>0</v>
      </c>
      <c r="AV56" s="5">
        <f>'BP-regionalLandDpayment-prosp'!F58/TransfersAsOutputShare!F56</f>
        <v>0</v>
      </c>
      <c r="AW56" s="5">
        <f>'BP-regionalLandDpayment-prosp'!G58/TransfersAsOutputShare!G56</f>
        <v>0</v>
      </c>
      <c r="AX56" s="5">
        <f>'BP-regionalLandDpayment-prosp'!H58/TransfersAsOutputShare!H56</f>
        <v>0</v>
      </c>
      <c r="AY56" s="5">
        <f>'BP-regionalLandDpayment-prosp'!I58/TransfersAsOutputShare!I56</f>
        <v>0</v>
      </c>
      <c r="AZ56" s="5">
        <f>'BP-regionalLandDpayment-prosp'!J58/TransfersAsOutputShare!J56</f>
        <v>0</v>
      </c>
      <c r="BA56" s="5">
        <f>'BP-regionalLandDpayment-prosp'!K58/TransfersAsOutputShare!K56</f>
        <v>0</v>
      </c>
      <c r="BB56" s="5">
        <f>'BP-regionalLandDpayment-prosp'!L58/TransfersAsOutputShare!L56</f>
        <v>0</v>
      </c>
      <c r="BC56" s="5">
        <f>'BP-regionalLandDpayment-prosp'!M58/TransfersAsOutputShare!M56</f>
        <v>0</v>
      </c>
      <c r="BD56" s="5">
        <f>'BP-regionalLandDpayment-prosp'!N58/TransfersAsOutputShare!N56</f>
        <v>0</v>
      </c>
      <c r="BF56" s="6" t="s">
        <v>68</v>
      </c>
      <c r="BG56" s="5">
        <f>'BP-regionalLandDpaymentretro'!C58/TransfersAsOutputShare!C56</f>
        <v>0</v>
      </c>
      <c r="BH56" s="5">
        <f>'BP-regionalLandDpaymentretro'!D58/TransfersAsOutputShare!D56</f>
        <v>0</v>
      </c>
      <c r="BI56" s="5">
        <f>'BP-regionalLandDpaymentretro'!E58/TransfersAsOutputShare!E56</f>
        <v>0</v>
      </c>
      <c r="BJ56" s="5">
        <f>'BP-regionalLandDpaymentretro'!F58/TransfersAsOutputShare!F56</f>
        <v>0</v>
      </c>
      <c r="BK56" s="5">
        <f>'BP-regionalLandDpaymentretro'!G58/TransfersAsOutputShare!G56</f>
        <v>0</v>
      </c>
      <c r="BL56" s="5">
        <f>'BP-regionalLandDpaymentretro'!H58/TransfersAsOutputShare!H56</f>
        <v>0</v>
      </c>
      <c r="BM56" s="5">
        <f>'BP-regionalLandDpaymentretro'!I58/TransfersAsOutputShare!I56</f>
        <v>0</v>
      </c>
      <c r="BN56" s="5">
        <f>'BP-regionalLandDpaymentretro'!J58/TransfersAsOutputShare!J56</f>
        <v>0</v>
      </c>
      <c r="BO56" s="5">
        <f>'BP-regionalLandDpaymentretro'!K58/TransfersAsOutputShare!K56</f>
        <v>0</v>
      </c>
      <c r="BP56" s="5">
        <f>'BP-regionalLandDpaymentretro'!L58/TransfersAsOutputShare!L56</f>
        <v>0</v>
      </c>
      <c r="BQ56" s="5">
        <f>'BP-regionalLandDpaymentretro'!M58/TransfersAsOutputShare!M56</f>
        <v>0</v>
      </c>
      <c r="BR56" s="5">
        <f>'BP-regionalLandDpaymentretro'!N58/TransfersAsOutputShare!N56</f>
        <v>0</v>
      </c>
    </row>
    <row r="57" spans="2:70" x14ac:dyDescent="0.2">
      <c r="B57" t="s">
        <v>69</v>
      </c>
      <c r="C57" s="2">
        <v>432.75072186813497</v>
      </c>
      <c r="D57" s="2">
        <v>413.22821424347097</v>
      </c>
      <c r="E57" s="2">
        <v>72.014964409127899</v>
      </c>
      <c r="F57" s="2">
        <v>75.539233772756504</v>
      </c>
      <c r="G57" s="2">
        <v>100.056165888077</v>
      </c>
      <c r="H57" s="2">
        <v>583.05611381021299</v>
      </c>
      <c r="I57" s="2">
        <v>751.09346952648798</v>
      </c>
      <c r="J57" s="2">
        <v>473.42033422800699</v>
      </c>
      <c r="K57" s="2">
        <v>1620.9914026297699</v>
      </c>
      <c r="L57" s="2">
        <v>498.43843048118902</v>
      </c>
      <c r="M57" s="2">
        <v>132.07788563065799</v>
      </c>
      <c r="N57" s="2">
        <v>817.99441605874995</v>
      </c>
      <c r="O57" s="2"/>
      <c r="P57" t="s">
        <v>69</v>
      </c>
      <c r="Q57" s="5">
        <f>'PP-regionalLandDpayment-pros'!C59/TransfersAsOutputShare!C57</f>
        <v>0</v>
      </c>
      <c r="R57" s="5">
        <f>'PP-regionalLandDpayment-pros'!D59/TransfersAsOutputShare!D57</f>
        <v>0</v>
      </c>
      <c r="S57" s="5">
        <f>'PP-regionalLandDpayment-pros'!E59/TransfersAsOutputShare!E57</f>
        <v>0</v>
      </c>
      <c r="T57" s="5">
        <f>'PP-regionalLandDpayment-pros'!F59/TransfersAsOutputShare!F57</f>
        <v>0</v>
      </c>
      <c r="U57" s="5">
        <f>'PP-regionalLandDpayment-pros'!G59/TransfersAsOutputShare!G57</f>
        <v>0</v>
      </c>
      <c r="V57" s="5">
        <f>'PP-regionalLandDpayment-pros'!H59/TransfersAsOutputShare!H57</f>
        <v>0</v>
      </c>
      <c r="W57" s="5">
        <f>'PP-regionalLandDpayment-pros'!I59/TransfersAsOutputShare!I57</f>
        <v>0</v>
      </c>
      <c r="X57" s="5">
        <f>'PP-regionalLandDpayment-pros'!J59/TransfersAsOutputShare!J57</f>
        <v>0</v>
      </c>
      <c r="Y57" s="5">
        <f>'PP-regionalLandDpayment-pros'!K59/TransfersAsOutputShare!K57</f>
        <v>0</v>
      </c>
      <c r="Z57" s="5">
        <f>'PP-regionalLandDpayment-pros'!L59/TransfersAsOutputShare!L57</f>
        <v>0</v>
      </c>
      <c r="AA57" s="5">
        <f>'PP-regionalLandDpayment-pros'!M59/TransfersAsOutputShare!M57</f>
        <v>0</v>
      </c>
      <c r="AB57" s="5">
        <f>'PP-regionalLandDpayment-pros'!N59/TransfersAsOutputShare!N57</f>
        <v>0</v>
      </c>
      <c r="AC57" s="5"/>
      <c r="AD57" t="s">
        <v>69</v>
      </c>
      <c r="AE57" s="5">
        <f>'PP-regionalLandDpaymentretro'!C59/TransfersAsOutputShare!C57</f>
        <v>0</v>
      </c>
      <c r="AF57" s="5">
        <f>'PP-regionalLandDpaymentretro'!D59/TransfersAsOutputShare!D57</f>
        <v>0</v>
      </c>
      <c r="AG57" s="5">
        <f>'PP-regionalLandDpaymentretro'!E59/TransfersAsOutputShare!E57</f>
        <v>0</v>
      </c>
      <c r="AH57" s="5">
        <f>'PP-regionalLandDpaymentretro'!F59/TransfersAsOutputShare!F57</f>
        <v>0</v>
      </c>
      <c r="AI57" s="5">
        <f>'PP-regionalLandDpaymentretro'!G59/TransfersAsOutputShare!G57</f>
        <v>0</v>
      </c>
      <c r="AJ57" s="5">
        <f>'PP-regionalLandDpaymentretro'!H59/TransfersAsOutputShare!H57</f>
        <v>0</v>
      </c>
      <c r="AK57" s="5">
        <f>'PP-regionalLandDpaymentretro'!I59/TransfersAsOutputShare!I57</f>
        <v>0</v>
      </c>
      <c r="AL57" s="5">
        <f>'PP-regionalLandDpaymentretro'!J59/TransfersAsOutputShare!J57</f>
        <v>0</v>
      </c>
      <c r="AM57" s="5">
        <f>'PP-regionalLandDpaymentretro'!K59/TransfersAsOutputShare!K57</f>
        <v>0</v>
      </c>
      <c r="AN57" s="5">
        <f>'PP-regionalLandDpaymentretro'!L59/TransfersAsOutputShare!L57</f>
        <v>0</v>
      </c>
      <c r="AO57" s="5">
        <f>'PP-regionalLandDpaymentretro'!M59/TransfersAsOutputShare!M57</f>
        <v>0</v>
      </c>
      <c r="AP57" s="5">
        <f>'PP-regionalLandDpaymentretro'!N59/TransfersAsOutputShare!N57</f>
        <v>0</v>
      </c>
      <c r="AQ57" s="5"/>
      <c r="AR57" s="6" t="s">
        <v>69</v>
      </c>
      <c r="AS57" s="5">
        <f>'BP-regionalLandDpayment-prosp'!C59/TransfersAsOutputShare!C57</f>
        <v>0</v>
      </c>
      <c r="AT57" s="5">
        <f>'BP-regionalLandDpayment-prosp'!D59/TransfersAsOutputShare!D57</f>
        <v>0</v>
      </c>
      <c r="AU57" s="5">
        <f>'BP-regionalLandDpayment-prosp'!E59/TransfersAsOutputShare!E57</f>
        <v>0</v>
      </c>
      <c r="AV57" s="5">
        <f>'BP-regionalLandDpayment-prosp'!F59/TransfersAsOutputShare!F57</f>
        <v>0</v>
      </c>
      <c r="AW57" s="5">
        <f>'BP-regionalLandDpayment-prosp'!G59/TransfersAsOutputShare!G57</f>
        <v>0</v>
      </c>
      <c r="AX57" s="5">
        <f>'BP-regionalLandDpayment-prosp'!H59/TransfersAsOutputShare!H57</f>
        <v>0</v>
      </c>
      <c r="AY57" s="5">
        <f>'BP-regionalLandDpayment-prosp'!I59/TransfersAsOutputShare!I57</f>
        <v>0</v>
      </c>
      <c r="AZ57" s="5">
        <f>'BP-regionalLandDpayment-prosp'!J59/TransfersAsOutputShare!J57</f>
        <v>0</v>
      </c>
      <c r="BA57" s="5">
        <f>'BP-regionalLandDpayment-prosp'!K59/TransfersAsOutputShare!K57</f>
        <v>0</v>
      </c>
      <c r="BB57" s="5">
        <f>'BP-regionalLandDpayment-prosp'!L59/TransfersAsOutputShare!L57</f>
        <v>0</v>
      </c>
      <c r="BC57" s="5">
        <f>'BP-regionalLandDpayment-prosp'!M59/TransfersAsOutputShare!M57</f>
        <v>0</v>
      </c>
      <c r="BD57" s="5">
        <f>'BP-regionalLandDpayment-prosp'!N59/TransfersAsOutputShare!N57</f>
        <v>0</v>
      </c>
      <c r="BF57" s="6" t="s">
        <v>69</v>
      </c>
      <c r="BG57" s="5">
        <f>'BP-regionalLandDpaymentretro'!C59/TransfersAsOutputShare!C57</f>
        <v>0</v>
      </c>
      <c r="BH57" s="5">
        <f>'BP-regionalLandDpaymentretro'!D59/TransfersAsOutputShare!D57</f>
        <v>0</v>
      </c>
      <c r="BI57" s="5">
        <f>'BP-regionalLandDpaymentretro'!E59/TransfersAsOutputShare!E57</f>
        <v>0</v>
      </c>
      <c r="BJ57" s="5">
        <f>'BP-regionalLandDpaymentretro'!F59/TransfersAsOutputShare!F57</f>
        <v>0</v>
      </c>
      <c r="BK57" s="5">
        <f>'BP-regionalLandDpaymentretro'!G59/TransfersAsOutputShare!G57</f>
        <v>0</v>
      </c>
      <c r="BL57" s="5">
        <f>'BP-regionalLandDpaymentretro'!H59/TransfersAsOutputShare!H57</f>
        <v>0</v>
      </c>
      <c r="BM57" s="5">
        <f>'BP-regionalLandDpaymentretro'!I59/TransfersAsOutputShare!I57</f>
        <v>0</v>
      </c>
      <c r="BN57" s="5">
        <f>'BP-regionalLandDpaymentretro'!J59/TransfersAsOutputShare!J57</f>
        <v>0</v>
      </c>
      <c r="BO57" s="5">
        <f>'BP-regionalLandDpaymentretro'!K59/TransfersAsOutputShare!K57</f>
        <v>0</v>
      </c>
      <c r="BP57" s="5">
        <f>'BP-regionalLandDpaymentretro'!L59/TransfersAsOutputShare!L57</f>
        <v>0</v>
      </c>
      <c r="BQ57" s="5">
        <f>'BP-regionalLandDpaymentretro'!M59/TransfersAsOutputShare!M57</f>
        <v>0</v>
      </c>
      <c r="BR57" s="5">
        <f>'BP-regionalLandDpaymentretro'!N59/TransfersAsOutputShare!N57</f>
        <v>0</v>
      </c>
    </row>
    <row r="58" spans="2:70" x14ac:dyDescent="0.2">
      <c r="B58" t="s">
        <v>70</v>
      </c>
      <c r="C58" s="2">
        <v>447.50414415987598</v>
      </c>
      <c r="D58" s="2">
        <v>427.277684701304</v>
      </c>
      <c r="E58" s="2">
        <v>74.477496074647703</v>
      </c>
      <c r="F58" s="2">
        <v>78.136881811340501</v>
      </c>
      <c r="G58" s="2">
        <v>103.531190016187</v>
      </c>
      <c r="H58" s="2">
        <v>602.73900072075696</v>
      </c>
      <c r="I58" s="2">
        <v>777.27496932389397</v>
      </c>
      <c r="J58" s="2">
        <v>489.68445844904301</v>
      </c>
      <c r="K58" s="2">
        <v>1676.87017981188</v>
      </c>
      <c r="L58" s="2">
        <v>515.67515194009695</v>
      </c>
      <c r="M58" s="2">
        <v>136.547597308517</v>
      </c>
      <c r="N58" s="2">
        <v>846.31147848376497</v>
      </c>
      <c r="O58" s="2"/>
      <c r="P58" t="s">
        <v>70</v>
      </c>
      <c r="Q58" s="5">
        <f>'PP-regionalLandDpayment-pros'!C60/TransfersAsOutputShare!C58</f>
        <v>0</v>
      </c>
      <c r="R58" s="5">
        <f>'PP-regionalLandDpayment-pros'!D60/TransfersAsOutputShare!D58</f>
        <v>0</v>
      </c>
      <c r="S58" s="5">
        <f>'PP-regionalLandDpayment-pros'!E60/TransfersAsOutputShare!E58</f>
        <v>0</v>
      </c>
      <c r="T58" s="5">
        <f>'PP-regionalLandDpayment-pros'!F60/TransfersAsOutputShare!F58</f>
        <v>0</v>
      </c>
      <c r="U58" s="5">
        <f>'PP-regionalLandDpayment-pros'!G60/TransfersAsOutputShare!G58</f>
        <v>0</v>
      </c>
      <c r="V58" s="5">
        <f>'PP-regionalLandDpayment-pros'!H60/TransfersAsOutputShare!H58</f>
        <v>0</v>
      </c>
      <c r="W58" s="5">
        <f>'PP-regionalLandDpayment-pros'!I60/TransfersAsOutputShare!I58</f>
        <v>0</v>
      </c>
      <c r="X58" s="5">
        <f>'PP-regionalLandDpayment-pros'!J60/TransfersAsOutputShare!J58</f>
        <v>0</v>
      </c>
      <c r="Y58" s="5">
        <f>'PP-regionalLandDpayment-pros'!K60/TransfersAsOutputShare!K58</f>
        <v>0</v>
      </c>
      <c r="Z58" s="5">
        <f>'PP-regionalLandDpayment-pros'!L60/TransfersAsOutputShare!L58</f>
        <v>0</v>
      </c>
      <c r="AA58" s="5">
        <f>'PP-regionalLandDpayment-pros'!M60/TransfersAsOutputShare!M58</f>
        <v>0</v>
      </c>
      <c r="AB58" s="5">
        <f>'PP-regionalLandDpayment-pros'!N60/TransfersAsOutputShare!N58</f>
        <v>0</v>
      </c>
      <c r="AC58" s="5"/>
      <c r="AD58" t="s">
        <v>70</v>
      </c>
      <c r="AE58" s="5">
        <f>'PP-regionalLandDpaymentretro'!C60/TransfersAsOutputShare!C58</f>
        <v>0</v>
      </c>
      <c r="AF58" s="5">
        <f>'PP-regionalLandDpaymentretro'!D60/TransfersAsOutputShare!D58</f>
        <v>0</v>
      </c>
      <c r="AG58" s="5">
        <f>'PP-regionalLandDpaymentretro'!E60/TransfersAsOutputShare!E58</f>
        <v>0</v>
      </c>
      <c r="AH58" s="5">
        <f>'PP-regionalLandDpaymentretro'!F60/TransfersAsOutputShare!F58</f>
        <v>0</v>
      </c>
      <c r="AI58" s="5">
        <f>'PP-regionalLandDpaymentretro'!G60/TransfersAsOutputShare!G58</f>
        <v>0</v>
      </c>
      <c r="AJ58" s="5">
        <f>'PP-regionalLandDpaymentretro'!H60/TransfersAsOutputShare!H58</f>
        <v>0</v>
      </c>
      <c r="AK58" s="5">
        <f>'PP-regionalLandDpaymentretro'!I60/TransfersAsOutputShare!I58</f>
        <v>0</v>
      </c>
      <c r="AL58" s="5">
        <f>'PP-regionalLandDpaymentretro'!J60/TransfersAsOutputShare!J58</f>
        <v>0</v>
      </c>
      <c r="AM58" s="5">
        <f>'PP-regionalLandDpaymentretro'!K60/TransfersAsOutputShare!K58</f>
        <v>0</v>
      </c>
      <c r="AN58" s="5">
        <f>'PP-regionalLandDpaymentretro'!L60/TransfersAsOutputShare!L58</f>
        <v>0</v>
      </c>
      <c r="AO58" s="5">
        <f>'PP-regionalLandDpaymentretro'!M60/TransfersAsOutputShare!M58</f>
        <v>0</v>
      </c>
      <c r="AP58" s="5">
        <f>'PP-regionalLandDpaymentretro'!N60/TransfersAsOutputShare!N58</f>
        <v>0</v>
      </c>
      <c r="AQ58" s="5"/>
      <c r="AR58" s="6" t="s">
        <v>70</v>
      </c>
      <c r="AS58" s="5">
        <f>'BP-regionalLandDpayment-prosp'!C60/TransfersAsOutputShare!C58</f>
        <v>0</v>
      </c>
      <c r="AT58" s="5">
        <f>'BP-regionalLandDpayment-prosp'!D60/TransfersAsOutputShare!D58</f>
        <v>0</v>
      </c>
      <c r="AU58" s="5">
        <f>'BP-regionalLandDpayment-prosp'!E60/TransfersAsOutputShare!E58</f>
        <v>0</v>
      </c>
      <c r="AV58" s="5">
        <f>'BP-regionalLandDpayment-prosp'!F60/TransfersAsOutputShare!F58</f>
        <v>0</v>
      </c>
      <c r="AW58" s="5">
        <f>'BP-regionalLandDpayment-prosp'!G60/TransfersAsOutputShare!G58</f>
        <v>0</v>
      </c>
      <c r="AX58" s="5">
        <f>'BP-regionalLandDpayment-prosp'!H60/TransfersAsOutputShare!H58</f>
        <v>0</v>
      </c>
      <c r="AY58" s="5">
        <f>'BP-regionalLandDpayment-prosp'!I60/TransfersAsOutputShare!I58</f>
        <v>0</v>
      </c>
      <c r="AZ58" s="5">
        <f>'BP-regionalLandDpayment-prosp'!J60/TransfersAsOutputShare!J58</f>
        <v>0</v>
      </c>
      <c r="BA58" s="5">
        <f>'BP-regionalLandDpayment-prosp'!K60/TransfersAsOutputShare!K58</f>
        <v>0</v>
      </c>
      <c r="BB58" s="5">
        <f>'BP-regionalLandDpayment-prosp'!L60/TransfersAsOutputShare!L58</f>
        <v>0</v>
      </c>
      <c r="BC58" s="5">
        <f>'BP-regionalLandDpayment-prosp'!M60/TransfersAsOutputShare!M58</f>
        <v>0</v>
      </c>
      <c r="BD58" s="5">
        <f>'BP-regionalLandDpayment-prosp'!N60/TransfersAsOutputShare!N58</f>
        <v>0</v>
      </c>
      <c r="BF58" s="6" t="s">
        <v>70</v>
      </c>
      <c r="BG58" s="5">
        <f>'BP-regionalLandDpaymentretro'!C60/TransfersAsOutputShare!C58</f>
        <v>0</v>
      </c>
      <c r="BH58" s="5">
        <f>'BP-regionalLandDpaymentretro'!D60/TransfersAsOutputShare!D58</f>
        <v>0</v>
      </c>
      <c r="BI58" s="5">
        <f>'BP-regionalLandDpaymentretro'!E60/TransfersAsOutputShare!E58</f>
        <v>0</v>
      </c>
      <c r="BJ58" s="5">
        <f>'BP-regionalLandDpaymentretro'!F60/TransfersAsOutputShare!F58</f>
        <v>0</v>
      </c>
      <c r="BK58" s="5">
        <f>'BP-regionalLandDpaymentretro'!G60/TransfersAsOutputShare!G58</f>
        <v>0</v>
      </c>
      <c r="BL58" s="5">
        <f>'BP-regionalLandDpaymentretro'!H60/TransfersAsOutputShare!H58</f>
        <v>0</v>
      </c>
      <c r="BM58" s="5">
        <f>'BP-regionalLandDpaymentretro'!I60/TransfersAsOutputShare!I58</f>
        <v>0</v>
      </c>
      <c r="BN58" s="5">
        <f>'BP-regionalLandDpaymentretro'!J60/TransfersAsOutputShare!J58</f>
        <v>0</v>
      </c>
      <c r="BO58" s="5">
        <f>'BP-regionalLandDpaymentretro'!K60/TransfersAsOutputShare!K58</f>
        <v>0</v>
      </c>
      <c r="BP58" s="5">
        <f>'BP-regionalLandDpaymentretro'!L60/TransfersAsOutputShare!L58</f>
        <v>0</v>
      </c>
      <c r="BQ58" s="5">
        <f>'BP-regionalLandDpaymentretro'!M60/TransfersAsOutputShare!M58</f>
        <v>0</v>
      </c>
      <c r="BR58" s="5">
        <f>'BP-regionalLandDpaymentretro'!N60/TransfersAsOutputShare!N58</f>
        <v>0</v>
      </c>
    </row>
    <row r="59" spans="2:70" x14ac:dyDescent="0.2">
      <c r="B59" t="s">
        <v>71</v>
      </c>
      <c r="C59" s="2">
        <v>462.73591177091402</v>
      </c>
      <c r="D59" s="2">
        <v>441.77553028834598</v>
      </c>
      <c r="E59" s="2">
        <v>77.019450804799703</v>
      </c>
      <c r="F59" s="2">
        <v>80.817532656586593</v>
      </c>
      <c r="G59" s="2">
        <v>107.114967645761</v>
      </c>
      <c r="H59" s="2">
        <v>623.02344476177598</v>
      </c>
      <c r="I59" s="2">
        <v>804.26492791793305</v>
      </c>
      <c r="J59" s="2">
        <v>506.46403427111602</v>
      </c>
      <c r="K59" s="2">
        <v>1734.4426595606101</v>
      </c>
      <c r="L59" s="2">
        <v>533.45587946943397</v>
      </c>
      <c r="M59" s="2">
        <v>141.159977091217</v>
      </c>
      <c r="N59" s="2">
        <v>875.48991290193703</v>
      </c>
      <c r="O59" s="2"/>
      <c r="P59" t="s">
        <v>71</v>
      </c>
      <c r="Q59" s="5">
        <f>'PP-regionalLandDpayment-pros'!C61/TransfersAsOutputShare!C59</f>
        <v>0</v>
      </c>
      <c r="R59" s="5">
        <f>'PP-regionalLandDpayment-pros'!D61/TransfersAsOutputShare!D59</f>
        <v>0</v>
      </c>
      <c r="S59" s="5">
        <f>'PP-regionalLandDpayment-pros'!E61/TransfersAsOutputShare!E59</f>
        <v>0</v>
      </c>
      <c r="T59" s="5">
        <f>'PP-regionalLandDpayment-pros'!F61/TransfersAsOutputShare!F59</f>
        <v>0</v>
      </c>
      <c r="U59" s="5">
        <f>'PP-regionalLandDpayment-pros'!G61/TransfersAsOutputShare!G59</f>
        <v>0</v>
      </c>
      <c r="V59" s="5">
        <f>'PP-regionalLandDpayment-pros'!H61/TransfersAsOutputShare!H59</f>
        <v>0</v>
      </c>
      <c r="W59" s="5">
        <f>'PP-regionalLandDpayment-pros'!I61/TransfersAsOutputShare!I59</f>
        <v>0</v>
      </c>
      <c r="X59" s="5">
        <f>'PP-regionalLandDpayment-pros'!J61/TransfersAsOutputShare!J59</f>
        <v>0</v>
      </c>
      <c r="Y59" s="5">
        <f>'PP-regionalLandDpayment-pros'!K61/TransfersAsOutputShare!K59</f>
        <v>0</v>
      </c>
      <c r="Z59" s="5">
        <f>'PP-regionalLandDpayment-pros'!L61/TransfersAsOutputShare!L59</f>
        <v>0</v>
      </c>
      <c r="AA59" s="5">
        <f>'PP-regionalLandDpayment-pros'!M61/TransfersAsOutputShare!M59</f>
        <v>0</v>
      </c>
      <c r="AB59" s="5">
        <f>'PP-regionalLandDpayment-pros'!N61/TransfersAsOutputShare!N59</f>
        <v>0</v>
      </c>
      <c r="AC59" s="5"/>
      <c r="AD59" t="s">
        <v>71</v>
      </c>
      <c r="AE59" s="5">
        <f>'PP-regionalLandDpaymentretro'!C61/TransfersAsOutputShare!C59</f>
        <v>0</v>
      </c>
      <c r="AF59" s="5">
        <f>'PP-regionalLandDpaymentretro'!D61/TransfersAsOutputShare!D59</f>
        <v>0</v>
      </c>
      <c r="AG59" s="5">
        <f>'PP-regionalLandDpaymentretro'!E61/TransfersAsOutputShare!E59</f>
        <v>0</v>
      </c>
      <c r="AH59" s="5">
        <f>'PP-regionalLandDpaymentretro'!F61/TransfersAsOutputShare!F59</f>
        <v>0</v>
      </c>
      <c r="AI59" s="5">
        <f>'PP-regionalLandDpaymentretro'!G61/TransfersAsOutputShare!G59</f>
        <v>0</v>
      </c>
      <c r="AJ59" s="5">
        <f>'PP-regionalLandDpaymentretro'!H61/TransfersAsOutputShare!H59</f>
        <v>0</v>
      </c>
      <c r="AK59" s="5">
        <f>'PP-regionalLandDpaymentretro'!I61/TransfersAsOutputShare!I59</f>
        <v>0</v>
      </c>
      <c r="AL59" s="5">
        <f>'PP-regionalLandDpaymentretro'!J61/TransfersAsOutputShare!J59</f>
        <v>0</v>
      </c>
      <c r="AM59" s="5">
        <f>'PP-regionalLandDpaymentretro'!K61/TransfersAsOutputShare!K59</f>
        <v>0</v>
      </c>
      <c r="AN59" s="5">
        <f>'PP-regionalLandDpaymentretro'!L61/TransfersAsOutputShare!L59</f>
        <v>0</v>
      </c>
      <c r="AO59" s="5">
        <f>'PP-regionalLandDpaymentretro'!M61/TransfersAsOutputShare!M59</f>
        <v>0</v>
      </c>
      <c r="AP59" s="5">
        <f>'PP-regionalLandDpaymentretro'!N61/TransfersAsOutputShare!N59</f>
        <v>0</v>
      </c>
      <c r="AQ59" s="5"/>
      <c r="AR59" s="6" t="s">
        <v>71</v>
      </c>
      <c r="AS59" s="5">
        <f>'BP-regionalLandDpayment-prosp'!C61/TransfersAsOutputShare!C59</f>
        <v>0</v>
      </c>
      <c r="AT59" s="5">
        <f>'BP-regionalLandDpayment-prosp'!D61/TransfersAsOutputShare!D59</f>
        <v>0</v>
      </c>
      <c r="AU59" s="5">
        <f>'BP-regionalLandDpayment-prosp'!E61/TransfersAsOutputShare!E59</f>
        <v>0</v>
      </c>
      <c r="AV59" s="5">
        <f>'BP-regionalLandDpayment-prosp'!F61/TransfersAsOutputShare!F59</f>
        <v>0</v>
      </c>
      <c r="AW59" s="5">
        <f>'BP-regionalLandDpayment-prosp'!G61/TransfersAsOutputShare!G59</f>
        <v>0</v>
      </c>
      <c r="AX59" s="5">
        <f>'BP-regionalLandDpayment-prosp'!H61/TransfersAsOutputShare!H59</f>
        <v>0</v>
      </c>
      <c r="AY59" s="5">
        <f>'BP-regionalLandDpayment-prosp'!I61/TransfersAsOutputShare!I59</f>
        <v>0</v>
      </c>
      <c r="AZ59" s="5">
        <f>'BP-regionalLandDpayment-prosp'!J61/TransfersAsOutputShare!J59</f>
        <v>0</v>
      </c>
      <c r="BA59" s="5">
        <f>'BP-regionalLandDpayment-prosp'!K61/TransfersAsOutputShare!K59</f>
        <v>0</v>
      </c>
      <c r="BB59" s="5">
        <f>'BP-regionalLandDpayment-prosp'!L61/TransfersAsOutputShare!L59</f>
        <v>0</v>
      </c>
      <c r="BC59" s="5">
        <f>'BP-regionalLandDpayment-prosp'!M61/TransfersAsOutputShare!M59</f>
        <v>0</v>
      </c>
      <c r="BD59" s="5">
        <f>'BP-regionalLandDpayment-prosp'!N61/TransfersAsOutputShare!N59</f>
        <v>0</v>
      </c>
      <c r="BF59" s="6" t="s">
        <v>71</v>
      </c>
      <c r="BG59" s="5">
        <f>'BP-regionalLandDpaymentretro'!C61/TransfersAsOutputShare!C59</f>
        <v>0</v>
      </c>
      <c r="BH59" s="5">
        <f>'BP-regionalLandDpaymentretro'!D61/TransfersAsOutputShare!D59</f>
        <v>0</v>
      </c>
      <c r="BI59" s="5">
        <f>'BP-regionalLandDpaymentretro'!E61/TransfersAsOutputShare!E59</f>
        <v>0</v>
      </c>
      <c r="BJ59" s="5">
        <f>'BP-regionalLandDpaymentretro'!F61/TransfersAsOutputShare!F59</f>
        <v>0</v>
      </c>
      <c r="BK59" s="5">
        <f>'BP-regionalLandDpaymentretro'!G61/TransfersAsOutputShare!G59</f>
        <v>0</v>
      </c>
      <c r="BL59" s="5">
        <f>'BP-regionalLandDpaymentretro'!H61/TransfersAsOutputShare!H59</f>
        <v>0</v>
      </c>
      <c r="BM59" s="5">
        <f>'BP-regionalLandDpaymentretro'!I61/TransfersAsOutputShare!I59</f>
        <v>0</v>
      </c>
      <c r="BN59" s="5">
        <f>'BP-regionalLandDpaymentretro'!J61/TransfersAsOutputShare!J59</f>
        <v>0</v>
      </c>
      <c r="BO59" s="5">
        <f>'BP-regionalLandDpaymentretro'!K61/TransfersAsOutputShare!K59</f>
        <v>0</v>
      </c>
      <c r="BP59" s="5">
        <f>'BP-regionalLandDpaymentretro'!L61/TransfersAsOutputShare!L59</f>
        <v>0</v>
      </c>
      <c r="BQ59" s="5">
        <f>'BP-regionalLandDpaymentretro'!M61/TransfersAsOutputShare!M59</f>
        <v>0</v>
      </c>
      <c r="BR59" s="5">
        <f>'BP-regionalLandDpaymentretro'!N61/TransfersAsOutputShare!N59</f>
        <v>0</v>
      </c>
    </row>
    <row r="60" spans="2:70" x14ac:dyDescent="0.2">
      <c r="B60" t="s">
        <v>72</v>
      </c>
      <c r="C60" s="2">
        <v>478.46307708693001</v>
      </c>
      <c r="D60" s="2">
        <v>456.73790075366901</v>
      </c>
      <c r="E60" s="2">
        <v>79.643692519187695</v>
      </c>
      <c r="F60" s="2">
        <v>83.584240309727306</v>
      </c>
      <c r="G60" s="2">
        <v>110.81165808951</v>
      </c>
      <c r="H60" s="2">
        <v>643.93184541678795</v>
      </c>
      <c r="I60" s="2">
        <v>832.09486205725796</v>
      </c>
      <c r="J60" s="2">
        <v>523.77814346283503</v>
      </c>
      <c r="K60" s="2">
        <v>1793.77480018544</v>
      </c>
      <c r="L60" s="2">
        <v>551.80108677444503</v>
      </c>
      <c r="M60" s="2">
        <v>145.920115768459</v>
      </c>
      <c r="N60" s="2">
        <v>905.56332863949797</v>
      </c>
      <c r="O60" s="2"/>
      <c r="P60" t="s">
        <v>72</v>
      </c>
      <c r="Q60" s="5">
        <f>'PP-regionalLandDpayment-pros'!C62/TransfersAsOutputShare!C60</f>
        <v>0</v>
      </c>
      <c r="R60" s="5">
        <f>'PP-regionalLandDpayment-pros'!D62/TransfersAsOutputShare!D60</f>
        <v>0</v>
      </c>
      <c r="S60" s="5">
        <f>'PP-regionalLandDpayment-pros'!E62/TransfersAsOutputShare!E60</f>
        <v>0</v>
      </c>
      <c r="T60" s="5">
        <f>'PP-regionalLandDpayment-pros'!F62/TransfersAsOutputShare!F60</f>
        <v>0</v>
      </c>
      <c r="U60" s="5">
        <f>'PP-regionalLandDpayment-pros'!G62/TransfersAsOutputShare!G60</f>
        <v>0</v>
      </c>
      <c r="V60" s="5">
        <f>'PP-regionalLandDpayment-pros'!H62/TransfersAsOutputShare!H60</f>
        <v>0</v>
      </c>
      <c r="W60" s="5">
        <f>'PP-regionalLandDpayment-pros'!I62/TransfersAsOutputShare!I60</f>
        <v>0</v>
      </c>
      <c r="X60" s="5">
        <f>'PP-regionalLandDpayment-pros'!J62/TransfersAsOutputShare!J60</f>
        <v>0</v>
      </c>
      <c r="Y60" s="5">
        <f>'PP-regionalLandDpayment-pros'!K62/TransfersAsOutputShare!K60</f>
        <v>0</v>
      </c>
      <c r="Z60" s="5">
        <f>'PP-regionalLandDpayment-pros'!L62/TransfersAsOutputShare!L60</f>
        <v>0</v>
      </c>
      <c r="AA60" s="5">
        <f>'PP-regionalLandDpayment-pros'!M62/TransfersAsOutputShare!M60</f>
        <v>0</v>
      </c>
      <c r="AB60" s="5">
        <f>'PP-regionalLandDpayment-pros'!N62/TransfersAsOutputShare!N60</f>
        <v>0</v>
      </c>
      <c r="AC60" s="5"/>
      <c r="AD60" t="s">
        <v>72</v>
      </c>
      <c r="AE60" s="5">
        <f>'PP-regionalLandDpaymentretro'!C62/TransfersAsOutputShare!C60</f>
        <v>0</v>
      </c>
      <c r="AF60" s="5">
        <f>'PP-regionalLandDpaymentretro'!D62/TransfersAsOutputShare!D60</f>
        <v>0</v>
      </c>
      <c r="AG60" s="5">
        <f>'PP-regionalLandDpaymentretro'!E62/TransfersAsOutputShare!E60</f>
        <v>0</v>
      </c>
      <c r="AH60" s="5">
        <f>'PP-regionalLandDpaymentretro'!F62/TransfersAsOutputShare!F60</f>
        <v>0</v>
      </c>
      <c r="AI60" s="5">
        <f>'PP-regionalLandDpaymentretro'!G62/TransfersAsOutputShare!G60</f>
        <v>0</v>
      </c>
      <c r="AJ60" s="5">
        <f>'PP-regionalLandDpaymentretro'!H62/TransfersAsOutputShare!H60</f>
        <v>0</v>
      </c>
      <c r="AK60" s="5">
        <f>'PP-regionalLandDpaymentretro'!I62/TransfersAsOutputShare!I60</f>
        <v>0</v>
      </c>
      <c r="AL60" s="5">
        <f>'PP-regionalLandDpaymentretro'!J62/TransfersAsOutputShare!J60</f>
        <v>0</v>
      </c>
      <c r="AM60" s="5">
        <f>'PP-regionalLandDpaymentretro'!K62/TransfersAsOutputShare!K60</f>
        <v>0</v>
      </c>
      <c r="AN60" s="5">
        <f>'PP-regionalLandDpaymentretro'!L62/TransfersAsOutputShare!L60</f>
        <v>0</v>
      </c>
      <c r="AO60" s="5">
        <f>'PP-regionalLandDpaymentretro'!M62/TransfersAsOutputShare!M60</f>
        <v>0</v>
      </c>
      <c r="AP60" s="5">
        <f>'PP-regionalLandDpaymentretro'!N62/TransfersAsOutputShare!N60</f>
        <v>0</v>
      </c>
      <c r="AQ60" s="5"/>
      <c r="AR60" s="6" t="s">
        <v>72</v>
      </c>
      <c r="AS60" s="5">
        <f>'BP-regionalLandDpayment-prosp'!C62/TransfersAsOutputShare!C60</f>
        <v>0</v>
      </c>
      <c r="AT60" s="5">
        <f>'BP-regionalLandDpayment-prosp'!D62/TransfersAsOutputShare!D60</f>
        <v>0</v>
      </c>
      <c r="AU60" s="5">
        <f>'BP-regionalLandDpayment-prosp'!E62/TransfersAsOutputShare!E60</f>
        <v>0</v>
      </c>
      <c r="AV60" s="5">
        <f>'BP-regionalLandDpayment-prosp'!F62/TransfersAsOutputShare!F60</f>
        <v>0</v>
      </c>
      <c r="AW60" s="5">
        <f>'BP-regionalLandDpayment-prosp'!G62/TransfersAsOutputShare!G60</f>
        <v>0</v>
      </c>
      <c r="AX60" s="5">
        <f>'BP-regionalLandDpayment-prosp'!H62/TransfersAsOutputShare!H60</f>
        <v>0</v>
      </c>
      <c r="AY60" s="5">
        <f>'BP-regionalLandDpayment-prosp'!I62/TransfersAsOutputShare!I60</f>
        <v>0</v>
      </c>
      <c r="AZ60" s="5">
        <f>'BP-regionalLandDpayment-prosp'!J62/TransfersAsOutputShare!J60</f>
        <v>0</v>
      </c>
      <c r="BA60" s="5">
        <f>'BP-regionalLandDpayment-prosp'!K62/TransfersAsOutputShare!K60</f>
        <v>0</v>
      </c>
      <c r="BB60" s="5">
        <f>'BP-regionalLandDpayment-prosp'!L62/TransfersAsOutputShare!L60</f>
        <v>0</v>
      </c>
      <c r="BC60" s="5">
        <f>'BP-regionalLandDpayment-prosp'!M62/TransfersAsOutputShare!M60</f>
        <v>0</v>
      </c>
      <c r="BD60" s="5">
        <f>'BP-regionalLandDpayment-prosp'!N62/TransfersAsOutputShare!N60</f>
        <v>0</v>
      </c>
      <c r="BF60" s="6" t="s">
        <v>72</v>
      </c>
      <c r="BG60" s="5">
        <f>'BP-regionalLandDpaymentretro'!C62/TransfersAsOutputShare!C60</f>
        <v>0</v>
      </c>
      <c r="BH60" s="5">
        <f>'BP-regionalLandDpaymentretro'!D62/TransfersAsOutputShare!D60</f>
        <v>0</v>
      </c>
      <c r="BI60" s="5">
        <f>'BP-regionalLandDpaymentretro'!E62/TransfersAsOutputShare!E60</f>
        <v>0</v>
      </c>
      <c r="BJ60" s="5">
        <f>'BP-regionalLandDpaymentretro'!F62/TransfersAsOutputShare!F60</f>
        <v>0</v>
      </c>
      <c r="BK60" s="5">
        <f>'BP-regionalLandDpaymentretro'!G62/TransfersAsOutputShare!G60</f>
        <v>0</v>
      </c>
      <c r="BL60" s="5">
        <f>'BP-regionalLandDpaymentretro'!H62/TransfersAsOutputShare!H60</f>
        <v>0</v>
      </c>
      <c r="BM60" s="5">
        <f>'BP-regionalLandDpaymentretro'!I62/TransfersAsOutputShare!I60</f>
        <v>0</v>
      </c>
      <c r="BN60" s="5">
        <f>'BP-regionalLandDpaymentretro'!J62/TransfersAsOutputShare!J60</f>
        <v>0</v>
      </c>
      <c r="BO60" s="5">
        <f>'BP-regionalLandDpaymentretro'!K62/TransfersAsOutputShare!K60</f>
        <v>0</v>
      </c>
      <c r="BP60" s="5">
        <f>'BP-regionalLandDpaymentretro'!L62/TransfersAsOutputShare!L60</f>
        <v>0</v>
      </c>
      <c r="BQ60" s="5">
        <f>'BP-regionalLandDpaymentretro'!M62/TransfersAsOutputShare!M60</f>
        <v>0</v>
      </c>
      <c r="BR60" s="5">
        <f>'BP-regionalLandDpaymentretro'!N62/TransfersAsOutputShare!N60</f>
        <v>0</v>
      </c>
    </row>
    <row r="61" spans="2:70" x14ac:dyDescent="0.2">
      <c r="B61" t="s">
        <v>73</v>
      </c>
      <c r="C61" s="2">
        <v>494.70319989759798</v>
      </c>
      <c r="D61" s="2">
        <v>472.18140379275502</v>
      </c>
      <c r="E61" s="2">
        <v>82.353168472030305</v>
      </c>
      <c r="F61" s="2">
        <v>86.440144373954396</v>
      </c>
      <c r="G61" s="2">
        <v>114.625528583299</v>
      </c>
      <c r="H61" s="2">
        <v>665.48715592383599</v>
      </c>
      <c r="I61" s="2">
        <v>860.79706990736997</v>
      </c>
      <c r="J61" s="2">
        <v>541.64638877332004</v>
      </c>
      <c r="K61" s="2">
        <v>1854.9341099031301</v>
      </c>
      <c r="L61" s="2">
        <v>570.73179549532301</v>
      </c>
      <c r="M61" s="2">
        <v>150.833249638659</v>
      </c>
      <c r="N61" s="2">
        <v>936.56613665300097</v>
      </c>
      <c r="O61" s="2"/>
      <c r="P61" t="s">
        <v>73</v>
      </c>
      <c r="Q61" s="5">
        <f>'PP-regionalLandDpayment-pros'!C63/TransfersAsOutputShare!C61</f>
        <v>0</v>
      </c>
      <c r="R61" s="5">
        <f>'PP-regionalLandDpayment-pros'!D63/TransfersAsOutputShare!D61</f>
        <v>0</v>
      </c>
      <c r="S61" s="5">
        <f>'PP-regionalLandDpayment-pros'!E63/TransfersAsOutputShare!E61</f>
        <v>0</v>
      </c>
      <c r="T61" s="5">
        <f>'PP-regionalLandDpayment-pros'!F63/TransfersAsOutputShare!F61</f>
        <v>0</v>
      </c>
      <c r="U61" s="5">
        <f>'PP-regionalLandDpayment-pros'!G63/TransfersAsOutputShare!G61</f>
        <v>0</v>
      </c>
      <c r="V61" s="5">
        <f>'PP-regionalLandDpayment-pros'!H63/TransfersAsOutputShare!H61</f>
        <v>0</v>
      </c>
      <c r="W61" s="5">
        <f>'PP-regionalLandDpayment-pros'!I63/TransfersAsOutputShare!I61</f>
        <v>0</v>
      </c>
      <c r="X61" s="5">
        <f>'PP-regionalLandDpayment-pros'!J63/TransfersAsOutputShare!J61</f>
        <v>0</v>
      </c>
      <c r="Y61" s="5">
        <f>'PP-regionalLandDpayment-pros'!K63/TransfersAsOutputShare!K61</f>
        <v>0</v>
      </c>
      <c r="Z61" s="5">
        <f>'PP-regionalLandDpayment-pros'!L63/TransfersAsOutputShare!L61</f>
        <v>0</v>
      </c>
      <c r="AA61" s="5">
        <f>'PP-regionalLandDpayment-pros'!M63/TransfersAsOutputShare!M61</f>
        <v>0</v>
      </c>
      <c r="AB61" s="5">
        <f>'PP-regionalLandDpayment-pros'!N63/TransfersAsOutputShare!N61</f>
        <v>0</v>
      </c>
      <c r="AC61" s="5"/>
      <c r="AD61" t="s">
        <v>73</v>
      </c>
      <c r="AE61" s="5">
        <f>'PP-regionalLandDpaymentretro'!C63/TransfersAsOutputShare!C61</f>
        <v>0</v>
      </c>
      <c r="AF61" s="5">
        <f>'PP-regionalLandDpaymentretro'!D63/TransfersAsOutputShare!D61</f>
        <v>0</v>
      </c>
      <c r="AG61" s="5">
        <f>'PP-regionalLandDpaymentretro'!E63/TransfersAsOutputShare!E61</f>
        <v>0</v>
      </c>
      <c r="AH61" s="5">
        <f>'PP-regionalLandDpaymentretro'!F63/TransfersAsOutputShare!F61</f>
        <v>0</v>
      </c>
      <c r="AI61" s="5">
        <f>'PP-regionalLandDpaymentretro'!G63/TransfersAsOutputShare!G61</f>
        <v>0</v>
      </c>
      <c r="AJ61" s="5">
        <f>'PP-regionalLandDpaymentretro'!H63/TransfersAsOutputShare!H61</f>
        <v>0</v>
      </c>
      <c r="AK61" s="5">
        <f>'PP-regionalLandDpaymentretro'!I63/TransfersAsOutputShare!I61</f>
        <v>0</v>
      </c>
      <c r="AL61" s="5">
        <f>'PP-regionalLandDpaymentretro'!J63/TransfersAsOutputShare!J61</f>
        <v>0</v>
      </c>
      <c r="AM61" s="5">
        <f>'PP-regionalLandDpaymentretro'!K63/TransfersAsOutputShare!K61</f>
        <v>0</v>
      </c>
      <c r="AN61" s="5">
        <f>'PP-regionalLandDpaymentretro'!L63/TransfersAsOutputShare!L61</f>
        <v>0</v>
      </c>
      <c r="AO61" s="5">
        <f>'PP-regionalLandDpaymentretro'!M63/TransfersAsOutputShare!M61</f>
        <v>0</v>
      </c>
      <c r="AP61" s="5">
        <f>'PP-regionalLandDpaymentretro'!N63/TransfersAsOutputShare!N61</f>
        <v>0</v>
      </c>
      <c r="AQ61" s="5"/>
      <c r="AR61" s="6" t="s">
        <v>73</v>
      </c>
      <c r="AS61" s="5">
        <f>'BP-regionalLandDpayment-prosp'!C63/TransfersAsOutputShare!C61</f>
        <v>0</v>
      </c>
      <c r="AT61" s="5">
        <f>'BP-regionalLandDpayment-prosp'!D63/TransfersAsOutputShare!D61</f>
        <v>0</v>
      </c>
      <c r="AU61" s="5">
        <f>'BP-regionalLandDpayment-prosp'!E63/TransfersAsOutputShare!E61</f>
        <v>0</v>
      </c>
      <c r="AV61" s="5">
        <f>'BP-regionalLandDpayment-prosp'!F63/TransfersAsOutputShare!F61</f>
        <v>0</v>
      </c>
      <c r="AW61" s="5">
        <f>'BP-regionalLandDpayment-prosp'!G63/TransfersAsOutputShare!G61</f>
        <v>0</v>
      </c>
      <c r="AX61" s="5">
        <f>'BP-regionalLandDpayment-prosp'!H63/TransfersAsOutputShare!H61</f>
        <v>0</v>
      </c>
      <c r="AY61" s="5">
        <f>'BP-regionalLandDpayment-prosp'!I63/TransfersAsOutputShare!I61</f>
        <v>0</v>
      </c>
      <c r="AZ61" s="5">
        <f>'BP-regionalLandDpayment-prosp'!J63/TransfersAsOutputShare!J61</f>
        <v>0</v>
      </c>
      <c r="BA61" s="5">
        <f>'BP-regionalLandDpayment-prosp'!K63/TransfersAsOutputShare!K61</f>
        <v>0</v>
      </c>
      <c r="BB61" s="5">
        <f>'BP-regionalLandDpayment-prosp'!L63/TransfersAsOutputShare!L61</f>
        <v>0</v>
      </c>
      <c r="BC61" s="5">
        <f>'BP-regionalLandDpayment-prosp'!M63/TransfersAsOutputShare!M61</f>
        <v>0</v>
      </c>
      <c r="BD61" s="5">
        <f>'BP-regionalLandDpayment-prosp'!N63/TransfersAsOutputShare!N61</f>
        <v>0</v>
      </c>
      <c r="BF61" s="6" t="s">
        <v>73</v>
      </c>
      <c r="BG61" s="5">
        <f>'BP-regionalLandDpaymentretro'!C63/TransfersAsOutputShare!C61</f>
        <v>0</v>
      </c>
      <c r="BH61" s="5">
        <f>'BP-regionalLandDpaymentretro'!D63/TransfersAsOutputShare!D61</f>
        <v>0</v>
      </c>
      <c r="BI61" s="5">
        <f>'BP-regionalLandDpaymentretro'!E63/TransfersAsOutputShare!E61</f>
        <v>0</v>
      </c>
      <c r="BJ61" s="5">
        <f>'BP-regionalLandDpaymentretro'!F63/TransfersAsOutputShare!F61</f>
        <v>0</v>
      </c>
      <c r="BK61" s="5">
        <f>'BP-regionalLandDpaymentretro'!G63/TransfersAsOutputShare!G61</f>
        <v>0</v>
      </c>
      <c r="BL61" s="5">
        <f>'BP-regionalLandDpaymentretro'!H63/TransfersAsOutputShare!H61</f>
        <v>0</v>
      </c>
      <c r="BM61" s="5">
        <f>'BP-regionalLandDpaymentretro'!I63/TransfersAsOutputShare!I61</f>
        <v>0</v>
      </c>
      <c r="BN61" s="5">
        <f>'BP-regionalLandDpaymentretro'!J63/TransfersAsOutputShare!J61</f>
        <v>0</v>
      </c>
      <c r="BO61" s="5">
        <f>'BP-regionalLandDpaymentretro'!K63/TransfersAsOutputShare!K61</f>
        <v>0</v>
      </c>
      <c r="BP61" s="5">
        <f>'BP-regionalLandDpaymentretro'!L63/TransfersAsOutputShare!L61</f>
        <v>0</v>
      </c>
      <c r="BQ61" s="5">
        <f>'BP-regionalLandDpaymentretro'!M63/TransfersAsOutputShare!M61</f>
        <v>0</v>
      </c>
      <c r="BR61" s="5">
        <f>'BP-regionalLandDpaymentretro'!N63/TransfersAsOutputShare!N61</f>
        <v>0</v>
      </c>
    </row>
    <row r="62" spans="2:70" x14ac:dyDescent="0.2">
      <c r="B62" t="s">
        <v>74</v>
      </c>
      <c r="C62" s="2">
        <v>511.47436811904498</v>
      </c>
      <c r="D62" s="2">
        <v>488.12312476732001</v>
      </c>
      <c r="E62" s="2">
        <v>85.150912778118197</v>
      </c>
      <c r="F62" s="2">
        <v>89.388473881833804</v>
      </c>
      <c r="G62" s="2">
        <v>118.56095958755</v>
      </c>
      <c r="H62" s="2">
        <v>687.71291099039001</v>
      </c>
      <c r="I62" s="2">
        <v>890.40467120174003</v>
      </c>
      <c r="J62" s="2">
        <v>560.08891788266499</v>
      </c>
      <c r="K62" s="2">
        <v>1917.9897296894901</v>
      </c>
      <c r="L62" s="2">
        <v>590.26960119206603</v>
      </c>
      <c r="M62" s="2">
        <v>155.90476664909801</v>
      </c>
      <c r="N62" s="2">
        <v>968.53359185397596</v>
      </c>
      <c r="O62" s="2"/>
      <c r="P62" t="s">
        <v>74</v>
      </c>
      <c r="Q62" s="5">
        <f>'PP-regionalLandDpayment-pros'!C64/TransfersAsOutputShare!C62</f>
        <v>0</v>
      </c>
      <c r="R62" s="5">
        <f>'PP-regionalLandDpayment-pros'!D64/TransfersAsOutputShare!D62</f>
        <v>0</v>
      </c>
      <c r="S62" s="5">
        <f>'PP-regionalLandDpayment-pros'!E64/TransfersAsOutputShare!E62</f>
        <v>0</v>
      </c>
      <c r="T62" s="5">
        <f>'PP-regionalLandDpayment-pros'!F64/TransfersAsOutputShare!F62</f>
        <v>0</v>
      </c>
      <c r="U62" s="5">
        <f>'PP-regionalLandDpayment-pros'!G64/TransfersAsOutputShare!G62</f>
        <v>0</v>
      </c>
      <c r="V62" s="5">
        <f>'PP-regionalLandDpayment-pros'!H64/TransfersAsOutputShare!H62</f>
        <v>0</v>
      </c>
      <c r="W62" s="5">
        <f>'PP-regionalLandDpayment-pros'!I64/TransfersAsOutputShare!I62</f>
        <v>0</v>
      </c>
      <c r="X62" s="5">
        <f>'PP-regionalLandDpayment-pros'!J64/TransfersAsOutputShare!J62</f>
        <v>0</v>
      </c>
      <c r="Y62" s="5">
        <f>'PP-regionalLandDpayment-pros'!K64/TransfersAsOutputShare!K62</f>
        <v>0</v>
      </c>
      <c r="Z62" s="5">
        <f>'PP-regionalLandDpayment-pros'!L64/TransfersAsOutputShare!L62</f>
        <v>0</v>
      </c>
      <c r="AA62" s="5">
        <f>'PP-regionalLandDpayment-pros'!M64/TransfersAsOutputShare!M62</f>
        <v>0</v>
      </c>
      <c r="AB62" s="5">
        <f>'PP-regionalLandDpayment-pros'!N64/TransfersAsOutputShare!N62</f>
        <v>0</v>
      </c>
      <c r="AC62" s="5"/>
      <c r="AD62" t="s">
        <v>74</v>
      </c>
      <c r="AE62" s="5">
        <f>'PP-regionalLandDpaymentretro'!C64/TransfersAsOutputShare!C62</f>
        <v>0</v>
      </c>
      <c r="AF62" s="5">
        <f>'PP-regionalLandDpaymentretro'!D64/TransfersAsOutputShare!D62</f>
        <v>0</v>
      </c>
      <c r="AG62" s="5">
        <f>'PP-regionalLandDpaymentretro'!E64/TransfersAsOutputShare!E62</f>
        <v>0</v>
      </c>
      <c r="AH62" s="5">
        <f>'PP-regionalLandDpaymentretro'!F64/TransfersAsOutputShare!F62</f>
        <v>0</v>
      </c>
      <c r="AI62" s="5">
        <f>'PP-regionalLandDpaymentretro'!G64/TransfersAsOutputShare!G62</f>
        <v>0</v>
      </c>
      <c r="AJ62" s="5">
        <f>'PP-regionalLandDpaymentretro'!H64/TransfersAsOutputShare!H62</f>
        <v>0</v>
      </c>
      <c r="AK62" s="5">
        <f>'PP-regionalLandDpaymentretro'!I64/TransfersAsOutputShare!I62</f>
        <v>0</v>
      </c>
      <c r="AL62" s="5">
        <f>'PP-regionalLandDpaymentretro'!J64/TransfersAsOutputShare!J62</f>
        <v>0</v>
      </c>
      <c r="AM62" s="5">
        <f>'PP-regionalLandDpaymentretro'!K64/TransfersAsOutputShare!K62</f>
        <v>0</v>
      </c>
      <c r="AN62" s="5">
        <f>'PP-regionalLandDpaymentretro'!L64/TransfersAsOutputShare!L62</f>
        <v>0</v>
      </c>
      <c r="AO62" s="5">
        <f>'PP-regionalLandDpaymentretro'!M64/TransfersAsOutputShare!M62</f>
        <v>0</v>
      </c>
      <c r="AP62" s="5">
        <f>'PP-regionalLandDpaymentretro'!N64/TransfersAsOutputShare!N62</f>
        <v>0</v>
      </c>
      <c r="AQ62" s="5"/>
      <c r="AR62" s="6" t="s">
        <v>74</v>
      </c>
      <c r="AS62" s="5">
        <f>'BP-regionalLandDpayment-prosp'!C64/TransfersAsOutputShare!C62</f>
        <v>0</v>
      </c>
      <c r="AT62" s="5">
        <f>'BP-regionalLandDpayment-prosp'!D64/TransfersAsOutputShare!D62</f>
        <v>0</v>
      </c>
      <c r="AU62" s="5">
        <f>'BP-regionalLandDpayment-prosp'!E64/TransfersAsOutputShare!E62</f>
        <v>0</v>
      </c>
      <c r="AV62" s="5">
        <f>'BP-regionalLandDpayment-prosp'!F64/TransfersAsOutputShare!F62</f>
        <v>0</v>
      </c>
      <c r="AW62" s="5">
        <f>'BP-regionalLandDpayment-prosp'!G64/TransfersAsOutputShare!G62</f>
        <v>0</v>
      </c>
      <c r="AX62" s="5">
        <f>'BP-regionalLandDpayment-prosp'!H64/TransfersAsOutputShare!H62</f>
        <v>0</v>
      </c>
      <c r="AY62" s="5">
        <f>'BP-regionalLandDpayment-prosp'!I64/TransfersAsOutputShare!I62</f>
        <v>0</v>
      </c>
      <c r="AZ62" s="5">
        <f>'BP-regionalLandDpayment-prosp'!J64/TransfersAsOutputShare!J62</f>
        <v>0</v>
      </c>
      <c r="BA62" s="5">
        <f>'BP-regionalLandDpayment-prosp'!K64/TransfersAsOutputShare!K62</f>
        <v>0</v>
      </c>
      <c r="BB62" s="5">
        <f>'BP-regionalLandDpayment-prosp'!L64/TransfersAsOutputShare!L62</f>
        <v>0</v>
      </c>
      <c r="BC62" s="5">
        <f>'BP-regionalLandDpayment-prosp'!M64/TransfersAsOutputShare!M62</f>
        <v>0</v>
      </c>
      <c r="BD62" s="5">
        <f>'BP-regionalLandDpayment-prosp'!N64/TransfersAsOutputShare!N62</f>
        <v>0</v>
      </c>
      <c r="BF62" s="6" t="s">
        <v>74</v>
      </c>
      <c r="BG62" s="5">
        <f>'BP-regionalLandDpaymentretro'!C64/TransfersAsOutputShare!C62</f>
        <v>0</v>
      </c>
      <c r="BH62" s="5">
        <f>'BP-regionalLandDpaymentretro'!D64/TransfersAsOutputShare!D62</f>
        <v>0</v>
      </c>
      <c r="BI62" s="5">
        <f>'BP-regionalLandDpaymentretro'!E64/TransfersAsOutputShare!E62</f>
        <v>0</v>
      </c>
      <c r="BJ62" s="5">
        <f>'BP-regionalLandDpaymentretro'!F64/TransfersAsOutputShare!F62</f>
        <v>0</v>
      </c>
      <c r="BK62" s="5">
        <f>'BP-regionalLandDpaymentretro'!G64/TransfersAsOutputShare!G62</f>
        <v>0</v>
      </c>
      <c r="BL62" s="5">
        <f>'BP-regionalLandDpaymentretro'!H64/TransfersAsOutputShare!H62</f>
        <v>0</v>
      </c>
      <c r="BM62" s="5">
        <f>'BP-regionalLandDpaymentretro'!I64/TransfersAsOutputShare!I62</f>
        <v>0</v>
      </c>
      <c r="BN62" s="5">
        <f>'BP-regionalLandDpaymentretro'!J64/TransfersAsOutputShare!J62</f>
        <v>0</v>
      </c>
      <c r="BO62" s="5">
        <f>'BP-regionalLandDpaymentretro'!K64/TransfersAsOutputShare!K62</f>
        <v>0</v>
      </c>
      <c r="BP62" s="5">
        <f>'BP-regionalLandDpaymentretro'!L64/TransfersAsOutputShare!L62</f>
        <v>0</v>
      </c>
      <c r="BQ62" s="5">
        <f>'BP-regionalLandDpaymentretro'!M64/TransfersAsOutputShare!M62</f>
        <v>0</v>
      </c>
      <c r="BR62" s="5">
        <f>'BP-regionalLandDpaymentretro'!N64/TransfersAsOutputShare!N62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5FE2-A6E3-7B4F-8729-1EB2F79D7EF9}">
  <dimension ref="A1:BQ62"/>
  <sheetViews>
    <sheetView topLeftCell="U1" workbookViewId="0">
      <selection activeCell="AA8" sqref="AA8"/>
    </sheetView>
  </sheetViews>
  <sheetFormatPr baseColWidth="10" defaultRowHeight="16" x14ac:dyDescent="0.2"/>
  <cols>
    <col min="16" max="16" width="11.5" bestFit="1" customWidth="1"/>
    <col min="17" max="17" width="11" bestFit="1" customWidth="1"/>
    <col min="18" max="20" width="11.5" bestFit="1" customWidth="1"/>
    <col min="21" max="21" width="11.1640625" bestFit="1" customWidth="1"/>
    <col min="22" max="23" width="11" bestFit="1" customWidth="1"/>
    <col min="24" max="24" width="11.1640625" bestFit="1" customWidth="1"/>
    <col min="25" max="26" width="11" bestFit="1" customWidth="1"/>
    <col min="27" max="27" width="11.1640625" bestFit="1" customWidth="1"/>
    <col min="30" max="30" width="11.5" bestFit="1" customWidth="1"/>
    <col min="31" max="31" width="11" bestFit="1" customWidth="1"/>
    <col min="32" max="34" width="11.5" bestFit="1" customWidth="1"/>
    <col min="35" max="35" width="11.1640625" bestFit="1" customWidth="1"/>
    <col min="36" max="37" width="11" bestFit="1" customWidth="1"/>
    <col min="38" max="38" width="11.1640625" bestFit="1" customWidth="1"/>
    <col min="39" max="40" width="11" bestFit="1" customWidth="1"/>
    <col min="41" max="41" width="11.1640625" bestFit="1" customWidth="1"/>
    <col min="42" max="42" width="11.1640625" customWidth="1"/>
    <col min="44" max="44" width="21.6640625" bestFit="1" customWidth="1"/>
    <col min="45" max="48" width="11.5" bestFit="1" customWidth="1"/>
    <col min="49" max="49" width="11.1640625" bestFit="1" customWidth="1"/>
    <col min="50" max="51" width="11" bestFit="1" customWidth="1"/>
    <col min="52" max="52" width="11.1640625" bestFit="1" customWidth="1"/>
    <col min="53" max="54" width="11" bestFit="1" customWidth="1"/>
    <col min="55" max="55" width="11.1640625" bestFit="1" customWidth="1"/>
    <col min="58" max="58" width="21.6640625" bestFit="1" customWidth="1"/>
    <col min="59" max="62" width="11.5" bestFit="1" customWidth="1"/>
    <col min="63" max="63" width="11.1640625" bestFit="1" customWidth="1"/>
    <col min="64" max="65" width="11" bestFit="1" customWidth="1"/>
    <col min="66" max="66" width="11.1640625" bestFit="1" customWidth="1"/>
    <col min="67" max="68" width="11" bestFit="1" customWidth="1"/>
    <col min="69" max="69" width="11.1640625" bestFit="1" customWidth="1"/>
  </cols>
  <sheetData>
    <row r="1" spans="1:69" x14ac:dyDescent="0.2">
      <c r="B1" t="s">
        <v>98</v>
      </c>
      <c r="P1" t="s">
        <v>99</v>
      </c>
      <c r="AD1" t="s">
        <v>101</v>
      </c>
      <c r="AR1" t="s">
        <v>100</v>
      </c>
      <c r="BF1" t="s">
        <v>102</v>
      </c>
    </row>
    <row r="2" spans="1:69" x14ac:dyDescent="0.2">
      <c r="A2" t="s">
        <v>3</v>
      </c>
      <c r="B2" t="str">
        <f>TransfersAsOutputShare!C2</f>
        <v>US</v>
      </c>
      <c r="C2" t="str">
        <f>TransfersAsOutputShare!D2</f>
        <v>EU</v>
      </c>
      <c r="D2" t="str">
        <f>TransfersAsOutputShare!E2</f>
        <v>Japan</v>
      </c>
      <c r="E2" t="str">
        <f>TransfersAsOutputShare!F2</f>
        <v>Russia</v>
      </c>
      <c r="F2" t="str">
        <f>TransfersAsOutputShare!G2</f>
        <v>Eurasia</v>
      </c>
      <c r="G2" t="str">
        <f>TransfersAsOutputShare!H2</f>
        <v>China</v>
      </c>
      <c r="H2" t="str">
        <f>TransfersAsOutputShare!I2</f>
        <v>India</v>
      </c>
      <c r="I2" t="str">
        <f>TransfersAsOutputShare!J2</f>
        <v>MidEast</v>
      </c>
      <c r="J2" t="str">
        <f>TransfersAsOutputShare!K2</f>
        <v>Africa</v>
      </c>
      <c r="K2" t="str">
        <f>TransfersAsOutputShare!L2</f>
        <v>LatAm</v>
      </c>
      <c r="L2" t="str">
        <f>TransfersAsOutputShare!M2</f>
        <v>OHI</v>
      </c>
      <c r="M2" t="str">
        <f>TransfersAsOutputShare!N2</f>
        <v>Oasia</v>
      </c>
      <c r="O2" t="s">
        <v>3</v>
      </c>
      <c r="P2" t="str">
        <f t="shared" ref="P2:AA2" si="0">B2</f>
        <v>US</v>
      </c>
      <c r="Q2" t="str">
        <f t="shared" si="0"/>
        <v>EU</v>
      </c>
      <c r="R2" t="str">
        <f t="shared" si="0"/>
        <v>Japan</v>
      </c>
      <c r="S2" t="str">
        <f t="shared" si="0"/>
        <v>Russia</v>
      </c>
      <c r="T2" t="str">
        <f t="shared" si="0"/>
        <v>Eurasia</v>
      </c>
      <c r="U2" t="str">
        <f t="shared" si="0"/>
        <v>China</v>
      </c>
      <c r="V2" t="str">
        <f t="shared" si="0"/>
        <v>India</v>
      </c>
      <c r="W2" t="str">
        <f t="shared" si="0"/>
        <v>MidEast</v>
      </c>
      <c r="X2" t="str">
        <f t="shared" si="0"/>
        <v>Africa</v>
      </c>
      <c r="Y2" t="str">
        <f t="shared" si="0"/>
        <v>LatAm</v>
      </c>
      <c r="Z2" t="str">
        <f t="shared" si="0"/>
        <v>OHI</v>
      </c>
      <c r="AA2" t="str">
        <f t="shared" si="0"/>
        <v>Oasia</v>
      </c>
      <c r="AC2" t="s">
        <v>3</v>
      </c>
      <c r="AD2" t="str">
        <f t="shared" ref="AD2" si="1">P2</f>
        <v>US</v>
      </c>
      <c r="AE2" t="str">
        <f t="shared" ref="AE2" si="2">Q2</f>
        <v>EU</v>
      </c>
      <c r="AF2" t="str">
        <f t="shared" ref="AF2" si="3">R2</f>
        <v>Japan</v>
      </c>
      <c r="AG2" t="str">
        <f t="shared" ref="AG2" si="4">S2</f>
        <v>Russia</v>
      </c>
      <c r="AH2" t="str">
        <f t="shared" ref="AH2" si="5">T2</f>
        <v>Eurasia</v>
      </c>
      <c r="AI2" t="str">
        <f t="shared" ref="AI2" si="6">U2</f>
        <v>China</v>
      </c>
      <c r="AJ2" t="str">
        <f t="shared" ref="AJ2" si="7">V2</f>
        <v>India</v>
      </c>
      <c r="AK2" t="str">
        <f t="shared" ref="AK2" si="8">W2</f>
        <v>MidEast</v>
      </c>
      <c r="AL2" t="str">
        <f t="shared" ref="AL2" si="9">X2</f>
        <v>Africa</v>
      </c>
      <c r="AM2" t="str">
        <f t="shared" ref="AM2" si="10">Y2</f>
        <v>LatAm</v>
      </c>
      <c r="AN2" t="str">
        <f t="shared" ref="AN2" si="11">Z2</f>
        <v>OHI</v>
      </c>
      <c r="AO2" t="str">
        <f t="shared" ref="AO2" si="12">AA2</f>
        <v>Oasia</v>
      </c>
      <c r="AQ2" t="s">
        <v>3</v>
      </c>
      <c r="AR2" t="str">
        <f t="shared" ref="AR2" si="13">B2</f>
        <v>US</v>
      </c>
      <c r="AS2" t="str">
        <f t="shared" ref="AS2" si="14">C2</f>
        <v>EU</v>
      </c>
      <c r="AT2" t="str">
        <f t="shared" ref="AT2" si="15">D2</f>
        <v>Japan</v>
      </c>
      <c r="AU2" t="str">
        <f t="shared" ref="AU2" si="16">E2</f>
        <v>Russia</v>
      </c>
      <c r="AV2" t="str">
        <f t="shared" ref="AV2" si="17">F2</f>
        <v>Eurasia</v>
      </c>
      <c r="AW2" t="str">
        <f t="shared" ref="AW2" si="18">G2</f>
        <v>China</v>
      </c>
      <c r="AX2" t="str">
        <f t="shared" ref="AX2" si="19">H2</f>
        <v>India</v>
      </c>
      <c r="AY2" t="str">
        <f t="shared" ref="AY2" si="20">I2</f>
        <v>MidEast</v>
      </c>
      <c r="AZ2" t="str">
        <f t="shared" ref="AZ2" si="21">J2</f>
        <v>Africa</v>
      </c>
      <c r="BA2" t="str">
        <f t="shared" ref="BA2" si="22">K2</f>
        <v>LatAm</v>
      </c>
      <c r="BB2" t="str">
        <f t="shared" ref="BB2" si="23">L2</f>
        <v>OHI</v>
      </c>
      <c r="BC2" t="str">
        <f t="shared" ref="BC2" si="24">M2</f>
        <v>Oasia</v>
      </c>
      <c r="BE2" t="s">
        <v>3</v>
      </c>
      <c r="BF2" t="str">
        <f t="shared" ref="BF2:BQ2" si="25">P2</f>
        <v>US</v>
      </c>
      <c r="BG2" t="str">
        <f t="shared" si="25"/>
        <v>EU</v>
      </c>
      <c r="BH2" t="str">
        <f t="shared" si="25"/>
        <v>Japan</v>
      </c>
      <c r="BI2" t="str">
        <f t="shared" si="25"/>
        <v>Russia</v>
      </c>
      <c r="BJ2" t="str">
        <f t="shared" si="25"/>
        <v>Eurasia</v>
      </c>
      <c r="BK2" t="str">
        <f t="shared" si="25"/>
        <v>China</v>
      </c>
      <c r="BL2" t="str">
        <f t="shared" si="25"/>
        <v>India</v>
      </c>
      <c r="BM2" t="str">
        <f t="shared" si="25"/>
        <v>MidEast</v>
      </c>
      <c r="BN2" t="str">
        <f t="shared" si="25"/>
        <v>Africa</v>
      </c>
      <c r="BO2" t="str">
        <f t="shared" si="25"/>
        <v>LatAm</v>
      </c>
      <c r="BP2" t="str">
        <f t="shared" si="25"/>
        <v>OHI</v>
      </c>
      <c r="BQ2" t="str">
        <f t="shared" si="25"/>
        <v>Oasia</v>
      </c>
    </row>
    <row r="3" spans="1:69" x14ac:dyDescent="0.2">
      <c r="A3" t="s">
        <v>15</v>
      </c>
      <c r="B3" s="2">
        <f>Population!A3</f>
        <v>296.84258</v>
      </c>
      <c r="C3" s="2">
        <f>Population!B3</f>
        <v>490.08019000000002</v>
      </c>
      <c r="D3" s="2">
        <f>Population!C3</f>
        <v>127.773</v>
      </c>
      <c r="E3" s="2">
        <f>Population!D3</f>
        <v>143.15</v>
      </c>
      <c r="F3" s="2">
        <f>Population!E3</f>
        <v>155.94246999999999</v>
      </c>
      <c r="G3" s="2">
        <f>Population!F3</f>
        <v>1304.5</v>
      </c>
      <c r="H3" s="2">
        <f>Population!G3</f>
        <v>1094.5830000000001</v>
      </c>
      <c r="I3" s="2">
        <f>Population!H3</f>
        <v>412.76900000000001</v>
      </c>
      <c r="J3" s="2">
        <f>Population!I3</f>
        <v>763.50611000000004</v>
      </c>
      <c r="K3" s="2">
        <f>Population!J3</f>
        <v>555.38008000000002</v>
      </c>
      <c r="L3" s="2">
        <f>Population!K3</f>
        <v>129.16962000000001</v>
      </c>
      <c r="M3" s="2">
        <f>Population!L3</f>
        <v>937.19556999999998</v>
      </c>
      <c r="N3" s="2"/>
      <c r="O3" t="s">
        <v>15</v>
      </c>
      <c r="P3" s="7">
        <f>('PP-regionalLandDpayment-pros'!C5*10^12)/(B3*10^6)</f>
        <v>0</v>
      </c>
      <c r="Q3" s="7">
        <f>('PP-regionalLandDpayment-pros'!D5*10^12)/(C3*10^6)</f>
        <v>0</v>
      </c>
      <c r="R3" s="7">
        <f>('PP-regionalLandDpayment-pros'!E5*10^12)/(D3*10^6)</f>
        <v>0</v>
      </c>
      <c r="S3" s="7">
        <f>('PP-regionalLandDpayment-pros'!F5*10^12)/(E3*10^6)</f>
        <v>0</v>
      </c>
      <c r="T3" s="7">
        <f>('PP-regionalLandDpayment-pros'!G5*10^12)/(F3*10^6)</f>
        <v>0</v>
      </c>
      <c r="U3" s="7">
        <f>('PP-regionalLandDpayment-pros'!H5*10^12)/(G3*10^6)</f>
        <v>0</v>
      </c>
      <c r="V3" s="7">
        <f>('PP-regionalLandDpayment-pros'!I5*10^12)/(H3*10^6)</f>
        <v>0</v>
      </c>
      <c r="W3" s="7">
        <f>('PP-regionalLandDpayment-pros'!J5*10^12)/(I3*10^6)</f>
        <v>0</v>
      </c>
      <c r="X3" s="7">
        <f>('PP-regionalLandDpayment-pros'!K5*10^12)/(J3*10^6)</f>
        <v>0</v>
      </c>
      <c r="Y3" s="7">
        <f>('PP-regionalLandDpayment-pros'!L5*10^12)/(K3*10^6)</f>
        <v>0</v>
      </c>
      <c r="Z3" s="7">
        <f>('PP-regionalLandDpayment-pros'!M5*10^12)/(L3*10^6)</f>
        <v>0</v>
      </c>
      <c r="AA3" s="7">
        <f>('PP-regionalLandDpayment-pros'!N5*10^12)/(M3*10^6)</f>
        <v>0</v>
      </c>
      <c r="AB3" s="2"/>
      <c r="AC3" t="s">
        <v>15</v>
      </c>
      <c r="AD3" s="7">
        <f>('PP-regionalLandDpaymentretro'!C5*10^12)/(B3*10^6)</f>
        <v>0</v>
      </c>
      <c r="AE3" s="7">
        <f>('PP-regionalLandDpaymentretro'!D5*10^12)/(C3*10^6)</f>
        <v>0</v>
      </c>
      <c r="AF3" s="7">
        <f>('PP-regionalLandDpaymentretro'!E5*10^12)/(D3*10^6)</f>
        <v>0</v>
      </c>
      <c r="AG3" s="7">
        <f>('PP-regionalLandDpaymentretro'!F5*10^12)/(E3*10^6)</f>
        <v>0</v>
      </c>
      <c r="AH3" s="7">
        <f>('PP-regionalLandDpaymentretro'!G5*10^12)/(F3*10^6)</f>
        <v>0</v>
      </c>
      <c r="AI3" s="7">
        <f>('PP-regionalLandDpaymentretro'!H5*10^12)/(G3*10^6)</f>
        <v>0</v>
      </c>
      <c r="AJ3" s="7">
        <f>('PP-regionalLandDpaymentretro'!I5*10^12)/(H3*10^6)</f>
        <v>0</v>
      </c>
      <c r="AK3" s="7">
        <f>('PP-regionalLandDpaymentretro'!J5*10^12)/(I3*10^6)</f>
        <v>0</v>
      </c>
      <c r="AL3" s="7">
        <f>('PP-regionalLandDpaymentretro'!K5*10^12)/(J3*10^6)</f>
        <v>0</v>
      </c>
      <c r="AM3" s="7">
        <f>('PP-regionalLandDpaymentretro'!L5*10^12)/(K3*10^6)</f>
        <v>0</v>
      </c>
      <c r="AN3" s="7">
        <f>('PP-regionalLandDpaymentretro'!M5*10^12)/(L3*10^6)</f>
        <v>0</v>
      </c>
      <c r="AO3" s="7">
        <f>('PP-regionalLandDpaymentretro'!N5*10^12)/(M3*10^6)</f>
        <v>0</v>
      </c>
      <c r="AP3" s="7"/>
      <c r="AQ3" s="9" t="s">
        <v>15</v>
      </c>
      <c r="AR3" s="7">
        <f>('BP-regionalLandDpayment-prosp'!C5*10^12)/(B3*10^6)</f>
        <v>0</v>
      </c>
      <c r="AS3" s="7">
        <f>('BP-regionalLandDpayment-prosp'!D5*10^12)/(C3*10^6)</f>
        <v>0</v>
      </c>
      <c r="AT3" s="7">
        <f>('BP-regionalLandDpayment-prosp'!E5*10^12)/(D3*10^6)</f>
        <v>0</v>
      </c>
      <c r="AU3" s="7">
        <f>('BP-regionalLandDpayment-prosp'!F5*10^12)/(E3*10^6)</f>
        <v>0</v>
      </c>
      <c r="AV3" s="7">
        <f>('BP-regionalLandDpayment-prosp'!G5*10^12)/(F3*10^6)</f>
        <v>0</v>
      </c>
      <c r="AW3" s="7">
        <f>('BP-regionalLandDpayment-prosp'!H5*10^12)/(G3*10^6)</f>
        <v>0</v>
      </c>
      <c r="AX3" s="7">
        <f>('BP-regionalLandDpayment-prosp'!I5*10^12)/(H3*10^6)</f>
        <v>0</v>
      </c>
      <c r="AY3" s="7">
        <f>('BP-regionalLandDpayment-prosp'!J5*10^12)/(I3*10^6)</f>
        <v>0</v>
      </c>
      <c r="AZ3" s="7">
        <f>('BP-regionalLandDpayment-prosp'!K5*10^12)/(J3*10^6)</f>
        <v>0</v>
      </c>
      <c r="BA3" s="7">
        <f>('BP-regionalLandDpayment-prosp'!L5*10^12)/(K3*10^6)</f>
        <v>0</v>
      </c>
      <c r="BB3" s="7">
        <f>('BP-regionalLandDpayment-prosp'!M5*10^12)/(L3*10^6)</f>
        <v>0</v>
      </c>
      <c r="BC3" s="7">
        <f>('BP-regionalLandDpayment-prosp'!N5*10^12)/(M3*10^6)</f>
        <v>0</v>
      </c>
      <c r="BD3" s="8"/>
      <c r="BE3" s="9" t="s">
        <v>15</v>
      </c>
      <c r="BF3" s="7">
        <f>('BP-regionalLandDpaymentretro'!C5*10^12)/(B3*10^6)</f>
        <v>0</v>
      </c>
      <c r="BG3" s="7">
        <f>('BP-regionalLandDpaymentretro'!D5*10^12)/(C3*10^6)</f>
        <v>0</v>
      </c>
      <c r="BH3" s="7">
        <f>('BP-regionalLandDpaymentretro'!E5*10^12)/(D3*10^6)</f>
        <v>0</v>
      </c>
      <c r="BI3" s="7">
        <f>('BP-regionalLandDpaymentretro'!F5*10^12)/(E3*10^6)</f>
        <v>0</v>
      </c>
      <c r="BJ3" s="7">
        <f>('BP-regionalLandDpaymentretro'!G5*10^12)/(F3*10^6)</f>
        <v>0</v>
      </c>
      <c r="BK3" s="7">
        <f>('BP-regionalLandDpaymentretro'!H5*10^12)/(G3*10^6)</f>
        <v>0</v>
      </c>
      <c r="BL3" s="7">
        <f>('BP-regionalLandDpaymentretro'!I5*10^12)/(H3*10^6)</f>
        <v>0</v>
      </c>
      <c r="BM3" s="7">
        <f>('BP-regionalLandDpaymentretro'!J5*10^12)/(I3*10^6)</f>
        <v>0</v>
      </c>
      <c r="BN3" s="7">
        <f>('BP-regionalLandDpaymentretro'!K5*10^12)/(J3*10^6)</f>
        <v>0</v>
      </c>
      <c r="BO3" s="7">
        <f>('BP-regionalLandDpaymentretro'!L5*10^12)/(K3*10^6)</f>
        <v>0</v>
      </c>
      <c r="BP3" s="7">
        <f>('BP-regionalLandDpaymentretro'!M5*10^12)/(L3*10^6)</f>
        <v>0</v>
      </c>
      <c r="BQ3" s="7">
        <f>('BP-regionalLandDpaymentretro'!N5*10^12)/(M3*10^6)</f>
        <v>0</v>
      </c>
    </row>
    <row r="4" spans="1:69" x14ac:dyDescent="0.2">
      <c r="A4" t="s">
        <v>16</v>
      </c>
      <c r="B4" s="2">
        <f>Population!A4</f>
        <v>331.65606000000002</v>
      </c>
      <c r="C4" s="2">
        <f>Population!B4</f>
        <v>518.73997499999996</v>
      </c>
      <c r="D4" s="2">
        <f>Population!C4</f>
        <v>126.49564700000001</v>
      </c>
      <c r="E4" s="2">
        <f>Population!D4</f>
        <v>143.78684200000001</v>
      </c>
      <c r="F4" s="2">
        <f>Population!E4</f>
        <v>171.67807400000001</v>
      </c>
      <c r="G4" s="2">
        <f>Population!F4</f>
        <v>1448.3661709999999</v>
      </c>
      <c r="H4" s="2">
        <f>Population!G4</f>
        <v>1383.1977529999999</v>
      </c>
      <c r="I4" s="2">
        <f>Population!H4</f>
        <v>576.09502699999996</v>
      </c>
      <c r="J4" s="2">
        <f>Population!I4</f>
        <v>1162.6145590000001</v>
      </c>
      <c r="K4" s="2">
        <f>Population!J4</f>
        <v>664.534177</v>
      </c>
      <c r="L4" s="2">
        <f>Population!K4</f>
        <v>133.48376400000001</v>
      </c>
      <c r="M4" s="2">
        <f>Population!L4</f>
        <v>1134.832903</v>
      </c>
      <c r="N4" s="2"/>
      <c r="O4" t="s">
        <v>16</v>
      </c>
      <c r="P4" s="7">
        <f>('PP-regionalLandDpayment-pros'!C6*10^12)/(B4*10^6)</f>
        <v>0</v>
      </c>
      <c r="Q4" s="7">
        <f>('PP-regionalLandDpayment-pros'!D6*10^12)/(C4*10^6)</f>
        <v>0</v>
      </c>
      <c r="R4" s="7">
        <f>('PP-regionalLandDpayment-pros'!E6*10^12)/(D4*10^6)</f>
        <v>0</v>
      </c>
      <c r="S4" s="7">
        <f>('PP-regionalLandDpayment-pros'!F6*10^12)/(E4*10^6)</f>
        <v>0</v>
      </c>
      <c r="T4" s="7">
        <f>('PP-regionalLandDpayment-pros'!G6*10^12)/(F4*10^6)</f>
        <v>0</v>
      </c>
      <c r="U4" s="7">
        <f>('PP-regionalLandDpayment-pros'!H6*10^12)/(G4*10^6)</f>
        <v>0</v>
      </c>
      <c r="V4" s="7">
        <f>('PP-regionalLandDpayment-pros'!I6*10^12)/(H4*10^6)</f>
        <v>0</v>
      </c>
      <c r="W4" s="7">
        <f>('PP-regionalLandDpayment-pros'!J6*10^12)/(I4*10^6)</f>
        <v>0</v>
      </c>
      <c r="X4" s="7">
        <f>('PP-regionalLandDpayment-pros'!K6*10^12)/(J4*10^6)</f>
        <v>0</v>
      </c>
      <c r="Y4" s="7">
        <f>('PP-regionalLandDpayment-pros'!L6*10^12)/(K4*10^6)</f>
        <v>0</v>
      </c>
      <c r="Z4" s="7">
        <f>('PP-regionalLandDpayment-pros'!M6*10^12)/(L4*10^6)</f>
        <v>0</v>
      </c>
      <c r="AA4" s="7">
        <f>('PP-regionalLandDpayment-pros'!N6*10^12)/(M4*10^6)</f>
        <v>0</v>
      </c>
      <c r="AB4" s="2"/>
      <c r="AC4" t="s">
        <v>16</v>
      </c>
      <c r="AD4" s="7">
        <f>('PP-regionalLandDpaymentretro'!C6*10^12)/(B4*10^6)</f>
        <v>0</v>
      </c>
      <c r="AE4" s="7">
        <f>('PP-regionalLandDpaymentretro'!D6*10^12)/(C4*10^6)</f>
        <v>0</v>
      </c>
      <c r="AF4" s="7">
        <f>('PP-regionalLandDpaymentretro'!E6*10^12)/(D4*10^6)</f>
        <v>0</v>
      </c>
      <c r="AG4" s="7">
        <f>('PP-regionalLandDpaymentretro'!F6*10^12)/(E4*10^6)</f>
        <v>0</v>
      </c>
      <c r="AH4" s="7">
        <f>('PP-regionalLandDpaymentretro'!G6*10^12)/(F4*10^6)</f>
        <v>0</v>
      </c>
      <c r="AI4" s="7">
        <f>('PP-regionalLandDpaymentretro'!H6*10^12)/(G4*10^6)</f>
        <v>0</v>
      </c>
      <c r="AJ4" s="7">
        <f>('PP-regionalLandDpaymentretro'!I6*10^12)/(H4*10^6)</f>
        <v>0</v>
      </c>
      <c r="AK4" s="7">
        <f>('PP-regionalLandDpaymentretro'!J6*10^12)/(I4*10^6)</f>
        <v>0</v>
      </c>
      <c r="AL4" s="7">
        <f>('PP-regionalLandDpaymentretro'!K6*10^12)/(J4*10^6)</f>
        <v>0</v>
      </c>
      <c r="AM4" s="7">
        <f>('PP-regionalLandDpaymentretro'!L6*10^12)/(K4*10^6)</f>
        <v>0</v>
      </c>
      <c r="AN4" s="7">
        <f>('PP-regionalLandDpaymentretro'!M6*10^12)/(L4*10^6)</f>
        <v>0</v>
      </c>
      <c r="AO4" s="7">
        <f>('PP-regionalLandDpaymentretro'!N6*10^12)/(M4*10^6)</f>
        <v>0</v>
      </c>
      <c r="AP4" s="7"/>
      <c r="AQ4" s="9" t="s">
        <v>16</v>
      </c>
      <c r="AR4" s="7">
        <f>('BP-regionalLandDpayment-prosp'!C6*10^12)/(B4*10^6)</f>
        <v>0</v>
      </c>
      <c r="AS4" s="7">
        <f>('BP-regionalLandDpayment-prosp'!D6*10^12)/(C4*10^6)</f>
        <v>0</v>
      </c>
      <c r="AT4" s="7">
        <f>('BP-regionalLandDpayment-prosp'!E6*10^12)/(D4*10^6)</f>
        <v>0</v>
      </c>
      <c r="AU4" s="7">
        <f>('BP-regionalLandDpayment-prosp'!F6*10^12)/(E4*10^6)</f>
        <v>0</v>
      </c>
      <c r="AV4" s="7">
        <f>('BP-regionalLandDpayment-prosp'!G6*10^12)/(F4*10^6)</f>
        <v>0</v>
      </c>
      <c r="AW4" s="7">
        <f>('BP-regionalLandDpayment-prosp'!H6*10^12)/(G4*10^6)</f>
        <v>0</v>
      </c>
      <c r="AX4" s="7">
        <f>('BP-regionalLandDpayment-prosp'!I6*10^12)/(H4*10^6)</f>
        <v>0</v>
      </c>
      <c r="AY4" s="7">
        <f>('BP-regionalLandDpayment-prosp'!J6*10^12)/(I4*10^6)</f>
        <v>0</v>
      </c>
      <c r="AZ4" s="7">
        <f>('BP-regionalLandDpayment-prosp'!K6*10^12)/(J4*10^6)</f>
        <v>0</v>
      </c>
      <c r="BA4" s="7">
        <f>('BP-regionalLandDpayment-prosp'!L6*10^12)/(K4*10^6)</f>
        <v>0</v>
      </c>
      <c r="BB4" s="7">
        <f>('BP-regionalLandDpayment-prosp'!M6*10^12)/(L4*10^6)</f>
        <v>0</v>
      </c>
      <c r="BC4" s="7">
        <f>('BP-regionalLandDpayment-prosp'!N6*10^12)/(M4*10^6)</f>
        <v>0</v>
      </c>
      <c r="BD4" s="8"/>
      <c r="BE4" s="9" t="s">
        <v>16</v>
      </c>
      <c r="BF4" s="7">
        <f>('BP-regionalLandDpaymentretro'!C6*10^12)/(B4*10^6)</f>
        <v>0</v>
      </c>
      <c r="BG4" s="7">
        <f>('BP-regionalLandDpaymentretro'!D6*10^12)/(C4*10^6)</f>
        <v>0</v>
      </c>
      <c r="BH4" s="7">
        <f>('BP-regionalLandDpaymentretro'!E6*10^12)/(D4*10^6)</f>
        <v>0</v>
      </c>
      <c r="BI4" s="7">
        <f>('BP-regionalLandDpaymentretro'!F6*10^12)/(E4*10^6)</f>
        <v>0</v>
      </c>
      <c r="BJ4" s="7">
        <f>('BP-regionalLandDpaymentretro'!G6*10^12)/(F4*10^6)</f>
        <v>0</v>
      </c>
      <c r="BK4" s="7">
        <f>('BP-regionalLandDpaymentretro'!H6*10^12)/(G4*10^6)</f>
        <v>0</v>
      </c>
      <c r="BL4" s="7">
        <f>('BP-regionalLandDpaymentretro'!I6*10^12)/(H4*10^6)</f>
        <v>0</v>
      </c>
      <c r="BM4" s="7">
        <f>('BP-regionalLandDpaymentretro'!J6*10^12)/(I4*10^6)</f>
        <v>0</v>
      </c>
      <c r="BN4" s="7">
        <f>('BP-regionalLandDpaymentretro'!K6*10^12)/(J4*10^6)</f>
        <v>0</v>
      </c>
      <c r="BO4" s="7">
        <f>('BP-regionalLandDpaymentretro'!L6*10^12)/(K4*10^6)</f>
        <v>0</v>
      </c>
      <c r="BP4" s="7">
        <f>('BP-regionalLandDpaymentretro'!M6*10^12)/(L4*10^6)</f>
        <v>0</v>
      </c>
      <c r="BQ4" s="7">
        <f>('BP-regionalLandDpaymentretro'!N6*10^12)/(M4*10^6)</f>
        <v>0</v>
      </c>
    </row>
    <row r="5" spans="1:69" x14ac:dyDescent="0.2">
      <c r="A5" t="s">
        <v>17</v>
      </c>
      <c r="B5" s="2">
        <f>Population!A5</f>
        <v>354.94979999999998</v>
      </c>
      <c r="C5" s="2">
        <f>Population!B5</f>
        <v>521.64880000000005</v>
      </c>
      <c r="D5" s="2">
        <f>Population!C5</f>
        <v>121.5805</v>
      </c>
      <c r="E5" s="2">
        <f>Population!D5</f>
        <v>140.543418</v>
      </c>
      <c r="F5" s="2">
        <f>Population!E5</f>
        <v>176.62935999999999</v>
      </c>
      <c r="G5" s="2">
        <f>Population!F5</f>
        <v>1465.332521</v>
      </c>
      <c r="H5" s="2">
        <f>Population!G5</f>
        <v>1512.9852069999999</v>
      </c>
      <c r="I5" s="2">
        <f>Population!H5</f>
        <v>658.53118500000005</v>
      </c>
      <c r="J5" s="2">
        <f>Population!I5</f>
        <v>1486.7539260000001</v>
      </c>
      <c r="K5" s="2">
        <f>Population!J5</f>
        <v>718.54266399999995</v>
      </c>
      <c r="L5" s="2">
        <f>Population!K5</f>
        <v>141.84970300000001</v>
      </c>
      <c r="M5" s="2">
        <f>Population!L5</f>
        <v>1251.8501000000001</v>
      </c>
      <c r="N5" s="2"/>
      <c r="O5" t="s">
        <v>17</v>
      </c>
      <c r="P5" s="7">
        <f>('PP-regionalLandDpayment-pros'!C7*10^12)/(B5*10^6)</f>
        <v>136.04512611242333</v>
      </c>
      <c r="Q5" s="7">
        <f>('PP-regionalLandDpayment-pros'!D7*10^12)/(C5*10^6)</f>
        <v>-19.358472968417935</v>
      </c>
      <c r="R5" s="7">
        <f>('PP-regionalLandDpayment-pros'!E7*10^12)/(D5*10^6)</f>
        <v>53.909658709542043</v>
      </c>
      <c r="S5" s="7">
        <f>('PP-regionalLandDpayment-pros'!F7*10^12)/(E5*10^6)</f>
        <v>158.25489417355899</v>
      </c>
      <c r="T5" s="7">
        <f>('PP-regionalLandDpayment-pros'!G7*10^12)/(F5*10^6)</f>
        <v>86.76230979583012</v>
      </c>
      <c r="U5" s="7">
        <f>('PP-regionalLandDpayment-pros'!H7*10^12)/(G5*10^6)</f>
        <v>3.5747489373437271</v>
      </c>
      <c r="V5" s="7">
        <f>('PP-regionalLandDpayment-pros'!I7*10^12)/(H5*10^6)</f>
        <v>-19.140502422801454</v>
      </c>
      <c r="W5" s="7">
        <f>('PP-regionalLandDpayment-pros'!J7*10^12)/(I5*10^6)</f>
        <v>-42.514866393179524</v>
      </c>
      <c r="X5" s="7">
        <f>('PP-regionalLandDpayment-pros'!K7*10^12)/(J5*10^6)</f>
        <v>-13.98418352900512</v>
      </c>
      <c r="Y5" s="7">
        <f>('PP-regionalLandDpayment-pros'!L7*10^12)/(K5*10^6)</f>
        <v>-3.5260551831013056</v>
      </c>
      <c r="Z5" s="7">
        <f>('PP-regionalLandDpayment-pros'!M7*10^12)/(L5*10^6)</f>
        <v>-4.7107095026978021</v>
      </c>
      <c r="AA5" s="7">
        <f>('PP-regionalLandDpayment-pros'!N7*10^12)/(M5*10^6)</f>
        <v>-5.2724717432835435</v>
      </c>
      <c r="AB5" s="2"/>
      <c r="AC5" t="s">
        <v>17</v>
      </c>
      <c r="AD5" s="7">
        <f>('PP-regionalLandDpaymentretro'!C7*10^12)/(B5*10^6)</f>
        <v>188.89758790316824</v>
      </c>
      <c r="AE5" s="7">
        <f>('PP-regionalLandDpaymentretro'!D7*10^12)/(C5*10^6)</f>
        <v>-71.003360774163482</v>
      </c>
      <c r="AF5" s="7">
        <f>('PP-regionalLandDpaymentretro'!E7*10^12)/(D5*10^6)</f>
        <v>67.947789911231297</v>
      </c>
      <c r="AG5" s="7">
        <f>('PP-regionalLandDpaymentretro'!F7*10^12)/(E5*10^6)</f>
        <v>207.80924512250616</v>
      </c>
      <c r="AH5" s="7">
        <f>('PP-regionalLandDpaymentretro'!G7*10^12)/(F5*10^6)</f>
        <v>112.53052934211756</v>
      </c>
      <c r="AI5" s="7">
        <f>('PP-regionalLandDpaymentretro'!H7*10^12)/(G5*10^6)</f>
        <v>6.7954705782157854</v>
      </c>
      <c r="AJ5" s="7">
        <f>('PP-regionalLandDpaymentretro'!I7*10^12)/(H5*10^6)</f>
        <v>-19.356678523589409</v>
      </c>
      <c r="AK5" s="7">
        <f>('PP-regionalLandDpaymentretro'!J7*10^12)/(I5*10^6)</f>
        <v>-41.500242654864884</v>
      </c>
      <c r="AL5" s="7">
        <f>('PP-regionalLandDpaymentretro'!K7*10^12)/(J5*10^6)</f>
        <v>-18.830398803222099</v>
      </c>
      <c r="AM5" s="7">
        <f>('PP-regionalLandDpaymentretro'!L7*10^12)/(K5*10^6)</f>
        <v>-0.62231546782163072</v>
      </c>
      <c r="AN5" s="7">
        <f>('PP-regionalLandDpaymentretro'!M7*10^12)/(L5*10^6)</f>
        <v>-36.630179773549571</v>
      </c>
      <c r="AO5" s="7">
        <f>('PP-regionalLandDpaymentretro'!N7*10^12)/(M5*10^6)</f>
        <v>-5.6369596222827729</v>
      </c>
      <c r="AP5" s="7"/>
      <c r="AQ5" s="9" t="s">
        <v>17</v>
      </c>
      <c r="AR5" s="7">
        <f>('BP-regionalLandDpayment-prosp'!C7*10^12)/(B5*10^6)</f>
        <v>209.78952812881764</v>
      </c>
      <c r="AS5" s="7">
        <f>('BP-regionalLandDpayment-prosp'!D7*10^12)/(C5*10^6)</f>
        <v>46.828130472503098</v>
      </c>
      <c r="AT5" s="7">
        <f>('BP-regionalLandDpayment-prosp'!E7*10^12)/(D5*10^6)</f>
        <v>44.994089127434684</v>
      </c>
      <c r="AU5" s="7">
        <f>('BP-regionalLandDpayment-prosp'!F7*10^12)/(E5*10^6)</f>
        <v>196.81981645007147</v>
      </c>
      <c r="AV5" s="7">
        <f>('BP-regionalLandDpayment-prosp'!G7*10^12)/(F5*10^6)</f>
        <v>119.21738528795714</v>
      </c>
      <c r="AW5" s="7">
        <f>('BP-regionalLandDpayment-prosp'!H7*10^12)/(G5*10^6)</f>
        <v>-21.455245573410505</v>
      </c>
      <c r="AX5" s="7">
        <f>('BP-regionalLandDpayment-prosp'!I7*10^12)/(H5*10^6)</f>
        <v>-24.62324220258634</v>
      </c>
      <c r="AY5" s="7">
        <f>('BP-regionalLandDpayment-prosp'!J7*10^12)/(I5*10^6)</f>
        <v>-54.767144175494586</v>
      </c>
      <c r="AZ5" s="7">
        <f>('BP-regionalLandDpayment-prosp'!K7*10^12)/(J5*10^6)</f>
        <v>-16.377973788533961</v>
      </c>
      <c r="BA5" s="7">
        <f>('BP-regionalLandDpayment-prosp'!L7*10^12)/(K5*10^6)</f>
        <v>-9.2975502318964196</v>
      </c>
      <c r="BB5" s="7">
        <f>('BP-regionalLandDpayment-prosp'!M7*10^12)/(L5*10^6)</f>
        <v>-26.978596397438707</v>
      </c>
      <c r="BC5" s="7">
        <f>('BP-regionalLandDpayment-prosp'!N7*10^12)/(M5*10^6)</f>
        <v>-10.7559693471642</v>
      </c>
      <c r="BD5" s="8"/>
      <c r="BE5" s="9" t="s">
        <v>17</v>
      </c>
      <c r="BF5" s="7">
        <f>('BP-regionalLandDpaymentretro'!C7*10^12)/(B5*10^6)</f>
        <v>284.9226380752221</v>
      </c>
      <c r="BG5" s="7">
        <f>('BP-regionalLandDpaymentretro'!D7*10^12)/(C5*10^6)</f>
        <v>15.180427314854464</v>
      </c>
      <c r="BH5" s="7">
        <f>('BP-regionalLandDpaymentretro'!E7*10^12)/(D5*10^6)</f>
        <v>56.338528828010759</v>
      </c>
      <c r="BI5" s="7">
        <f>('BP-regionalLandDpaymentretro'!F7*10^12)/(E5*10^6)</f>
        <v>258.02591913743947</v>
      </c>
      <c r="BJ5" s="7">
        <f>('BP-regionalLandDpaymentretro'!G7*10^12)/(F5*10^6)</f>
        <v>154.79136768719567</v>
      </c>
      <c r="BK5" s="7">
        <f>('BP-regionalLandDpaymentretro'!H7*10^12)/(G5*10^6)</f>
        <v>-25.7969216981102</v>
      </c>
      <c r="BL5" s="7">
        <f>('BP-regionalLandDpaymentretro'!I7*10^12)/(H5*10^6)</f>
        <v>-26.495937206806005</v>
      </c>
      <c r="BM5" s="7">
        <f>('BP-regionalLandDpaymentretro'!J7*10^12)/(I5*10^6)</f>
        <v>-57.454342987893391</v>
      </c>
      <c r="BN5" s="7">
        <f>('BP-regionalLandDpaymentretro'!K7*10^12)/(J5*10^6)</f>
        <v>-21.947433093113403</v>
      </c>
      <c r="BO5" s="7">
        <f>('BP-regionalLandDpaymentretro'!L7*10^12)/(K5*10^6)</f>
        <v>-8.1375720361114308</v>
      </c>
      <c r="BP5" s="7">
        <f>('BP-regionalLandDpaymentretro'!M7*10^12)/(L5*10^6)</f>
        <v>-65.625939422095513</v>
      </c>
      <c r="BQ5" s="7">
        <f>('BP-regionalLandDpaymentretro'!N7*10^12)/(M5*10^6)</f>
        <v>-12.777205093578587</v>
      </c>
    </row>
    <row r="6" spans="1:69" x14ac:dyDescent="0.2">
      <c r="A6" t="s">
        <v>18</v>
      </c>
      <c r="B6" s="2">
        <f>Population!A6</f>
        <v>374.315856</v>
      </c>
      <c r="C6" s="2">
        <f>Population!B6</f>
        <v>519.96180800000002</v>
      </c>
      <c r="D6" s="2">
        <f>Population!C6</f>
        <v>115.212067</v>
      </c>
      <c r="E6" s="2">
        <f>Population!D6</f>
        <v>135.836501</v>
      </c>
      <c r="F6" s="2">
        <f>Population!E6</f>
        <v>179.17631299999999</v>
      </c>
      <c r="G6" s="2">
        <f>Population!F6</f>
        <v>1441.303148</v>
      </c>
      <c r="H6" s="2">
        <f>Population!G6</f>
        <v>1605.3555739999999</v>
      </c>
      <c r="I6" s="2">
        <f>Population!H6</f>
        <v>733.48258699999997</v>
      </c>
      <c r="J6" s="2">
        <f>Population!I6</f>
        <v>1858.448265</v>
      </c>
      <c r="K6" s="2">
        <f>Population!J6</f>
        <v>757.08387900000002</v>
      </c>
      <c r="L6" s="2">
        <f>Population!K6</f>
        <v>147.26691600000001</v>
      </c>
      <c r="M6" s="2">
        <f>Population!L6</f>
        <v>1342.8925879999999</v>
      </c>
      <c r="N6" s="2"/>
      <c r="O6" t="s">
        <v>18</v>
      </c>
      <c r="P6" s="7">
        <f>('PP-regionalLandDpayment-pros'!C8*10^12)/(B6*10^6)</f>
        <v>207.85695906004693</v>
      </c>
      <c r="Q6" s="7">
        <f>('PP-regionalLandDpayment-pros'!D8*10^12)/(C6*10^6)</f>
        <v>-34.872780201634022</v>
      </c>
      <c r="R6" s="7">
        <f>('PP-regionalLandDpayment-pros'!E8*10^12)/(D6*10^6)</f>
        <v>107.5275096855308</v>
      </c>
      <c r="S6" s="7">
        <f>('PP-regionalLandDpayment-pros'!F8*10^12)/(E6*10^6)</f>
        <v>246.68366765518101</v>
      </c>
      <c r="T6" s="7">
        <f>('PP-regionalLandDpayment-pros'!G8*10^12)/(F6*10^6)</f>
        <v>121.67677466296311</v>
      </c>
      <c r="U6" s="7">
        <f>('PP-regionalLandDpayment-pros'!H8*10^12)/(G6*10^6)</f>
        <v>7.3574171826314743</v>
      </c>
      <c r="V6" s="7">
        <f>('PP-regionalLandDpayment-pros'!I8*10^12)/(H6*10^6)</f>
        <v>-27.411358203075388</v>
      </c>
      <c r="W6" s="7">
        <f>('PP-regionalLandDpayment-pros'!J8*10^12)/(I6*10^6)</f>
        <v>-48.239287878473732</v>
      </c>
      <c r="X6" s="7">
        <f>('PP-regionalLandDpayment-pros'!K8*10^12)/(J6*10^6)</f>
        <v>-29.404979208902702</v>
      </c>
      <c r="Y6" s="7">
        <f>('PP-regionalLandDpayment-pros'!L8*10^12)/(K6*10^6)</f>
        <v>-0.6495426876362107</v>
      </c>
      <c r="Z6" s="7">
        <f>('PP-regionalLandDpayment-pros'!M8*10^12)/(L6*10^6)</f>
        <v>10.065014452509452</v>
      </c>
      <c r="AA6" s="7">
        <f>('PP-regionalLandDpayment-pros'!N8*10^12)/(M6*10^6)</f>
        <v>-3.671043745493062</v>
      </c>
      <c r="AB6" s="2"/>
      <c r="AC6" t="s">
        <v>18</v>
      </c>
      <c r="AD6" s="7">
        <f>('PP-regionalLandDpaymentretro'!C8*10^12)/(B6*10^6)</f>
        <v>251.7249757508269</v>
      </c>
      <c r="AE6" s="7">
        <f>('PP-regionalLandDpaymentretro'!D8*10^12)/(C6*10^6)</f>
        <v>-90.918545877582915</v>
      </c>
      <c r="AF6" s="7">
        <f>('PP-regionalLandDpaymentretro'!E8*10^12)/(D6*10^6)</f>
        <v>118.30615085620177</v>
      </c>
      <c r="AG6" s="7">
        <f>('PP-regionalLandDpaymentretro'!F8*10^12)/(E6*10^6)</f>
        <v>288.60022063585768</v>
      </c>
      <c r="AH6" s="7">
        <f>('PP-regionalLandDpaymentretro'!G8*10^12)/(F6*10^6)</f>
        <v>141.64080653788255</v>
      </c>
      <c r="AI6" s="7">
        <f>('PP-regionalLandDpaymentretro'!H8*10^12)/(G6*10^6)</f>
        <v>10.578136962915094</v>
      </c>
      <c r="AJ6" s="7">
        <f>('PP-regionalLandDpaymentretro'!I8*10^12)/(H6*10^6)</f>
        <v>-26.399931488616879</v>
      </c>
      <c r="AK6" s="7">
        <f>('PP-regionalLandDpaymentretro'!J8*10^12)/(I6*10^6)</f>
        <v>-43.892058050244714</v>
      </c>
      <c r="AL6" s="7">
        <f>('PP-regionalLandDpaymentretro'!K8*10^12)/(J6*10^6)</f>
        <v>-33.112192296517641</v>
      </c>
      <c r="AM6" s="7">
        <f>('PP-regionalLandDpaymentretro'!L8*10^12)/(K6*10^6)</f>
        <v>3.1415711847128374</v>
      </c>
      <c r="AN6" s="7">
        <f>('PP-regionalLandDpaymentretro'!M8*10^12)/(L6*10^6)</f>
        <v>-21.685465547792727</v>
      </c>
      <c r="AO6" s="7">
        <f>('PP-regionalLandDpaymentretro'!N8*10^12)/(M6*10^6)</f>
        <v>-2.5917528510489598</v>
      </c>
      <c r="AP6" s="7"/>
      <c r="AQ6" s="9" t="s">
        <v>18</v>
      </c>
      <c r="AR6" s="7">
        <f>('BP-regionalLandDpayment-prosp'!C8*10^12)/(B6*10^6)</f>
        <v>316.25483183510954</v>
      </c>
      <c r="AS6" s="7">
        <f>('BP-regionalLandDpayment-prosp'!D8*10^12)/(C6*10^6)</f>
        <v>64.381093048436043</v>
      </c>
      <c r="AT6" s="7">
        <f>('BP-regionalLandDpayment-prosp'!E8*10^12)/(D6*10^6)</f>
        <v>103.46741194316536</v>
      </c>
      <c r="AU6" s="7">
        <f>('BP-regionalLandDpayment-prosp'!F8*10^12)/(E6*10^6)</f>
        <v>320.85618845362472</v>
      </c>
      <c r="AV6" s="7">
        <f>('BP-regionalLandDpayment-prosp'!G8*10^12)/(F6*10^6)</f>
        <v>176.69987207423432</v>
      </c>
      <c r="AW6" s="7">
        <f>('BP-regionalLandDpayment-prosp'!H8*10^12)/(G6*10^6)</f>
        <v>-27.070996312952893</v>
      </c>
      <c r="AX6" s="7">
        <f>('BP-regionalLandDpayment-prosp'!I8*10^12)/(H6*10^6)</f>
        <v>-37.032292200453895</v>
      </c>
      <c r="AY6" s="7">
        <f>('BP-regionalLandDpayment-prosp'!J8*10^12)/(I6*10^6)</f>
        <v>-70.513115164988747</v>
      </c>
      <c r="AZ6" s="7">
        <f>('BP-regionalLandDpayment-prosp'!K8*10^12)/(J6*10^6)</f>
        <v>-32.391430245161651</v>
      </c>
      <c r="BA6" s="7">
        <f>('BP-regionalLandDpayment-prosp'!L8*10^12)/(K6*10^6)</f>
        <v>-10.316645374501993</v>
      </c>
      <c r="BB6" s="7">
        <f>('BP-regionalLandDpayment-prosp'!M8*10^12)/(L6*10^6)</f>
        <v>-16.853051509658371</v>
      </c>
      <c r="BC6" s="7">
        <f>('BP-regionalLandDpayment-prosp'!N8*10^12)/(M6*10^6)</f>
        <v>-13.658653380147397</v>
      </c>
      <c r="BD6" s="8"/>
      <c r="BE6" s="9" t="s">
        <v>18</v>
      </c>
      <c r="BF6" s="7">
        <f>('BP-regionalLandDpaymentretro'!C8*10^12)/(B6*10^6)</f>
        <v>376.78702496766789</v>
      </c>
      <c r="BG6" s="7">
        <f>('BP-regionalLandDpaymentretro'!D8*10^12)/(C6*10^6)</f>
        <v>23.733830547210317</v>
      </c>
      <c r="BH6" s="7">
        <f>('BP-regionalLandDpaymentretro'!E8*10^12)/(D6*10^6)</f>
        <v>113.22426445569309</v>
      </c>
      <c r="BI6" s="7">
        <f>('BP-regionalLandDpaymentretro'!F8*10^12)/(E6*10^6)</f>
        <v>373.76374397094435</v>
      </c>
      <c r="BJ6" s="7">
        <f>('BP-regionalLandDpaymentretro'!G8*10^12)/(F6*10^6)</f>
        <v>204.96001248564127</v>
      </c>
      <c r="BK6" s="7">
        <f>('BP-regionalLandDpaymentretro'!H8*10^12)/(G6*10^6)</f>
        <v>-29.330509222737057</v>
      </c>
      <c r="BL6" s="7">
        <f>('BP-regionalLandDpaymentretro'!I8*10^12)/(H6*10^6)</f>
        <v>-37.443652119074642</v>
      </c>
      <c r="BM6" s="7">
        <f>('BP-regionalLandDpaymentretro'!J8*10^12)/(I6*10^6)</f>
        <v>-69.415360077111771</v>
      </c>
      <c r="BN6" s="7">
        <f>('BP-regionalLandDpaymentretro'!K8*10^12)/(J6*10^6)</f>
        <v>-36.550495483074911</v>
      </c>
      <c r="BO6" s="7">
        <f>('BP-regionalLandDpaymentretro'!L8*10^12)/(K6*10^6)</f>
        <v>-7.9676914543259088</v>
      </c>
      <c r="BP6" s="7">
        <f>('BP-regionalLandDpaymentretro'!M8*10^12)/(L6*10^6)</f>
        <v>-52.988177150289772</v>
      </c>
      <c r="BQ6" s="7">
        <f>('BP-regionalLandDpaymentretro'!N8*10^12)/(M6*10^6)</f>
        <v>-14.040790425659969</v>
      </c>
    </row>
    <row r="7" spans="1:69" x14ac:dyDescent="0.2">
      <c r="A7" t="s">
        <v>19</v>
      </c>
      <c r="B7" s="2">
        <f>Population!A7</f>
        <v>389.841069</v>
      </c>
      <c r="C7" s="2">
        <f>Population!B7</f>
        <v>514.00822000000005</v>
      </c>
      <c r="D7" s="2">
        <f>Population!C7</f>
        <v>108.79444599999999</v>
      </c>
      <c r="E7" s="2">
        <f>Population!D7</f>
        <v>132.73051100000001</v>
      </c>
      <c r="F7" s="2">
        <f>Population!E7</f>
        <v>180.60049000000001</v>
      </c>
      <c r="G7" s="2">
        <f>Population!F7</f>
        <v>1387.2272599999999</v>
      </c>
      <c r="H7" s="2">
        <f>Population!G7</f>
        <v>1658.9781620000001</v>
      </c>
      <c r="I7" s="2">
        <f>Population!H7</f>
        <v>799.56194800000003</v>
      </c>
      <c r="J7" s="2">
        <f>Population!I7</f>
        <v>2262.9030109999999</v>
      </c>
      <c r="K7" s="2">
        <f>Population!J7</f>
        <v>779.89457900000002</v>
      </c>
      <c r="L7" s="2">
        <f>Population!K7</f>
        <v>150.01455799999999</v>
      </c>
      <c r="M7" s="2">
        <f>Population!L7</f>
        <v>1407.2669370000001</v>
      </c>
      <c r="N7" s="2"/>
      <c r="O7" t="s">
        <v>19</v>
      </c>
      <c r="P7" s="7">
        <f>('PP-regionalLandDpayment-pros'!C9*10^12)/(B7*10^6)</f>
        <v>312.23564245141898</v>
      </c>
      <c r="Q7" s="7">
        <f>('PP-regionalLandDpayment-pros'!D9*10^12)/(C7*10^6)</f>
        <v>-46.734500196027987</v>
      </c>
      <c r="R7" s="7">
        <f>('PP-regionalLandDpayment-pros'!E9*10^12)/(D7*10^6)</f>
        <v>195.98741505674053</v>
      </c>
      <c r="S7" s="7">
        <f>('PP-regionalLandDpayment-pros'!F9*10^12)/(E7*10^6)</f>
        <v>374.71138365469</v>
      </c>
      <c r="T7" s="7">
        <f>('PP-regionalLandDpayment-pros'!G9*10^12)/(F7*10^6)</f>
        <v>174.20993595779757</v>
      </c>
      <c r="U7" s="7">
        <f>('PP-regionalLandDpayment-pros'!H9*10^12)/(G7*10^6)</f>
        <v>14.374971178012096</v>
      </c>
      <c r="V7" s="7">
        <f>('PP-regionalLandDpayment-pros'!I9*10^12)/(H7*10^6)</f>
        <v>-38.680155274210655</v>
      </c>
      <c r="W7" s="7">
        <f>('PP-regionalLandDpayment-pros'!J9*10^12)/(I7*10^6)</f>
        <v>-54.428290669875246</v>
      </c>
      <c r="X7" s="7">
        <f>('PP-regionalLandDpayment-pros'!K9*10^12)/(J7*10^6)</f>
        <v>-53.974020812044174</v>
      </c>
      <c r="Y7" s="7">
        <f>('PP-regionalLandDpayment-pros'!L9*10^12)/(K7*10^6)</f>
        <v>6.6135316689880241</v>
      </c>
      <c r="Z7" s="7">
        <f>('PP-regionalLandDpayment-pros'!M9*10^12)/(L7*10^6)</f>
        <v>35.699272565516701</v>
      </c>
      <c r="AA7" s="7">
        <f>('PP-regionalLandDpayment-pros'!N9*10^12)/(M7*10^6)</f>
        <v>-0.6033379783438656</v>
      </c>
      <c r="AB7" s="2"/>
      <c r="AC7" t="s">
        <v>19</v>
      </c>
      <c r="AD7" s="7">
        <f>('PP-regionalLandDpaymentretro'!C9*10^12)/(B7*10^6)</f>
        <v>353.28766044436327</v>
      </c>
      <c r="AE7" s="7">
        <f>('PP-regionalLandDpaymentretro'!D9*10^12)/(C7*10^6)</f>
        <v>-104.01170041656731</v>
      </c>
      <c r="AF7" s="7">
        <f>('PP-regionalLandDpaymentretro'!E9*10^12)/(D7*10^6)</f>
        <v>206.17649581972913</v>
      </c>
      <c r="AG7" s="7">
        <f>('PP-regionalLandDpaymentretro'!F9*10^12)/(E7*10^6)</f>
        <v>416.10164258142964</v>
      </c>
      <c r="AH7" s="7">
        <f>('PP-regionalLandDpaymentretro'!G9*10^12)/(F7*10^6)</f>
        <v>193.36026028553584</v>
      </c>
      <c r="AI7" s="7">
        <f>('PP-regionalLandDpaymentretro'!H9*10^12)/(G7*10^6)</f>
        <v>17.393576652694563</v>
      </c>
      <c r="AJ7" s="7">
        <f>('PP-regionalLandDpaymentretro'!I9*10^12)/(H7*10^6)</f>
        <v>-37.481600426572065</v>
      </c>
      <c r="AK7" s="7">
        <f>('PP-regionalLandDpaymentretro'!J9*10^12)/(I7*10^6)</f>
        <v>-49.936510645143095</v>
      </c>
      <c r="AL7" s="7">
        <f>('PP-regionalLandDpaymentretro'!K9*10^12)/(J7*10^6)</f>
        <v>-56.880359848027311</v>
      </c>
      <c r="AM7" s="7">
        <f>('PP-regionalLandDpaymentretro'!L9*10^12)/(K7*10^6)</f>
        <v>10.527320323593329</v>
      </c>
      <c r="AN7" s="7">
        <f>('PP-regionalLandDpaymentretro'!M9*10^12)/(L7*10^6)</f>
        <v>3.9990212098190905</v>
      </c>
      <c r="AO7" s="7">
        <f>('PP-regionalLandDpaymentretro'!N9*10^12)/(M7*10^6)</f>
        <v>0.73895254313017245</v>
      </c>
      <c r="AP7" s="7"/>
      <c r="AQ7" s="9" t="s">
        <v>19</v>
      </c>
      <c r="AR7" s="7">
        <f>('BP-regionalLandDpayment-prosp'!C9*10^12)/(B7*10^6)</f>
        <v>470.16852444627688</v>
      </c>
      <c r="AS7" s="7">
        <f>('BP-regionalLandDpayment-prosp'!D9*10^12)/(C7*10^6)</f>
        <v>100.26654190028698</v>
      </c>
      <c r="AT7" s="7">
        <f>('BP-regionalLandDpayment-prosp'!E9*10^12)/(D7*10^6)</f>
        <v>204.76876770108493</v>
      </c>
      <c r="AU7" s="7">
        <f>('BP-regionalLandDpayment-prosp'!F9*10^12)/(E7*10^6)</f>
        <v>500.17809474384791</v>
      </c>
      <c r="AV7" s="7">
        <f>('BP-regionalLandDpayment-prosp'!G9*10^12)/(F7*10^6)</f>
        <v>259.28593509994914</v>
      </c>
      <c r="AW7" s="7">
        <f>('BP-regionalLandDpayment-prosp'!H9*10^12)/(G7*10^6)</f>
        <v>-31.823891207300683</v>
      </c>
      <c r="AX7" s="7">
        <f>('BP-regionalLandDpayment-prosp'!I9*10^12)/(H7*10^6)</f>
        <v>-54.415736655045599</v>
      </c>
      <c r="AY7" s="7">
        <f>('BP-regionalLandDpayment-prosp'!J9*10^12)/(I7*10^6)</f>
        <v>-89.504845476442455</v>
      </c>
      <c r="AZ7" s="7">
        <f>('BP-regionalLandDpayment-prosp'!K9*10^12)/(J7*10^6)</f>
        <v>-58.794046576654686</v>
      </c>
      <c r="BA7" s="7">
        <f>('BP-regionalLandDpayment-prosp'!L9*10^12)/(K7*10^6)</f>
        <v>-9.2565497320629646</v>
      </c>
      <c r="BB7" s="7">
        <f>('BP-regionalLandDpayment-prosp'!M9*10^12)/(L7*10^6)</f>
        <v>5.0754485442861625</v>
      </c>
      <c r="BC7" s="7">
        <f>('BP-regionalLandDpayment-prosp'!N9*10^12)/(M7*10^6)</f>
        <v>-17.646594495195959</v>
      </c>
      <c r="BD7" s="8"/>
      <c r="BE7" s="9" t="s">
        <v>19</v>
      </c>
      <c r="BF7" s="7">
        <f>('BP-regionalLandDpaymentretro'!C9*10^12)/(B7*10^6)</f>
        <v>520.48880351103514</v>
      </c>
      <c r="BG7" s="7">
        <f>('BP-regionalLandDpaymentretro'!D9*10^12)/(C7*10^6)</f>
        <v>52.959995290756552</v>
      </c>
      <c r="BH7" s="7">
        <f>('BP-regionalLandDpaymentretro'!E9*10^12)/(D7*10^6)</f>
        <v>211.59825681927879</v>
      </c>
      <c r="BI7" s="7">
        <f>('BP-regionalLandDpaymentretro'!F9*10^12)/(E7*10^6)</f>
        <v>546.05552020866025</v>
      </c>
      <c r="BJ7" s="7">
        <f>('BP-regionalLandDpaymentretro'!G9*10^12)/(F7*10^6)</f>
        <v>282.6650077474813</v>
      </c>
      <c r="BK7" s="7">
        <f>('BP-regionalLandDpaymentretro'!H9*10^12)/(G7*10^6)</f>
        <v>-33.507853117649589</v>
      </c>
      <c r="BL7" s="7">
        <f>('BP-regionalLandDpaymentretro'!I9*10^12)/(H7*10^6)</f>
        <v>-53.713326806952786</v>
      </c>
      <c r="BM7" s="7">
        <f>('BP-regionalLandDpaymentretro'!J9*10^12)/(I7*10^6)</f>
        <v>-85.945755274577152</v>
      </c>
      <c r="BN7" s="7">
        <f>('BP-regionalLandDpaymentretro'!K9*10^12)/(J7*10^6)</f>
        <v>-61.752926516786097</v>
      </c>
      <c r="BO7" s="7">
        <f>('BP-regionalLandDpaymentretro'!L9*10^12)/(K7*10^6)</f>
        <v>-5.8656146439056531</v>
      </c>
      <c r="BP7" s="7">
        <f>('BP-regionalLandDpaymentretro'!M9*10^12)/(L7*10^6)</f>
        <v>-30.783672545826825</v>
      </c>
      <c r="BQ7" s="7">
        <f>('BP-regionalLandDpaymentretro'!N9*10^12)/(M7*10^6)</f>
        <v>-16.651797689042603</v>
      </c>
    </row>
    <row r="8" spans="1:69" x14ac:dyDescent="0.2">
      <c r="A8" t="s">
        <v>20</v>
      </c>
      <c r="B8" s="2">
        <f>Population!A8</f>
        <v>404.81051500000001</v>
      </c>
      <c r="C8" s="2">
        <f>Population!B8</f>
        <v>503.931307</v>
      </c>
      <c r="D8" s="2">
        <f>Population!C8</f>
        <v>102.74717699999999</v>
      </c>
      <c r="E8" s="2">
        <f>Population!D8</f>
        <v>129.695944</v>
      </c>
      <c r="F8" s="2">
        <f>Population!E8</f>
        <v>179.54830699999999</v>
      </c>
      <c r="G8" s="2">
        <f>Population!F8</f>
        <v>1310.1705899999999</v>
      </c>
      <c r="H8" s="2">
        <f>Population!G8</f>
        <v>1678.568111</v>
      </c>
      <c r="I8" s="2">
        <f>Population!H8</f>
        <v>849.21322399999997</v>
      </c>
      <c r="J8" s="2">
        <f>Population!I8</f>
        <v>2682.1587420000001</v>
      </c>
      <c r="K8" s="2">
        <f>Population!J8</f>
        <v>787.50671499999999</v>
      </c>
      <c r="L8" s="2">
        <f>Population!K8</f>
        <v>151.25979599999999</v>
      </c>
      <c r="M8" s="2">
        <f>Population!L8</f>
        <v>1442.986437</v>
      </c>
      <c r="N8" s="2"/>
      <c r="O8" t="s">
        <v>20</v>
      </c>
      <c r="P8" s="7">
        <f>('PP-regionalLandDpayment-pros'!C10*10^12)/(B8*10^6)</f>
        <v>451.74510896522713</v>
      </c>
      <c r="Q8" s="7">
        <f>('PP-regionalLandDpayment-pros'!D10*10^12)/(C8*10^6)</f>
        <v>-49.22335154483595</v>
      </c>
      <c r="R8" s="7">
        <f>('PP-regionalLandDpayment-pros'!E10*10^12)/(D8*10^6)</f>
        <v>331.42785723603663</v>
      </c>
      <c r="S8" s="7">
        <f>('PP-regionalLandDpayment-pros'!F10*10^12)/(E8*10^6)</f>
        <v>547.28197921929598</v>
      </c>
      <c r="T8" s="7">
        <f>('PP-regionalLandDpayment-pros'!G10*10^12)/(F8*10^6)</f>
        <v>245.35275667057022</v>
      </c>
      <c r="U8" s="7">
        <f>('PP-regionalLandDpayment-pros'!H10*10^12)/(G8*10^6)</f>
        <v>26.160278193429132</v>
      </c>
      <c r="V8" s="7">
        <f>('PP-regionalLandDpayment-pros'!I10*10^12)/(H8*10^6)</f>
        <v>-51.80271870107773</v>
      </c>
      <c r="W8" s="7">
        <f>('PP-regionalLandDpayment-pros'!J10*10^12)/(I8*10^6)</f>
        <v>-56.679892745193769</v>
      </c>
      <c r="X8" s="7">
        <f>('PP-regionalLandDpayment-pros'!K10*10^12)/(J8*10^6)</f>
        <v>-91.588144601467008</v>
      </c>
      <c r="Y8" s="7">
        <f>('PP-regionalLandDpayment-pros'!L10*10^12)/(K8*10^6)</f>
        <v>22.788735650614882</v>
      </c>
      <c r="Z8" s="7">
        <f>('PP-regionalLandDpayment-pros'!M10*10^12)/(L8*10^6)</f>
        <v>80.253382772112545</v>
      </c>
      <c r="AA8" s="7">
        <f>('PP-regionalLandDpayment-pros'!N10*10^12)/(M8*10^6)</f>
        <v>6.3962105106884151</v>
      </c>
      <c r="AB8" s="2"/>
      <c r="AC8" t="s">
        <v>20</v>
      </c>
      <c r="AD8" s="7">
        <f>('PP-regionalLandDpaymentretro'!C10*10^12)/(B8*10^6)</f>
        <v>498.10311766773447</v>
      </c>
      <c r="AE8" s="7">
        <f>('PP-regionalLandDpaymentretro'!D10*10^12)/(C8*10^6)</f>
        <v>-103.66954243297913</v>
      </c>
      <c r="AF8" s="7">
        <f>('PP-regionalLandDpaymentretro'!E10*10^12)/(D8*10^6)</f>
        <v>350.32355218692459</v>
      </c>
      <c r="AG8" s="7">
        <f>('PP-regionalLandDpaymentretro'!F10*10^12)/(E8*10^6)</f>
        <v>600.1855845513843</v>
      </c>
      <c r="AH8" s="7">
        <f>('PP-regionalLandDpaymentretro'!G10*10^12)/(F8*10^6)</f>
        <v>269.30938519777823</v>
      </c>
      <c r="AI8" s="7">
        <f>('PP-regionalLandDpaymentretro'!H10*10^12)/(G8*10^6)</f>
        <v>31.965211308429279</v>
      </c>
      <c r="AJ8" s="7">
        <f>('PP-regionalLandDpaymentretro'!I10*10^12)/(H8*10^6)</f>
        <v>-52.062677589025057</v>
      </c>
      <c r="AK8" s="7">
        <f>('PP-regionalLandDpaymentretro'!J10*10^12)/(I8*10^6)</f>
        <v>-55.600287954155874</v>
      </c>
      <c r="AL8" s="7">
        <f>('PP-regionalLandDpaymentretro'!K10*10^12)/(J8*10^6)</f>
        <v>-94.930568616172607</v>
      </c>
      <c r="AM8" s="7">
        <f>('PP-regionalLandDpaymentretro'!L10*10^12)/(K8*10^6)</f>
        <v>25.114880828320224</v>
      </c>
      <c r="AN8" s="7">
        <f>('PP-regionalLandDpaymentretro'!M10*10^12)/(L8*10^6)</f>
        <v>52.287736791729962</v>
      </c>
      <c r="AO8" s="7">
        <f>('PP-regionalLandDpaymentretro'!N10*10^12)/(M8*10^6)</f>
        <v>5.5950404408990932</v>
      </c>
      <c r="AP8" s="7"/>
      <c r="AQ8" s="9" t="s">
        <v>20</v>
      </c>
      <c r="AR8" s="7">
        <f>('BP-regionalLandDpayment-prosp'!C10*10^12)/(B8*10^6)</f>
        <v>677.68807386555841</v>
      </c>
      <c r="AS8" s="7">
        <f>('BP-regionalLandDpayment-prosp'!D10*10^12)/(C8*10^6)</f>
        <v>165.7825738469972</v>
      </c>
      <c r="AT8" s="7">
        <f>('BP-regionalLandDpayment-prosp'!E10*10^12)/(D8*10^6)</f>
        <v>366.25232364320243</v>
      </c>
      <c r="AU8" s="7">
        <f>('BP-regionalLandDpayment-prosp'!F10*10^12)/(E8*10^6)</f>
        <v>750.20676276434801</v>
      </c>
      <c r="AV8" s="7">
        <f>('BP-regionalLandDpayment-prosp'!G10*10^12)/(F8*10^6)</f>
        <v>374.09734420862515</v>
      </c>
      <c r="AW8" s="7">
        <f>('BP-regionalLandDpayment-prosp'!H10*10^12)/(G8*10^6)</f>
        <v>-32.339857547974951</v>
      </c>
      <c r="AX8" s="7">
        <f>('BP-regionalLandDpayment-prosp'!I10*10^12)/(H8*10^6)</f>
        <v>-76.891732952427617</v>
      </c>
      <c r="AY8" s="7">
        <f>('BP-regionalLandDpayment-prosp'!J10*10^12)/(I8*10^6)</f>
        <v>-109.90850918204205</v>
      </c>
      <c r="AZ8" s="7">
        <f>('BP-regionalLandDpayment-prosp'!K10*10^12)/(J8*10^6)</f>
        <v>-99.984297813961291</v>
      </c>
      <c r="BA8" s="7">
        <f>('BP-regionalLandDpayment-prosp'!L10*10^12)/(K8*10^6)</f>
        <v>-2.9730729054176646</v>
      </c>
      <c r="BB8" s="7">
        <f>('BP-regionalLandDpayment-prosp'!M10*10^12)/(L8*10^6)</f>
        <v>48.895581018697598</v>
      </c>
      <c r="BC8" s="7">
        <f>('BP-regionalLandDpayment-prosp'!N10*10^12)/(M8*10^6)</f>
        <v>-22.233999980845205</v>
      </c>
      <c r="BD8" s="8"/>
      <c r="BE8" s="9" t="s">
        <v>20</v>
      </c>
      <c r="BF8" s="7">
        <f>('BP-regionalLandDpaymentretro'!C10*10^12)/(B8*10^6)</f>
        <v>720.63283356062016</v>
      </c>
      <c r="BG8" s="7">
        <f>('BP-regionalLandDpaymentretro'!D10*10^12)/(C8*10^6)</f>
        <v>113.2663524887349</v>
      </c>
      <c r="BH8" s="7">
        <f>('BP-regionalLandDpaymentretro'!E10*10^12)/(D8*10^6)</f>
        <v>369.97492509611476</v>
      </c>
      <c r="BI8" s="7">
        <f>('BP-regionalLandDpaymentretro'!F10*10^12)/(E8*10^6)</f>
        <v>790.68267166004</v>
      </c>
      <c r="BJ8" s="7">
        <f>('BP-regionalLandDpaymentretro'!G10*10^12)/(F8*10^6)</f>
        <v>394.28122067333692</v>
      </c>
      <c r="BK8" s="7">
        <f>('BP-regionalLandDpaymentretro'!H10*10^12)/(G8*10^6)</f>
        <v>-34.509560710393941</v>
      </c>
      <c r="BL8" s="7">
        <f>('BP-regionalLandDpaymentretro'!I10*10^12)/(H8*10^6)</f>
        <v>-75.335026153524922</v>
      </c>
      <c r="BM8" s="7">
        <f>('BP-regionalLandDpaymentretro'!J10*10^12)/(I8*10^6)</f>
        <v>-104.73916631511894</v>
      </c>
      <c r="BN8" s="7">
        <f>('BP-regionalLandDpaymentretro'!K10*10^12)/(J8*10^6)</f>
        <v>-101.96895835753355</v>
      </c>
      <c r="BO8" s="7">
        <f>('BP-regionalLandDpaymentretro'!L10*10^12)/(K8*10^6)</f>
        <v>1.3215171795633545</v>
      </c>
      <c r="BP8" s="7">
        <f>('BP-regionalLandDpaymentretro'!M10*10^12)/(L8*10^6)</f>
        <v>12.344250863291611</v>
      </c>
      <c r="BQ8" s="7">
        <f>('BP-regionalLandDpaymentretro'!N10*10^12)/(M8*10^6)</f>
        <v>-20.062309210837444</v>
      </c>
    </row>
    <row r="9" spans="1:69" x14ac:dyDescent="0.2">
      <c r="A9" t="s">
        <v>21</v>
      </c>
      <c r="B9" s="2">
        <f>Population!A9</f>
        <v>419.40636699999999</v>
      </c>
      <c r="C9" s="2">
        <f>Population!B9</f>
        <v>493.68899299999998</v>
      </c>
      <c r="D9" s="2">
        <f>Population!C9</f>
        <v>96.369242</v>
      </c>
      <c r="E9" s="2">
        <f>Population!D9</f>
        <v>126.393174</v>
      </c>
      <c r="F9" s="2">
        <f>Population!E9</f>
        <v>176.73570799999999</v>
      </c>
      <c r="G9" s="2">
        <f>Population!F9</f>
        <v>1228.9952089999999</v>
      </c>
      <c r="H9" s="2">
        <f>Population!G9</f>
        <v>1665.1793909999999</v>
      </c>
      <c r="I9" s="2">
        <f>Population!H9</f>
        <v>882.97224900000003</v>
      </c>
      <c r="J9" s="2">
        <f>Population!I9</f>
        <v>3099.2006270000002</v>
      </c>
      <c r="K9" s="2">
        <f>Population!J9</f>
        <v>781.04471599999999</v>
      </c>
      <c r="L9" s="2">
        <f>Population!K9</f>
        <v>151.94898800000001</v>
      </c>
      <c r="M9" s="2">
        <f>Population!L9</f>
        <v>1453.910275</v>
      </c>
      <c r="N9" s="2"/>
      <c r="O9" t="s">
        <v>21</v>
      </c>
      <c r="P9" s="7">
        <f>('PP-regionalLandDpayment-pros'!C11*10^12)/(B9*10^6)</f>
        <v>641.36773598220532</v>
      </c>
      <c r="Q9" s="7">
        <f>('PP-regionalLandDpayment-pros'!D11*10^12)/(C9*10^6)</f>
        <v>-26.909373150780215</v>
      </c>
      <c r="R9" s="7">
        <f>('PP-regionalLandDpayment-pros'!E11*10^12)/(D9*10^6)</f>
        <v>553.35200352607069</v>
      </c>
      <c r="S9" s="7">
        <f>('PP-regionalLandDpayment-pros'!F11*10^12)/(E9*10^6)</f>
        <v>785.89382102268007</v>
      </c>
      <c r="T9" s="7">
        <f>('PP-regionalLandDpayment-pros'!G11*10^12)/(F9*10^6)</f>
        <v>343.2205146432421</v>
      </c>
      <c r="U9" s="7">
        <f>('PP-regionalLandDpayment-pros'!H11*10^12)/(G9*10^6)</f>
        <v>47.31663305223352</v>
      </c>
      <c r="V9" s="7">
        <f>('PP-regionalLandDpayment-pros'!I11*10^12)/(H9*10^6)</f>
        <v>-66.946017048644123</v>
      </c>
      <c r="W9" s="7">
        <f>('PP-regionalLandDpayment-pros'!J11*10^12)/(I9*10^6)</f>
        <v>-55.067775720667214</v>
      </c>
      <c r="X9" s="7">
        <f>('PP-regionalLandDpayment-pros'!K11*10^12)/(J9*10^6)</f>
        <v>-147.3533003381884</v>
      </c>
      <c r="Y9" s="7">
        <f>('PP-regionalLandDpayment-pros'!L11*10^12)/(K9*10^6)</f>
        <v>52.165521069904052</v>
      </c>
      <c r="Z9" s="7">
        <f>('PP-regionalLandDpayment-pros'!M11*10^12)/(L9*10^6)</f>
        <v>156.26368558767101</v>
      </c>
      <c r="AA9" s="7">
        <f>('PP-regionalLandDpayment-pros'!N11*10^12)/(M9*10^6)</f>
        <v>17.272289160867935</v>
      </c>
      <c r="AB9" s="2"/>
      <c r="AC9" t="s">
        <v>21</v>
      </c>
      <c r="AD9" s="7">
        <f>('PP-regionalLandDpaymentretro'!C11*10^12)/(B9*10^6)</f>
        <v>689.47438367466157</v>
      </c>
      <c r="AE9" s="7">
        <f>('PP-regionalLandDpaymentretro'!D11*10^12)/(C9*10^6)</f>
        <v>-81.05447000662663</v>
      </c>
      <c r="AF9" s="7">
        <f>('PP-regionalLandDpaymentretro'!E11*10^12)/(D9*10^6)</f>
        <v>578.55022345179191</v>
      </c>
      <c r="AG9" s="7">
        <f>('PP-regionalLandDpaymentretro'!F11*10^12)/(E9*10^6)</f>
        <v>846.1764639823416</v>
      </c>
      <c r="AH9" s="7">
        <f>('PP-regionalLandDpaymentretro'!G11*10^12)/(F9*10^6)</f>
        <v>370.00637485186843</v>
      </c>
      <c r="AI9" s="7">
        <f>('PP-regionalLandDpaymentretro'!H11*10^12)/(G9*10^6)</f>
        <v>56.808861886174157</v>
      </c>
      <c r="AJ9" s="7">
        <f>('PP-regionalLandDpaymentretro'!I11*10^12)/(H9*10^6)</f>
        <v>-67.948521809356635</v>
      </c>
      <c r="AK9" s="7">
        <f>('PP-regionalLandDpaymentretro'!J11*10^12)/(I9*10^6)</f>
        <v>-55.340315587225611</v>
      </c>
      <c r="AL9" s="7">
        <f>('PP-regionalLandDpaymentretro'!K11*10^12)/(J9*10^6)</f>
        <v>-151.18864243330333</v>
      </c>
      <c r="AM9" s="7">
        <f>('PP-regionalLandDpaymentretro'!L11*10^12)/(K9*10^6)</f>
        <v>53.531013340456319</v>
      </c>
      <c r="AN9" s="7">
        <f>('PP-regionalLandDpaymentretro'!M11*10^12)/(L9*10^6)</f>
        <v>131.07007536192029</v>
      </c>
      <c r="AO9" s="7">
        <f>('PP-regionalLandDpaymentretro'!N11*10^12)/(M9*10^6)</f>
        <v>14.978583264629185</v>
      </c>
      <c r="AP9" s="7"/>
      <c r="AQ9" s="9" t="s">
        <v>21</v>
      </c>
      <c r="AR9" s="7">
        <f>('BP-regionalLandDpayment-prosp'!C11*10^12)/(B9*10^6)</f>
        <v>943.21786965305228</v>
      </c>
      <c r="AS9" s="7">
        <f>('BP-regionalLandDpayment-prosp'!D11*10^12)/(C9*10^6)</f>
        <v>271.14464968381549</v>
      </c>
      <c r="AT9" s="7">
        <f>('BP-regionalLandDpayment-prosp'!E11*10^12)/(D9*10^6)</f>
        <v>617.4772090082397</v>
      </c>
      <c r="AU9" s="7">
        <f>('BP-regionalLandDpayment-prosp'!F11*10^12)/(E9*10^6)</f>
        <v>1082.0395715754398</v>
      </c>
      <c r="AV9" s="7">
        <f>('BP-regionalLandDpayment-prosp'!G11*10^12)/(F9*10^6)</f>
        <v>525.44407417445882</v>
      </c>
      <c r="AW9" s="7">
        <f>('BP-regionalLandDpayment-prosp'!H11*10^12)/(G9*10^6)</f>
        <v>-26.291144484099103</v>
      </c>
      <c r="AX9" s="7">
        <f>('BP-regionalLandDpayment-prosp'!I11*10^12)/(H9*10^6)</f>
        <v>-102.92354501828514</v>
      </c>
      <c r="AY9" s="7">
        <f>('BP-regionalLandDpayment-prosp'!J11*10^12)/(I9*10^6)</f>
        <v>-127.26370072192152</v>
      </c>
      <c r="AZ9" s="7">
        <f>('BP-regionalLandDpayment-prosp'!K11*10^12)/(J9*10^6)</f>
        <v>-159.97027958126404</v>
      </c>
      <c r="BA9" s="7">
        <f>('BP-regionalLandDpayment-prosp'!L11*10^12)/(K9*10^6)</f>
        <v>14.519404402715253</v>
      </c>
      <c r="BB9" s="7">
        <f>('BP-regionalLandDpayment-prosp'!M11*10^12)/(L9*10^6)</f>
        <v>122.14818136334186</v>
      </c>
      <c r="BC9" s="7">
        <f>('BP-regionalLandDpayment-prosp'!N11*10^12)/(M9*10^6)</f>
        <v>-25.199697512669761</v>
      </c>
      <c r="BD9" s="8"/>
      <c r="BE9" s="9" t="s">
        <v>21</v>
      </c>
      <c r="BF9" s="7">
        <f>('BP-regionalLandDpaymentretro'!C11*10^12)/(B9*10^6)</f>
        <v>980.80414968899731</v>
      </c>
      <c r="BG9" s="7">
        <f>('BP-regionalLandDpaymentretro'!D11*10^12)/(C9*10^6)</f>
        <v>214.69709250736449</v>
      </c>
      <c r="BH9" s="7">
        <f>('BP-regionalLandDpaymentretro'!E11*10^12)/(D9*10^6)</f>
        <v>618.24709299064261</v>
      </c>
      <c r="BI9" s="7">
        <f>('BP-regionalLandDpaymentretro'!F11*10^12)/(E9*10^6)</f>
        <v>1118.3072893218259</v>
      </c>
      <c r="BJ9" s="7">
        <f>('BP-regionalLandDpaymentretro'!G11*10^12)/(F9*10^6)</f>
        <v>543.37276257833958</v>
      </c>
      <c r="BK9" s="7">
        <f>('BP-regionalLandDpaymentretro'!H11*10^12)/(G9*10^6)</f>
        <v>-29.701281389651776</v>
      </c>
      <c r="BL9" s="7">
        <f>('BP-regionalLandDpaymentretro'!I11*10^12)/(H9*10^6)</f>
        <v>-100.69823765602885</v>
      </c>
      <c r="BM9" s="7">
        <f>('BP-regionalLandDpaymentretro'!J11*10^12)/(I9*10^6)</f>
        <v>-121.03522539681585</v>
      </c>
      <c r="BN9" s="7">
        <f>('BP-regionalLandDpaymentretro'!K11*10^12)/(J9*10^6)</f>
        <v>-161.16130089099363</v>
      </c>
      <c r="BO9" s="7">
        <f>('BP-regionalLandDpaymentretro'!L11*10^12)/(K9*10^6)</f>
        <v>19.621324569919182</v>
      </c>
      <c r="BP9" s="7">
        <f>('BP-regionalLandDpaymentretro'!M11*10^12)/(L9*10^6)</f>
        <v>84.617540721897811</v>
      </c>
      <c r="BQ9" s="7">
        <f>('BP-regionalLandDpaymentretro'!N11*10^12)/(M9*10^6)</f>
        <v>-21.986395971019412</v>
      </c>
    </row>
    <row r="10" spans="1:69" x14ac:dyDescent="0.2">
      <c r="A10" t="s">
        <v>22</v>
      </c>
      <c r="B10" s="2">
        <f>Population!A10</f>
        <v>431.20251400000001</v>
      </c>
      <c r="C10" s="2">
        <f>Population!B10</f>
        <v>486.16693299999997</v>
      </c>
      <c r="D10" s="2">
        <f>Population!C10</f>
        <v>91.100643000000005</v>
      </c>
      <c r="E10" s="2">
        <f>Population!D10</f>
        <v>124.675359</v>
      </c>
      <c r="F10" s="2">
        <f>Population!E10</f>
        <v>173.578543</v>
      </c>
      <c r="G10" s="2">
        <f>Population!F10</f>
        <v>1154.4379899999999</v>
      </c>
      <c r="H10" s="2">
        <f>Population!G10</f>
        <v>1626.9270019999999</v>
      </c>
      <c r="I10" s="2">
        <f>Population!H10</f>
        <v>904.88934700000004</v>
      </c>
      <c r="J10" s="2">
        <f>Population!I10</f>
        <v>3494.5579109999999</v>
      </c>
      <c r="K10" s="2">
        <f>Population!J10</f>
        <v>763.57749100000001</v>
      </c>
      <c r="L10" s="2">
        <f>Population!K10</f>
        <v>152.19269800000001</v>
      </c>
      <c r="M10" s="2">
        <f>Population!L10</f>
        <v>1445.4001479999999</v>
      </c>
      <c r="N10" s="2"/>
      <c r="O10" t="s">
        <v>22</v>
      </c>
      <c r="P10" s="7">
        <f>('PP-regionalLandDpayment-pros'!C12*10^12)/(B10*10^6)</f>
        <v>891.3177987455839</v>
      </c>
      <c r="Q10" s="7">
        <f>('PP-regionalLandDpayment-pros'!D12*10^12)/(C10*10^6)</f>
        <v>29.03528645638843</v>
      </c>
      <c r="R10" s="7">
        <f>('PP-regionalLandDpayment-pros'!E12*10^12)/(D10*10^6)</f>
        <v>883.56052288553894</v>
      </c>
      <c r="S10" s="7">
        <f>('PP-regionalLandDpayment-pros'!F12*10^12)/(E10*10^6)</f>
        <v>1077.5678202173735</v>
      </c>
      <c r="T10" s="7">
        <f>('PP-regionalLandDpayment-pros'!G12*10^12)/(F10*10^6)</f>
        <v>464.97222588192312</v>
      </c>
      <c r="U10" s="7">
        <f>('PP-regionalLandDpayment-pros'!H12*10^12)/(G10*10^6)</f>
        <v>80.509631243781115</v>
      </c>
      <c r="V10" s="7">
        <f>('PP-regionalLandDpayment-pros'!I12*10^12)/(H10*10^6)</f>
        <v>-80.551963427284733</v>
      </c>
      <c r="W10" s="7">
        <f>('PP-regionalLandDpayment-pros'!J12*10^12)/(I10*10^6)</f>
        <v>-43.801755233255577</v>
      </c>
      <c r="X10" s="7">
        <f>('PP-regionalLandDpayment-pros'!K12*10^12)/(J10*10^6)</f>
        <v>-225.67292537172608</v>
      </c>
      <c r="Y10" s="7">
        <f>('PP-regionalLandDpayment-pros'!L12*10^12)/(K10*10^6)</f>
        <v>103.63096938639502</v>
      </c>
      <c r="Z10" s="7">
        <f>('PP-regionalLandDpayment-pros'!M12*10^12)/(L10*10^6)</f>
        <v>275.16213014103482</v>
      </c>
      <c r="AA10" s="7">
        <f>('PP-regionalLandDpayment-pros'!N12*10^12)/(M10*10^6)</f>
        <v>35.534058500954849</v>
      </c>
      <c r="AB10" s="2"/>
      <c r="AC10" t="s">
        <v>22</v>
      </c>
      <c r="AD10" s="7">
        <f>('PP-regionalLandDpaymentretro'!C12*10^12)/(B10*10^6)</f>
        <v>939.19716844471066</v>
      </c>
      <c r="AE10" s="7">
        <f>('PP-regionalLandDpaymentretro'!D12*10^12)/(C10*10^6)</f>
        <v>-26.48011956095776</v>
      </c>
      <c r="AF10" s="7">
        <f>('PP-regionalLandDpaymentretro'!E12*10^12)/(D10*10^6)</f>
        <v>911.43080224256119</v>
      </c>
      <c r="AG10" s="7">
        <f>('PP-regionalLandDpaymentretro'!F12*10^12)/(E10*10^6)</f>
        <v>1141.3548490143373</v>
      </c>
      <c r="AH10" s="7">
        <f>('PP-regionalLandDpaymentretro'!G12*10^12)/(F10*10^6)</f>
        <v>493.53867660778053</v>
      </c>
      <c r="AI10" s="7">
        <f>('PP-regionalLandDpaymentretro'!H12*10^12)/(G10*10^6)</f>
        <v>93.352568097410341</v>
      </c>
      <c r="AJ10" s="7">
        <f>('PP-regionalLandDpaymentretro'!I12*10^12)/(H10*10^6)</f>
        <v>-81.694690664934583</v>
      </c>
      <c r="AK10" s="7">
        <f>('PP-regionalLandDpaymentretro'!J12*10^12)/(I10*10^6)</f>
        <v>-44.075579283191288</v>
      </c>
      <c r="AL10" s="7">
        <f>('PP-regionalLandDpaymentretro'!K12*10^12)/(J10*10^6)</f>
        <v>-229.8095279655852</v>
      </c>
      <c r="AM10" s="7">
        <f>('PP-regionalLandDpaymentretro'!L12*10^12)/(K10*10^6)</f>
        <v>104.63457723171497</v>
      </c>
      <c r="AN10" s="7">
        <f>('PP-regionalLandDpaymentretro'!M12*10^12)/(L10*10^6)</f>
        <v>251.15127393696574</v>
      </c>
      <c r="AO10" s="7">
        <f>('PP-regionalLandDpaymentretro'!N12*10^12)/(M10*10^6)</f>
        <v>32.433144273942894</v>
      </c>
      <c r="AP10" s="7"/>
      <c r="AQ10" s="9" t="s">
        <v>22</v>
      </c>
      <c r="AR10" s="7">
        <f>('BP-regionalLandDpayment-prosp'!C12*10^12)/(B10*10^6)</f>
        <v>1282.0850667411951</v>
      </c>
      <c r="AS10" s="7">
        <f>('BP-regionalLandDpayment-prosp'!D12*10^12)/(C10*10^6)</f>
        <v>425.93302459374183</v>
      </c>
      <c r="AT10" s="7">
        <f>('BP-regionalLandDpayment-prosp'!E12*10^12)/(D10*10^6)</f>
        <v>978.7668778255204</v>
      </c>
      <c r="AU10" s="7">
        <f>('BP-regionalLandDpayment-prosp'!F12*10^12)/(E10*10^6)</f>
        <v>1483.2497235936989</v>
      </c>
      <c r="AV10" s="7">
        <f>('BP-regionalLandDpayment-prosp'!G12*10^12)/(F10*10^6)</f>
        <v>714.05990137055949</v>
      </c>
      <c r="AW10" s="7">
        <f>('BP-regionalLandDpayment-prosp'!H12*10^12)/(G10*10^6)</f>
        <v>-12.796627897051104</v>
      </c>
      <c r="AX10" s="7">
        <f>('BP-regionalLandDpayment-prosp'!I12*10^12)/(H10*10^6)</f>
        <v>-129.65737856700287</v>
      </c>
      <c r="AY10" s="7">
        <f>('BP-regionalLandDpayment-prosp'!J12*10^12)/(I10*10^6)</f>
        <v>-137.05764105147452</v>
      </c>
      <c r="AZ10" s="7">
        <f>('BP-regionalLandDpayment-prosp'!K12*10^12)/(J10*10^6)</f>
        <v>-242.9420385001668</v>
      </c>
      <c r="BA10" s="7">
        <f>('BP-regionalLandDpayment-prosp'!L12*10^12)/(K10*10^6)</f>
        <v>51.382386696033159</v>
      </c>
      <c r="BB10" s="7">
        <f>('BP-regionalLandDpayment-prosp'!M12*10^12)/(L10*10^6)</f>
        <v>234.9486283139226</v>
      </c>
      <c r="BC10" s="7">
        <f>('BP-regionalLandDpayment-prosp'!N12*10^12)/(M10*10^6)</f>
        <v>-23.680771930099972</v>
      </c>
      <c r="BD10" s="8"/>
      <c r="BE10" s="9" t="s">
        <v>22</v>
      </c>
      <c r="BF10" s="7">
        <f>('BP-regionalLandDpaymentretro'!C12*10^12)/(B10*10^6)</f>
        <v>1315.9489008986375</v>
      </c>
      <c r="BG10" s="7">
        <f>('BP-regionalLandDpaymentretro'!D12*10^12)/(C10*10^6)</f>
        <v>366.97719889412087</v>
      </c>
      <c r="BH10" s="7">
        <f>('BP-regionalLandDpaymentretro'!E12*10^12)/(D10*10^6)</f>
        <v>977.13518241613724</v>
      </c>
      <c r="BI10" s="7">
        <f>('BP-regionalLandDpaymentretro'!F12*10^12)/(E10*10^6)</f>
        <v>1515.8042532205661</v>
      </c>
      <c r="BJ10" s="7">
        <f>('BP-regionalLandDpaymentretro'!G12*10^12)/(F10*10^6)</f>
        <v>730.22210662582052</v>
      </c>
      <c r="BK10" s="7">
        <f>('BP-regionalLandDpaymentretro'!H12*10^12)/(G10*10^6)</f>
        <v>-17.887999911670587</v>
      </c>
      <c r="BL10" s="7">
        <f>('BP-regionalLandDpaymentretro'!I12*10^12)/(H10*10^6)</f>
        <v>-126.92426776627141</v>
      </c>
      <c r="BM10" s="7">
        <f>('BP-regionalLandDpaymentretro'!J12*10^12)/(I10*10^6)</f>
        <v>-130.18964729009821</v>
      </c>
      <c r="BN10" s="7">
        <f>('BP-regionalLandDpaymentretro'!K12*10^12)/(J10*10^6)</f>
        <v>-243.50881737201769</v>
      </c>
      <c r="BO10" s="7">
        <f>('BP-regionalLandDpaymentretro'!L12*10^12)/(K10*10^6)</f>
        <v>57.203913075235008</v>
      </c>
      <c r="BP10" s="7">
        <f>('BP-regionalLandDpaymentretro'!M12*10^12)/(L10*10^6)</f>
        <v>196.4679781709323</v>
      </c>
      <c r="BQ10" s="7">
        <f>('BP-regionalLandDpaymentretro'!N12*10^12)/(M10*10^6)</f>
        <v>-19.562225577783078</v>
      </c>
    </row>
    <row r="11" spans="1:69" x14ac:dyDescent="0.2">
      <c r="A11" t="s">
        <v>23</v>
      </c>
      <c r="B11" s="2">
        <f>Population!A11</f>
        <v>440.101246</v>
      </c>
      <c r="C11" s="2">
        <f>Population!B11</f>
        <v>480.819165</v>
      </c>
      <c r="D11" s="2">
        <f>Population!C11</f>
        <v>87.442976999999999</v>
      </c>
      <c r="E11" s="2">
        <f>Population!D11</f>
        <v>124.512823</v>
      </c>
      <c r="F11" s="2">
        <f>Population!E11</f>
        <v>170.47190499999999</v>
      </c>
      <c r="G11" s="2">
        <f>Population!F11</f>
        <v>1090.114916</v>
      </c>
      <c r="H11" s="2">
        <f>Population!G11</f>
        <v>1574.7972010000001</v>
      </c>
      <c r="I11" s="2">
        <f>Population!H11</f>
        <v>917.64025800000002</v>
      </c>
      <c r="J11" s="2">
        <f>Population!I11</f>
        <v>3850.554423</v>
      </c>
      <c r="K11" s="2">
        <f>Population!J11</f>
        <v>739.22379599999999</v>
      </c>
      <c r="L11" s="2">
        <f>Population!K11</f>
        <v>152.44427400000001</v>
      </c>
      <c r="M11" s="2">
        <f>Population!L11</f>
        <v>1421.9306489999999</v>
      </c>
      <c r="N11" s="2"/>
      <c r="O11" t="s">
        <v>23</v>
      </c>
      <c r="P11" s="7">
        <f>('PP-regionalLandDpayment-pros'!C13*10^12)/(B11*10^6)</f>
        <v>1210.649290399037</v>
      </c>
      <c r="Q11" s="7">
        <f>('PP-regionalLandDpayment-pros'!D13*10^12)/(C11*10^6)</f>
        <v>129.42539906542385</v>
      </c>
      <c r="R11" s="7">
        <f>('PP-regionalLandDpayment-pros'!E13*10^12)/(D11*10^6)</f>
        <v>1334.7152899303062</v>
      </c>
      <c r="S11" s="7">
        <f>('PP-regionalLandDpayment-pros'!F13*10^12)/(E11*10^6)</f>
        <v>1403.9769742690878</v>
      </c>
      <c r="T11" s="7">
        <f>('PP-regionalLandDpayment-pros'!G13*10^12)/(F11*10^6)</f>
        <v>605.82724164067292</v>
      </c>
      <c r="U11" s="7">
        <f>('PP-regionalLandDpayment-pros'!H13*10^12)/(G11*10^6)</f>
        <v>124.39204150146335</v>
      </c>
      <c r="V11" s="7">
        <f>('PP-regionalLandDpayment-pros'!I13*10^12)/(H11*10^6)</f>
        <v>-87.83709356464243</v>
      </c>
      <c r="W11" s="7">
        <f>('PP-regionalLandDpayment-pros'!J13*10^12)/(I11*10^6)</f>
        <v>-17.601853806540142</v>
      </c>
      <c r="X11" s="7">
        <f>('PP-regionalLandDpayment-pros'!K13*10^12)/(J11*10^6)</f>
        <v>-330.2948802775918</v>
      </c>
      <c r="Y11" s="7">
        <f>('PP-regionalLandDpayment-pros'!L13*10^12)/(K11*10^6)</f>
        <v>188.28812406161168</v>
      </c>
      <c r="Z11" s="7">
        <f>('PP-regionalLandDpayment-pros'!M13*10^12)/(L11*10^6)</f>
        <v>446.21269761112444</v>
      </c>
      <c r="AA11" s="7">
        <f>('PP-regionalLandDpayment-pros'!N13*10^12)/(M11*10^6)</f>
        <v>65.85787161511341</v>
      </c>
      <c r="AB11" s="2"/>
      <c r="AC11" t="s">
        <v>23</v>
      </c>
      <c r="AD11" s="7">
        <f>('PP-regionalLandDpaymentretro'!C13*10^12)/(B11*10^6)</f>
        <v>1257.2120361310137</v>
      </c>
      <c r="AE11" s="7">
        <f>('PP-regionalLandDpaymentretro'!D13*10^12)/(C11*10^6)</f>
        <v>71.296930413999362</v>
      </c>
      <c r="AF11" s="7">
        <f>('PP-regionalLandDpaymentretro'!E13*10^12)/(D11*10^6)</f>
        <v>1361.1271670319256</v>
      </c>
      <c r="AG11" s="7">
        <f>('PP-regionalLandDpaymentretro'!F13*10^12)/(E11*10^6)</f>
        <v>1468.3580001173498</v>
      </c>
      <c r="AH11" s="7">
        <f>('PP-regionalLandDpaymentretro'!G13*10^12)/(F11*10^6)</f>
        <v>635.57174691528451</v>
      </c>
      <c r="AI11" s="7">
        <f>('PP-regionalLandDpaymentretro'!H13*10^12)/(G11*10^6)</f>
        <v>139.55528037370337</v>
      </c>
      <c r="AJ11" s="7">
        <f>('PP-regionalLandDpaymentretro'!I13*10^12)/(H11*10^6)</f>
        <v>-88.683815752346177</v>
      </c>
      <c r="AK11" s="7">
        <f>('PP-regionalLandDpaymentretro'!J13*10^12)/(I11*10^6)</f>
        <v>-17.041496910381674</v>
      </c>
      <c r="AL11" s="7">
        <f>('PP-regionalLandDpaymentretro'!K13*10^12)/(J11*10^6)</f>
        <v>-334.46277730468927</v>
      </c>
      <c r="AM11" s="7">
        <f>('PP-regionalLandDpaymentretro'!L13*10^12)/(K11*10^6)</f>
        <v>189.35780115640924</v>
      </c>
      <c r="AN11" s="7">
        <f>('PP-regionalLandDpaymentretro'!M13*10^12)/(L11*10^6)</f>
        <v>421.76996908869359</v>
      </c>
      <c r="AO11" s="7">
        <f>('PP-regionalLandDpaymentretro'!N13*10^12)/(M11*10^6)</f>
        <v>62.576582767624764</v>
      </c>
      <c r="AP11" s="7"/>
      <c r="AQ11" s="9" t="s">
        <v>23</v>
      </c>
      <c r="AR11" s="7">
        <f>('BP-regionalLandDpayment-prosp'!C13*10^12)/(B11*10^6)</f>
        <v>1707.5348668952306</v>
      </c>
      <c r="AS11" s="7">
        <f>('BP-regionalLandDpayment-prosp'!D13*10^12)/(C11*10^6)</f>
        <v>642.54001191810437</v>
      </c>
      <c r="AT11" s="7">
        <f>('BP-regionalLandDpayment-prosp'!E13*10^12)/(D11*10^6)</f>
        <v>1460.0660282738713</v>
      </c>
      <c r="AU11" s="7">
        <f>('BP-regionalLandDpayment-prosp'!F13*10^12)/(E11*10^6)</f>
        <v>1937.4320372984205</v>
      </c>
      <c r="AV11" s="7">
        <f>('BP-regionalLandDpayment-prosp'!G13*10^12)/(F11*10^6)</f>
        <v>938.71631441949614</v>
      </c>
      <c r="AW11" s="7">
        <f>('BP-regionalLandDpayment-prosp'!H13*10^12)/(G11*10^6)</f>
        <v>5.5896129186760515</v>
      </c>
      <c r="AX11" s="7">
        <f>('BP-regionalLandDpayment-prosp'!I13*10^12)/(H11*10^6)</f>
        <v>-153.11697692076874</v>
      </c>
      <c r="AY11" s="7">
        <f>('BP-regionalLandDpayment-prosp'!J13*10^12)/(I11*10^6)</f>
        <v>-135.12155982407484</v>
      </c>
      <c r="AZ11" s="7">
        <f>('BP-regionalLandDpayment-prosp'!K13*10^12)/(J11*10^6)</f>
        <v>-352.62233714911082</v>
      </c>
      <c r="BA11" s="7">
        <f>('BP-regionalLandDpayment-prosp'!L13*10^12)/(K11*10^6)</f>
        <v>117.59757995029499</v>
      </c>
      <c r="BB11" s="7">
        <f>('BP-regionalLandDpayment-prosp'!M13*10^12)/(L11*10^6)</f>
        <v>395.46736088157587</v>
      </c>
      <c r="BC11" s="7">
        <f>('BP-regionalLandDpayment-prosp'!N13*10^12)/(M11*10^6)</f>
        <v>-13.899763889106376</v>
      </c>
      <c r="BD11" s="8"/>
      <c r="BE11" s="9" t="s">
        <v>23</v>
      </c>
      <c r="BF11" s="7">
        <f>('BP-regionalLandDpaymentretro'!C13*10^12)/(B11*10^6)</f>
        <v>1738.8876884593205</v>
      </c>
      <c r="BG11" s="7">
        <f>('BP-regionalLandDpaymentretro'!D13*10^12)/(C11*10^6)</f>
        <v>582.3574721985002</v>
      </c>
      <c r="BH11" s="7">
        <f>('BP-regionalLandDpaymentretro'!E13*10^12)/(D11*10^6)</f>
        <v>1457.0291056071364</v>
      </c>
      <c r="BI11" s="7">
        <f>('BP-regionalLandDpaymentretro'!F13*10^12)/(E11*10^6)</f>
        <v>1966.6431912716387</v>
      </c>
      <c r="BJ11" s="7">
        <f>('BP-regionalLandDpaymentretro'!G13*10^12)/(F11*10^6)</f>
        <v>953.3927050358775</v>
      </c>
      <c r="BK11" s="7">
        <f>('BP-regionalLandDpaymentretro'!H13*10^12)/(G11*10^6)</f>
        <v>-1.3918463273955117</v>
      </c>
      <c r="BL11" s="7">
        <f>('BP-regionalLandDpaymentretro'!I13*10^12)/(H11*10^6)</f>
        <v>-150.01356841068426</v>
      </c>
      <c r="BM11" s="7">
        <f>('BP-regionalLandDpaymentretro'!J13*10^12)/(I11*10^6)</f>
        <v>-127.94093729575029</v>
      </c>
      <c r="BN11" s="7">
        <f>('BP-regionalLandDpaymentretro'!K13*10^12)/(J11*10^6)</f>
        <v>-352.7218650480321</v>
      </c>
      <c r="BO11" s="7">
        <f>('BP-regionalLandDpaymentretro'!L13*10^12)/(K11*10^6)</f>
        <v>124.07773466511767</v>
      </c>
      <c r="BP11" s="7">
        <f>('BP-regionalLandDpaymentretro'!M13*10^12)/(L11*10^6)</f>
        <v>356.37067229966488</v>
      </c>
      <c r="BQ11" s="7">
        <f>('BP-regionalLandDpaymentretro'!N13*10^12)/(M11*10^6)</f>
        <v>-9.0105454464129533</v>
      </c>
    </row>
    <row r="12" spans="1:69" x14ac:dyDescent="0.2">
      <c r="A12" t="s">
        <v>24</v>
      </c>
      <c r="B12" s="2">
        <f>Population!A12</f>
        <v>447.700129</v>
      </c>
      <c r="C12" s="2">
        <f>Population!B12</f>
        <v>476.35035299999998</v>
      </c>
      <c r="D12" s="2">
        <f>Population!C12</f>
        <v>84.532387999999997</v>
      </c>
      <c r="E12" s="2">
        <f>Population!D12</f>
        <v>124.01260499999999</v>
      </c>
      <c r="F12" s="2">
        <f>Population!E12</f>
        <v>166.87414899999999</v>
      </c>
      <c r="G12" s="2">
        <f>Population!F12</f>
        <v>1037.5520819999999</v>
      </c>
      <c r="H12" s="2">
        <f>Population!G12</f>
        <v>1516.5973799999999</v>
      </c>
      <c r="I12" s="2">
        <f>Population!H12</f>
        <v>921.54025799999999</v>
      </c>
      <c r="J12" s="2">
        <f>Population!I12</f>
        <v>4155.0123000000003</v>
      </c>
      <c r="K12" s="2">
        <f>Population!J12</f>
        <v>712.05397200000004</v>
      </c>
      <c r="L12" s="2">
        <f>Population!K12</f>
        <v>153.08453299999999</v>
      </c>
      <c r="M12" s="2">
        <f>Population!L12</f>
        <v>1389.0560760000001</v>
      </c>
      <c r="N12" s="2"/>
      <c r="O12" t="s">
        <v>24</v>
      </c>
      <c r="P12" s="7">
        <f>('PP-regionalLandDpayment-pros'!C14*10^12)/(B12*10^6)</f>
        <v>1601.7412817955224</v>
      </c>
      <c r="Q12" s="7">
        <f>('PP-regionalLandDpayment-pros'!D14*10^12)/(C12*10^6)</f>
        <v>290.0014858047553</v>
      </c>
      <c r="R12" s="7">
        <f>('PP-regionalLandDpayment-pros'!E14*10^12)/(D12*10^6)</f>
        <v>1937.8778770860517</v>
      </c>
      <c r="S12" s="7">
        <f>('PP-regionalLandDpayment-pros'!F14*10^12)/(E12*10^6)</f>
        <v>1765.3207968993061</v>
      </c>
      <c r="T12" s="7">
        <f>('PP-regionalLandDpayment-pros'!G14*10^12)/(F12*10^6)</f>
        <v>761.64705919160303</v>
      </c>
      <c r="U12" s="7">
        <f>('PP-regionalLandDpayment-pros'!H14*10^12)/(G12*10^6)</f>
        <v>172.81498264215392</v>
      </c>
      <c r="V12" s="7">
        <f>('PP-regionalLandDpayment-pros'!I14*10^12)/(H12*10^6)</f>
        <v>-83.663171571916678</v>
      </c>
      <c r="W12" s="7">
        <f>('PP-regionalLandDpayment-pros'!J14*10^12)/(I12*10^6)</f>
        <v>28.073160639160818</v>
      </c>
      <c r="X12" s="7">
        <f>('PP-regionalLandDpayment-pros'!K14*10^12)/(J12*10^6)</f>
        <v>-464.39996632783135</v>
      </c>
      <c r="Y12" s="7">
        <f>('PP-regionalLandDpayment-pros'!L14*10^12)/(K12*10^6)</f>
        <v>317.83735694280466</v>
      </c>
      <c r="Z12" s="7">
        <f>('PP-regionalLandDpayment-pros'!M14*10^12)/(L12*10^6)</f>
        <v>675.2403514853188</v>
      </c>
      <c r="AA12" s="7">
        <f>('PP-regionalLandDpayment-pros'!N14*10^12)/(M12*10^6)</f>
        <v>112.69008782914507</v>
      </c>
      <c r="AB12" s="2"/>
      <c r="AC12" t="s">
        <v>24</v>
      </c>
      <c r="AD12" s="7">
        <f>('PP-regionalLandDpaymentretro'!C14*10^12)/(B12*10^6)</f>
        <v>1644.8078201631683</v>
      </c>
      <c r="AE12" s="7">
        <f>('PP-regionalLandDpaymentretro'!D14*10^12)/(C12*10^6)</f>
        <v>227.95911071320302</v>
      </c>
      <c r="AF12" s="7">
        <f>('PP-regionalLandDpaymentretro'!E14*10^12)/(D12*10^6)</f>
        <v>1957.9796709343684</v>
      </c>
      <c r="AG12" s="7">
        <f>('PP-regionalLandDpaymentretro'!F14*10^12)/(E12*10^6)</f>
        <v>1826.83062401341</v>
      </c>
      <c r="AH12" s="7">
        <f>('PP-regionalLandDpaymentretro'!G14*10^12)/(F12*10^6)</f>
        <v>791.05058455761866</v>
      </c>
      <c r="AI12" s="7">
        <f>('PP-regionalLandDpaymentretro'!H14*10^12)/(G12*10^6)</f>
        <v>187.60787503627091</v>
      </c>
      <c r="AJ12" s="7">
        <f>('PP-regionalLandDpaymentretro'!I14*10^12)/(H12*10^6)</f>
        <v>-83.680636616343577</v>
      </c>
      <c r="AK12" s="7">
        <f>('PP-regionalLandDpaymentretro'!J14*10^12)/(I12*10^6)</f>
        <v>30.381489287196899</v>
      </c>
      <c r="AL12" s="7">
        <f>('PP-regionalLandDpaymentretro'!K14*10^12)/(J12*10^6)</f>
        <v>-468.05817519114061</v>
      </c>
      <c r="AM12" s="7">
        <f>('PP-regionalLandDpaymentretro'!L14*10^12)/(K12*10^6)</f>
        <v>319.56788093843386</v>
      </c>
      <c r="AN12" s="7">
        <f>('PP-regionalLandDpaymentretro'!M14*10^12)/(L12*10^6)</f>
        <v>648.21792353168053</v>
      </c>
      <c r="AO12" s="7">
        <f>('PP-regionalLandDpaymentretro'!N14*10^12)/(M12*10^6)</f>
        <v>110.3103013646563</v>
      </c>
      <c r="AP12" s="7"/>
      <c r="AQ12" s="9" t="s">
        <v>24</v>
      </c>
      <c r="AR12" s="7">
        <f>('BP-regionalLandDpayment-prosp'!C14*10^12)/(B12*10^6)</f>
        <v>2222.4337695830322</v>
      </c>
      <c r="AS12" s="7">
        <f>('BP-regionalLandDpayment-prosp'!D14*10^12)/(C12*10^6)</f>
        <v>939.03043798418389</v>
      </c>
      <c r="AT12" s="7">
        <f>('BP-regionalLandDpayment-prosp'!E14*10^12)/(D12*10^6)</f>
        <v>2089.8113800616366</v>
      </c>
      <c r="AU12" s="7">
        <f>('BP-regionalLandDpayment-prosp'!F14*10^12)/(E12*10^6)</f>
        <v>2454.996770638254</v>
      </c>
      <c r="AV12" s="7">
        <f>('BP-regionalLandDpayment-prosp'!G14*10^12)/(F12*10^6)</f>
        <v>1200.0137364284994</v>
      </c>
      <c r="AW12" s="7">
        <f>('BP-regionalLandDpayment-prosp'!H14*10^12)/(G12*10^6)</f>
        <v>20.682332932217484</v>
      </c>
      <c r="AX12" s="7">
        <f>('BP-regionalLandDpayment-prosp'!I14*10^12)/(H12*10^6)</f>
        <v>-168.86295982696777</v>
      </c>
      <c r="AY12" s="7">
        <f>('BP-regionalLandDpayment-prosp'!J14*10^12)/(I12*10^6)</f>
        <v>-117.69309103910093</v>
      </c>
      <c r="AZ12" s="7">
        <f>('BP-regionalLandDpayment-prosp'!K14*10^12)/(J12*10^6)</f>
        <v>-491.94156819047726</v>
      </c>
      <c r="BA12" s="7">
        <f>('BP-regionalLandDpayment-prosp'!L14*10^12)/(K12*10^6)</f>
        <v>223.71644877796732</v>
      </c>
      <c r="BB12" s="7">
        <f>('BP-regionalLandDpayment-prosp'!M14*10^12)/(L12*10^6)</f>
        <v>607.26994943544105</v>
      </c>
      <c r="BC12" s="7">
        <f>('BP-regionalLandDpayment-prosp'!N14*10^12)/(M12*10^6)</f>
        <v>8.0691935012238645</v>
      </c>
      <c r="BD12" s="8"/>
      <c r="BE12" s="9" t="s">
        <v>24</v>
      </c>
      <c r="BF12" s="7">
        <f>('BP-regionalLandDpaymentretro'!C14*10^12)/(B12*10^6)</f>
        <v>2252.1917209682251</v>
      </c>
      <c r="BG12" s="7">
        <f>('BP-regionalLandDpaymentretro'!D14*10^12)/(C12*10^6)</f>
        <v>878.70403599603947</v>
      </c>
      <c r="BH12" s="7">
        <f>('BP-regionalLandDpaymentretro'!E14*10^12)/(D12*10^6)</f>
        <v>2086.5719935339762</v>
      </c>
      <c r="BI12" s="7">
        <f>('BP-regionalLandDpaymentretro'!F14*10^12)/(E12*10^6)</f>
        <v>2481.3957408948613</v>
      </c>
      <c r="BJ12" s="7">
        <f>('BP-regionalLandDpaymentretro'!G14*10^12)/(F12*10^6)</f>
        <v>1213.4017238267252</v>
      </c>
      <c r="BK12" s="7">
        <f>('BP-regionalLandDpaymentretro'!H14*10^12)/(G12*10^6)</f>
        <v>11.767411957992111</v>
      </c>
      <c r="BL12" s="7">
        <f>('BP-regionalLandDpaymentretro'!I14*10^12)/(H12*10^6)</f>
        <v>-165.50236897602636</v>
      </c>
      <c r="BM12" s="7">
        <f>('BP-regionalLandDpaymentretro'!J14*10^12)/(I12*10^6)</f>
        <v>-110.46307569706087</v>
      </c>
      <c r="BN12" s="7">
        <f>('BP-regionalLandDpaymentretro'!K14*10^12)/(J12*10^6)</f>
        <v>-491.72261584743285</v>
      </c>
      <c r="BO12" s="7">
        <f>('BP-regionalLandDpaymentretro'!L14*10^12)/(K12*10^6)</f>
        <v>230.83992142302827</v>
      </c>
      <c r="BP12" s="7">
        <f>('BP-regionalLandDpaymentretro'!M14*10^12)/(L12*10^6)</f>
        <v>568.13611113441812</v>
      </c>
      <c r="BQ12" s="7">
        <f>('BP-regionalLandDpaymentretro'!N14*10^12)/(M12*10^6)</f>
        <v>13.597266392147949</v>
      </c>
    </row>
    <row r="13" spans="1:69" x14ac:dyDescent="0.2">
      <c r="A13" t="s">
        <v>25</v>
      </c>
      <c r="B13" s="2">
        <f>Population!A13</f>
        <v>447.700129</v>
      </c>
      <c r="C13" s="2">
        <f>Population!B13</f>
        <v>476.35035299999998</v>
      </c>
      <c r="D13" s="2">
        <f>Population!C13</f>
        <v>84.532387999999997</v>
      </c>
      <c r="E13" s="2">
        <f>Population!D13</f>
        <v>124.01260499999999</v>
      </c>
      <c r="F13" s="2">
        <f>Population!E13</f>
        <v>166.87414899999999</v>
      </c>
      <c r="G13" s="2">
        <f>Population!F13</f>
        <v>1037.5520819999999</v>
      </c>
      <c r="H13" s="2">
        <f>Population!G13</f>
        <v>1516.5973799999999</v>
      </c>
      <c r="I13" s="2">
        <f>Population!H13</f>
        <v>921.54025799999999</v>
      </c>
      <c r="J13" s="2">
        <f>Population!I13</f>
        <v>4155.0123000000003</v>
      </c>
      <c r="K13" s="2">
        <f>Population!J13</f>
        <v>712.05397200000004</v>
      </c>
      <c r="L13" s="2">
        <f>Population!K13</f>
        <v>153.08453299999999</v>
      </c>
      <c r="M13" s="2">
        <f>Population!L13</f>
        <v>1389.0560760000001</v>
      </c>
      <c r="N13" s="2"/>
      <c r="O13" t="s">
        <v>25</v>
      </c>
      <c r="P13" s="7">
        <f>('PP-regionalLandDpayment-pros'!C15*10^12)/(B13*10^6)</f>
        <v>2100.9540240647616</v>
      </c>
      <c r="Q13" s="7">
        <f>('PP-regionalLandDpayment-pros'!D15*10^12)/(C13*10^6)</f>
        <v>510.7356238575702</v>
      </c>
      <c r="R13" s="7">
        <f>('PP-regionalLandDpayment-pros'!E15*10^12)/(D13*10^6)</f>
        <v>2627.2464734137079</v>
      </c>
      <c r="S13" s="7">
        <f>('PP-regionalLandDpayment-pros'!F15*10^12)/(E13*10^6)</f>
        <v>2126.2700681632678</v>
      </c>
      <c r="T13" s="7">
        <f>('PP-regionalLandDpayment-pros'!G15*10^12)/(F13*10^6)</f>
        <v>893.48727602180986</v>
      </c>
      <c r="U13" s="7">
        <f>('PP-regionalLandDpayment-pros'!H15*10^12)/(G13*10^6)</f>
        <v>156.44082579234379</v>
      </c>
      <c r="V13" s="7">
        <f>('PP-regionalLandDpayment-pros'!I15*10^12)/(H13*10^6)</f>
        <v>-81.466293768976186</v>
      </c>
      <c r="W13" s="7">
        <f>('PP-regionalLandDpayment-pros'!J15*10^12)/(I13*10^6)</f>
        <v>88.331644420482263</v>
      </c>
      <c r="X13" s="7">
        <f>('PP-regionalLandDpayment-pros'!K15*10^12)/(J13*10^6)</f>
        <v>-636.56035481667732</v>
      </c>
      <c r="Y13" s="7">
        <f>('PP-regionalLandDpayment-pros'!L15*10^12)/(K13*10^6)</f>
        <v>467.40024804292204</v>
      </c>
      <c r="Z13" s="7">
        <f>('PP-regionalLandDpayment-pros'!M15*10^12)/(L13*10^6)</f>
        <v>976.42925287111268</v>
      </c>
      <c r="AA13" s="7">
        <f>('PP-regionalLandDpayment-pros'!N15*10^12)/(M13*10^6)</f>
        <v>161.04638668326854</v>
      </c>
      <c r="AB13" s="2"/>
      <c r="AC13" t="s">
        <v>25</v>
      </c>
      <c r="AD13" s="7">
        <f>('PP-regionalLandDpaymentretro'!C15*10^12)/(B13*10^6)</f>
        <v>2133.2765927813689</v>
      </c>
      <c r="AE13" s="7">
        <f>('PP-regionalLandDpaymentretro'!D15*10^12)/(C13*10^6)</f>
        <v>444.80064656565679</v>
      </c>
      <c r="AF13" s="7">
        <f>('PP-regionalLandDpaymentretro'!E15*10^12)/(D13*10^6)</f>
        <v>2632.3003228307552</v>
      </c>
      <c r="AG13" s="7">
        <f>('PP-regionalLandDpaymentretro'!F15*10^12)/(E13*10^6)</f>
        <v>2165.9545501496655</v>
      </c>
      <c r="AH13" s="7">
        <f>('PP-regionalLandDpaymentretro'!G15*10^12)/(F13*10^6)</f>
        <v>912.38830325253753</v>
      </c>
      <c r="AI13" s="7">
        <f>('PP-regionalLandDpaymentretro'!H15*10^12)/(G13*10^6)</f>
        <v>159.85731422365836</v>
      </c>
      <c r="AJ13" s="7">
        <f>('PP-regionalLandDpaymentretro'!I15*10^12)/(H13*10^6)</f>
        <v>-79.180474439140937</v>
      </c>
      <c r="AK13" s="7">
        <f>('PP-regionalLandDpaymentretro'!J15*10^12)/(I13*10^6)</f>
        <v>94.408361332173627</v>
      </c>
      <c r="AL13" s="7">
        <f>('PP-regionalLandDpaymentretro'!K15*10^12)/(J13*10^6)</f>
        <v>-637.9558394721239</v>
      </c>
      <c r="AM13" s="7">
        <f>('PP-regionalLandDpaymentretro'!L15*10^12)/(K13*10^6)</f>
        <v>472.30688270725875</v>
      </c>
      <c r="AN13" s="7">
        <f>('PP-regionalLandDpaymentretro'!M15*10^12)/(L13*10^6)</f>
        <v>942.81625621047556</v>
      </c>
      <c r="AO13" s="7">
        <f>('PP-regionalLandDpaymentretro'!N15*10^12)/(M13*10^6)</f>
        <v>163.40291809852934</v>
      </c>
      <c r="AP13" s="7"/>
      <c r="AQ13" s="9" t="s">
        <v>25</v>
      </c>
      <c r="AR13" s="7">
        <f>('BP-regionalLandDpayment-prosp'!C15*10^12)/(B13*10^6)</f>
        <v>2871.6234859471751</v>
      </c>
      <c r="AS13" s="7">
        <f>('BP-regionalLandDpayment-prosp'!D15*10^12)/(C13*10^6)</f>
        <v>1309.2162507909707</v>
      </c>
      <c r="AT13" s="7">
        <f>('BP-regionalLandDpayment-prosp'!E15*10^12)/(D13*10^6)</f>
        <v>2786.8751961922908</v>
      </c>
      <c r="AU13" s="7">
        <f>('BP-regionalLandDpayment-prosp'!F15*10^12)/(E13*10^6)</f>
        <v>2987.7640994801504</v>
      </c>
      <c r="AV13" s="7">
        <f>('BP-regionalLandDpayment-prosp'!G15*10^12)/(F13*10^6)</f>
        <v>1443.3830431851061</v>
      </c>
      <c r="AW13" s="7">
        <f>('BP-regionalLandDpayment-prosp'!H15*10^12)/(G13*10^6)</f>
        <v>-37.045819732810223</v>
      </c>
      <c r="AX13" s="7">
        <f>('BP-regionalLandDpayment-prosp'!I15*10^12)/(H13*10^6)</f>
        <v>-186.6959561343582</v>
      </c>
      <c r="AY13" s="7">
        <f>('BP-regionalLandDpayment-prosp'!J15*10^12)/(I13*10^6)</f>
        <v>-88.325836491033471</v>
      </c>
      <c r="AZ13" s="7">
        <f>('BP-regionalLandDpayment-prosp'!K15*10^12)/(J13*10^6)</f>
        <v>-669.18220186012945</v>
      </c>
      <c r="BA13" s="7">
        <f>('BP-regionalLandDpayment-prosp'!L15*10^12)/(K13*10^6)</f>
        <v>348.45378643398158</v>
      </c>
      <c r="BB13" s="7">
        <f>('BP-regionalLandDpayment-prosp'!M15*10^12)/(L13*10^6)</f>
        <v>880.45946382049692</v>
      </c>
      <c r="BC13" s="7">
        <f>('BP-regionalLandDpayment-prosp'!N15*10^12)/(M13*10^6)</f>
        <v>31.889469079830516</v>
      </c>
      <c r="BD13" s="8"/>
      <c r="BE13" s="9" t="s">
        <v>25</v>
      </c>
      <c r="BF13" s="7">
        <f>('BP-regionalLandDpaymentretro'!C15*10^12)/(B13*10^6)</f>
        <v>2900.9271173175648</v>
      </c>
      <c r="BG13" s="7">
        <f>('BP-regionalLandDpaymentretro'!D15*10^12)/(C13*10^6)</f>
        <v>1250.4468606706932</v>
      </c>
      <c r="BH13" s="7">
        <f>('BP-regionalLandDpaymentretro'!E15*10^12)/(D13*10^6)</f>
        <v>2785.2515258658505</v>
      </c>
      <c r="BI13" s="7">
        <f>('BP-regionalLandDpaymentretro'!F15*10^12)/(E13*10^6)</f>
        <v>3011.5136008676923</v>
      </c>
      <c r="BJ13" s="7">
        <f>('BP-regionalLandDpaymentretro'!G15*10^12)/(F13*10^6)</f>
        <v>1455.3098077825521</v>
      </c>
      <c r="BK13" s="7">
        <f>('BP-regionalLandDpaymentretro'!H15*10^12)/(G13*10^6)</f>
        <v>-47.404008520529032</v>
      </c>
      <c r="BL13" s="7">
        <f>('BP-regionalLandDpaymentretro'!I15*10^12)/(H13*10^6)</f>
        <v>-183.21655617881135</v>
      </c>
      <c r="BM13" s="7">
        <f>('BP-regionalLandDpaymentretro'!J15*10^12)/(I13*10^6)</f>
        <v>-81.33910443273723</v>
      </c>
      <c r="BN13" s="7">
        <f>('BP-regionalLandDpaymentretro'!K15*10^12)/(J13*10^6)</f>
        <v>-668.8679973061229</v>
      </c>
      <c r="BO13" s="7">
        <f>('BP-regionalLandDpaymentretro'!L15*10^12)/(K13*10^6)</f>
        <v>356.14027145244353</v>
      </c>
      <c r="BP13" s="7">
        <f>('BP-regionalLandDpaymentretro'!M15*10^12)/(L13*10^6)</f>
        <v>841.63733412378542</v>
      </c>
      <c r="BQ13" s="7">
        <f>('BP-regionalLandDpaymentretro'!N15*10^12)/(M13*10^6)</f>
        <v>37.845625258684748</v>
      </c>
    </row>
    <row r="14" spans="1:69" x14ac:dyDescent="0.2">
      <c r="A14" t="s">
        <v>26</v>
      </c>
      <c r="B14" s="2">
        <f>Population!A14</f>
        <v>447.700129</v>
      </c>
      <c r="C14" s="2">
        <f>Population!B14</f>
        <v>476.35035299999998</v>
      </c>
      <c r="D14" s="2">
        <f>Population!C14</f>
        <v>84.532387999999997</v>
      </c>
      <c r="E14" s="2">
        <f>Population!D14</f>
        <v>124.01260499999999</v>
      </c>
      <c r="F14" s="2">
        <f>Population!E14</f>
        <v>166.87414899999999</v>
      </c>
      <c r="G14" s="2">
        <f>Population!F14</f>
        <v>1037.5520819999999</v>
      </c>
      <c r="H14" s="2">
        <f>Population!G14</f>
        <v>1516.5973799999999</v>
      </c>
      <c r="I14" s="2">
        <f>Population!H14</f>
        <v>921.54025799999999</v>
      </c>
      <c r="J14" s="2">
        <f>Population!I14</f>
        <v>4155.0123000000003</v>
      </c>
      <c r="K14" s="2">
        <f>Population!J14</f>
        <v>712.05397200000004</v>
      </c>
      <c r="L14" s="2">
        <f>Population!K14</f>
        <v>153.08453299999999</v>
      </c>
      <c r="M14" s="2">
        <f>Population!L14</f>
        <v>1389.0560760000001</v>
      </c>
      <c r="N14" s="2"/>
      <c r="O14" t="s">
        <v>26</v>
      </c>
      <c r="P14" s="7">
        <f>('PP-regionalLandDpayment-pros'!C16*10^12)/(B14*10^6)</f>
        <v>2639.5994931515606</v>
      </c>
      <c r="Q14" s="7">
        <f>('PP-regionalLandDpayment-pros'!D16*10^12)/(C14*10^6)</f>
        <v>789.80981069969664</v>
      </c>
      <c r="R14" s="7">
        <f>('PP-regionalLandDpayment-pros'!E16*10^12)/(D14*10^6)</f>
        <v>3432.4518739766486</v>
      </c>
      <c r="S14" s="7">
        <f>('PP-regionalLandDpayment-pros'!F16*10^12)/(E14*10^6)</f>
        <v>2677.5550438731889</v>
      </c>
      <c r="T14" s="7">
        <f>('PP-regionalLandDpayment-pros'!G16*10^12)/(F14*10^6)</f>
        <v>1121.3195677653227</v>
      </c>
      <c r="U14" s="7">
        <f>('PP-regionalLandDpayment-pros'!H16*10^12)/(G14*10^6)</f>
        <v>77.444931441142828</v>
      </c>
      <c r="V14" s="7">
        <f>('PP-regionalLandDpayment-pros'!I16*10^12)/(H14*10^6)</f>
        <v>-80.663919754691861</v>
      </c>
      <c r="W14" s="7">
        <f>('PP-regionalLandDpayment-pros'!J16*10^12)/(I14*10^6)</f>
        <v>153.6255260862817</v>
      </c>
      <c r="X14" s="7">
        <f>('PP-regionalLandDpayment-pros'!K16*10^12)/(J14*10^6)</f>
        <v>-824.59975325099856</v>
      </c>
      <c r="Y14" s="7">
        <f>('PP-regionalLandDpayment-pros'!L16*10^12)/(K14*10^6)</f>
        <v>648.72432364442739</v>
      </c>
      <c r="Z14" s="7">
        <f>('PP-regionalLandDpayment-pros'!M16*10^12)/(L14*10^6)</f>
        <v>1320.7750346254379</v>
      </c>
      <c r="AA14" s="7">
        <f>('PP-regionalLandDpayment-pros'!N16*10^12)/(M14*10^6)</f>
        <v>212.53007726805455</v>
      </c>
      <c r="AB14" s="2"/>
      <c r="AC14" t="s">
        <v>26</v>
      </c>
      <c r="AD14" s="7">
        <f>('PP-regionalLandDpaymentretro'!C16*10^12)/(B14*10^6)</f>
        <v>2663.0941359028848</v>
      </c>
      <c r="AE14" s="7">
        <f>('PP-regionalLandDpaymentretro'!D16*10^12)/(C14*10^6)</f>
        <v>724.54857821300459</v>
      </c>
      <c r="AF14" s="7">
        <f>('PP-regionalLandDpaymentretro'!E16*10^12)/(D14*10^6)</f>
        <v>3432.4171119160119</v>
      </c>
      <c r="AG14" s="7">
        <f>('PP-regionalLandDpaymentretro'!F16*10^12)/(E14*10^6)</f>
        <v>2699.5020273222262</v>
      </c>
      <c r="AH14" s="7">
        <f>('PP-regionalLandDpaymentretro'!G16*10^12)/(F14*10^6)</f>
        <v>1131.2639661347437</v>
      </c>
      <c r="AI14" s="7">
        <f>('PP-regionalLandDpaymentretro'!H16*10^12)/(G14*10^6)</f>
        <v>70.824064455770085</v>
      </c>
      <c r="AJ14" s="7">
        <f>('PP-regionalLandDpaymentretro'!I16*10^12)/(H14*10^6)</f>
        <v>-76.64791128655574</v>
      </c>
      <c r="AK14" s="7">
        <f>('PP-regionalLandDpaymentretro'!J16*10^12)/(I14*10^6)</f>
        <v>161.38196006695011</v>
      </c>
      <c r="AL14" s="7">
        <f>('PP-regionalLandDpaymentretro'!K16*10^12)/(J14*10^6)</f>
        <v>-824.43159449178199</v>
      </c>
      <c r="AM14" s="7">
        <f>('PP-regionalLandDpaymentretro'!L16*10^12)/(K14*10^6)</f>
        <v>657.07669224461824</v>
      </c>
      <c r="AN14" s="7">
        <f>('PP-regionalLandDpaymentretro'!M16*10^12)/(L14*10^6)</f>
        <v>1283.9777629591317</v>
      </c>
      <c r="AO14" s="7">
        <f>('PP-regionalLandDpaymentretro'!N16*10^12)/(M14*10^6)</f>
        <v>218.87139353342516</v>
      </c>
      <c r="AP14" s="7"/>
      <c r="AQ14" s="9" t="s">
        <v>26</v>
      </c>
      <c r="AR14" s="7">
        <f>('BP-regionalLandDpayment-prosp'!C16*10^12)/(B14*10^6)</f>
        <v>3589.7037376765993</v>
      </c>
      <c r="AS14" s="7">
        <f>('BP-regionalLandDpayment-prosp'!D16*10^12)/(C14*10^6)</f>
        <v>1759.0335736829479</v>
      </c>
      <c r="AT14" s="7">
        <f>('BP-regionalLandDpayment-prosp'!E16*10^12)/(D14*10^6)</f>
        <v>3605.2911074484778</v>
      </c>
      <c r="AU14" s="7">
        <f>('BP-regionalLandDpayment-prosp'!F16*10^12)/(E14*10^6)</f>
        <v>3704.3444873172998</v>
      </c>
      <c r="AV14" s="7">
        <f>('BP-regionalLandDpayment-prosp'!G16*10^12)/(F14*10^6)</f>
        <v>1780.9687366328167</v>
      </c>
      <c r="AW14" s="7">
        <f>('BP-regionalLandDpayment-prosp'!H16*10^12)/(G14*10^6)</f>
        <v>-160.74192744818305</v>
      </c>
      <c r="AX14" s="7">
        <f>('BP-regionalLandDpayment-prosp'!I16*10^12)/(H14*10^6)</f>
        <v>-208.66013114284448</v>
      </c>
      <c r="AY14" s="7">
        <f>('BP-regionalLandDpayment-prosp'!J16*10^12)/(I14*10^6)</f>
        <v>-57.267909827731444</v>
      </c>
      <c r="AZ14" s="7">
        <f>('BP-regionalLandDpayment-prosp'!K16*10^12)/(J14*10^6)</f>
        <v>-862.97354923492344</v>
      </c>
      <c r="BA14" s="7">
        <f>('BP-regionalLandDpayment-prosp'!L16*10^12)/(K14*10^6)</f>
        <v>500.29971258560801</v>
      </c>
      <c r="BB14" s="7">
        <f>('BP-regionalLandDpayment-prosp'!M16*10^12)/(L14*10^6)</f>
        <v>1197.0285002163721</v>
      </c>
      <c r="BC14" s="7">
        <f>('BP-regionalLandDpayment-prosp'!N16*10^12)/(M14*10^6)</f>
        <v>54.577328887034732</v>
      </c>
      <c r="BD14" s="8"/>
      <c r="BE14" s="9" t="s">
        <v>26</v>
      </c>
      <c r="BF14" s="7">
        <f>('BP-regionalLandDpaymentretro'!C16*10^12)/(B14*10^6)</f>
        <v>3618.4450387340885</v>
      </c>
      <c r="BG14" s="7">
        <f>('BP-regionalLandDpaymentretro'!D16*10^12)/(C14*10^6)</f>
        <v>1702.2012895285607</v>
      </c>
      <c r="BH14" s="7">
        <f>('BP-regionalLandDpaymentretro'!E16*10^12)/(D14*10^6)</f>
        <v>3605.8882937373792</v>
      </c>
      <c r="BI14" s="7">
        <f>('BP-regionalLandDpaymentretro'!F16*10^12)/(E14*10^6)</f>
        <v>3730.6398010019452</v>
      </c>
      <c r="BJ14" s="7">
        <f>('BP-regionalLandDpaymentretro'!G16*10^12)/(F14*10^6)</f>
        <v>1794.2627988719687</v>
      </c>
      <c r="BK14" s="7">
        <f>('BP-regionalLandDpaymentretro'!H16*10^12)/(G14*10^6)</f>
        <v>-172.06941335642341</v>
      </c>
      <c r="BL14" s="7">
        <f>('BP-regionalLandDpaymentretro'!I16*10^12)/(H14*10^6)</f>
        <v>-205.24786498387036</v>
      </c>
      <c r="BM14" s="7">
        <f>('BP-regionalLandDpaymentretro'!J16*10^12)/(I14*10^6)</f>
        <v>-50.937226428439246</v>
      </c>
      <c r="BN14" s="7">
        <f>('BP-regionalLandDpaymentretro'!K16*10^12)/(J14*10^6)</f>
        <v>-862.73322345034171</v>
      </c>
      <c r="BO14" s="7">
        <f>('BP-regionalLandDpaymentretro'!L16*10^12)/(K14*10^6)</f>
        <v>508.45057003373785</v>
      </c>
      <c r="BP14" s="7">
        <f>('BP-regionalLandDpaymentretro'!M16*10^12)/(L14*10^6)</f>
        <v>1158.4962567436598</v>
      </c>
      <c r="BQ14" s="7">
        <f>('BP-regionalLandDpaymentretro'!N16*10^12)/(M14*10^6)</f>
        <v>60.707285670750636</v>
      </c>
    </row>
    <row r="15" spans="1:69" x14ac:dyDescent="0.2">
      <c r="A15" t="s">
        <v>27</v>
      </c>
      <c r="B15" s="2">
        <f>Population!A15</f>
        <v>447.700129</v>
      </c>
      <c r="C15" s="2">
        <f>Population!B15</f>
        <v>476.35035299999998</v>
      </c>
      <c r="D15" s="2">
        <f>Population!C15</f>
        <v>84.532387999999997</v>
      </c>
      <c r="E15" s="2">
        <f>Population!D15</f>
        <v>124.01260499999999</v>
      </c>
      <c r="F15" s="2">
        <f>Population!E15</f>
        <v>166.87414899999999</v>
      </c>
      <c r="G15" s="2">
        <f>Population!F15</f>
        <v>1037.5520819999999</v>
      </c>
      <c r="H15" s="2">
        <f>Population!G15</f>
        <v>1516.5973799999999</v>
      </c>
      <c r="I15" s="2">
        <f>Population!H15</f>
        <v>921.54025799999999</v>
      </c>
      <c r="J15" s="2">
        <f>Population!I15</f>
        <v>4155.0123000000003</v>
      </c>
      <c r="K15" s="2">
        <f>Population!J15</f>
        <v>712.05397200000004</v>
      </c>
      <c r="L15" s="2">
        <f>Population!K15</f>
        <v>153.08453299999999</v>
      </c>
      <c r="M15" s="2">
        <f>Population!L15</f>
        <v>1389.0560760000001</v>
      </c>
      <c r="N15" s="2"/>
      <c r="O15" t="s">
        <v>27</v>
      </c>
      <c r="P15" s="7">
        <f>('PP-regionalLandDpayment-pros'!C17*10^12)/(B15*10^6)</f>
        <v>3164.1055392515368</v>
      </c>
      <c r="Q15" s="7">
        <f>('PP-regionalLandDpayment-pros'!D17*10^12)/(C15*10^6)</f>
        <v>1131.328601989622</v>
      </c>
      <c r="R15" s="7">
        <f>('PP-regionalLandDpayment-pros'!E17*10^12)/(D15*10^6)</f>
        <v>4351.1069337536819</v>
      </c>
      <c r="S15" s="7">
        <f>('PP-regionalLandDpayment-pros'!F17*10^12)/(E15*10^6)</f>
        <v>3313.928747474391</v>
      </c>
      <c r="T15" s="7">
        <f>('PP-regionalLandDpayment-pros'!G17*10^12)/(F15*10^6)</f>
        <v>1390.3770706203106</v>
      </c>
      <c r="U15" s="7">
        <f>('PP-regionalLandDpayment-pros'!H17*10^12)/(G15*10^6)</f>
        <v>72.268378291900191</v>
      </c>
      <c r="V15" s="7">
        <f>('PP-regionalLandDpayment-pros'!I17*10^12)/(H15*10^6)</f>
        <v>-90.755206140280862</v>
      </c>
      <c r="W15" s="7">
        <f>('PP-regionalLandDpayment-pros'!J17*10^12)/(I15*10^6)</f>
        <v>196.80087001762925</v>
      </c>
      <c r="X15" s="7">
        <f>('PP-regionalLandDpayment-pros'!K17*10^12)/(J15*10^6)</f>
        <v>-1035.1615387495792</v>
      </c>
      <c r="Y15" s="7">
        <f>('PP-regionalLandDpayment-pros'!L17*10^12)/(K15*10^6)</f>
        <v>851.77332020616996</v>
      </c>
      <c r="Z15" s="7">
        <f>('PP-regionalLandDpayment-pros'!M17*10^12)/(L15*10^6)</f>
        <v>1690.9414978290458</v>
      </c>
      <c r="AA15" s="7">
        <f>('PP-regionalLandDpayment-pros'!N17*10^12)/(M15*10^6)</f>
        <v>252.52019686098279</v>
      </c>
      <c r="AB15" s="2"/>
      <c r="AC15" t="s">
        <v>27</v>
      </c>
      <c r="AD15" s="7">
        <f>('PP-regionalLandDpaymentretro'!C17*10^12)/(B15*10^6)</f>
        <v>3178.3086644031832</v>
      </c>
      <c r="AE15" s="7">
        <f>('PP-regionalLandDpaymentretro'!D17*10^12)/(C15*10^6)</f>
        <v>1069.7484205663241</v>
      </c>
      <c r="AF15" s="7">
        <f>('PP-regionalLandDpaymentretro'!E17*10^12)/(D15*10^6)</f>
        <v>4353.4198693743265</v>
      </c>
      <c r="AG15" s="7">
        <f>('PP-regionalLandDpaymentretro'!F17*10^12)/(E15*10^6)</f>
        <v>3330.4806981563574</v>
      </c>
      <c r="AH15" s="7">
        <f>('PP-regionalLandDpaymentretro'!G17*10^12)/(F15*10^6)</f>
        <v>1397.5972231730443</v>
      </c>
      <c r="AI15" s="7">
        <f>('PP-regionalLandDpaymentretro'!H17*10^12)/(G15*10^6)</f>
        <v>61.966935780362746</v>
      </c>
      <c r="AJ15" s="7">
        <f>('PP-regionalLandDpaymentretro'!I17*10^12)/(H15*10^6)</f>
        <v>-86.180176352943349</v>
      </c>
      <c r="AK15" s="7">
        <f>('PP-regionalLandDpaymentretro'!J17*10^12)/(I15*10^6)</f>
        <v>203.36150759669283</v>
      </c>
      <c r="AL15" s="7">
        <f>('PP-regionalLandDpaymentretro'!K17*10^12)/(J15*10^6)</f>
        <v>-1034.4804119262653</v>
      </c>
      <c r="AM15" s="7">
        <f>('PP-regionalLandDpaymentretro'!L17*10^12)/(K15*10^6)</f>
        <v>863.16500876456712</v>
      </c>
      <c r="AN15" s="7">
        <f>('PP-regionalLandDpaymentretro'!M17*10^12)/(L15*10^6)</f>
        <v>1652.5506785955472</v>
      </c>
      <c r="AO15" s="7">
        <f>('PP-regionalLandDpaymentretro'!N17*10^12)/(M15*10^6)</f>
        <v>261.27530877399414</v>
      </c>
      <c r="AP15" s="7"/>
      <c r="AQ15" s="9" t="s">
        <v>27</v>
      </c>
      <c r="AR15" s="7">
        <f>('BP-regionalLandDpayment-prosp'!C17*10^12)/(B15*10^6)</f>
        <v>4327.2427350757944</v>
      </c>
      <c r="AS15" s="7">
        <f>('BP-regionalLandDpayment-prosp'!D17*10^12)/(C15*10^6)</f>
        <v>2291.470200407568</v>
      </c>
      <c r="AT15" s="7">
        <f>('BP-regionalLandDpayment-prosp'!E17*10^12)/(D15*10^6)</f>
        <v>4538.4079232213298</v>
      </c>
      <c r="AU15" s="7">
        <f>('BP-regionalLandDpayment-prosp'!F17*10^12)/(E15*10^6)</f>
        <v>4530.8398003613165</v>
      </c>
      <c r="AV15" s="7">
        <f>('BP-regionalLandDpayment-prosp'!G17*10^12)/(F15*10^6)</f>
        <v>2175.5718216800019</v>
      </c>
      <c r="AW15" s="7">
        <f>('BP-regionalLandDpayment-prosp'!H17*10^12)/(G15*10^6)</f>
        <v>-232.65685033186682</v>
      </c>
      <c r="AX15" s="7">
        <f>('BP-regionalLandDpayment-prosp'!I17*10^12)/(H15*10^6)</f>
        <v>-242.67303216037558</v>
      </c>
      <c r="AY15" s="7">
        <f>('BP-regionalLandDpayment-prosp'!J17*10^12)/(I15*10^6)</f>
        <v>-48.442745903785905</v>
      </c>
      <c r="AZ15" s="7">
        <f>('BP-regionalLandDpayment-prosp'!K17*10^12)/(J15*10^6)</f>
        <v>-1079.1959367999839</v>
      </c>
      <c r="BA15" s="7">
        <f>('BP-regionalLandDpayment-prosp'!L17*10^12)/(K15*10^6)</f>
        <v>670.03923979331023</v>
      </c>
      <c r="BB15" s="7">
        <f>('BP-regionalLandDpayment-prosp'!M17*10^12)/(L15*10^6)</f>
        <v>1540.0100617543869</v>
      </c>
      <c r="BC15" s="7">
        <f>('BP-regionalLandDpayment-prosp'!N17*10^12)/(M15*10^6)</f>
        <v>63.258224606414842</v>
      </c>
      <c r="BD15" s="8"/>
      <c r="BE15" s="9" t="s">
        <v>27</v>
      </c>
      <c r="BF15" s="7">
        <f>('BP-regionalLandDpaymentretro'!C17*10^12)/(B15*10^6)</f>
        <v>4354.968403867394</v>
      </c>
      <c r="BG15" s="7">
        <f>('BP-regionalLandDpaymentretro'!D17*10^12)/(C15*10^6)</f>
        <v>2236.7796937364255</v>
      </c>
      <c r="BH15" s="7">
        <f>('BP-regionalLandDpaymentretro'!E17*10^12)/(D15*10^6)</f>
        <v>4541.5795924327977</v>
      </c>
      <c r="BI15" s="7">
        <f>('BP-regionalLandDpaymentretro'!F17*10^12)/(E15*10^6)</f>
        <v>4560.5516895026203</v>
      </c>
      <c r="BJ15" s="7">
        <f>('BP-regionalLandDpaymentretro'!G17*10^12)/(F15*10^6)</f>
        <v>2190.7008485667338</v>
      </c>
      <c r="BK15" s="7">
        <f>('BP-regionalLandDpaymentretro'!H17*10^12)/(G15*10^6)</f>
        <v>-242.38326532239179</v>
      </c>
      <c r="BL15" s="7">
        <f>('BP-regionalLandDpaymentretro'!I17*10^12)/(H15*10^6)</f>
        <v>-239.66455395306448</v>
      </c>
      <c r="BM15" s="7">
        <f>('BP-regionalLandDpaymentretro'!J17*10^12)/(I15*10^6)</f>
        <v>-43.378616730723195</v>
      </c>
      <c r="BN15" s="7">
        <f>('BP-regionalLandDpaymentretro'!K17*10^12)/(J15*10^6)</f>
        <v>-1079.2361443419786</v>
      </c>
      <c r="BO15" s="7">
        <f>('BP-regionalLandDpaymentretro'!L17*10^12)/(K15*10^6)</f>
        <v>678.38442098228847</v>
      </c>
      <c r="BP15" s="7">
        <f>('BP-regionalLandDpaymentretro'!M17*10^12)/(L15*10^6)</f>
        <v>1501.4910026526538</v>
      </c>
      <c r="BQ15" s="7">
        <f>('BP-regionalLandDpaymentretro'!N17*10^12)/(M15*10^6)</f>
        <v>69.122195412768065</v>
      </c>
    </row>
    <row r="16" spans="1:69" x14ac:dyDescent="0.2">
      <c r="A16" t="s">
        <v>28</v>
      </c>
      <c r="B16" s="2">
        <f>Population!A16</f>
        <v>447.700129</v>
      </c>
      <c r="C16" s="2">
        <f>Population!B16</f>
        <v>476.35035299999998</v>
      </c>
      <c r="D16" s="2">
        <f>Population!C16</f>
        <v>84.532387999999997</v>
      </c>
      <c r="E16" s="2">
        <f>Population!D16</f>
        <v>124.01260499999999</v>
      </c>
      <c r="F16" s="2">
        <f>Population!E16</f>
        <v>166.87414899999999</v>
      </c>
      <c r="G16" s="2">
        <f>Population!F16</f>
        <v>1037.5520819999999</v>
      </c>
      <c r="H16" s="2">
        <f>Population!G16</f>
        <v>1516.5973799999999</v>
      </c>
      <c r="I16" s="2">
        <f>Population!H16</f>
        <v>921.54025799999999</v>
      </c>
      <c r="J16" s="2">
        <f>Population!I16</f>
        <v>4155.0123000000003</v>
      </c>
      <c r="K16" s="2">
        <f>Population!J16</f>
        <v>712.05397200000004</v>
      </c>
      <c r="L16" s="2">
        <f>Population!K16</f>
        <v>153.08453299999999</v>
      </c>
      <c r="M16" s="2">
        <f>Population!L16</f>
        <v>1389.0560760000001</v>
      </c>
      <c r="N16" s="2"/>
      <c r="O16" t="s">
        <v>28</v>
      </c>
      <c r="P16" s="7">
        <f>('PP-regionalLandDpayment-pros'!C18*10^12)/(B16*10^6)</f>
        <v>4013.7984162522143</v>
      </c>
      <c r="Q16" s="7">
        <f>('PP-regionalLandDpayment-pros'!D18*10^12)/(C16*10^6)</f>
        <v>1519.660646220043</v>
      </c>
      <c r="R16" s="7">
        <f>('PP-regionalLandDpayment-pros'!E18*10^12)/(D16*10^6)</f>
        <v>5379.2015852926261</v>
      </c>
      <c r="S16" s="7">
        <f>('PP-regionalLandDpayment-pros'!F18*10^12)/(E16*10^6)</f>
        <v>4058.6380554306552</v>
      </c>
      <c r="T16" s="7">
        <f>('PP-regionalLandDpayment-pros'!G18*10^12)/(F16*10^6)</f>
        <v>1715.612462971357</v>
      </c>
      <c r="U16" s="7">
        <f>('PP-regionalLandDpayment-pros'!H18*10^12)/(G16*10^6)</f>
        <v>77.978127054148302</v>
      </c>
      <c r="V16" s="7">
        <f>('PP-regionalLandDpayment-pros'!I18*10^12)/(H16*10^6)</f>
        <v>-127.14015586591094</v>
      </c>
      <c r="W16" s="7">
        <f>('PP-regionalLandDpayment-pros'!J18*10^12)/(I16*10^6)</f>
        <v>264.70995929089122</v>
      </c>
      <c r="X16" s="7">
        <f>('PP-regionalLandDpayment-pros'!K18*10^12)/(J16*10^6)</f>
        <v>-1280.8270192356724</v>
      </c>
      <c r="Y16" s="7">
        <f>('PP-regionalLandDpayment-pros'!L18*10^12)/(K16*10^6)</f>
        <v>1061.1551248852238</v>
      </c>
      <c r="Z16" s="7">
        <f>('PP-regionalLandDpayment-pros'!M18*10^12)/(L16*10^6)</f>
        <v>2042.5465021724272</v>
      </c>
      <c r="AA16" s="7">
        <f>('PP-regionalLandDpayment-pros'!N18*10^12)/(M16*10^6)</f>
        <v>256.53668268608874</v>
      </c>
      <c r="AB16" s="2"/>
      <c r="AC16" t="s">
        <v>28</v>
      </c>
      <c r="AD16" s="7">
        <f>('PP-regionalLandDpaymentretro'!C18*10^12)/(B16*10^6)</f>
        <v>4031.9827728932719</v>
      </c>
      <c r="AE16" s="7">
        <f>('PP-regionalLandDpaymentretro'!D18*10^12)/(C16*10^6)</f>
        <v>1462.8854766954516</v>
      </c>
      <c r="AF16" s="7">
        <f>('PP-regionalLandDpaymentretro'!E18*10^12)/(D16*10^6)</f>
        <v>5388.3202634510981</v>
      </c>
      <c r="AG16" s="7">
        <f>('PP-regionalLandDpaymentretro'!F18*10^12)/(E16*10^6)</f>
        <v>4078.8549156843792</v>
      </c>
      <c r="AH16" s="7">
        <f>('PP-regionalLandDpaymentretro'!G18*10^12)/(F16*10^6)</f>
        <v>1724.6832279300766</v>
      </c>
      <c r="AI16" s="7">
        <f>('PP-regionalLandDpaymentretro'!H18*10^12)/(G16*10^6)</f>
        <v>70.176943031820727</v>
      </c>
      <c r="AJ16" s="7">
        <f>('PP-regionalLandDpaymentretro'!I18*10^12)/(H16*10^6)</f>
        <v>-124.1724879533312</v>
      </c>
      <c r="AK16" s="7">
        <f>('PP-regionalLandDpaymentretro'!J18*10^12)/(I16*10^6)</f>
        <v>269.38417218700204</v>
      </c>
      <c r="AL16" s="7">
        <f>('PP-regionalLandDpaymentretro'!K18*10^12)/(J16*10^6)</f>
        <v>-1281.0834593538523</v>
      </c>
      <c r="AM16" s="7">
        <f>('PP-regionalLandDpaymentretro'!L18*10^12)/(K16*10^6)</f>
        <v>1074.0276001305758</v>
      </c>
      <c r="AN16" s="7">
        <f>('PP-regionalLandDpaymentretro'!M18*10^12)/(L16*10^6)</f>
        <v>2001.574950615616</v>
      </c>
      <c r="AO16" s="7">
        <f>('PP-regionalLandDpaymentretro'!N18*10^12)/(M16*10^6)</f>
        <v>264.8658751795727</v>
      </c>
      <c r="AP16" s="7"/>
      <c r="AQ16" s="9" t="s">
        <v>28</v>
      </c>
      <c r="AR16" s="7">
        <f>('BP-regionalLandDpayment-prosp'!C18*10^12)/(B16*10^6)</f>
        <v>5375.1527519553219</v>
      </c>
      <c r="AS16" s="7">
        <f>('BP-regionalLandDpayment-prosp'!D18*10^12)/(C16*10^6)</f>
        <v>2894.3964893704424</v>
      </c>
      <c r="AT16" s="7">
        <f>('BP-regionalLandDpayment-prosp'!E18*10^12)/(D16*10^6)</f>
        <v>5580.9377058629452</v>
      </c>
      <c r="AU16" s="7">
        <f>('BP-regionalLandDpayment-prosp'!F18*10^12)/(E16*10^6)</f>
        <v>5487.632818994146</v>
      </c>
      <c r="AV16" s="7">
        <f>('BP-regionalLandDpayment-prosp'!G18*10^12)/(F16*10^6)</f>
        <v>2641.1858820408793</v>
      </c>
      <c r="AW16" s="7">
        <f>('BP-regionalLandDpayment-prosp'!H18*10^12)/(G16*10^6)</f>
        <v>-303.59281031514024</v>
      </c>
      <c r="AX16" s="7">
        <f>('BP-regionalLandDpayment-prosp'!I18*10^12)/(H16*10^6)</f>
        <v>-301.76429695617099</v>
      </c>
      <c r="AY16" s="7">
        <f>('BP-regionalLandDpayment-prosp'!J18*10^12)/(I16*10^6)</f>
        <v>-22.748678999314507</v>
      </c>
      <c r="AZ16" s="7">
        <f>('BP-regionalLandDpayment-prosp'!K18*10^12)/(J16*10^6)</f>
        <v>-1329.0011261438674</v>
      </c>
      <c r="BA16" s="7">
        <f>('BP-regionalLandDpayment-prosp'!L18*10^12)/(K16*10^6)</f>
        <v>843.93769034762522</v>
      </c>
      <c r="BB16" s="7">
        <f>('BP-regionalLandDpayment-prosp'!M18*10^12)/(L16*10^6)</f>
        <v>1868.1945009634615</v>
      </c>
      <c r="BC16" s="7">
        <f>('BP-regionalLandDpayment-prosp'!N18*10^12)/(M16*10^6)</f>
        <v>36.321519705381256</v>
      </c>
      <c r="BD16" s="8"/>
      <c r="BE16" s="9" t="s">
        <v>28</v>
      </c>
      <c r="BF16" s="7">
        <f>('BP-regionalLandDpaymentretro'!C18*10^12)/(B16*10^6)</f>
        <v>5407.2457715218543</v>
      </c>
      <c r="BG16" s="7">
        <f>('BP-regionalLandDpaymentretro'!D18*10^12)/(C16*10^6)</f>
        <v>2841.691216328084</v>
      </c>
      <c r="BH16" s="7">
        <f>('BP-regionalLandDpaymentretro'!E18*10^12)/(D16*10^6)</f>
        <v>5586.5951774938458</v>
      </c>
      <c r="BI16" s="7">
        <f>('BP-regionalLandDpaymentretro'!F18*10^12)/(E16*10^6)</f>
        <v>5521.3238174175649</v>
      </c>
      <c r="BJ16" s="7">
        <f>('BP-regionalLandDpaymentretro'!G18*10^12)/(F16*10^6)</f>
        <v>2658.4519976453344</v>
      </c>
      <c r="BK16" s="7">
        <f>('BP-regionalLandDpaymentretro'!H18*10^12)/(G16*10^6)</f>
        <v>-311.4545405559802</v>
      </c>
      <c r="BL16" s="7">
        <f>('BP-regionalLandDpaymentretro'!I18*10^12)/(H16*10^6)</f>
        <v>-299.6540800070436</v>
      </c>
      <c r="BM16" s="7">
        <f>('BP-regionalLandDpaymentretro'!J18*10^12)/(I16*10^6)</f>
        <v>-18.44807469541146</v>
      </c>
      <c r="BN16" s="7">
        <f>('BP-regionalLandDpaymentretro'!K18*10^12)/(J16*10^6)</f>
        <v>-1329.5878823471764</v>
      </c>
      <c r="BO16" s="7">
        <f>('BP-regionalLandDpaymentretro'!L18*10^12)/(K16*10^6)</f>
        <v>852.01167903276348</v>
      </c>
      <c r="BP16" s="7">
        <f>('BP-regionalLandDpaymentretro'!M18*10^12)/(L16*10^6)</f>
        <v>1828.9939925547703</v>
      </c>
      <c r="BQ16" s="7">
        <f>('BP-regionalLandDpaymentretro'!N18*10^12)/(M16*10^6)</f>
        <v>41.27725206093217</v>
      </c>
    </row>
    <row r="17" spans="1:69" x14ac:dyDescent="0.2">
      <c r="A17" t="s">
        <v>29</v>
      </c>
      <c r="B17" s="2">
        <f>Population!A17</f>
        <v>447.700129</v>
      </c>
      <c r="C17" s="2">
        <f>Population!B17</f>
        <v>476.35035299999998</v>
      </c>
      <c r="D17" s="2">
        <f>Population!C17</f>
        <v>84.532387999999997</v>
      </c>
      <c r="E17" s="2">
        <f>Population!D17</f>
        <v>124.01260499999999</v>
      </c>
      <c r="F17" s="2">
        <f>Population!E17</f>
        <v>166.87414899999999</v>
      </c>
      <c r="G17" s="2">
        <f>Population!F17</f>
        <v>1037.5520819999999</v>
      </c>
      <c r="H17" s="2">
        <f>Population!G17</f>
        <v>1516.5973799999999</v>
      </c>
      <c r="I17" s="2">
        <f>Population!H17</f>
        <v>921.54025799999999</v>
      </c>
      <c r="J17" s="2">
        <f>Population!I17</f>
        <v>4155.0123000000003</v>
      </c>
      <c r="K17" s="2">
        <f>Population!J17</f>
        <v>712.05397200000004</v>
      </c>
      <c r="L17" s="2">
        <f>Population!K17</f>
        <v>153.08453299999999</v>
      </c>
      <c r="M17" s="2">
        <f>Population!L17</f>
        <v>1389.0560760000001</v>
      </c>
      <c r="N17" s="2"/>
      <c r="O17" t="s">
        <v>29</v>
      </c>
      <c r="P17" s="7">
        <f>('PP-regionalLandDpayment-pros'!C19*10^12)/(B17*10^6)</f>
        <v>4894.7269544622723</v>
      </c>
      <c r="Q17" s="7">
        <f>('PP-regionalLandDpayment-pros'!D19*10^12)/(C17*10^6)</f>
        <v>1813.1552202548587</v>
      </c>
      <c r="R17" s="7">
        <f>('PP-regionalLandDpayment-pros'!E19*10^12)/(D17*10^6)</f>
        <v>6310.9228825311075</v>
      </c>
      <c r="S17" s="7">
        <f>('PP-regionalLandDpayment-pros'!F19*10^12)/(E17*10^6)</f>
        <v>4803.9358092120401</v>
      </c>
      <c r="T17" s="7">
        <f>('PP-regionalLandDpayment-pros'!G19*10^12)/(F17*10^6)</f>
        <v>2044.8896308098849</v>
      </c>
      <c r="U17" s="7">
        <f>('PP-regionalLandDpayment-pros'!H19*10^12)/(G17*10^6)</f>
        <v>24.89910670625585</v>
      </c>
      <c r="V17" s="7">
        <f>('PP-regionalLandDpayment-pros'!I19*10^12)/(H17*10^6)</f>
        <v>-110.79887608224557</v>
      </c>
      <c r="W17" s="7">
        <f>('PP-regionalLandDpayment-pros'!J19*10^12)/(I17*10^6)</f>
        <v>425.64574508858732</v>
      </c>
      <c r="X17" s="7">
        <f>('PP-regionalLandDpayment-pros'!K19*10^12)/(J17*10^6)</f>
        <v>-1518.2784909881266</v>
      </c>
      <c r="Y17" s="7">
        <f>('PP-regionalLandDpayment-pros'!L19*10^12)/(K17*10^6)</f>
        <v>1193.4842840713934</v>
      </c>
      <c r="Z17" s="7">
        <f>('PP-regionalLandDpayment-pros'!M19*10^12)/(L17*10^6)</f>
        <v>2513.0024223910518</v>
      </c>
      <c r="AA17" s="7">
        <f>('PP-regionalLandDpayment-pros'!N19*10^12)/(M17*10^6)</f>
        <v>214.79337474282718</v>
      </c>
      <c r="AB17" s="2"/>
      <c r="AC17" t="s">
        <v>29</v>
      </c>
      <c r="AD17" s="7">
        <f>('PP-regionalLandDpaymentretro'!C19*10^12)/(B17*10^6)</f>
        <v>4918.4222883400143</v>
      </c>
      <c r="AE17" s="7">
        <f>('PP-regionalLandDpaymentretro'!D19*10^12)/(C17*10^6)</f>
        <v>1754.7749586561838</v>
      </c>
      <c r="AF17" s="7">
        <f>('PP-regionalLandDpaymentretro'!E19*10^12)/(D17*10^6)</f>
        <v>6319.7057501865447</v>
      </c>
      <c r="AG17" s="7">
        <f>('PP-regionalLandDpaymentretro'!F19*10^12)/(E17*10^6)</f>
        <v>4828.5955030897767</v>
      </c>
      <c r="AH17" s="7">
        <f>('PP-regionalLandDpaymentretro'!G19*10^12)/(F17*10^6)</f>
        <v>2056.2038243884217</v>
      </c>
      <c r="AI17" s="7">
        <f>('PP-regionalLandDpaymentretro'!H19*10^12)/(G17*10^6)</f>
        <v>20.128893098637416</v>
      </c>
      <c r="AJ17" s="7">
        <f>('PP-regionalLandDpaymentretro'!I19*10^12)/(H17*10^6)</f>
        <v>-107.67530711655492</v>
      </c>
      <c r="AK17" s="7">
        <f>('PP-regionalLandDpaymentretro'!J19*10^12)/(I17*10^6)</f>
        <v>432.21231108738203</v>
      </c>
      <c r="AL17" s="7">
        <f>('PP-regionalLandDpaymentretro'!K19*10^12)/(J17*10^6)</f>
        <v>-1518.6549867933361</v>
      </c>
      <c r="AM17" s="7">
        <f>('PP-regionalLandDpaymentretro'!L19*10^12)/(K17*10^6)</f>
        <v>1202.3054895670848</v>
      </c>
      <c r="AN17" s="7">
        <f>('PP-regionalLandDpaymentretro'!M19*10^12)/(L17*10^6)</f>
        <v>2474.9293848937145</v>
      </c>
      <c r="AO17" s="7">
        <f>('PP-regionalLandDpaymentretro'!N19*10^12)/(M17*10^6)</f>
        <v>219.67785371260152</v>
      </c>
      <c r="AP17" s="7"/>
      <c r="AQ17" s="9" t="s">
        <v>29</v>
      </c>
      <c r="AR17" s="7">
        <f>('BP-regionalLandDpayment-prosp'!C19*10^12)/(B17*10^6)</f>
        <v>6458.763380229635</v>
      </c>
      <c r="AS17" s="7">
        <f>('BP-regionalLandDpayment-prosp'!D19*10^12)/(C17*10^6)</f>
        <v>3415.8476164882018</v>
      </c>
      <c r="AT17" s="7">
        <f>('BP-regionalLandDpayment-prosp'!E19*10^12)/(D17*10^6)</f>
        <v>6547.3059887508534</v>
      </c>
      <c r="AU17" s="7">
        <f>('BP-regionalLandDpayment-prosp'!F19*10^12)/(E17*10^6)</f>
        <v>6449.8760268348624</v>
      </c>
      <c r="AV17" s="7">
        <f>('BP-regionalLandDpayment-prosp'!G19*10^12)/(F17*10^6)</f>
        <v>3112.9623030724606</v>
      </c>
      <c r="AW17" s="7">
        <f>('BP-regionalLandDpayment-prosp'!H19*10^12)/(G17*10^6)</f>
        <v>-427.77739479245497</v>
      </c>
      <c r="AX17" s="7">
        <f>('BP-regionalLandDpayment-prosp'!I19*10^12)/(H17*10^6)</f>
        <v>-314.16235977959599</v>
      </c>
      <c r="AY17" s="7">
        <f>('BP-regionalLandDpayment-prosp'!J19*10^12)/(I17*10^6)</f>
        <v>85.841122136240003</v>
      </c>
      <c r="AZ17" s="7">
        <f>('BP-regionalLandDpayment-prosp'!K19*10^12)/(J17*10^6)</f>
        <v>-1573.8810704245059</v>
      </c>
      <c r="BA17" s="7">
        <f>('BP-regionalLandDpayment-prosp'!L19*10^12)/(K17*10^6)</f>
        <v>953.81940969364905</v>
      </c>
      <c r="BB17" s="7">
        <f>('BP-regionalLandDpayment-prosp'!M19*10^12)/(L17*10^6)</f>
        <v>2301.3135132547573</v>
      </c>
      <c r="BC17" s="7">
        <f>('BP-regionalLandDpayment-prosp'!N19*10^12)/(M17*10^6)</f>
        <v>-30.456508857729577</v>
      </c>
      <c r="BD17" s="8"/>
      <c r="BE17" s="9" t="s">
        <v>29</v>
      </c>
      <c r="BF17" s="7">
        <f>('BP-regionalLandDpaymentretro'!C19*10^12)/(B17*10^6)</f>
        <v>6493.3984084649737</v>
      </c>
      <c r="BG17" s="7">
        <f>('BP-regionalLandDpaymentretro'!D19*10^12)/(C17*10^6)</f>
        <v>3362.6041694842093</v>
      </c>
      <c r="BH17" s="7">
        <f>('BP-regionalLandDpaymentretro'!E19*10^12)/(D17*10^6)</f>
        <v>6552.4444897627718</v>
      </c>
      <c r="BI17" s="7">
        <f>('BP-regionalLandDpaymentretro'!F19*10^12)/(E17*10^6)</f>
        <v>6485.7292055517619</v>
      </c>
      <c r="BJ17" s="7">
        <f>('BP-regionalLandDpaymentretro'!G19*10^12)/(F17*10^6)</f>
        <v>3131.3896763310854</v>
      </c>
      <c r="BK17" s="7">
        <f>('BP-regionalLandDpaymentretro'!H19*10^12)/(G17*10^6)</f>
        <v>-434.62588706134778</v>
      </c>
      <c r="BL17" s="7">
        <f>('BP-regionalLandDpaymentretro'!I19*10^12)/(H17*10^6)</f>
        <v>-312.03226077800656</v>
      </c>
      <c r="BM17" s="7">
        <f>('BP-regionalLandDpaymentretro'!J19*10^12)/(I17*10^6)</f>
        <v>90.757569316910633</v>
      </c>
      <c r="BN17" s="7">
        <f>('BP-regionalLandDpaymentretro'!K19*10^12)/(J17*10^6)</f>
        <v>-1574.5194909024422</v>
      </c>
      <c r="BO17" s="7">
        <f>('BP-regionalLandDpaymentretro'!L19*10^12)/(K17*10^6)</f>
        <v>960.29970227884235</v>
      </c>
      <c r="BP17" s="7">
        <f>('BP-regionalLandDpaymentretro'!M19*10^12)/(L17*10^6)</f>
        <v>2263.200388078752</v>
      </c>
      <c r="BQ17" s="7">
        <f>('BP-regionalLandDpaymentretro'!N19*10^12)/(M17*10^6)</f>
        <v>-26.771936399850329</v>
      </c>
    </row>
    <row r="18" spans="1:69" x14ac:dyDescent="0.2">
      <c r="A18" t="s">
        <v>30</v>
      </c>
      <c r="B18" s="2">
        <f>Population!A18</f>
        <v>447.700129</v>
      </c>
      <c r="C18" s="2">
        <f>Population!B18</f>
        <v>476.35035299999998</v>
      </c>
      <c r="D18" s="2">
        <f>Population!C18</f>
        <v>84.532387999999997</v>
      </c>
      <c r="E18" s="2">
        <f>Population!D18</f>
        <v>124.01260499999999</v>
      </c>
      <c r="F18" s="2">
        <f>Population!E18</f>
        <v>166.87414899999999</v>
      </c>
      <c r="G18" s="2">
        <f>Population!F18</f>
        <v>1037.5520819999999</v>
      </c>
      <c r="H18" s="2">
        <f>Population!G18</f>
        <v>1516.5973799999999</v>
      </c>
      <c r="I18" s="2">
        <f>Population!H18</f>
        <v>921.54025799999999</v>
      </c>
      <c r="J18" s="2">
        <f>Population!I18</f>
        <v>4155.0123000000003</v>
      </c>
      <c r="K18" s="2">
        <f>Population!J18</f>
        <v>712.05397200000004</v>
      </c>
      <c r="L18" s="2">
        <f>Population!K18</f>
        <v>153.08453299999999</v>
      </c>
      <c r="M18" s="2">
        <f>Population!L18</f>
        <v>1389.0560760000001</v>
      </c>
      <c r="N18" s="2"/>
      <c r="O18" t="s">
        <v>30</v>
      </c>
      <c r="P18" s="7">
        <f>('PP-regionalLandDpayment-pros'!C20*10^12)/(B18*10^6)</f>
        <v>5750.9857155300469</v>
      </c>
      <c r="Q18" s="7">
        <f>('PP-regionalLandDpayment-pros'!D20*10^12)/(C18*10^6)</f>
        <v>2032.5434977965335</v>
      </c>
      <c r="R18" s="7">
        <f>('PP-regionalLandDpayment-pros'!E20*10^12)/(D18*10^6)</f>
        <v>7161.1225293801544</v>
      </c>
      <c r="S18" s="7">
        <f>('PP-regionalLandDpayment-pros'!F20*10^12)/(E18*10^6)</f>
        <v>5519.4191800220806</v>
      </c>
      <c r="T18" s="7">
        <f>('PP-regionalLandDpayment-pros'!G20*10^12)/(F18*10^6)</f>
        <v>2363.300883547272</v>
      </c>
      <c r="U18" s="7">
        <f>('PP-regionalLandDpayment-pros'!H20*10^12)/(G18*10^6)</f>
        <v>-105.21996122305136</v>
      </c>
      <c r="V18" s="7">
        <f>('PP-regionalLandDpayment-pros'!I20*10^12)/(H18*10^6)</f>
        <v>-77.582977666175623</v>
      </c>
      <c r="W18" s="7">
        <f>('PP-regionalLandDpayment-pros'!J20*10^12)/(I18*10^6)</f>
        <v>580.22941876833522</v>
      </c>
      <c r="X18" s="7">
        <f>('PP-regionalLandDpayment-pros'!K20*10^12)/(J18*10^6)</f>
        <v>-1764.5073506234439</v>
      </c>
      <c r="Y18" s="7">
        <f>('PP-regionalLandDpayment-pros'!L20*10^12)/(K18*10^6)</f>
        <v>1399.4083680845631</v>
      </c>
      <c r="Z18" s="7">
        <f>('PP-regionalLandDpayment-pros'!M20*10^12)/(L18*10^6)</f>
        <v>2976.581283301809</v>
      </c>
      <c r="AA18" s="7">
        <f>('PP-regionalLandDpayment-pros'!N20*10^12)/(M18*10^6)</f>
        <v>247.9651101888997</v>
      </c>
      <c r="AB18" s="2"/>
      <c r="AC18" t="s">
        <v>30</v>
      </c>
      <c r="AD18" s="7">
        <f>('PP-regionalLandDpaymentretro'!C20*10^12)/(B18*10^6)</f>
        <v>5776.5059805131523</v>
      </c>
      <c r="AE18" s="7">
        <f>('PP-regionalLandDpaymentretro'!D20*10^12)/(C18*10^6)</f>
        <v>1967.4821098721457</v>
      </c>
      <c r="AF18" s="7">
        <f>('PP-regionalLandDpaymentretro'!E20*10^12)/(D18*10^6)</f>
        <v>7162.721962410018</v>
      </c>
      <c r="AG18" s="7">
        <f>('PP-regionalLandDpaymentretro'!F20*10^12)/(E18*10^6)</f>
        <v>5545.5500948698646</v>
      </c>
      <c r="AH18" s="7">
        <f>('PP-regionalLandDpaymentretro'!G20*10^12)/(F18*10^6)</f>
        <v>2375.3579767051588</v>
      </c>
      <c r="AI18" s="7">
        <f>('PP-regionalLandDpaymentretro'!H20*10^12)/(G18*10^6)</f>
        <v>-108.9864849311151</v>
      </c>
      <c r="AJ18" s="7">
        <f>('PP-regionalLandDpaymentretro'!I20*10^12)/(H18*10^6)</f>
        <v>-74.09271659282102</v>
      </c>
      <c r="AK18" s="7">
        <f>('PP-regionalLandDpaymentretro'!J20*10^12)/(I18*10^6)</f>
        <v>587.42262753682689</v>
      </c>
      <c r="AL18" s="7">
        <f>('PP-regionalLandDpaymentretro'!K20*10^12)/(J18*10^6)</f>
        <v>-1764.7699231757983</v>
      </c>
      <c r="AM18" s="7">
        <f>('PP-regionalLandDpaymentretro'!L20*10^12)/(K18*10^6)</f>
        <v>1407.0142139218806</v>
      </c>
      <c r="AN18" s="7">
        <f>('PP-regionalLandDpaymentretro'!M20*10^12)/(L18*10^6)</f>
        <v>2940.2895791408714</v>
      </c>
      <c r="AO18" s="7">
        <f>('PP-regionalLandDpaymentretro'!N20*10^12)/(M18*10^6)</f>
        <v>253.28925491754541</v>
      </c>
      <c r="AP18" s="7"/>
      <c r="AQ18" s="9" t="s">
        <v>30</v>
      </c>
      <c r="AR18" s="7">
        <f>('BP-regionalLandDpayment-prosp'!C20*10^12)/(B18*10^6)</f>
        <v>7518.3189335374236</v>
      </c>
      <c r="AS18" s="7">
        <f>('BP-regionalLandDpayment-prosp'!D20*10^12)/(C18*10^6)</f>
        <v>3865.110058131876</v>
      </c>
      <c r="AT18" s="7">
        <f>('BP-regionalLandDpayment-prosp'!E20*10^12)/(D18*10^6)</f>
        <v>7447.0318887361009</v>
      </c>
      <c r="AU18" s="7">
        <f>('BP-regionalLandDpayment-prosp'!F20*10^12)/(E18*10^6)</f>
        <v>7380.4345982717232</v>
      </c>
      <c r="AV18" s="7">
        <f>('BP-regionalLandDpayment-prosp'!G20*10^12)/(F18*10^6)</f>
        <v>3571.4725568103318</v>
      </c>
      <c r="AW18" s="7">
        <f>('BP-regionalLandDpayment-prosp'!H20*10^12)/(G18*10^6)</f>
        <v>-620.59734107693555</v>
      </c>
      <c r="AX18" s="7">
        <f>('BP-regionalLandDpayment-prosp'!I20*10^12)/(H18*10^6)</f>
        <v>-308.90237900488609</v>
      </c>
      <c r="AY18" s="7">
        <f>('BP-regionalLandDpayment-prosp'!J20*10^12)/(I18*10^6)</f>
        <v>193.67751715592757</v>
      </c>
      <c r="AZ18" s="7">
        <f>('BP-regionalLandDpayment-prosp'!K20*10^12)/(J18*10^6)</f>
        <v>-1827.787930748236</v>
      </c>
      <c r="BA18" s="7">
        <f>('BP-regionalLandDpayment-prosp'!L20*10^12)/(K18*10^6)</f>
        <v>1130.9497700992151</v>
      </c>
      <c r="BB18" s="7">
        <f>('BP-regionalLandDpayment-prosp'!M20*10^12)/(L18*10^6)</f>
        <v>2732.2642815085478</v>
      </c>
      <c r="BC18" s="7">
        <f>('BP-regionalLandDpayment-prosp'!N20*10^12)/(M18*10^6)</f>
        <v>-30.992284283109854</v>
      </c>
      <c r="BD18" s="8"/>
      <c r="BE18" s="9" t="s">
        <v>30</v>
      </c>
      <c r="BF18" s="7">
        <f>('BP-regionalLandDpaymentretro'!C20*10^12)/(B18*10^6)</f>
        <v>7553.5682453483932</v>
      </c>
      <c r="BG18" s="7">
        <f>('BP-regionalLandDpaymentretro'!D20*10^12)/(C18*10^6)</f>
        <v>3810.1368220619211</v>
      </c>
      <c r="BH18" s="7">
        <f>('BP-regionalLandDpaymentretro'!E20*10^12)/(D18*10^6)</f>
        <v>7450.205232965759</v>
      </c>
      <c r="BI18" s="7">
        <f>('BP-regionalLandDpaymentretro'!F20*10^12)/(E18*10^6)</f>
        <v>7416.8102739642345</v>
      </c>
      <c r="BJ18" s="7">
        <f>('BP-regionalLandDpaymentretro'!G20*10^12)/(F18*10^6)</f>
        <v>3590.1805512614646</v>
      </c>
      <c r="BK18" s="7">
        <f>('BP-regionalLandDpaymentretro'!H20*10^12)/(G18*10^6)</f>
        <v>-627.20098152761989</v>
      </c>
      <c r="BL18" s="7">
        <f>('BP-regionalLandDpaymentretro'!I20*10^12)/(H18*10^6)</f>
        <v>-306.68551519745978</v>
      </c>
      <c r="BM18" s="7">
        <f>('BP-regionalLandDpaymentretro'!J20*10^12)/(I18*10^6)</f>
        <v>198.74278450743574</v>
      </c>
      <c r="BN18" s="7">
        <f>('BP-regionalLandDpaymentretro'!K20*10^12)/(J18*10^6)</f>
        <v>-1828.3988585066506</v>
      </c>
      <c r="BO18" s="7">
        <f>('BP-regionalLandDpaymentretro'!L20*10^12)/(K18*10^6)</f>
        <v>1137.0777699680593</v>
      </c>
      <c r="BP18" s="7">
        <f>('BP-regionalLandDpaymentretro'!M20*10^12)/(L18*10^6)</f>
        <v>2694.6276291923537</v>
      </c>
      <c r="BQ18" s="7">
        <f>('BP-regionalLandDpaymentretro'!N20*10^12)/(M18*10^6)</f>
        <v>-27.203780669656144</v>
      </c>
    </row>
    <row r="19" spans="1:69" x14ac:dyDescent="0.2">
      <c r="A19" t="s">
        <v>31</v>
      </c>
      <c r="B19" s="2">
        <f>Population!A19</f>
        <v>447.700129</v>
      </c>
      <c r="C19" s="2">
        <f>Population!B19</f>
        <v>476.35035299999998</v>
      </c>
      <c r="D19" s="2">
        <f>Population!C19</f>
        <v>84.532387999999997</v>
      </c>
      <c r="E19" s="2">
        <f>Population!D19</f>
        <v>124.01260499999999</v>
      </c>
      <c r="F19" s="2">
        <f>Population!E19</f>
        <v>166.87414899999999</v>
      </c>
      <c r="G19" s="2">
        <f>Population!F19</f>
        <v>1037.5520819999999</v>
      </c>
      <c r="H19" s="2">
        <f>Population!G19</f>
        <v>1516.5973799999999</v>
      </c>
      <c r="I19" s="2">
        <f>Population!H19</f>
        <v>921.54025799999999</v>
      </c>
      <c r="J19" s="2">
        <f>Population!I19</f>
        <v>4155.0123000000003</v>
      </c>
      <c r="K19" s="2">
        <f>Population!J19</f>
        <v>712.05397200000004</v>
      </c>
      <c r="L19" s="2">
        <f>Population!K19</f>
        <v>153.08453299999999</v>
      </c>
      <c r="M19" s="2">
        <f>Population!L19</f>
        <v>1389.0560760000001</v>
      </c>
      <c r="N19" s="2"/>
      <c r="O19" t="s">
        <v>31</v>
      </c>
      <c r="P19" s="7">
        <f>('PP-regionalLandDpayment-pros'!C21*10^12)/(B19*10^6)</f>
        <v>6622.5669920812052</v>
      </c>
      <c r="Q19" s="7">
        <f>('PP-regionalLandDpayment-pros'!D21*10^12)/(C19*10^6)</f>
        <v>2382.7151329303356</v>
      </c>
      <c r="R19" s="7">
        <f>('PP-regionalLandDpayment-pros'!E21*10^12)/(D19*10^6)</f>
        <v>8180.3261471986425</v>
      </c>
      <c r="S19" s="7">
        <f>('PP-regionalLandDpayment-pros'!F21*10^12)/(E19*10^6)</f>
        <v>6241.8387588063897</v>
      </c>
      <c r="T19" s="7">
        <f>('PP-regionalLandDpayment-pros'!G21*10^12)/(F19*10^6)</f>
        <v>2688.6650576266766</v>
      </c>
      <c r="U19" s="7">
        <f>('PP-regionalLandDpayment-pros'!H21*10^12)/(G19*10^6)</f>
        <v>-286.0140884170595</v>
      </c>
      <c r="V19" s="7">
        <f>('PP-regionalLandDpayment-pros'!I21*10^12)/(H19*10^6)</f>
        <v>-37.523860165366628</v>
      </c>
      <c r="W19" s="7">
        <f>('PP-regionalLandDpayment-pros'!J21*10^12)/(I19*10^6)</f>
        <v>741.21797691049744</v>
      </c>
      <c r="X19" s="7">
        <f>('PP-regionalLandDpayment-pros'!K21*10^12)/(J19*10^6)</f>
        <v>-2027.3532662988951</v>
      </c>
      <c r="Y19" s="7">
        <f>('PP-regionalLandDpayment-pros'!L21*10^12)/(K19*10^6)</f>
        <v>1646.1307541651229</v>
      </c>
      <c r="Z19" s="7">
        <f>('PP-regionalLandDpayment-pros'!M21*10^12)/(L19*10^6)</f>
        <v>3428.5437383321282</v>
      </c>
      <c r="AA19" s="7">
        <f>('PP-regionalLandDpayment-pros'!N21*10^12)/(M19*10^6)</f>
        <v>275.81213438500913</v>
      </c>
      <c r="AB19" s="2"/>
      <c r="AC19" t="s">
        <v>31</v>
      </c>
      <c r="AD19" s="7">
        <f>('PP-regionalLandDpaymentretro'!C21*10^12)/(B19*10^6)</f>
        <v>6648.0872570643114</v>
      </c>
      <c r="AE19" s="7">
        <f>('PP-regionalLandDpaymentretro'!D21*10^12)/(C19*10^6)</f>
        <v>2317.6537450059946</v>
      </c>
      <c r="AF19" s="7">
        <f>('PP-regionalLandDpaymentretro'!E21*10^12)/(D19*10^6)</f>
        <v>8181.9255802282987</v>
      </c>
      <c r="AG19" s="7">
        <f>('PP-regionalLandDpaymentretro'!F21*10^12)/(E19*10^6)</f>
        <v>6267.9696736541755</v>
      </c>
      <c r="AH19" s="7">
        <f>('PP-regionalLandDpaymentretro'!G21*10^12)/(F19*10^6)</f>
        <v>2700.7221507845502</v>
      </c>
      <c r="AI19" s="7">
        <f>('PP-regionalLandDpaymentretro'!H21*10^12)/(G19*10^6)</f>
        <v>-289.78061212507998</v>
      </c>
      <c r="AJ19" s="7">
        <f>('PP-regionalLandDpaymentretro'!I21*10^12)/(H19*10^6)</f>
        <v>-34.033599091984549</v>
      </c>
      <c r="AK19" s="7">
        <f>('PP-regionalLandDpaymentretro'!J21*10^12)/(I19*10^6)</f>
        <v>748.41118567898911</v>
      </c>
      <c r="AL19" s="7">
        <f>('PP-regionalLandDpaymentretro'!K21*10^12)/(J19*10^6)</f>
        <v>-2027.6158388512918</v>
      </c>
      <c r="AM19" s="7">
        <f>('PP-regionalLandDpaymentretro'!L21*10^12)/(K19*10^6)</f>
        <v>1653.7366000024219</v>
      </c>
      <c r="AN19" s="7">
        <f>('PP-regionalLandDpaymentretro'!M21*10^12)/(L19*10^6)</f>
        <v>3392.2520341711333</v>
      </c>
      <c r="AO19" s="7">
        <f>('PP-regionalLandDpaymentretro'!N21*10^12)/(M19*10^6)</f>
        <v>281.13627911366746</v>
      </c>
      <c r="AP19" s="7"/>
      <c r="AQ19" s="9" t="s">
        <v>31</v>
      </c>
      <c r="AR19" s="7">
        <f>('BP-regionalLandDpayment-prosp'!C21*10^12)/(B19*10^6)</f>
        <v>8597.4432876298088</v>
      </c>
      <c r="AS19" s="7">
        <f>('BP-regionalLandDpayment-prosp'!D21*10^12)/(C19*10^6)</f>
        <v>4430.4853118339806</v>
      </c>
      <c r="AT19" s="7">
        <f>('BP-regionalLandDpayment-prosp'!E21*10^12)/(D19*10^6)</f>
        <v>8499.8106737801445</v>
      </c>
      <c r="AU19" s="7">
        <f>('BP-regionalLandDpayment-prosp'!F21*10^12)/(E19*10^6)</f>
        <v>8321.3986277117874</v>
      </c>
      <c r="AV19" s="7">
        <f>('BP-regionalLandDpayment-prosp'!G21*10^12)/(F19*10^6)</f>
        <v>4038.7158427133122</v>
      </c>
      <c r="AW19" s="7">
        <f>('BP-regionalLandDpayment-prosp'!H21*10^12)/(G19*10^6)</f>
        <v>-861.91373222225434</v>
      </c>
      <c r="AX19" s="7">
        <f>('BP-regionalLandDpayment-prosp'!I21*10^12)/(H19*10^6)</f>
        <v>-296.00777126359503</v>
      </c>
      <c r="AY19" s="7">
        <f>('BP-regionalLandDpayment-prosp'!J21*10^12)/(I19*10^6)</f>
        <v>309.27216176057561</v>
      </c>
      <c r="AZ19" s="7">
        <f>('BP-regionalLandDpayment-prosp'!K21*10^12)/(J19*10^6)</f>
        <v>-2098.06506890846</v>
      </c>
      <c r="BA19" s="7">
        <f>('BP-regionalLandDpayment-prosp'!L21*10^12)/(K19*10^6)</f>
        <v>1346.1462825919591</v>
      </c>
      <c r="BB19" s="7">
        <f>('BP-regionalLandDpayment-prosp'!M21*10^12)/(L19*10^6)</f>
        <v>3155.5358807729617</v>
      </c>
      <c r="BC19" s="7">
        <f>('BP-regionalLandDpayment-prosp'!N21*10^12)/(M19*10^6)</f>
        <v>-35.904037866897312</v>
      </c>
      <c r="BD19" s="8"/>
      <c r="BE19" s="9" t="s">
        <v>31</v>
      </c>
      <c r="BF19" s="7">
        <f>('BP-regionalLandDpaymentretro'!C21*10^12)/(B19*10^6)</f>
        <v>8632.692599441014</v>
      </c>
      <c r="BG19" s="7">
        <f>('BP-regionalLandDpaymentretro'!D21*10^12)/(C19*10^6)</f>
        <v>4375.5120757642835</v>
      </c>
      <c r="BH19" s="7">
        <f>('BP-regionalLandDpaymentretro'!E21*10^12)/(D19*10^6)</f>
        <v>8502.9840180101146</v>
      </c>
      <c r="BI19" s="7">
        <f>('BP-regionalLandDpaymentretro'!F21*10^12)/(E19*10^6)</f>
        <v>8357.7743034045798</v>
      </c>
      <c r="BJ19" s="7">
        <f>('BP-regionalLandDpaymentretro'!G21*10^12)/(F19*10^6)</f>
        <v>4057.4238371645506</v>
      </c>
      <c r="BK19" s="7">
        <f>('BP-regionalLandDpaymentretro'!H21*10^12)/(G19*10^6)</f>
        <v>-868.5173726728666</v>
      </c>
      <c r="BL19" s="7">
        <f>('BP-regionalLandDpaymentretro'!I21*10^12)/(H19*10^6)</f>
        <v>-293.79090745613985</v>
      </c>
      <c r="BM19" s="7">
        <f>('BP-regionalLandDpaymentretro'!J21*10^12)/(I19*10^6)</f>
        <v>314.33742911212312</v>
      </c>
      <c r="BN19" s="7">
        <f>('BP-regionalLandDpaymentretro'!K21*10^12)/(J19*10^6)</f>
        <v>-2098.6759966669083</v>
      </c>
      <c r="BO19" s="7">
        <f>('BP-regionalLandDpaymentretro'!L21*10^12)/(K19*10^6)</f>
        <v>1352.2742824608526</v>
      </c>
      <c r="BP19" s="7">
        <f>('BP-regionalLandDpaymentretro'!M21*10^12)/(L19*10^6)</f>
        <v>3117.8992284568685</v>
      </c>
      <c r="BQ19" s="7">
        <f>('BP-regionalLandDpaymentretro'!N21*10^12)/(M19*10^6)</f>
        <v>-32.11553425339082</v>
      </c>
    </row>
    <row r="20" spans="1:69" x14ac:dyDescent="0.2">
      <c r="A20" t="s">
        <v>32</v>
      </c>
      <c r="B20" s="2">
        <f>Population!A20</f>
        <v>447.700129</v>
      </c>
      <c r="C20" s="2">
        <f>Population!B20</f>
        <v>476.35035299999998</v>
      </c>
      <c r="D20" s="2">
        <f>Population!C20</f>
        <v>84.532387999999997</v>
      </c>
      <c r="E20" s="2">
        <f>Population!D20</f>
        <v>124.01260499999999</v>
      </c>
      <c r="F20" s="2">
        <f>Population!E20</f>
        <v>166.87414899999999</v>
      </c>
      <c r="G20" s="2">
        <f>Population!F20</f>
        <v>1037.5520819999999</v>
      </c>
      <c r="H20" s="2">
        <f>Population!G20</f>
        <v>1516.5973799999999</v>
      </c>
      <c r="I20" s="2">
        <f>Population!H20</f>
        <v>921.54025799999999</v>
      </c>
      <c r="J20" s="2">
        <f>Population!I20</f>
        <v>4155.0123000000003</v>
      </c>
      <c r="K20" s="2">
        <f>Population!J20</f>
        <v>712.05397200000004</v>
      </c>
      <c r="L20" s="2">
        <f>Population!K20</f>
        <v>153.08453299999999</v>
      </c>
      <c r="M20" s="2">
        <f>Population!L20</f>
        <v>1389.0560760000001</v>
      </c>
      <c r="N20" s="2"/>
      <c r="O20" t="s">
        <v>32</v>
      </c>
      <c r="P20" s="7">
        <f>('PP-regionalLandDpayment-pros'!C22*10^12)/(B20*10^6)</f>
        <v>7542.6463011285387</v>
      </c>
      <c r="Q20" s="7">
        <f>('PP-regionalLandDpayment-pros'!D22*10^12)/(C20*10^6)</f>
        <v>2752.9544153746124</v>
      </c>
      <c r="R20" s="7">
        <f>('PP-regionalLandDpayment-pros'!E22*10^12)/(D20*10^6)</f>
        <v>9254.2823239790614</v>
      </c>
      <c r="S20" s="7">
        <f>('PP-regionalLandDpayment-pros'!F22*10^12)/(E20*10^6)</f>
        <v>7001.548403731199</v>
      </c>
      <c r="T20" s="7">
        <f>('PP-regionalLandDpayment-pros'!G22*10^12)/(F20*10^6)</f>
        <v>3035.2954165530846</v>
      </c>
      <c r="U20" s="7">
        <f>('PP-regionalLandDpayment-pros'!H22*10^12)/(G20*10^6)</f>
        <v>-495.88656124745722</v>
      </c>
      <c r="V20" s="7">
        <f>('PP-regionalLandDpayment-pros'!I22*10^12)/(H20*10^6)</f>
        <v>14.810517087240779</v>
      </c>
      <c r="W20" s="7">
        <f>('PP-regionalLandDpayment-pros'!J22*10^12)/(I20*10^6)</f>
        <v>918.45383712418129</v>
      </c>
      <c r="X20" s="7">
        <f>('PP-regionalLandDpayment-pros'!K22*10^12)/(J20*10^6)</f>
        <v>-2306.5002851092536</v>
      </c>
      <c r="Y20" s="7">
        <f>('PP-regionalLandDpayment-pros'!L22*10^12)/(K20*10^6)</f>
        <v>1913.4008836339806</v>
      </c>
      <c r="Z20" s="7">
        <f>('PP-regionalLandDpayment-pros'!M22*10^12)/(L20*10^6)</f>
        <v>3903.3857774529311</v>
      </c>
      <c r="AA20" s="7">
        <f>('PP-regionalLandDpayment-pros'!N22*10^12)/(M20*10^6)</f>
        <v>305.17487423488689</v>
      </c>
      <c r="AB20" s="2"/>
      <c r="AC20" t="s">
        <v>32</v>
      </c>
      <c r="AD20" s="7">
        <f>('PP-regionalLandDpaymentretro'!C22*10^12)/(B20*10^6)</f>
        <v>7568.166566111684</v>
      </c>
      <c r="AE20" s="7">
        <f>('PP-regionalLandDpaymentretro'!D22*10^12)/(C20*10^6)</f>
        <v>2687.8930274503255</v>
      </c>
      <c r="AF20" s="7">
        <f>('PP-regionalLandDpaymentretro'!E22*10^12)/(D20*10^6)</f>
        <v>9255.881757008874</v>
      </c>
      <c r="AG20" s="7">
        <f>('PP-regionalLandDpaymentretro'!F22*10^12)/(E20*10^6)</f>
        <v>7027.6793185790539</v>
      </c>
      <c r="AH20" s="7">
        <f>('PP-regionalLandDpaymentretro'!G22*10^12)/(F20*10^6)</f>
        <v>3047.3525097109837</v>
      </c>
      <c r="AI20" s="7">
        <f>('PP-regionalLandDpaymentretro'!H22*10^12)/(G20*10^6)</f>
        <v>-499.65308495548663</v>
      </c>
      <c r="AJ20" s="7">
        <f>('PP-regionalLandDpaymentretro'!I22*10^12)/(H20*10^6)</f>
        <v>18.300778160631531</v>
      </c>
      <c r="AK20" s="7">
        <f>('PP-regionalLandDpaymentretro'!J22*10^12)/(I20*10^6)</f>
        <v>925.6470458927015</v>
      </c>
      <c r="AL20" s="7">
        <f>('PP-regionalLandDpaymentretro'!K22*10^12)/(J20*10^6)</f>
        <v>-2306.7628576616335</v>
      </c>
      <c r="AM20" s="7">
        <f>('PP-regionalLandDpaymentretro'!L22*10^12)/(K20*10^6)</f>
        <v>1921.0067294712919</v>
      </c>
      <c r="AN20" s="7">
        <f>('PP-regionalLandDpaymentretro'!M22*10^12)/(L20*10^6)</f>
        <v>3867.0940732920503</v>
      </c>
      <c r="AO20" s="7">
        <f>('PP-regionalLandDpaymentretro'!N22*10^12)/(M20*10^6)</f>
        <v>310.49901896357676</v>
      </c>
      <c r="AP20" s="7"/>
      <c r="AQ20" s="9" t="s">
        <v>32</v>
      </c>
      <c r="AR20" s="7">
        <f>('BP-regionalLandDpayment-prosp'!C22*10^12)/(B20*10^6)</f>
        <v>9733.6379167719879</v>
      </c>
      <c r="AS20" s="7">
        <f>('BP-regionalLandDpayment-prosp'!D22*10^12)/(C20*10^6)</f>
        <v>5024.8168620784154</v>
      </c>
      <c r="AT20" s="7">
        <f>('BP-regionalLandDpayment-prosp'!E22*10^12)/(D20*10^6)</f>
        <v>9608.7287876113642</v>
      </c>
      <c r="AU20" s="7">
        <f>('BP-regionalLandDpayment-prosp'!F22*10^12)/(E20*10^6)</f>
        <v>9308.6793603740134</v>
      </c>
      <c r="AV20" s="7">
        <f>('BP-regionalLandDpayment-prosp'!G22*10^12)/(F20*10^6)</f>
        <v>4533.0854085059254</v>
      </c>
      <c r="AW20" s="7">
        <f>('BP-regionalLandDpayment-prosp'!H22*10^12)/(G20*10^6)</f>
        <v>-1134.8082465565678</v>
      </c>
      <c r="AX20" s="7">
        <f>('BP-regionalLandDpayment-prosp'!I22*10^12)/(H20*10^6)</f>
        <v>-271.95989140437962</v>
      </c>
      <c r="AY20" s="7">
        <f>('BP-regionalLandDpayment-prosp'!J22*10^12)/(I20*10^6)</f>
        <v>439.23918376150129</v>
      </c>
      <c r="AZ20" s="7">
        <f>('BP-regionalLandDpayment-prosp'!K22*10^12)/(J20*10^6)</f>
        <v>-2384.9502452378065</v>
      </c>
      <c r="BA20" s="7">
        <f>('BP-regionalLandDpayment-prosp'!L22*10^12)/(K20*10^6)</f>
        <v>1580.5884115204831</v>
      </c>
      <c r="BB20" s="7">
        <f>('BP-regionalLandDpayment-prosp'!M22*10^12)/(L20*10^6)</f>
        <v>3600.5020331572173</v>
      </c>
      <c r="BC20" s="7">
        <f>('BP-regionalLandDpayment-prosp'!N22*10^12)/(M20*10^6)</f>
        <v>-40.653125930836303</v>
      </c>
      <c r="BD20" s="8"/>
      <c r="BE20" s="9" t="s">
        <v>32</v>
      </c>
      <c r="BF20" s="7">
        <f>('BP-regionalLandDpaymentretro'!C22*10^12)/(B20*10^6)</f>
        <v>9768.887228583033</v>
      </c>
      <c r="BG20" s="7">
        <f>('BP-regionalLandDpaymentretro'!D22*10^12)/(C20*10^6)</f>
        <v>4969.8436260086819</v>
      </c>
      <c r="BH20" s="7">
        <f>('BP-regionalLandDpaymentretro'!E22*10^12)/(D20*10^6)</f>
        <v>9611.9021318411233</v>
      </c>
      <c r="BI20" s="7">
        <f>('BP-regionalLandDpaymentretro'!F22*10^12)/(E20*10^6)</f>
        <v>9345.0550360667366</v>
      </c>
      <c r="BJ20" s="7">
        <f>('BP-regionalLandDpaymentretro'!G22*10^12)/(F20*10^6)</f>
        <v>4551.7934029570843</v>
      </c>
      <c r="BK20" s="7">
        <f>('BP-regionalLandDpaymentretro'!H22*10^12)/(G20*10^6)</f>
        <v>-1141.4118870072734</v>
      </c>
      <c r="BL20" s="7">
        <f>('BP-regionalLandDpaymentretro'!I22*10^12)/(H20*10^6)</f>
        <v>-269.74302759690994</v>
      </c>
      <c r="BM20" s="7">
        <f>('BP-regionalLandDpaymentretro'!J22*10^12)/(I20*10^6)</f>
        <v>444.30445111299747</v>
      </c>
      <c r="BN20" s="7">
        <f>('BP-regionalLandDpaymentretro'!K22*10^12)/(J20*10^6)</f>
        <v>-2385.5611729962211</v>
      </c>
      <c r="BO20" s="7">
        <f>('BP-regionalLandDpaymentretro'!L22*10^12)/(K20*10^6)</f>
        <v>1586.7164113893518</v>
      </c>
      <c r="BP20" s="7">
        <f>('BP-regionalLandDpaymentretro'!M22*10^12)/(L20*10^6)</f>
        <v>3562.8653808411082</v>
      </c>
      <c r="BQ20" s="7">
        <f>('BP-regionalLandDpaymentretro'!N22*10^12)/(M20*10^6)</f>
        <v>-36.86462231732915</v>
      </c>
    </row>
    <row r="21" spans="1:69" x14ac:dyDescent="0.2">
      <c r="A21" t="s">
        <v>33</v>
      </c>
      <c r="B21" s="2">
        <f>Population!A21</f>
        <v>447.700129</v>
      </c>
      <c r="C21" s="2">
        <f>Population!B21</f>
        <v>476.35035299999998</v>
      </c>
      <c r="D21" s="2">
        <f>Population!C21</f>
        <v>84.532387999999997</v>
      </c>
      <c r="E21" s="2">
        <f>Population!D21</f>
        <v>124.01260499999999</v>
      </c>
      <c r="F21" s="2">
        <f>Population!E21</f>
        <v>166.87414899999999</v>
      </c>
      <c r="G21" s="2">
        <f>Population!F21</f>
        <v>1037.5520819999999</v>
      </c>
      <c r="H21" s="2">
        <f>Population!G21</f>
        <v>1516.5973799999999</v>
      </c>
      <c r="I21" s="2">
        <f>Population!H21</f>
        <v>921.54025799999999</v>
      </c>
      <c r="J21" s="2">
        <f>Population!I21</f>
        <v>4155.0123000000003</v>
      </c>
      <c r="K21" s="2">
        <f>Population!J21</f>
        <v>712.05397200000004</v>
      </c>
      <c r="L21" s="2">
        <f>Population!K21</f>
        <v>153.08453299999999</v>
      </c>
      <c r="M21" s="2">
        <f>Population!L21</f>
        <v>1389.0560760000001</v>
      </c>
      <c r="N21" s="2"/>
      <c r="O21" t="s">
        <v>33</v>
      </c>
      <c r="P21" s="7">
        <f>('PP-regionalLandDpayment-pros'!C23*10^12)/(B21*10^6)</f>
        <v>8514.0727309860376</v>
      </c>
      <c r="Q21" s="7">
        <f>('PP-regionalLandDpayment-pros'!D23*10^12)/(C21*10^6)</f>
        <v>3145.4045514391464</v>
      </c>
      <c r="R21" s="7">
        <f>('PP-regionalLandDpayment-pros'!E23*10^12)/(D21*10^6)</f>
        <v>10388.463666304939</v>
      </c>
      <c r="S21" s="7">
        <f>('PP-regionalLandDpayment-pros'!F23*10^12)/(E21*10^6)</f>
        <v>7803.2812302053007</v>
      </c>
      <c r="T21" s="7">
        <f>('PP-regionalLandDpayment-pros'!G23*10^12)/(F21*10^6)</f>
        <v>3404.6601200347764</v>
      </c>
      <c r="U21" s="7">
        <f>('PP-regionalLandDpayment-pros'!H23*10^12)/(G21*10^6)</f>
        <v>-730.83439087592785</v>
      </c>
      <c r="V21" s="7">
        <f>('PP-regionalLandDpayment-pros'!I23*10^12)/(H21*10^6)</f>
        <v>78.538287589741643</v>
      </c>
      <c r="W21" s="7">
        <f>('PP-regionalLandDpayment-pros'!J23*10^12)/(I21*10^6)</f>
        <v>1111.4567555098524</v>
      </c>
      <c r="X21" s="7">
        <f>('PP-regionalLandDpayment-pros'!K23*10^12)/(J21*10^6)</f>
        <v>-2603.2528263267409</v>
      </c>
      <c r="Y21" s="7">
        <f>('PP-regionalLandDpayment-pros'!L23*10^12)/(K21*10^6)</f>
        <v>2201.1992210525596</v>
      </c>
      <c r="Z21" s="7">
        <f>('PP-regionalLandDpayment-pros'!M23*10^12)/(L21*10^6)</f>
        <v>4405.0700275166801</v>
      </c>
      <c r="AA21" s="7">
        <f>('PP-regionalLandDpayment-pros'!N23*10^12)/(M21*10^6)</f>
        <v>335.23466730380039</v>
      </c>
      <c r="AB21" s="2"/>
      <c r="AC21" t="s">
        <v>33</v>
      </c>
      <c r="AD21" s="7">
        <f>('PP-regionalLandDpaymentretro'!C23*10^12)/(B21*10^6)</f>
        <v>8539.5929959693385</v>
      </c>
      <c r="AE21" s="7">
        <f>('PP-regionalLandDpaymentretro'!D23*10^12)/(C21*10^6)</f>
        <v>3080.3431635150073</v>
      </c>
      <c r="AF21" s="7">
        <f>('PP-regionalLandDpaymentretro'!E23*10^12)/(D21*10^6)</f>
        <v>10390.063099335113</v>
      </c>
      <c r="AG21" s="7">
        <f>('PP-regionalLandDpaymentretro'!F23*10^12)/(E21*10^6)</f>
        <v>7829.4121450532975</v>
      </c>
      <c r="AH21" s="7">
        <f>('PP-regionalLandDpaymentretro'!G23*10^12)/(F21*10^6)</f>
        <v>3416.7172131927555</v>
      </c>
      <c r="AI21" s="7">
        <f>('PP-regionalLandDpaymentretro'!H23*10^12)/(G21*10^6)</f>
        <v>-734.60091458379293</v>
      </c>
      <c r="AJ21" s="7">
        <f>('PP-regionalLandDpaymentretro'!I23*10^12)/(H21*10^6)</f>
        <v>82.028548663161317</v>
      </c>
      <c r="AK21" s="7">
        <f>('PP-regionalLandDpaymentretro'!J23*10^12)/(I21*10^6)</f>
        <v>1118.6499642784584</v>
      </c>
      <c r="AL21" s="7">
        <f>('PP-regionalLandDpaymentretro'!K23*10^12)/(J21*10^6)</f>
        <v>-2603.5153988791035</v>
      </c>
      <c r="AM21" s="7">
        <f>('PP-regionalLandDpaymentretro'!L23*10^12)/(K21*10^6)</f>
        <v>2208.8050668899577</v>
      </c>
      <c r="AN21" s="7">
        <f>('PP-regionalLandDpaymentretro'!M23*10^12)/(L21*10^6)</f>
        <v>4368.7783233559139</v>
      </c>
      <c r="AO21" s="7">
        <f>('PP-regionalLandDpaymentretro'!N23*10^12)/(M21*10^6)</f>
        <v>340.55881203249345</v>
      </c>
      <c r="AP21" s="7"/>
      <c r="AQ21" s="9" t="s">
        <v>33</v>
      </c>
      <c r="AR21" s="7">
        <f>('BP-regionalLandDpayment-prosp'!C23*10^12)/(B21*10^6)</f>
        <v>10931.802451875657</v>
      </c>
      <c r="AS21" s="7">
        <f>('BP-regionalLandDpayment-prosp'!D23*10^12)/(C21*10^6)</f>
        <v>5652.374144545387</v>
      </c>
      <c r="AT21" s="7">
        <f>('BP-regionalLandDpayment-prosp'!E23*10^12)/(D21*10^6)</f>
        <v>10779.590562213873</v>
      </c>
      <c r="AU21" s="7">
        <f>('BP-regionalLandDpayment-prosp'!F23*10^12)/(E21*10^6)</f>
        <v>10349.169148731951</v>
      </c>
      <c r="AV21" s="7">
        <f>('BP-regionalLandDpayment-prosp'!G23*10^12)/(F21*10^6)</f>
        <v>5057.4511911369746</v>
      </c>
      <c r="AW21" s="7">
        <f>('BP-regionalLandDpayment-prosp'!H23*10^12)/(G21*10^6)</f>
        <v>-1435.8758601644797</v>
      </c>
      <c r="AX21" s="7">
        <f>('BP-regionalLandDpayment-prosp'!I23*10^12)/(H21*10^6)</f>
        <v>-237.90899350950684</v>
      </c>
      <c r="AY21" s="7">
        <f>('BP-regionalLandDpayment-prosp'!J23*10^12)/(I21*10^6)</f>
        <v>582.64984367680449</v>
      </c>
      <c r="AZ21" s="7">
        <f>('BP-regionalLandDpayment-prosp'!K23*10^12)/(J21*10^6)</f>
        <v>-2689.8213000949736</v>
      </c>
      <c r="BA21" s="7">
        <f>('BP-regionalLandDpayment-prosp'!L23*10^12)/(K21*10^6)</f>
        <v>1833.94514323403</v>
      </c>
      <c r="BB21" s="7">
        <f>('BP-regionalLandDpayment-prosp'!M23*10^12)/(L21*10^6)</f>
        <v>4070.8418975097284</v>
      </c>
      <c r="BC21" s="7">
        <f>('BP-regionalLandDpayment-prosp'!N23*10^12)/(M21*10^6)</f>
        <v>-46.38187031616588</v>
      </c>
      <c r="BD21" s="8"/>
      <c r="BE21" s="9" t="s">
        <v>33</v>
      </c>
      <c r="BF21" s="7">
        <f>('BP-regionalLandDpaymentretro'!C23*10^12)/(B21*10^6)</f>
        <v>10967.051763686628</v>
      </c>
      <c r="BG21" s="7">
        <f>('BP-regionalLandDpaymentretro'!D23*10^12)/(C21*10^6)</f>
        <v>5597.4009084755053</v>
      </c>
      <c r="BH21" s="7">
        <f>('BP-regionalLandDpaymentretro'!E23*10^12)/(D21*10^6)</f>
        <v>10782.763906443426</v>
      </c>
      <c r="BI21" s="7">
        <f>('BP-regionalLandDpaymentretro'!F23*10^12)/(E21*10^6)</f>
        <v>10385.544824424534</v>
      </c>
      <c r="BJ21" s="7">
        <f>('BP-regionalLandDpaymentretro'!G23*10^12)/(F21*10^6)</f>
        <v>5076.1591855881334</v>
      </c>
      <c r="BK21" s="7">
        <f>('BP-regionalLandDpaymentretro'!H23*10^12)/(G21*10^6)</f>
        <v>-1442.4795006152103</v>
      </c>
      <c r="BL21" s="7">
        <f>('BP-regionalLandDpaymentretro'!I23*10^12)/(H21*10^6)</f>
        <v>-235.69212970208343</v>
      </c>
      <c r="BM21" s="7">
        <f>('BP-regionalLandDpaymentretro'!J23*10^12)/(I21*10^6)</f>
        <v>587.71511102831687</v>
      </c>
      <c r="BN21" s="7">
        <f>('BP-regionalLandDpaymentretro'!K23*10^12)/(J21*10^6)</f>
        <v>-2690.4322278534223</v>
      </c>
      <c r="BO21" s="7">
        <f>('BP-regionalLandDpaymentretro'!L23*10^12)/(K21*10^6)</f>
        <v>1840.0731431028867</v>
      </c>
      <c r="BP21" s="7">
        <f>('BP-regionalLandDpaymentretro'!M23*10^12)/(L21*10^6)</f>
        <v>4033.2052451934774</v>
      </c>
      <c r="BQ21" s="7">
        <f>('BP-regionalLandDpaymentretro'!N23*10^12)/(M21*10^6)</f>
        <v>-42.593366702732546</v>
      </c>
    </row>
    <row r="22" spans="1:69" x14ac:dyDescent="0.2">
      <c r="A22" t="s">
        <v>34</v>
      </c>
      <c r="B22" s="2">
        <f>Population!A22</f>
        <v>447.700129</v>
      </c>
      <c r="C22" s="2">
        <f>Population!B22</f>
        <v>476.35035299999998</v>
      </c>
      <c r="D22" s="2">
        <f>Population!C22</f>
        <v>84.532387999999997</v>
      </c>
      <c r="E22" s="2">
        <f>Population!D22</f>
        <v>124.01260499999999</v>
      </c>
      <c r="F22" s="2">
        <f>Population!E22</f>
        <v>166.87414899999999</v>
      </c>
      <c r="G22" s="2">
        <f>Population!F22</f>
        <v>1037.5520819999999</v>
      </c>
      <c r="H22" s="2">
        <f>Population!G22</f>
        <v>1516.5973799999999</v>
      </c>
      <c r="I22" s="2">
        <f>Population!H22</f>
        <v>921.54025799999999</v>
      </c>
      <c r="J22" s="2">
        <f>Population!I22</f>
        <v>4155.0123000000003</v>
      </c>
      <c r="K22" s="2">
        <f>Population!J22</f>
        <v>712.05397200000004</v>
      </c>
      <c r="L22" s="2">
        <f>Population!K22</f>
        <v>153.08453299999999</v>
      </c>
      <c r="M22" s="2">
        <f>Population!L22</f>
        <v>1389.0560760000001</v>
      </c>
      <c r="N22" s="2"/>
      <c r="O22" t="s">
        <v>34</v>
      </c>
      <c r="P22" s="7">
        <f>('PP-regionalLandDpayment-pros'!C24*10^12)/(B22*10^6)</f>
        <v>9539.5598733636216</v>
      </c>
      <c r="Q22" s="7">
        <f>('PP-regionalLandDpayment-pros'!D24*10^12)/(C22*10^6)</f>
        <v>3561.8881044279055</v>
      </c>
      <c r="R22" s="7">
        <f>('PP-regionalLandDpayment-pros'!E24*10^12)/(D22*10^6)</f>
        <v>11587.242708508376</v>
      </c>
      <c r="S22" s="7">
        <f>('PP-regionalLandDpayment-pros'!F24*10^12)/(E22*10^6)</f>
        <v>8650.8052693907339</v>
      </c>
      <c r="T22" s="7">
        <f>('PP-regionalLandDpayment-pros'!G24*10^12)/(F22*10^6)</f>
        <v>3797.885102691911</v>
      </c>
      <c r="U22" s="7">
        <f>('PP-regionalLandDpayment-pros'!H24*10^12)/(G22*10^6)</f>
        <v>-987.60668486747238</v>
      </c>
      <c r="V22" s="7">
        <f>('PP-regionalLandDpayment-pros'!I24*10^12)/(H22*10^6)</f>
        <v>152.80660550342679</v>
      </c>
      <c r="W22" s="7">
        <f>('PP-regionalLandDpayment-pros'!J24*10^12)/(I22*10^6)</f>
        <v>1319.9196987799148</v>
      </c>
      <c r="X22" s="7">
        <f>('PP-regionalLandDpayment-pros'!K24*10^12)/(J22*10^6)</f>
        <v>-2918.6041696009338</v>
      </c>
      <c r="Y22" s="7">
        <f>('PP-regionalLandDpayment-pros'!L24*10^12)/(K22*10^6)</f>
        <v>2509.466643359412</v>
      </c>
      <c r="Z22" s="7">
        <f>('PP-regionalLandDpayment-pros'!M24*10^12)/(L22*10^6)</f>
        <v>4936.80051968102</v>
      </c>
      <c r="AA22" s="7">
        <f>('PP-regionalLandDpayment-pros'!N24*10^12)/(M22*10^6)</f>
        <v>365.10907974450106</v>
      </c>
      <c r="AB22" s="2"/>
      <c r="AC22" t="s">
        <v>34</v>
      </c>
      <c r="AD22" s="7">
        <f>('PP-regionalLandDpaymentretro'!C24*10^12)/(B22*10^6)</f>
        <v>9565.0801383470807</v>
      </c>
      <c r="AE22" s="7">
        <f>('PP-regionalLandDpaymentretro'!D24*10^12)/(C22*10^6)</f>
        <v>3496.8267165038756</v>
      </c>
      <c r="AF22" s="7">
        <f>('PP-regionalLandDpaymentretro'!E24*10^12)/(D22*10^6)</f>
        <v>11588.842141538551</v>
      </c>
      <c r="AG22" s="7">
        <f>('PP-regionalLandDpaymentretro'!F24*10^12)/(E22*10^6)</f>
        <v>8676.9361842388716</v>
      </c>
      <c r="AH22" s="7">
        <f>('PP-regionalLandDpaymentretro'!G24*10^12)/(F22*10^6)</f>
        <v>3809.9421958499165</v>
      </c>
      <c r="AI22" s="7">
        <f>('PP-regionalLandDpaymentretro'!H24*10^12)/(G22*10^6)</f>
        <v>-991.37320857531631</v>
      </c>
      <c r="AJ22" s="7">
        <f>('PP-regionalLandDpaymentretro'!I24*10^12)/(H22*10^6)</f>
        <v>156.29686657687392</v>
      </c>
      <c r="AK22" s="7">
        <f>('PP-regionalLandDpaymentretro'!J24*10^12)/(I22*10^6)</f>
        <v>1327.1129075485158</v>
      </c>
      <c r="AL22" s="7">
        <f>('PP-regionalLandDpaymentretro'!K24*10^12)/(J22*10^6)</f>
        <v>-2918.8667421533305</v>
      </c>
      <c r="AM22" s="7">
        <f>('PP-regionalLandDpaymentretro'!L24*10^12)/(K22*10^6)</f>
        <v>2517.0724891968221</v>
      </c>
      <c r="AN22" s="7">
        <f>('PP-regionalLandDpaymentretro'!M24*10^12)/(L22*10^6)</f>
        <v>4900.5088155203393</v>
      </c>
      <c r="AO22" s="7">
        <f>('PP-regionalLandDpaymentretro'!N24*10^12)/(M22*10^6)</f>
        <v>370.43322447323834</v>
      </c>
      <c r="AP22" s="7"/>
      <c r="AQ22" s="9" t="s">
        <v>34</v>
      </c>
      <c r="AR22" s="7">
        <f>('BP-regionalLandDpayment-prosp'!C24*10^12)/(B22*10^6)</f>
        <v>12196.226853413418</v>
      </c>
      <c r="AS22" s="7">
        <f>('BP-regionalLandDpayment-prosp'!D24*10^12)/(C22*10^6)</f>
        <v>6316.6142760297935</v>
      </c>
      <c r="AT22" s="7">
        <f>('BP-regionalLandDpayment-prosp'!E24*10^12)/(D22*10^6)</f>
        <v>12017.023548108487</v>
      </c>
      <c r="AU22" s="7">
        <f>('BP-regionalLandDpayment-prosp'!F24*10^12)/(E22*10^6)</f>
        <v>11448.295952331344</v>
      </c>
      <c r="AV22" s="7">
        <f>('BP-regionalLandDpayment-prosp'!G24*10^12)/(F22*10^6)</f>
        <v>5614.0167511470991</v>
      </c>
      <c r="AW22" s="7">
        <f>('BP-regionalLandDpayment-prosp'!H24*10^12)/(G22*10^6)</f>
        <v>-1762.3253702694142</v>
      </c>
      <c r="AX22" s="7">
        <f>('BP-regionalLandDpayment-prosp'!I24*10^12)/(H22*10^6)</f>
        <v>-194.91424822110909</v>
      </c>
      <c r="AY22" s="7">
        <f>('BP-regionalLandDpayment-prosp'!J24*10^12)/(I22*10^6)</f>
        <v>738.85232414706638</v>
      </c>
      <c r="AZ22" s="7">
        <f>('BP-regionalLandDpayment-prosp'!K24*10^12)/(J22*10^6)</f>
        <v>-3013.7279560962747</v>
      </c>
      <c r="BA22" s="7">
        <f>('BP-regionalLandDpayment-prosp'!L24*10^12)/(K22*10^6)</f>
        <v>2105.9179036474607</v>
      </c>
      <c r="BB22" s="7">
        <f>('BP-regionalLandDpayment-prosp'!M24*10^12)/(L22*10^6)</f>
        <v>4569.54158700482</v>
      </c>
      <c r="BC22" s="7">
        <f>('BP-regionalLandDpayment-prosp'!N24*10^12)/(M22*10^6)</f>
        <v>-54.221520271003001</v>
      </c>
      <c r="BD22" s="8"/>
      <c r="BE22" s="9" t="s">
        <v>34</v>
      </c>
      <c r="BF22" s="7">
        <f>('BP-regionalLandDpaymentretro'!C24*10^12)/(B22*10^6)</f>
        <v>12231.47616522462</v>
      </c>
      <c r="BG22" s="7">
        <f>('BP-regionalLandDpaymentretro'!D24*10^12)/(C22*10^6)</f>
        <v>6261.6410399599863</v>
      </c>
      <c r="BH22" s="7">
        <f>('BP-regionalLandDpaymentretro'!E24*10^12)/(D22*10^6)</f>
        <v>12020.196892338456</v>
      </c>
      <c r="BI22" s="7">
        <f>('BP-regionalLandDpaymentretro'!F24*10^12)/(E22*10^6)</f>
        <v>11484.671628024209</v>
      </c>
      <c r="BJ22" s="7">
        <f>('BP-regionalLandDpaymentretro'!G24*10^12)/(F22*10^6)</f>
        <v>5632.724745598257</v>
      </c>
      <c r="BK22" s="7">
        <f>('BP-regionalLandDpaymentretro'!H24*10^12)/(G22*10^6)</f>
        <v>-1768.929010720128</v>
      </c>
      <c r="BL22" s="7">
        <f>('BP-regionalLandDpaymentretro'!I24*10^12)/(H22*10^6)</f>
        <v>-192.69738441366835</v>
      </c>
      <c r="BM22" s="7">
        <f>('BP-regionalLandDpaymentretro'!J24*10^12)/(I22*10^6)</f>
        <v>743.91759149862219</v>
      </c>
      <c r="BN22" s="7">
        <f>('BP-regionalLandDpaymentretro'!K24*10^12)/(J22*10^6)</f>
        <v>-3014.3388838547398</v>
      </c>
      <c r="BO22" s="7">
        <f>('BP-regionalLandDpaymentretro'!L24*10^12)/(K22*10^6)</f>
        <v>2112.0459035163176</v>
      </c>
      <c r="BP22" s="7">
        <f>('BP-regionalLandDpaymentretro'!M24*10^12)/(L22*10^6)</f>
        <v>4531.9049346886841</v>
      </c>
      <c r="BQ22" s="7">
        <f>('BP-regionalLandDpaymentretro'!N24*10^12)/(M22*10^6)</f>
        <v>-50.433016657520156</v>
      </c>
    </row>
    <row r="23" spans="1:69" x14ac:dyDescent="0.2">
      <c r="A23" t="s">
        <v>35</v>
      </c>
      <c r="B23" s="2">
        <f>Population!A23</f>
        <v>447.700129</v>
      </c>
      <c r="C23" s="2">
        <f>Population!B23</f>
        <v>476.35035299999998</v>
      </c>
      <c r="D23" s="2">
        <f>Population!C23</f>
        <v>84.532387999999997</v>
      </c>
      <c r="E23" s="2">
        <f>Population!D23</f>
        <v>124.01260499999999</v>
      </c>
      <c r="F23" s="2">
        <f>Population!E23</f>
        <v>166.87414899999999</v>
      </c>
      <c r="G23" s="2">
        <f>Population!F23</f>
        <v>1037.5520819999999</v>
      </c>
      <c r="H23" s="2">
        <f>Population!G23</f>
        <v>1516.5973799999999</v>
      </c>
      <c r="I23" s="2">
        <f>Population!H23</f>
        <v>921.54025799999999</v>
      </c>
      <c r="J23" s="2">
        <f>Population!I23</f>
        <v>4155.0123000000003</v>
      </c>
      <c r="K23" s="2">
        <f>Population!J23</f>
        <v>712.05397200000004</v>
      </c>
      <c r="L23" s="2">
        <f>Population!K23</f>
        <v>153.08453299999999</v>
      </c>
      <c r="M23" s="2">
        <f>Population!L23</f>
        <v>1389.0560760000001</v>
      </c>
      <c r="N23" s="2"/>
      <c r="O23" t="s">
        <v>35</v>
      </c>
      <c r="P23" s="7">
        <f>('PP-regionalLandDpayment-pros'!C25*10^12)/(B23*10^6)</f>
        <v>10621.434909813106</v>
      </c>
      <c r="Q23" s="7">
        <f>('PP-regionalLandDpayment-pros'!D25*10^12)/(C23*10^6)</f>
        <v>4003.7364318472542</v>
      </c>
      <c r="R23" s="7">
        <f>('PP-regionalLandDpayment-pros'!E25*10^12)/(D23*10^6)</f>
        <v>12854.015238899123</v>
      </c>
      <c r="S23" s="7">
        <f>('PP-regionalLandDpayment-pros'!F25*10^12)/(E23*10^6)</f>
        <v>9546.9816931142341</v>
      </c>
      <c r="T23" s="7">
        <f>('PP-regionalLandDpayment-pros'!G25*10^12)/(F23*10^6)</f>
        <v>4215.7938141545801</v>
      </c>
      <c r="U23" s="7">
        <f>('PP-regionalLandDpayment-pros'!H25*10^12)/(G23*10^6)</f>
        <v>-1263.6868283076915</v>
      </c>
      <c r="V23" s="7">
        <f>('PP-regionalLandDpayment-pros'!I25*10^12)/(H23*10^6)</f>
        <v>236.85921532790749</v>
      </c>
      <c r="W23" s="7">
        <f>('PP-regionalLandDpayment-pros'!J25*10^12)/(I23*10^6)</f>
        <v>1543.6440588007147</v>
      </c>
      <c r="X23" s="7">
        <f>('PP-regionalLandDpayment-pros'!K25*10^12)/(J23*10^6)</f>
        <v>-3253.256130403684</v>
      </c>
      <c r="Y23" s="7">
        <f>('PP-regionalLandDpayment-pros'!L25*10^12)/(K23*10^6)</f>
        <v>2838.1501432644054</v>
      </c>
      <c r="Z23" s="7">
        <f>('PP-regionalLandDpayment-pros'!M25*10^12)/(L23*10^6)</f>
        <v>5501.0138657633479</v>
      </c>
      <c r="AA23" s="7">
        <f>('PP-regionalLandDpayment-pros'!N25*10^12)/(M23*10^6)</f>
        <v>393.96608598386831</v>
      </c>
      <c r="AB23" s="2"/>
      <c r="AC23" t="s">
        <v>35</v>
      </c>
      <c r="AD23" s="7">
        <f>('PP-regionalLandDpaymentretro'!C25*10^12)/(B23*10^6)</f>
        <v>10646.955174796487</v>
      </c>
      <c r="AE23" s="7">
        <f>('PP-regionalLandDpaymentretro'!D25*10^12)/(C23*10^6)</f>
        <v>3938.6750439231514</v>
      </c>
      <c r="AF23" s="7">
        <f>('PP-regionalLandDpaymentretro'!E25*10^12)/(D23*10^6)</f>
        <v>12855.614671929297</v>
      </c>
      <c r="AG23" s="7">
        <f>('PP-regionalLandDpaymentretro'!F25*10^12)/(E23*10^6)</f>
        <v>9573.1126079623755</v>
      </c>
      <c r="AH23" s="7">
        <f>('PP-regionalLandDpaymentretro'!G25*10^12)/(F23*10^6)</f>
        <v>4227.8509073125333</v>
      </c>
      <c r="AI23" s="7">
        <f>('PP-regionalLandDpaymentretro'!H25*10^12)/(G23*10^6)</f>
        <v>-1267.4533520156303</v>
      </c>
      <c r="AJ23" s="7">
        <f>('PP-regionalLandDpaymentretro'!I25*10^12)/(H23*10^6)</f>
        <v>240.34947640135172</v>
      </c>
      <c r="AK23" s="7">
        <f>('PP-regionalLandDpaymentretro'!J25*10^12)/(I23*10^6)</f>
        <v>1550.8372675692967</v>
      </c>
      <c r="AL23" s="7">
        <f>('PP-regionalLandDpaymentretro'!K25*10^12)/(J23*10^6)</f>
        <v>-3253.5187029560811</v>
      </c>
      <c r="AM23" s="7">
        <f>('PP-regionalLandDpaymentretro'!L25*10^12)/(K23*10^6)</f>
        <v>2845.7559891017909</v>
      </c>
      <c r="AN23" s="7">
        <f>('PP-regionalLandDpaymentretro'!M25*10^12)/(L23*10^6)</f>
        <v>5464.72216160261</v>
      </c>
      <c r="AO23" s="7">
        <f>('PP-regionalLandDpaymentretro'!N25*10^12)/(M23*10^6)</f>
        <v>399.29023071256773</v>
      </c>
      <c r="AP23" s="7"/>
      <c r="AQ23" s="9" t="s">
        <v>35</v>
      </c>
      <c r="AR23" s="7">
        <f>('BP-regionalLandDpayment-prosp'!C25*10^12)/(B23*10^6)</f>
        <v>13530.402538594019</v>
      </c>
      <c r="AS23" s="7">
        <f>('BP-regionalLandDpayment-prosp'!D25*10^12)/(C23*10^6)</f>
        <v>7020.0758223398288</v>
      </c>
      <c r="AT23" s="7">
        <f>('BP-regionalLandDpayment-prosp'!E25*10^12)/(D23*10^6)</f>
        <v>13324.611877188623</v>
      </c>
      <c r="AU23" s="7">
        <f>('BP-regionalLandDpayment-prosp'!F25*10^12)/(E23*10^6)</f>
        <v>12610.146892065064</v>
      </c>
      <c r="AV23" s="7">
        <f>('BP-regionalLandDpayment-prosp'!G25*10^12)/(F23*10^6)</f>
        <v>6204.4014246054512</v>
      </c>
      <c r="AW23" s="7">
        <f>('BP-regionalLandDpayment-prosp'!H25*10^12)/(G23*10^6)</f>
        <v>-2111.9796682346996</v>
      </c>
      <c r="AX23" s="7">
        <f>('BP-regionalLandDpayment-prosp'!I25*10^12)/(H23*10^6)</f>
        <v>-143.88429333647429</v>
      </c>
      <c r="AY23" s="7">
        <f>('BP-regionalLandDpayment-prosp'!J25*10^12)/(I23*10^6)</f>
        <v>907.39337490198977</v>
      </c>
      <c r="AZ23" s="7">
        <f>('BP-regionalLandDpayment-prosp'!K25*10^12)/(J23*10^6)</f>
        <v>-3357.4137149711687</v>
      </c>
      <c r="BA23" s="7">
        <f>('BP-regionalLandDpayment-prosp'!L25*10^12)/(K23*10^6)</f>
        <v>2396.2768376249951</v>
      </c>
      <c r="BB23" s="7">
        <f>('BP-regionalLandDpayment-prosp'!M25*10^12)/(L23*10^6)</f>
        <v>5098.8767689577917</v>
      </c>
      <c r="BC23" s="7">
        <f>('BP-regionalLandDpayment-prosp'!N25*10^12)/(M23*10^6)</f>
        <v>-65.187865325357592</v>
      </c>
      <c r="BD23" s="8"/>
      <c r="BE23" s="9" t="s">
        <v>35</v>
      </c>
      <c r="BF23" s="7">
        <f>('BP-regionalLandDpaymentretro'!C25*10^12)/(B23*10^6)</f>
        <v>13565.651850405377</v>
      </c>
      <c r="BG23" s="7">
        <f>('BP-regionalLandDpaymentretro'!D25*10^12)/(C23*10^6)</f>
        <v>6965.1025862701699</v>
      </c>
      <c r="BH23" s="7">
        <f>('BP-regionalLandDpaymentretro'!E25*10^12)/(D23*10^6)</f>
        <v>13327.785221418591</v>
      </c>
      <c r="BI23" s="7">
        <f>('BP-regionalLandDpaymentretro'!F25*10^12)/(E23*10^6)</f>
        <v>12646.522567758067</v>
      </c>
      <c r="BJ23" s="7">
        <f>('BP-regionalLandDpaymentretro'!G25*10^12)/(F23*10^6)</f>
        <v>6223.1094190567164</v>
      </c>
      <c r="BK23" s="7">
        <f>('BP-regionalLandDpaymentretro'!H25*10^12)/(G23*10^6)</f>
        <v>-2118.5833086852699</v>
      </c>
      <c r="BL23" s="7">
        <f>('BP-regionalLandDpaymentretro'!I25*10^12)/(H23*10^6)</f>
        <v>-141.6674295289699</v>
      </c>
      <c r="BM23" s="7">
        <f>('BP-regionalLandDpaymentretro'!J25*10^12)/(I23*10^6)</f>
        <v>912.45864225355876</v>
      </c>
      <c r="BN23" s="7">
        <f>('BP-regionalLandDpaymentretro'!K25*10^12)/(J23*10^6)</f>
        <v>-3358.0246427296001</v>
      </c>
      <c r="BO23" s="7">
        <f>('BP-regionalLandDpaymentretro'!L25*10^12)/(K23*10^6)</f>
        <v>2402.4048374939134</v>
      </c>
      <c r="BP23" s="7">
        <f>('BP-regionalLandDpaymentretro'!M25*10^12)/(L23*10^6)</f>
        <v>5061.2401166419131</v>
      </c>
      <c r="BQ23" s="7">
        <f>('BP-regionalLandDpaymentretro'!N25*10^12)/(M23*10^6)</f>
        <v>-61.399361711846559</v>
      </c>
    </row>
    <row r="24" spans="1:69" x14ac:dyDescent="0.2">
      <c r="A24" t="s">
        <v>36</v>
      </c>
      <c r="B24" s="2">
        <f>Population!A24</f>
        <v>447.700129</v>
      </c>
      <c r="C24" s="2">
        <f>Population!B24</f>
        <v>476.35035299999998</v>
      </c>
      <c r="D24" s="2">
        <f>Population!C24</f>
        <v>84.532387999999997</v>
      </c>
      <c r="E24" s="2">
        <f>Population!D24</f>
        <v>124.01260499999999</v>
      </c>
      <c r="F24" s="2">
        <f>Population!E24</f>
        <v>166.87414899999999</v>
      </c>
      <c r="G24" s="2">
        <f>Population!F24</f>
        <v>1037.5520819999999</v>
      </c>
      <c r="H24" s="2">
        <f>Population!G24</f>
        <v>1516.5973799999999</v>
      </c>
      <c r="I24" s="2">
        <f>Population!H24</f>
        <v>921.54025799999999</v>
      </c>
      <c r="J24" s="2">
        <f>Population!I24</f>
        <v>4155.0123000000003</v>
      </c>
      <c r="K24" s="2">
        <f>Population!J24</f>
        <v>712.05397200000004</v>
      </c>
      <c r="L24" s="2">
        <f>Population!K24</f>
        <v>153.08453299999999</v>
      </c>
      <c r="M24" s="2">
        <f>Population!L24</f>
        <v>1389.0560760000001</v>
      </c>
      <c r="N24" s="2"/>
      <c r="O24" t="s">
        <v>36</v>
      </c>
      <c r="P24" s="7">
        <f>('PP-regionalLandDpayment-pros'!C26*10^12)/(B24*10^6)</f>
        <v>11761.58229773194</v>
      </c>
      <c r="Q24" s="7">
        <f>('PP-regionalLandDpayment-pros'!D26*10^12)/(C24*10^6)</f>
        <v>4471.9018057011544</v>
      </c>
      <c r="R24" s="7">
        <f>('PP-regionalLandDpayment-pros'!E26*10^12)/(D24*10^6)</f>
        <v>14191.360667281375</v>
      </c>
      <c r="S24" s="7">
        <f>('PP-regionalLandDpayment-pros'!F26*10^12)/(E24*10^6)</f>
        <v>10493.915055563661</v>
      </c>
      <c r="T24" s="7">
        <f>('PP-regionalLandDpayment-pros'!G26*10^12)/(F24*10^6)</f>
        <v>4658.9717421729556</v>
      </c>
      <c r="U24" s="7">
        <f>('PP-regionalLandDpayment-pros'!H26*10^12)/(G24*10^6)</f>
        <v>-1557.2214006657596</v>
      </c>
      <c r="V24" s="7">
        <f>('PP-regionalLandDpayment-pros'!I26*10^12)/(H24*10^6)</f>
        <v>330.0617426111026</v>
      </c>
      <c r="W24" s="7">
        <f>('PP-regionalLandDpayment-pros'!J26*10^12)/(I24*10^6)</f>
        <v>1782.4985278972392</v>
      </c>
      <c r="X24" s="7">
        <f>('PP-regionalLandDpayment-pros'!K26*10^12)/(J24*10^6)</f>
        <v>-3607.6715694292284</v>
      </c>
      <c r="Y24" s="7">
        <f>('PP-regionalLandDpayment-pros'!L26*10^12)/(K24*10^6)</f>
        <v>3187.2148904437236</v>
      </c>
      <c r="Z24" s="7">
        <f>('PP-regionalLandDpayment-pros'!M26*10^12)/(L24*10^6)</f>
        <v>6099.4408403400766</v>
      </c>
      <c r="AA24" s="7">
        <f>('PP-regionalLandDpayment-pros'!N26*10^12)/(M24*10^6)</f>
        <v>421.06351953108611</v>
      </c>
      <c r="AB24" s="2"/>
      <c r="AC24" t="s">
        <v>36</v>
      </c>
      <c r="AD24" s="7">
        <f>('PP-regionalLandDpaymentretro'!C26*10^12)/(B24*10^6)</f>
        <v>11787.102562715478</v>
      </c>
      <c r="AE24" s="7">
        <f>('PP-regionalLandDpaymentretro'!D26*10^12)/(C24*10^6)</f>
        <v>4406.840417777089</v>
      </c>
      <c r="AF24" s="7">
        <f>('PP-regionalLandDpaymentretro'!E26*10^12)/(D24*10^6)</f>
        <v>14192.960100311651</v>
      </c>
      <c r="AG24" s="7">
        <f>('PP-regionalLandDpaymentretro'!F26*10^12)/(E24*10^6)</f>
        <v>10520.045970411727</v>
      </c>
      <c r="AH24" s="7">
        <f>('PP-regionalLandDpaymentretro'!G26*10^12)/(F24*10^6)</f>
        <v>4671.0288353309606</v>
      </c>
      <c r="AI24" s="7">
        <f>('PP-regionalLandDpaymentretro'!H26*10^12)/(G24*10^6)</f>
        <v>-1560.9879243738171</v>
      </c>
      <c r="AJ24" s="7">
        <f>('PP-regionalLandDpaymentretro'!I26*10^12)/(H24*10^6)</f>
        <v>333.55200368452881</v>
      </c>
      <c r="AK24" s="7">
        <f>('PP-regionalLandDpaymentretro'!J26*10^12)/(I24*10^6)</f>
        <v>1789.6917366658404</v>
      </c>
      <c r="AL24" s="7">
        <f>('PP-regionalLandDpaymentretro'!K26*10^12)/(J24*10^6)</f>
        <v>-3607.934141981591</v>
      </c>
      <c r="AM24" s="7">
        <f>('PP-regionalLandDpaymentretro'!L26*10^12)/(K24*10^6)</f>
        <v>3194.820736281109</v>
      </c>
      <c r="AN24" s="7">
        <f>('PP-regionalLandDpaymentretro'!M26*10^12)/(L24*10^6)</f>
        <v>6063.1491361795097</v>
      </c>
      <c r="AO24" s="7">
        <f>('PP-regionalLandDpaymentretro'!N26*10^12)/(M24*10^6)</f>
        <v>426.38766425980435</v>
      </c>
      <c r="AP24" s="7"/>
      <c r="AQ24" s="9" t="s">
        <v>36</v>
      </c>
      <c r="AR24" s="7">
        <f>('BP-regionalLandDpayment-prosp'!C26*10^12)/(B24*10^6)</f>
        <v>14937.047945588807</v>
      </c>
      <c r="AS24" s="7">
        <f>('BP-regionalLandDpayment-prosp'!D26*10^12)/(C24*10^6)</f>
        <v>7764.5758189903972</v>
      </c>
      <c r="AT24" s="7">
        <f>('BP-regionalLandDpayment-prosp'!E26*10^12)/(D24*10^6)</f>
        <v>14705.069876039977</v>
      </c>
      <c r="AU24" s="7">
        <f>('BP-regionalLandDpayment-prosp'!F26*10^12)/(E24*10^6)</f>
        <v>13837.704710265101</v>
      </c>
      <c r="AV24" s="7">
        <f>('BP-regionalLandDpayment-prosp'!G26*10^12)/(F24*10^6)</f>
        <v>6829.7608192242251</v>
      </c>
      <c r="AW24" s="7">
        <f>('BP-regionalLandDpayment-prosp'!H26*10^12)/(G24*10^6)</f>
        <v>-2483.2285331824205</v>
      </c>
      <c r="AX24" s="7">
        <f>('BP-regionalLandDpayment-prosp'!I26*10^12)/(H24*10^6)</f>
        <v>-85.562659821598231</v>
      </c>
      <c r="AY24" s="7">
        <f>('BP-regionalLandDpayment-prosp'!J26*10^12)/(I24*10^6)</f>
        <v>1087.9592796235904</v>
      </c>
      <c r="AZ24" s="7">
        <f>('BP-regionalLandDpayment-prosp'!K26*10^12)/(J24*10^6)</f>
        <v>-3721.3712986683886</v>
      </c>
      <c r="BA24" s="7">
        <f>('BP-regionalLandDpayment-prosp'!L26*10^12)/(K24*10^6)</f>
        <v>2704.8604328415563</v>
      </c>
      <c r="BB24" s="7">
        <f>('BP-regionalLandDpayment-prosp'!M26*10^12)/(L24*10^6)</f>
        <v>5660.4629280386544</v>
      </c>
      <c r="BC24" s="7">
        <f>('BP-regionalLandDpayment-prosp'!N26*10^12)/(M24*10^6)</f>
        <v>-80.154708212196724</v>
      </c>
      <c r="BD24" s="8"/>
      <c r="BE24" s="9" t="s">
        <v>36</v>
      </c>
      <c r="BF24" s="7">
        <f>('BP-regionalLandDpaymentretro'!C26*10^12)/(B24*10^6)</f>
        <v>14972.297257400169</v>
      </c>
      <c r="BG24" s="7">
        <f>('BP-regionalLandDpaymentretro'!D26*10^12)/(C24*10^6)</f>
        <v>7709.6025829207383</v>
      </c>
      <c r="BH24" s="7">
        <f>('BP-regionalLandDpaymentretro'!E26*10^12)/(D24*10^6)</f>
        <v>14708.243220270049</v>
      </c>
      <c r="BI24" s="7">
        <f>('BP-regionalLandDpaymentretro'!F26*10^12)/(E24*10^6)</f>
        <v>13874.080385958106</v>
      </c>
      <c r="BJ24" s="7">
        <f>('BP-regionalLandDpaymentretro'!G26*10^12)/(F24*10^6)</f>
        <v>6848.4688136754903</v>
      </c>
      <c r="BK24" s="7">
        <f>('BP-regionalLandDpaymentretro'!H26*10^12)/(G24*10^6)</f>
        <v>-2489.8321736330581</v>
      </c>
      <c r="BL24" s="7">
        <f>('BP-regionalLandDpaymentretro'!I26*10^12)/(H24*10^6)</f>
        <v>-83.345796014128567</v>
      </c>
      <c r="BM24" s="7">
        <f>('BP-regionalLandDpaymentretro'!J26*10^12)/(I24*10^6)</f>
        <v>1093.0245469752119</v>
      </c>
      <c r="BN24" s="7">
        <f>('BP-regionalLandDpaymentretro'!K26*10^12)/(J24*10^6)</f>
        <v>-3721.9822264267868</v>
      </c>
      <c r="BO24" s="7">
        <f>('BP-regionalLandDpaymentretro'!L26*10^12)/(K24*10^6)</f>
        <v>2710.9884327104501</v>
      </c>
      <c r="BP24" s="7">
        <f>('BP-regionalLandDpaymentretro'!M26*10^12)/(L24*10^6)</f>
        <v>5622.8262757227758</v>
      </c>
      <c r="BQ24" s="7">
        <f>('BP-regionalLandDpaymentretro'!N26*10^12)/(M24*10^6)</f>
        <v>-76.366204598663984</v>
      </c>
    </row>
    <row r="25" spans="1:69" x14ac:dyDescent="0.2">
      <c r="A25" t="s">
        <v>37</v>
      </c>
      <c r="B25" s="2">
        <f>Population!A25</f>
        <v>447.700129</v>
      </c>
      <c r="C25" s="2">
        <f>Population!B25</f>
        <v>476.35035299999998</v>
      </c>
      <c r="D25" s="2">
        <f>Population!C25</f>
        <v>84.532387999999997</v>
      </c>
      <c r="E25" s="2">
        <f>Population!D25</f>
        <v>124.01260499999999</v>
      </c>
      <c r="F25" s="2">
        <f>Population!E25</f>
        <v>166.87414899999999</v>
      </c>
      <c r="G25" s="2">
        <f>Population!F25</f>
        <v>1037.5520819999999</v>
      </c>
      <c r="H25" s="2">
        <f>Population!G25</f>
        <v>1516.5973799999999</v>
      </c>
      <c r="I25" s="2">
        <f>Population!H25</f>
        <v>921.54025799999999</v>
      </c>
      <c r="J25" s="2">
        <f>Population!I25</f>
        <v>4155.0123000000003</v>
      </c>
      <c r="K25" s="2">
        <f>Population!J25</f>
        <v>712.05397200000004</v>
      </c>
      <c r="L25" s="2">
        <f>Population!K25</f>
        <v>153.08453299999999</v>
      </c>
      <c r="M25" s="2">
        <f>Population!L25</f>
        <v>1389.0560760000001</v>
      </c>
      <c r="N25" s="2"/>
      <c r="O25" t="s">
        <v>37</v>
      </c>
      <c r="P25" s="7">
        <f>('PP-regionalLandDpayment-pros'!C27*10^12)/(B25*10^6)</f>
        <v>12961.500649554009</v>
      </c>
      <c r="Q25" s="7">
        <f>('PP-regionalLandDpayment-pros'!D27*10^12)/(C25*10^6)</f>
        <v>4967.0355493075149</v>
      </c>
      <c r="R25" s="7">
        <f>('PP-regionalLandDpayment-pros'!E27*10^12)/(D25*10^6)</f>
        <v>15601.229926853803</v>
      </c>
      <c r="S25" s="7">
        <f>('PP-regionalLandDpayment-pros'!F27*10^12)/(E25*10^6)</f>
        <v>11493.138883692412</v>
      </c>
      <c r="T25" s="7">
        <f>('PP-regionalLandDpayment-pros'!G27*10^12)/(F25*10^6)</f>
        <v>5127.8395191342142</v>
      </c>
      <c r="U25" s="7">
        <f>('PP-regionalLandDpayment-pros'!H27*10^12)/(G25*10^6)</f>
        <v>-1866.9230757514547</v>
      </c>
      <c r="V25" s="7">
        <f>('PP-regionalLandDpayment-pros'!I27*10^12)/(H25*10^6)</f>
        <v>431.90906834047627</v>
      </c>
      <c r="W25" s="7">
        <f>('PP-regionalLandDpayment-pros'!J27*10^12)/(I25*10^6)</f>
        <v>2036.4017906757235</v>
      </c>
      <c r="X25" s="7">
        <f>('PP-regionalLandDpayment-pros'!K27*10^12)/(J25*10^6)</f>
        <v>-3982.1347987700983</v>
      </c>
      <c r="Y25" s="7">
        <f>('PP-regionalLandDpayment-pros'!L27*10^12)/(K25*10^6)</f>
        <v>3556.6551448345344</v>
      </c>
      <c r="Z25" s="7">
        <f>('PP-regionalLandDpayment-pros'!M27*10^12)/(L25*10^6)</f>
        <v>6733.2270817536782</v>
      </c>
      <c r="AA25" s="7">
        <f>('PP-regionalLandDpayment-pros'!N27*10^12)/(M25*10^6)</f>
        <v>445.7598541752721</v>
      </c>
      <c r="AB25" s="2"/>
      <c r="AC25" t="s">
        <v>37</v>
      </c>
      <c r="AD25" s="7">
        <f>('PP-regionalLandDpaymentretro'!C27*10^12)/(B25*10^6)</f>
        <v>12987.020914537548</v>
      </c>
      <c r="AE25" s="7">
        <f>('PP-regionalLandDpaymentretro'!D27*10^12)/(C25*10^6)</f>
        <v>4901.9741613833376</v>
      </c>
      <c r="AF25" s="7">
        <f>('PP-regionalLandDpaymentretro'!E27*10^12)/(D25*10^6)</f>
        <v>15602.829359884185</v>
      </c>
      <c r="AG25" s="7">
        <f>('PP-regionalLandDpaymentretro'!F27*10^12)/(E25*10^6)</f>
        <v>11519.269798540337</v>
      </c>
      <c r="AH25" s="7">
        <f>('PP-regionalLandDpaymentretro'!G27*10^12)/(F25*10^6)</f>
        <v>5139.8966122922193</v>
      </c>
      <c r="AI25" s="7">
        <f>('PP-regionalLandDpaymentretro'!H27*10^12)/(G25*10^6)</f>
        <v>-1870.6895994593428</v>
      </c>
      <c r="AJ25" s="7">
        <f>('PP-regionalLandDpaymentretro'!I27*10^12)/(H25*10^6)</f>
        <v>435.39932941390362</v>
      </c>
      <c r="AK25" s="7">
        <f>('PP-regionalLandDpaymentretro'!J27*10^12)/(I25*10^6)</f>
        <v>2043.5949994443247</v>
      </c>
      <c r="AL25" s="7">
        <f>('PP-regionalLandDpaymentretro'!K27*10^12)/(J25*10^6)</f>
        <v>-3982.3973713224614</v>
      </c>
      <c r="AM25" s="7">
        <f>('PP-regionalLandDpaymentretro'!L27*10^12)/(K25*10^6)</f>
        <v>3564.2609906719194</v>
      </c>
      <c r="AN25" s="7">
        <f>('PP-regionalLandDpaymentretro'!M27*10^12)/(L25*10^6)</f>
        <v>6696.9353775929403</v>
      </c>
      <c r="AO25" s="7">
        <f>('PP-regionalLandDpaymentretro'!N27*10^12)/(M25*10^6)</f>
        <v>451.08399890392099</v>
      </c>
      <c r="AP25" s="7"/>
      <c r="AQ25" s="9" t="s">
        <v>37</v>
      </c>
      <c r="AR25" s="7">
        <f>('BP-regionalLandDpayment-prosp'!C27*10^12)/(B25*10^6)</f>
        <v>16418.249354517542</v>
      </c>
      <c r="AS25" s="7">
        <f>('BP-regionalLandDpayment-prosp'!D27*10^12)/(C25*10^6)</f>
        <v>8551.3749481565483</v>
      </c>
      <c r="AT25" s="7">
        <f>('BP-regionalLandDpayment-prosp'!E27*10^12)/(D25*10^6)</f>
        <v>16160.443547477582</v>
      </c>
      <c r="AU25" s="7">
        <f>('BP-regionalLandDpayment-prosp'!F27*10^12)/(E25*10^6)</f>
        <v>15133.121752460274</v>
      </c>
      <c r="AV25" s="7">
        <f>('BP-regionalLandDpayment-prosp'!G27*10^12)/(F25*10^6)</f>
        <v>7490.917304564121</v>
      </c>
      <c r="AW25" s="7">
        <f>('BP-regionalLandDpayment-prosp'!H27*10^12)/(G25*10^6)</f>
        <v>-2874.9560104720726</v>
      </c>
      <c r="AX25" s="7">
        <f>('BP-regionalLandDpayment-prosp'!I27*10^12)/(H25*10^6)</f>
        <v>-20.53138423701111</v>
      </c>
      <c r="AY25" s="7">
        <f>('BP-regionalLandDpayment-prosp'!J27*10^12)/(I25*10^6)</f>
        <v>1280.3401879823375</v>
      </c>
      <c r="AZ25" s="7">
        <f>('BP-regionalLandDpayment-prosp'!K27*10^12)/(J25*10^6)</f>
        <v>-4105.9060611257119</v>
      </c>
      <c r="BA25" s="7">
        <f>('BP-regionalLandDpayment-prosp'!L27*10^12)/(K25*10^6)</f>
        <v>3031.5736822859112</v>
      </c>
      <c r="BB25" s="7">
        <f>('BP-regionalLandDpayment-prosp'!M27*10^12)/(L25*10^6)</f>
        <v>6255.3644631233492</v>
      </c>
      <c r="BC25" s="7">
        <f>('BP-regionalLandDpayment-prosp'!N27*10^12)/(M25*10^6)</f>
        <v>-99.856333115262217</v>
      </c>
      <c r="BD25" s="8"/>
      <c r="BE25" s="9" t="s">
        <v>37</v>
      </c>
      <c r="BF25" s="7">
        <f>('BP-regionalLandDpaymentretro'!C27*10^12)/(B25*10^6)</f>
        <v>16453.498666328906</v>
      </c>
      <c r="BG25" s="7">
        <f>('BP-regionalLandDpaymentretro'!D27*10^12)/(C25*10^6)</f>
        <v>8496.4017120868157</v>
      </c>
      <c r="BH25" s="7">
        <f>('BP-regionalLandDpaymentretro'!E27*10^12)/(D25*10^6)</f>
        <v>16163.616891707654</v>
      </c>
      <c r="BI25" s="7">
        <f>('BP-regionalLandDpaymentretro'!F27*10^12)/(E25*10^6)</f>
        <v>15169.497428153138</v>
      </c>
      <c r="BJ25" s="7">
        <f>('BP-regionalLandDpaymentretro'!G27*10^12)/(F25*10^6)</f>
        <v>7509.6252990153853</v>
      </c>
      <c r="BK25" s="7">
        <f>('BP-regionalLandDpaymentretro'!H27*10^12)/(G25*10^6)</f>
        <v>-2881.5596509226766</v>
      </c>
      <c r="BL25" s="7">
        <f>('BP-regionalLandDpaymentretro'!I27*10^12)/(H25*10^6)</f>
        <v>-18.314520429518307</v>
      </c>
      <c r="BM25" s="7">
        <f>('BP-regionalLandDpaymentretro'!J27*10^12)/(I25*10^6)</f>
        <v>1285.4054553339777</v>
      </c>
      <c r="BN25" s="7">
        <f>('BP-regionalLandDpaymentretro'!K27*10^12)/(J25*10^6)</f>
        <v>-4106.5169888841428</v>
      </c>
      <c r="BO25" s="7">
        <f>('BP-regionalLandDpaymentretro'!L27*10^12)/(K25*10^6)</f>
        <v>3037.7016821548045</v>
      </c>
      <c r="BP25" s="7">
        <f>('BP-regionalLandDpaymentretro'!M27*10^12)/(L25*10^6)</f>
        <v>6217.7278108072978</v>
      </c>
      <c r="BQ25" s="7">
        <f>('BP-regionalLandDpaymentretro'!N27*10^12)/(M25*10^6)</f>
        <v>-96.067829501822999</v>
      </c>
    </row>
    <row r="26" spans="1:69" x14ac:dyDescent="0.2">
      <c r="A26" t="s">
        <v>38</v>
      </c>
      <c r="B26" s="2">
        <f>Population!A26</f>
        <v>447.700129</v>
      </c>
      <c r="C26" s="2">
        <f>Population!B26</f>
        <v>476.35035299999998</v>
      </c>
      <c r="D26" s="2">
        <f>Population!C26</f>
        <v>84.532387999999997</v>
      </c>
      <c r="E26" s="2">
        <f>Population!D26</f>
        <v>124.01260499999999</v>
      </c>
      <c r="F26" s="2">
        <f>Population!E26</f>
        <v>166.87414899999999</v>
      </c>
      <c r="G26" s="2">
        <f>Population!F26</f>
        <v>1037.5520819999999</v>
      </c>
      <c r="H26" s="2">
        <f>Population!G26</f>
        <v>1516.5973799999999</v>
      </c>
      <c r="I26" s="2">
        <f>Population!H26</f>
        <v>921.54025799999999</v>
      </c>
      <c r="J26" s="2">
        <f>Population!I26</f>
        <v>4155.0123000000003</v>
      </c>
      <c r="K26" s="2">
        <f>Population!J26</f>
        <v>712.05397200000004</v>
      </c>
      <c r="L26" s="2">
        <f>Population!K26</f>
        <v>153.08453299999999</v>
      </c>
      <c r="M26" s="2">
        <f>Population!L26</f>
        <v>1389.0560760000001</v>
      </c>
      <c r="N26" s="2"/>
      <c r="O26" t="s">
        <v>38</v>
      </c>
      <c r="P26" s="7">
        <f>('PP-regionalLandDpayment-pros'!C28*10^12)/(B26*10^6)</f>
        <v>14222.401434452087</v>
      </c>
      <c r="Q26" s="7">
        <f>('PP-regionalLandDpayment-pros'!D28*10^12)/(C26*10^6)</f>
        <v>5489.5603827497116</v>
      </c>
      <c r="R26" s="7">
        <f>('PP-regionalLandDpayment-pros'!E28*10^12)/(D26*10^6)</f>
        <v>17085.132496229387</v>
      </c>
      <c r="S26" s="7">
        <f>('PP-regionalLandDpayment-pros'!F28*10^12)/(E26*10^6)</f>
        <v>12545.791934439196</v>
      </c>
      <c r="T26" s="7">
        <f>('PP-regionalLandDpayment-pros'!G28*10^12)/(F26*10^6)</f>
        <v>5622.7189602665594</v>
      </c>
      <c r="U26" s="7">
        <f>('PP-regionalLandDpayment-pros'!H28*10^12)/(G26*10^6)</f>
        <v>-2191.9739573643164</v>
      </c>
      <c r="V26" s="7">
        <f>('PP-regionalLandDpayment-pros'!I28*10^12)/(H26*10^6)</f>
        <v>542.02188997736016</v>
      </c>
      <c r="W26" s="7">
        <f>('PP-regionalLandDpayment-pros'!J28*10^12)/(I26*10^6)</f>
        <v>2305.3171235339223</v>
      </c>
      <c r="X26" s="7">
        <f>('PP-regionalLandDpayment-pros'!K28*10^12)/(J26*10^6)</f>
        <v>-4376.8096592760348</v>
      </c>
      <c r="Y26" s="7">
        <f>('PP-regionalLandDpayment-pros'!L28*10^12)/(K26*10^6)</f>
        <v>3946.5053119201993</v>
      </c>
      <c r="Z26" s="7">
        <f>('PP-regionalLandDpayment-pros'!M28*10^12)/(L26*10^6)</f>
        <v>7403.0699851741902</v>
      </c>
      <c r="AA26" s="7">
        <f>('PP-regionalLandDpayment-pros'!N28*10^12)/(M26*10^6)</f>
        <v>467.51063596140096</v>
      </c>
      <c r="AB26" s="2"/>
      <c r="AC26" t="s">
        <v>38</v>
      </c>
      <c r="AD26" s="7">
        <f>('PP-regionalLandDpaymentretro'!C28*10^12)/(B26*10^6)</f>
        <v>14247.92169943547</v>
      </c>
      <c r="AE26" s="7">
        <f>('PP-regionalLandDpaymentretro'!D28*10^12)/(C26*10^6)</f>
        <v>5424.4989948253515</v>
      </c>
      <c r="AF26" s="7">
        <f>('PP-regionalLandDpaymentretro'!E28*10^12)/(D26*10^6)</f>
        <v>17086.731929259149</v>
      </c>
      <c r="AG26" s="7">
        <f>('PP-regionalLandDpaymentretro'!F28*10^12)/(E26*10^6)</f>
        <v>12571.922849286839</v>
      </c>
      <c r="AH26" s="7">
        <f>('PP-regionalLandDpaymentretro'!G28*10^12)/(F26*10^6)</f>
        <v>5634.7760534244071</v>
      </c>
      <c r="AI26" s="7">
        <f>('PP-regionalLandDpaymentretro'!H28*10^12)/(G26*10^6)</f>
        <v>-2195.7404810723401</v>
      </c>
      <c r="AJ26" s="7">
        <f>('PP-regionalLandDpaymentretro'!I28*10^12)/(H26*10^6)</f>
        <v>545.5121510507563</v>
      </c>
      <c r="AK26" s="7">
        <f>('PP-regionalLandDpaymentretro'!J28*10^12)/(I26*10^6)</f>
        <v>2312.5103323024096</v>
      </c>
      <c r="AL26" s="7">
        <f>('PP-regionalLandDpaymentretro'!K28*10^12)/(J26*10^6)</f>
        <v>-4377.0722318284315</v>
      </c>
      <c r="AM26" s="7">
        <f>('PP-regionalLandDpaymentretro'!L28*10^12)/(K26*10^6)</f>
        <v>3954.1111577574857</v>
      </c>
      <c r="AN26" s="7">
        <f>('PP-regionalLandDpaymentretro'!M28*10^12)/(L26*10^6)</f>
        <v>7366.7782810134531</v>
      </c>
      <c r="AO26" s="7">
        <f>('PP-regionalLandDpaymentretro'!N28*10^12)/(M26*10^6)</f>
        <v>472.83478069006867</v>
      </c>
      <c r="AP26" s="7"/>
      <c r="AQ26" s="9" t="s">
        <v>38</v>
      </c>
      <c r="AR26" s="7">
        <f>('BP-regionalLandDpayment-prosp'!C28*10^12)/(B26*10^6)</f>
        <v>17975.633540716812</v>
      </c>
      <c r="AS26" s="7">
        <f>('BP-regionalLandDpayment-prosp'!D28*10^12)/(C26*10^6)</f>
        <v>9381.3265652873361</v>
      </c>
      <c r="AT26" s="7">
        <f>('BP-regionalLandDpayment-prosp'!E28*10^12)/(D26*10^6)</f>
        <v>17692.309556040709</v>
      </c>
      <c r="AU26" s="7">
        <f>('BP-regionalLandDpayment-prosp'!F28*10^12)/(E26*10^6)</f>
        <v>16497.974096160971</v>
      </c>
      <c r="AV26" s="7">
        <f>('BP-regionalLandDpayment-prosp'!G28*10^12)/(F26*10^6)</f>
        <v>8188.4766044770658</v>
      </c>
      <c r="AW26" s="7">
        <f>('BP-regionalLandDpayment-prosp'!H28*10^12)/(G26*10^6)</f>
        <v>-3286.465312588396</v>
      </c>
      <c r="AX26" s="7">
        <f>('BP-regionalLandDpayment-prosp'!I28*10^12)/(H26*10^6)</f>
        <v>50.775873063295101</v>
      </c>
      <c r="AY26" s="7">
        <f>('BP-regionalLandDpayment-prosp'!J28*10^12)/(I26*10^6)</f>
        <v>1484.4085404289049</v>
      </c>
      <c r="AZ26" s="7">
        <f>('BP-regionalLandDpayment-prosp'!K28*10^12)/(J26*10^6)</f>
        <v>-4511.19671351539</v>
      </c>
      <c r="BA26" s="7">
        <f>('BP-regionalLandDpayment-prosp'!L28*10^12)/(K26*10^6)</f>
        <v>3376.3879062749525</v>
      </c>
      <c r="BB26" s="7">
        <f>('BP-regionalLandDpayment-prosp'!M28*10^12)/(L26*10^6)</f>
        <v>6884.2213572567689</v>
      </c>
      <c r="BC26" s="7">
        <f>('BP-regionalLandDpayment-prosp'!N28*10^12)/(M26*10^6)</f>
        <v>-124.90274627131137</v>
      </c>
      <c r="BD26" s="8"/>
      <c r="BE26" s="9" t="s">
        <v>38</v>
      </c>
      <c r="BF26" s="7">
        <f>('BP-regionalLandDpaymentretro'!C28*10^12)/(B26*10^6)</f>
        <v>18010.882852527237</v>
      </c>
      <c r="BG26" s="7">
        <f>('BP-regionalLandDpaymentretro'!D28*10^12)/(C26*10^6)</f>
        <v>9326.3533292172342</v>
      </c>
      <c r="BH26" s="7">
        <f>('BP-regionalLandDpaymentretro'!E28*10^12)/(D26*10^6)</f>
        <v>17695.482900269741</v>
      </c>
      <c r="BI26" s="7">
        <f>('BP-regionalLandDpaymentretro'!F28*10^12)/(E26*10^6)</f>
        <v>16534.349771853413</v>
      </c>
      <c r="BJ26" s="7">
        <f>('BP-regionalLandDpaymentretro'!G28*10^12)/(F26*10^6)</f>
        <v>8207.184598928121</v>
      </c>
      <c r="BK26" s="7">
        <f>('BP-regionalLandDpaymentretro'!H28*10^12)/(G26*10^6)</f>
        <v>-3293.0689530392024</v>
      </c>
      <c r="BL26" s="7">
        <f>('BP-regionalLandDpaymentretro'!I28*10^12)/(H26*10^6)</f>
        <v>52.99273687069536</v>
      </c>
      <c r="BM26" s="7">
        <f>('BP-regionalLandDpaymentretro'!J28*10^12)/(I26*10^6)</f>
        <v>1489.4738077803022</v>
      </c>
      <c r="BN26" s="7">
        <f>('BP-regionalLandDpaymentretro'!K28*10^12)/(J26*10^6)</f>
        <v>-4511.8076412738219</v>
      </c>
      <c r="BO26" s="7">
        <f>('BP-regionalLandDpaymentretro'!L28*10^12)/(K26*10^6)</f>
        <v>3382.515906143698</v>
      </c>
      <c r="BP26" s="7">
        <f>('BP-regionalLandDpaymentretro'!M28*10^12)/(L26*10^6)</f>
        <v>6846.584704940431</v>
      </c>
      <c r="BQ26" s="7">
        <f>('BP-regionalLandDpaymentretro'!N28*10^12)/(M26*10^6)</f>
        <v>-121.11424265789189</v>
      </c>
    </row>
    <row r="27" spans="1:69" x14ac:dyDescent="0.2">
      <c r="A27" t="s">
        <v>39</v>
      </c>
      <c r="B27" s="2">
        <f>Population!A27</f>
        <v>447.700129</v>
      </c>
      <c r="C27" s="2">
        <f>Population!B27</f>
        <v>476.35035299999998</v>
      </c>
      <c r="D27" s="2">
        <f>Population!C27</f>
        <v>84.532387999999997</v>
      </c>
      <c r="E27" s="2">
        <f>Population!D27</f>
        <v>124.01260499999999</v>
      </c>
      <c r="F27" s="2">
        <f>Population!E27</f>
        <v>166.87414899999999</v>
      </c>
      <c r="G27" s="2">
        <f>Population!F27</f>
        <v>1037.5520819999999</v>
      </c>
      <c r="H27" s="2">
        <f>Population!G27</f>
        <v>1516.5973799999999</v>
      </c>
      <c r="I27" s="2">
        <f>Population!H27</f>
        <v>921.54025799999999</v>
      </c>
      <c r="J27" s="2">
        <f>Population!I27</f>
        <v>4155.0123000000003</v>
      </c>
      <c r="K27" s="2">
        <f>Population!J27</f>
        <v>712.05397200000004</v>
      </c>
      <c r="L27" s="2">
        <f>Population!K27</f>
        <v>153.08453299999999</v>
      </c>
      <c r="M27" s="2">
        <f>Population!L27</f>
        <v>1389.0560760000001</v>
      </c>
      <c r="N27" s="2"/>
      <c r="O27" t="s">
        <v>39</v>
      </c>
      <c r="P27" s="7">
        <f>('PP-regionalLandDpayment-pros'!C29*10^12)/(B27*10^6)</f>
        <v>15545.315882589863</v>
      </c>
      <c r="Q27" s="7">
        <f>('PP-regionalLandDpayment-pros'!D29*10^12)/(C27*10^6)</f>
        <v>6039.7397298543056</v>
      </c>
      <c r="R27" s="7">
        <f>('PP-regionalLandDpayment-pros'!E29*10^12)/(D27*10^6)</f>
        <v>18644.305904317138</v>
      </c>
      <c r="S27" s="7">
        <f>('PP-regionalLandDpayment-pros'!F29*10^12)/(E27*10^6)</f>
        <v>13652.7697793104</v>
      </c>
      <c r="T27" s="7">
        <f>('PP-regionalLandDpayment-pros'!G29*10^12)/(F27*10^6)</f>
        <v>6143.8878046636974</v>
      </c>
      <c r="U27" s="7">
        <f>('PP-regionalLandDpayment-pros'!H29*10^12)/(G27*10^6)</f>
        <v>-2531.9390208997652</v>
      </c>
      <c r="V27" s="7">
        <f>('PP-regionalLandDpayment-pros'!I29*10^12)/(H27*10^6)</f>
        <v>660.1374078683848</v>
      </c>
      <c r="W27" s="7">
        <f>('PP-regionalLandDpayment-pros'!J29*10^12)/(I27*10^6)</f>
        <v>2589.2528427098064</v>
      </c>
      <c r="X27" s="7">
        <f>('PP-regionalLandDpayment-pros'!K29*10^12)/(J27*10^6)</f>
        <v>-4791.7906739609971</v>
      </c>
      <c r="Y27" s="7">
        <f>('PP-regionalLandDpayment-pros'!L29*10^12)/(K27*10^6)</f>
        <v>4356.8505768066398</v>
      </c>
      <c r="Z27" s="7">
        <f>('PP-regionalLandDpayment-pros'!M29*10^12)/(L27*10^6)</f>
        <v>8109.3501475370658</v>
      </c>
      <c r="AA27" s="7">
        <f>('PP-regionalLandDpayment-pros'!N29*10^12)/(M27*10^6)</f>
        <v>485.8581270019755</v>
      </c>
      <c r="AB27" s="2"/>
      <c r="AC27" t="s">
        <v>39</v>
      </c>
      <c r="AD27" s="7">
        <f>('PP-regionalLandDpaymentretro'!C29*10^12)/(B27*10^6)</f>
        <v>15570.836147572929</v>
      </c>
      <c r="AE27" s="7">
        <f>('PP-regionalLandDpaymentretro'!D29*10^12)/(C27*10^6)</f>
        <v>5974.678341929799</v>
      </c>
      <c r="AF27" s="7">
        <f>('PP-regionalLandDpaymentretro'!E29*10^12)/(D27*10^6)</f>
        <v>18645.905337346692</v>
      </c>
      <c r="AG27" s="7">
        <f>('PP-regionalLandDpaymentretro'!F29*10^12)/(E27*10^6)</f>
        <v>13678.900694158045</v>
      </c>
      <c r="AH27" s="7">
        <f>('PP-regionalLandDpaymentretro'!G29*10^12)/(F27*10^6)</f>
        <v>6155.9448978214914</v>
      </c>
      <c r="AI27" s="7">
        <f>('PP-regionalLandDpaymentretro'!H29*10^12)/(G27*10^6)</f>
        <v>-2535.7055446077297</v>
      </c>
      <c r="AJ27" s="7">
        <f>('PP-regionalLandDpaymentretro'!I29*10^12)/(H27*10^6)</f>
        <v>663.62766894174081</v>
      </c>
      <c r="AK27" s="7">
        <f>('PP-regionalLandDpaymentretro'!J29*10^12)/(I27*10^6)</f>
        <v>2596.4460514782932</v>
      </c>
      <c r="AL27" s="7">
        <f>('PP-regionalLandDpaymentretro'!K29*10^12)/(J27*10^6)</f>
        <v>-4792.0532465133592</v>
      </c>
      <c r="AM27" s="7">
        <f>('PP-regionalLandDpaymentretro'!L29*10^12)/(K27*10^6)</f>
        <v>4364.4564226439761</v>
      </c>
      <c r="AN27" s="7">
        <f>('PP-regionalLandDpaymentretro'!M29*10^12)/(L27*10^6)</f>
        <v>8073.0584433760987</v>
      </c>
      <c r="AO27" s="7">
        <f>('PP-regionalLandDpaymentretro'!N29*10^12)/(M27*10^6)</f>
        <v>491.1822717305738</v>
      </c>
      <c r="AP27" s="7"/>
      <c r="AQ27" s="9" t="s">
        <v>39</v>
      </c>
      <c r="AR27" s="7">
        <f>('BP-regionalLandDpayment-prosp'!C29*10^12)/(B27*10^6)</f>
        <v>19610.535515770178</v>
      </c>
      <c r="AS27" s="7">
        <f>('BP-regionalLandDpayment-prosp'!D29*10^12)/(C27*10^6)</f>
        <v>10255.009088387789</v>
      </c>
      <c r="AT27" s="7">
        <f>('BP-regionalLandDpayment-prosp'!E29*10^12)/(D27*10^6)</f>
        <v>19301.954574709769</v>
      </c>
      <c r="AU27" s="7">
        <f>('BP-regionalLandDpayment-prosp'!F29*10^12)/(E27*10^6)</f>
        <v>17933.477197037071</v>
      </c>
      <c r="AV27" s="7">
        <f>('BP-regionalLandDpayment-prosp'!G29*10^12)/(F27*10^6)</f>
        <v>8922.9241269361355</v>
      </c>
      <c r="AW27" s="7">
        <f>('BP-regionalLandDpayment-prosp'!H29*10^12)/(G27*10^6)</f>
        <v>-3717.4100015453982</v>
      </c>
      <c r="AX27" s="7">
        <f>('BP-regionalLandDpayment-prosp'!I29*10^12)/(H27*10^6)</f>
        <v>128.05655165171055</v>
      </c>
      <c r="AY27" s="7">
        <f>('BP-regionalLandDpayment-prosp'!J29*10^12)/(I27*10^6)</f>
        <v>1700.1062099941125</v>
      </c>
      <c r="AZ27" s="7">
        <f>('BP-regionalLandDpayment-prosp'!K29*10^12)/(J27*10^6)</f>
        <v>-4937.3486559539106</v>
      </c>
      <c r="BA27" s="7">
        <f>('BP-regionalLandDpayment-prosp'!L29*10^12)/(K27*10^6)</f>
        <v>3739.3421453991259</v>
      </c>
      <c r="BB27" s="7">
        <f>('BP-regionalLandDpayment-prosp'!M29*10^12)/(L27*10^6)</f>
        <v>7547.3722124821843</v>
      </c>
      <c r="BC27" s="7">
        <f>('BP-regionalLandDpayment-prosp'!N29*10^12)/(M27*10^6)</f>
        <v>-155.79963468888732</v>
      </c>
      <c r="BD27" s="8"/>
      <c r="BE27" s="9" t="s">
        <v>39</v>
      </c>
      <c r="BF27" s="7">
        <f>('BP-regionalLandDpaymentretro'!C29*10^12)/(B27*10^6)</f>
        <v>19645.784827580908</v>
      </c>
      <c r="BG27" s="7">
        <f>('BP-regionalLandDpaymentretro'!D29*10^12)/(C27*10^6)</f>
        <v>10200.035852317687</v>
      </c>
      <c r="BH27" s="7">
        <f>('BP-regionalLandDpaymentretro'!E29*10^12)/(D27*10^6)</f>
        <v>19305.127918939426</v>
      </c>
      <c r="BI27" s="7">
        <f>('BP-regionalLandDpaymentretro'!F29*10^12)/(E27*10^6)</f>
        <v>17969.852872729793</v>
      </c>
      <c r="BJ27" s="7">
        <f>('BP-regionalLandDpaymentretro'!G29*10^12)/(F27*10^6)</f>
        <v>8941.6321213871906</v>
      </c>
      <c r="BK27" s="7">
        <f>('BP-regionalLandDpaymentretro'!H29*10^12)/(G27*10^6)</f>
        <v>-3724.0136419960695</v>
      </c>
      <c r="BL27" s="7">
        <f>('BP-regionalLandDpaymentretro'!I29*10^12)/(H27*10^6)</f>
        <v>130.27341545911079</v>
      </c>
      <c r="BM27" s="7">
        <f>('BP-regionalLandDpaymentretro'!J29*10^12)/(I27*10^6)</f>
        <v>1705.1714773455767</v>
      </c>
      <c r="BN27" s="7">
        <f>('BP-regionalLandDpaymentretro'!K29*10^12)/(J27*10^6)</f>
        <v>-4937.9595837124098</v>
      </c>
      <c r="BO27" s="7">
        <f>('BP-regionalLandDpaymentretro'!L29*10^12)/(K27*10^6)</f>
        <v>3745.4701452679715</v>
      </c>
      <c r="BP27" s="7">
        <f>('BP-regionalLandDpaymentretro'!M29*10^12)/(L27*10^6)</f>
        <v>7509.7355601659619</v>
      </c>
      <c r="BQ27" s="7">
        <f>('BP-regionalLandDpaymentretro'!N29*10^12)/(M27*10^6)</f>
        <v>-152.01113107542719</v>
      </c>
    </row>
    <row r="28" spans="1:69" x14ac:dyDescent="0.2">
      <c r="A28" t="s">
        <v>40</v>
      </c>
      <c r="B28" s="2">
        <f>Population!A28</f>
        <v>447.700129</v>
      </c>
      <c r="C28" s="2">
        <f>Population!B28</f>
        <v>476.35035299999998</v>
      </c>
      <c r="D28" s="2">
        <f>Population!C28</f>
        <v>84.532387999999997</v>
      </c>
      <c r="E28" s="2">
        <f>Population!D28</f>
        <v>124.01260499999999</v>
      </c>
      <c r="F28" s="2">
        <f>Population!E28</f>
        <v>166.87414899999999</v>
      </c>
      <c r="G28" s="2">
        <f>Population!F28</f>
        <v>1037.5520819999999</v>
      </c>
      <c r="H28" s="2">
        <f>Population!G28</f>
        <v>1516.5973799999999</v>
      </c>
      <c r="I28" s="2">
        <f>Population!H28</f>
        <v>921.54025799999999</v>
      </c>
      <c r="J28" s="2">
        <f>Population!I28</f>
        <v>4155.0123000000003</v>
      </c>
      <c r="K28" s="2">
        <f>Population!J28</f>
        <v>712.05397200000004</v>
      </c>
      <c r="L28" s="2">
        <f>Population!K28</f>
        <v>153.08453299999999</v>
      </c>
      <c r="M28" s="2">
        <f>Population!L28</f>
        <v>1389.0560760000001</v>
      </c>
      <c r="N28" s="2"/>
      <c r="O28" t="s">
        <v>40</v>
      </c>
      <c r="P28" s="7">
        <f>('PP-regionalLandDpayment-pros'!C30*10^12)/(B28*10^6)</f>
        <v>0</v>
      </c>
      <c r="Q28" s="7">
        <f>('PP-regionalLandDpayment-pros'!D30*10^12)/(C28*10^6)</f>
        <v>0</v>
      </c>
      <c r="R28" s="7">
        <f>('PP-regionalLandDpayment-pros'!E30*10^12)/(D28*10^6)</f>
        <v>0</v>
      </c>
      <c r="S28" s="7">
        <f>('PP-regionalLandDpayment-pros'!F30*10^12)/(E28*10^6)</f>
        <v>0</v>
      </c>
      <c r="T28" s="7">
        <f>('PP-regionalLandDpayment-pros'!G30*10^12)/(F28*10^6)</f>
        <v>0</v>
      </c>
      <c r="U28" s="7">
        <f>('PP-regionalLandDpayment-pros'!H30*10^12)/(G28*10^6)</f>
        <v>0</v>
      </c>
      <c r="V28" s="7">
        <f>('PP-regionalLandDpayment-pros'!I30*10^12)/(H28*10^6)</f>
        <v>0</v>
      </c>
      <c r="W28" s="7">
        <f>('PP-regionalLandDpayment-pros'!J30*10^12)/(I28*10^6)</f>
        <v>0</v>
      </c>
      <c r="X28" s="7">
        <f>('PP-regionalLandDpayment-pros'!K30*10^12)/(J28*10^6)</f>
        <v>0</v>
      </c>
      <c r="Y28" s="7">
        <f>('PP-regionalLandDpayment-pros'!L30*10^12)/(K28*10^6)</f>
        <v>0</v>
      </c>
      <c r="Z28" s="7">
        <f>('PP-regionalLandDpayment-pros'!M30*10^12)/(L28*10^6)</f>
        <v>0</v>
      </c>
      <c r="AA28" s="7">
        <f>('PP-regionalLandDpayment-pros'!N30*10^12)/(M28*10^6)</f>
        <v>0</v>
      </c>
      <c r="AB28" s="2"/>
      <c r="AC28" t="s">
        <v>40</v>
      </c>
      <c r="AD28" s="7">
        <f>('PP-regionalLandDpaymentretro'!C30*10^12)/(B28*10^6)</f>
        <v>0</v>
      </c>
      <c r="AE28" s="7">
        <f>('PP-regionalLandDpaymentretro'!D30*10^12)/(C28*10^6)</f>
        <v>0</v>
      </c>
      <c r="AF28" s="7">
        <f>('PP-regionalLandDpaymentretro'!E30*10^12)/(D28*10^6)</f>
        <v>0</v>
      </c>
      <c r="AG28" s="7">
        <f>('PP-regionalLandDpaymentretro'!F30*10^12)/(E28*10^6)</f>
        <v>0</v>
      </c>
      <c r="AH28" s="7">
        <f>('PP-regionalLandDpaymentretro'!G30*10^12)/(F28*10^6)</f>
        <v>0</v>
      </c>
      <c r="AI28" s="7">
        <f>('PP-regionalLandDpaymentretro'!H30*10^12)/(G28*10^6)</f>
        <v>0</v>
      </c>
      <c r="AJ28" s="7">
        <f>('PP-regionalLandDpaymentretro'!I30*10^12)/(H28*10^6)</f>
        <v>0</v>
      </c>
      <c r="AK28" s="7">
        <f>('PP-regionalLandDpaymentretro'!J30*10^12)/(I28*10^6)</f>
        <v>0</v>
      </c>
      <c r="AL28" s="7">
        <f>('PP-regionalLandDpaymentretro'!K30*10^12)/(J28*10^6)</f>
        <v>0</v>
      </c>
      <c r="AM28" s="7">
        <f>('PP-regionalLandDpaymentretro'!L30*10^12)/(K28*10^6)</f>
        <v>0</v>
      </c>
      <c r="AN28" s="7">
        <f>('PP-regionalLandDpaymentretro'!M30*10^12)/(L28*10^6)</f>
        <v>0</v>
      </c>
      <c r="AO28" s="7">
        <f>('PP-regionalLandDpaymentretro'!N30*10^12)/(M28*10^6)</f>
        <v>0</v>
      </c>
      <c r="AP28" s="7"/>
      <c r="AQ28" s="9" t="s">
        <v>40</v>
      </c>
      <c r="AR28" s="7">
        <f>('BP-regionalLandDpayment-prosp'!C30*10^12)/(B28*10^6)</f>
        <v>0</v>
      </c>
      <c r="AS28" s="7">
        <f>('BP-regionalLandDpayment-prosp'!D30*10^12)/(C28*10^6)</f>
        <v>0</v>
      </c>
      <c r="AT28" s="7">
        <f>('BP-regionalLandDpayment-prosp'!E30*10^12)/(D28*10^6)</f>
        <v>0</v>
      </c>
      <c r="AU28" s="7">
        <f>('BP-regionalLandDpayment-prosp'!F30*10^12)/(E28*10^6)</f>
        <v>0</v>
      </c>
      <c r="AV28" s="7">
        <f>('BP-regionalLandDpayment-prosp'!G30*10^12)/(F28*10^6)</f>
        <v>0</v>
      </c>
      <c r="AW28" s="7">
        <f>('BP-regionalLandDpayment-prosp'!H30*10^12)/(G28*10^6)</f>
        <v>0</v>
      </c>
      <c r="AX28" s="7">
        <f>('BP-regionalLandDpayment-prosp'!I30*10^12)/(H28*10^6)</f>
        <v>0</v>
      </c>
      <c r="AY28" s="7">
        <f>('BP-regionalLandDpayment-prosp'!J30*10^12)/(I28*10^6)</f>
        <v>0</v>
      </c>
      <c r="AZ28" s="7">
        <f>('BP-regionalLandDpayment-prosp'!K30*10^12)/(J28*10^6)</f>
        <v>0</v>
      </c>
      <c r="BA28" s="7">
        <f>('BP-regionalLandDpayment-prosp'!L30*10^12)/(K28*10^6)</f>
        <v>0</v>
      </c>
      <c r="BB28" s="7">
        <f>('BP-regionalLandDpayment-prosp'!M30*10^12)/(L28*10^6)</f>
        <v>0</v>
      </c>
      <c r="BC28" s="7">
        <f>('BP-regionalLandDpayment-prosp'!N30*10^12)/(M28*10^6)</f>
        <v>0</v>
      </c>
      <c r="BD28" s="8"/>
      <c r="BE28" s="9" t="s">
        <v>40</v>
      </c>
      <c r="BF28" s="7">
        <f>('BP-regionalLandDpaymentretro'!C30*10^12)/(B28*10^6)</f>
        <v>0</v>
      </c>
      <c r="BG28" s="7">
        <f>('BP-regionalLandDpaymentretro'!D30*10^12)/(C28*10^6)</f>
        <v>0</v>
      </c>
      <c r="BH28" s="7">
        <f>('BP-regionalLandDpaymentretro'!E30*10^12)/(D28*10^6)</f>
        <v>0</v>
      </c>
      <c r="BI28" s="7">
        <f>('BP-regionalLandDpaymentretro'!F30*10^12)/(E28*10^6)</f>
        <v>0</v>
      </c>
      <c r="BJ28" s="7">
        <f>('BP-regionalLandDpaymentretro'!G30*10^12)/(F28*10^6)</f>
        <v>0</v>
      </c>
      <c r="BK28" s="7">
        <f>('BP-regionalLandDpaymentretro'!H30*10^12)/(G28*10^6)</f>
        <v>0</v>
      </c>
      <c r="BL28" s="7">
        <f>('BP-regionalLandDpaymentretro'!I30*10^12)/(H28*10^6)</f>
        <v>0</v>
      </c>
      <c r="BM28" s="7">
        <f>('BP-regionalLandDpaymentretro'!J30*10^12)/(I28*10^6)</f>
        <v>0</v>
      </c>
      <c r="BN28" s="7">
        <f>('BP-regionalLandDpaymentretro'!K30*10^12)/(J28*10^6)</f>
        <v>0</v>
      </c>
      <c r="BO28" s="7">
        <f>('BP-regionalLandDpaymentretro'!L30*10^12)/(K28*10^6)</f>
        <v>0</v>
      </c>
      <c r="BP28" s="7">
        <f>('BP-regionalLandDpaymentretro'!M30*10^12)/(L28*10^6)</f>
        <v>0</v>
      </c>
      <c r="BQ28" s="7">
        <f>('BP-regionalLandDpaymentretro'!N30*10^12)/(M28*10^6)</f>
        <v>0</v>
      </c>
    </row>
    <row r="29" spans="1:69" x14ac:dyDescent="0.2">
      <c r="A29" t="s">
        <v>41</v>
      </c>
      <c r="B29" s="2">
        <f>Population!A29</f>
        <v>447.700129</v>
      </c>
      <c r="C29" s="2">
        <f>Population!B29</f>
        <v>476.35035299999998</v>
      </c>
      <c r="D29" s="2">
        <f>Population!C29</f>
        <v>84.532387999999997</v>
      </c>
      <c r="E29" s="2">
        <f>Population!D29</f>
        <v>124.01260499999999</v>
      </c>
      <c r="F29" s="2">
        <f>Population!E29</f>
        <v>166.87414899999999</v>
      </c>
      <c r="G29" s="2">
        <f>Population!F29</f>
        <v>1037.5520819999999</v>
      </c>
      <c r="H29" s="2">
        <f>Population!G29</f>
        <v>1516.5973799999999</v>
      </c>
      <c r="I29" s="2">
        <f>Population!H29</f>
        <v>921.54025799999999</v>
      </c>
      <c r="J29" s="2">
        <f>Population!I29</f>
        <v>4155.0123000000003</v>
      </c>
      <c r="K29" s="2">
        <f>Population!J29</f>
        <v>712.05397200000004</v>
      </c>
      <c r="L29" s="2">
        <f>Population!K29</f>
        <v>153.08453299999999</v>
      </c>
      <c r="M29" s="2">
        <f>Population!L29</f>
        <v>1389.0560760000001</v>
      </c>
      <c r="N29" s="2"/>
      <c r="O29" t="s">
        <v>41</v>
      </c>
      <c r="P29" s="7">
        <f>('PP-regionalLandDpayment-pros'!C31*10^12)/(B29*10^6)</f>
        <v>0</v>
      </c>
      <c r="Q29" s="7">
        <f>('PP-regionalLandDpayment-pros'!D31*10^12)/(C29*10^6)</f>
        <v>0</v>
      </c>
      <c r="R29" s="7">
        <f>('PP-regionalLandDpayment-pros'!E31*10^12)/(D29*10^6)</f>
        <v>0</v>
      </c>
      <c r="S29" s="7">
        <f>('PP-regionalLandDpayment-pros'!F31*10^12)/(E29*10^6)</f>
        <v>0</v>
      </c>
      <c r="T29" s="7">
        <f>('PP-regionalLandDpayment-pros'!G31*10^12)/(F29*10^6)</f>
        <v>0</v>
      </c>
      <c r="U29" s="7">
        <f>('PP-regionalLandDpayment-pros'!H31*10^12)/(G29*10^6)</f>
        <v>0</v>
      </c>
      <c r="V29" s="7">
        <f>('PP-regionalLandDpayment-pros'!I31*10^12)/(H29*10^6)</f>
        <v>0</v>
      </c>
      <c r="W29" s="7">
        <f>('PP-regionalLandDpayment-pros'!J31*10^12)/(I29*10^6)</f>
        <v>0</v>
      </c>
      <c r="X29" s="7">
        <f>('PP-regionalLandDpayment-pros'!K31*10^12)/(J29*10^6)</f>
        <v>0</v>
      </c>
      <c r="Y29" s="7">
        <f>('PP-regionalLandDpayment-pros'!L31*10^12)/(K29*10^6)</f>
        <v>0</v>
      </c>
      <c r="Z29" s="7">
        <f>('PP-regionalLandDpayment-pros'!M31*10^12)/(L29*10^6)</f>
        <v>0</v>
      </c>
      <c r="AA29" s="7">
        <f>('PP-regionalLandDpayment-pros'!N31*10^12)/(M29*10^6)</f>
        <v>0</v>
      </c>
      <c r="AB29" s="2"/>
      <c r="AC29" t="s">
        <v>41</v>
      </c>
      <c r="AD29" s="7">
        <f>('PP-regionalLandDpaymentretro'!C31*10^12)/(B29*10^6)</f>
        <v>0</v>
      </c>
      <c r="AE29" s="7">
        <f>('PP-regionalLandDpaymentretro'!D31*10^12)/(C29*10^6)</f>
        <v>0</v>
      </c>
      <c r="AF29" s="7">
        <f>('PP-regionalLandDpaymentretro'!E31*10^12)/(D29*10^6)</f>
        <v>0</v>
      </c>
      <c r="AG29" s="7">
        <f>('PP-regionalLandDpaymentretro'!F31*10^12)/(E29*10^6)</f>
        <v>0</v>
      </c>
      <c r="AH29" s="7">
        <f>('PP-regionalLandDpaymentretro'!G31*10^12)/(F29*10^6)</f>
        <v>0</v>
      </c>
      <c r="AI29" s="7">
        <f>('PP-regionalLandDpaymentretro'!H31*10^12)/(G29*10^6)</f>
        <v>0</v>
      </c>
      <c r="AJ29" s="7">
        <f>('PP-regionalLandDpaymentretro'!I31*10^12)/(H29*10^6)</f>
        <v>0</v>
      </c>
      <c r="AK29" s="7">
        <f>('PP-regionalLandDpaymentretro'!J31*10^12)/(I29*10^6)</f>
        <v>0</v>
      </c>
      <c r="AL29" s="7">
        <f>('PP-regionalLandDpaymentretro'!K31*10^12)/(J29*10^6)</f>
        <v>0</v>
      </c>
      <c r="AM29" s="7">
        <f>('PP-regionalLandDpaymentretro'!L31*10^12)/(K29*10^6)</f>
        <v>0</v>
      </c>
      <c r="AN29" s="7">
        <f>('PP-regionalLandDpaymentretro'!M31*10^12)/(L29*10^6)</f>
        <v>0</v>
      </c>
      <c r="AO29" s="7">
        <f>('PP-regionalLandDpaymentretro'!N31*10^12)/(M29*10^6)</f>
        <v>0</v>
      </c>
      <c r="AP29" s="7"/>
      <c r="AQ29" s="9" t="s">
        <v>41</v>
      </c>
      <c r="AR29" s="7">
        <f>('BP-regionalLandDpayment-prosp'!C31*10^12)/(B29*10^6)</f>
        <v>0</v>
      </c>
      <c r="AS29" s="7">
        <f>('BP-regionalLandDpayment-prosp'!D31*10^12)/(C29*10^6)</f>
        <v>0</v>
      </c>
      <c r="AT29" s="7">
        <f>('BP-regionalLandDpayment-prosp'!E31*10^12)/(D29*10^6)</f>
        <v>0</v>
      </c>
      <c r="AU29" s="7">
        <f>('BP-regionalLandDpayment-prosp'!F31*10^12)/(E29*10^6)</f>
        <v>0</v>
      </c>
      <c r="AV29" s="7">
        <f>('BP-regionalLandDpayment-prosp'!G31*10^12)/(F29*10^6)</f>
        <v>0</v>
      </c>
      <c r="AW29" s="7">
        <f>('BP-regionalLandDpayment-prosp'!H31*10^12)/(G29*10^6)</f>
        <v>0</v>
      </c>
      <c r="AX29" s="7">
        <f>('BP-regionalLandDpayment-prosp'!I31*10^12)/(H29*10^6)</f>
        <v>0</v>
      </c>
      <c r="AY29" s="7">
        <f>('BP-regionalLandDpayment-prosp'!J31*10^12)/(I29*10^6)</f>
        <v>0</v>
      </c>
      <c r="AZ29" s="7">
        <f>('BP-regionalLandDpayment-prosp'!K31*10^12)/(J29*10^6)</f>
        <v>0</v>
      </c>
      <c r="BA29" s="7">
        <f>('BP-regionalLandDpayment-prosp'!L31*10^12)/(K29*10^6)</f>
        <v>0</v>
      </c>
      <c r="BB29" s="7">
        <f>('BP-regionalLandDpayment-prosp'!M31*10^12)/(L29*10^6)</f>
        <v>0</v>
      </c>
      <c r="BC29" s="7">
        <f>('BP-regionalLandDpayment-prosp'!N31*10^12)/(M29*10^6)</f>
        <v>0</v>
      </c>
      <c r="BD29" s="8"/>
      <c r="BE29" s="9" t="s">
        <v>41</v>
      </c>
      <c r="BF29" s="7">
        <f>('BP-regionalLandDpaymentretro'!C31*10^12)/(B29*10^6)</f>
        <v>0</v>
      </c>
      <c r="BG29" s="7">
        <f>('BP-regionalLandDpaymentretro'!D31*10^12)/(C29*10^6)</f>
        <v>0</v>
      </c>
      <c r="BH29" s="7">
        <f>('BP-regionalLandDpaymentretro'!E31*10^12)/(D29*10^6)</f>
        <v>0</v>
      </c>
      <c r="BI29" s="7">
        <f>('BP-regionalLandDpaymentretro'!F31*10^12)/(E29*10^6)</f>
        <v>0</v>
      </c>
      <c r="BJ29" s="7">
        <f>('BP-regionalLandDpaymentretro'!G31*10^12)/(F29*10^6)</f>
        <v>0</v>
      </c>
      <c r="BK29" s="7">
        <f>('BP-regionalLandDpaymentretro'!H31*10^12)/(G29*10^6)</f>
        <v>0</v>
      </c>
      <c r="BL29" s="7">
        <f>('BP-regionalLandDpaymentretro'!I31*10^12)/(H29*10^6)</f>
        <v>0</v>
      </c>
      <c r="BM29" s="7">
        <f>('BP-regionalLandDpaymentretro'!J31*10^12)/(I29*10^6)</f>
        <v>0</v>
      </c>
      <c r="BN29" s="7">
        <f>('BP-regionalLandDpaymentretro'!K31*10^12)/(J29*10^6)</f>
        <v>0</v>
      </c>
      <c r="BO29" s="7">
        <f>('BP-regionalLandDpaymentretro'!L31*10^12)/(K29*10^6)</f>
        <v>0</v>
      </c>
      <c r="BP29" s="7">
        <f>('BP-regionalLandDpaymentretro'!M31*10^12)/(L29*10^6)</f>
        <v>0</v>
      </c>
      <c r="BQ29" s="7">
        <f>('BP-regionalLandDpaymentretro'!N31*10^12)/(M29*10^6)</f>
        <v>0</v>
      </c>
    </row>
    <row r="30" spans="1:69" x14ac:dyDescent="0.2">
      <c r="A30" t="s">
        <v>42</v>
      </c>
      <c r="B30" s="2">
        <f>Population!A30</f>
        <v>447.700129</v>
      </c>
      <c r="C30" s="2">
        <f>Population!B30</f>
        <v>476.35035299999998</v>
      </c>
      <c r="D30" s="2">
        <f>Population!C30</f>
        <v>84.532387999999997</v>
      </c>
      <c r="E30" s="2">
        <f>Population!D30</f>
        <v>124.01260499999999</v>
      </c>
      <c r="F30" s="2">
        <f>Population!E30</f>
        <v>166.87414899999999</v>
      </c>
      <c r="G30" s="2">
        <f>Population!F30</f>
        <v>1037.5520819999999</v>
      </c>
      <c r="H30" s="2">
        <f>Population!G30</f>
        <v>1516.5973799999999</v>
      </c>
      <c r="I30" s="2">
        <f>Population!H30</f>
        <v>921.54025799999999</v>
      </c>
      <c r="J30" s="2">
        <f>Population!I30</f>
        <v>4155.0123000000003</v>
      </c>
      <c r="K30" s="2">
        <f>Population!J30</f>
        <v>712.05397200000004</v>
      </c>
      <c r="L30" s="2">
        <f>Population!K30</f>
        <v>153.08453299999999</v>
      </c>
      <c r="M30" s="2">
        <f>Population!L30</f>
        <v>1389.0560760000001</v>
      </c>
      <c r="N30" s="2"/>
      <c r="O30" t="s">
        <v>42</v>
      </c>
      <c r="P30" s="7">
        <f>('PP-regionalLandDpayment-pros'!C32*10^12)/(B30*10^6)</f>
        <v>0</v>
      </c>
      <c r="Q30" s="7">
        <f>('PP-regionalLandDpayment-pros'!D32*10^12)/(C30*10^6)</f>
        <v>0</v>
      </c>
      <c r="R30" s="7">
        <f>('PP-regionalLandDpayment-pros'!E32*10^12)/(D30*10^6)</f>
        <v>0</v>
      </c>
      <c r="S30" s="7">
        <f>('PP-regionalLandDpayment-pros'!F32*10^12)/(E30*10^6)</f>
        <v>0</v>
      </c>
      <c r="T30" s="7">
        <f>('PP-regionalLandDpayment-pros'!G32*10^12)/(F30*10^6)</f>
        <v>0</v>
      </c>
      <c r="U30" s="7">
        <f>('PP-regionalLandDpayment-pros'!H32*10^12)/(G30*10^6)</f>
        <v>0</v>
      </c>
      <c r="V30" s="7">
        <f>('PP-regionalLandDpayment-pros'!I32*10^12)/(H30*10^6)</f>
        <v>0</v>
      </c>
      <c r="W30" s="7">
        <f>('PP-regionalLandDpayment-pros'!J32*10^12)/(I30*10^6)</f>
        <v>0</v>
      </c>
      <c r="X30" s="7">
        <f>('PP-regionalLandDpayment-pros'!K32*10^12)/(J30*10^6)</f>
        <v>0</v>
      </c>
      <c r="Y30" s="7">
        <f>('PP-regionalLandDpayment-pros'!L32*10^12)/(K30*10^6)</f>
        <v>0</v>
      </c>
      <c r="Z30" s="7">
        <f>('PP-regionalLandDpayment-pros'!M32*10^12)/(L30*10^6)</f>
        <v>0</v>
      </c>
      <c r="AA30" s="7">
        <f>('PP-regionalLandDpayment-pros'!N32*10^12)/(M30*10^6)</f>
        <v>0</v>
      </c>
      <c r="AB30" s="2"/>
      <c r="AC30" t="s">
        <v>42</v>
      </c>
      <c r="AD30" s="7">
        <f>('PP-regionalLandDpaymentretro'!C32*10^12)/(B30*10^6)</f>
        <v>0</v>
      </c>
      <c r="AE30" s="7">
        <f>('PP-regionalLandDpaymentretro'!D32*10^12)/(C30*10^6)</f>
        <v>0</v>
      </c>
      <c r="AF30" s="7">
        <f>('PP-regionalLandDpaymentretro'!E32*10^12)/(D30*10^6)</f>
        <v>0</v>
      </c>
      <c r="AG30" s="7">
        <f>('PP-regionalLandDpaymentretro'!F32*10^12)/(E30*10^6)</f>
        <v>0</v>
      </c>
      <c r="AH30" s="7">
        <f>('PP-regionalLandDpaymentretro'!G32*10^12)/(F30*10^6)</f>
        <v>0</v>
      </c>
      <c r="AI30" s="7">
        <f>('PP-regionalLandDpaymentretro'!H32*10^12)/(G30*10^6)</f>
        <v>0</v>
      </c>
      <c r="AJ30" s="7">
        <f>('PP-regionalLandDpaymentretro'!I32*10^12)/(H30*10^6)</f>
        <v>0</v>
      </c>
      <c r="AK30" s="7">
        <f>('PP-regionalLandDpaymentretro'!J32*10^12)/(I30*10^6)</f>
        <v>0</v>
      </c>
      <c r="AL30" s="7">
        <f>('PP-regionalLandDpaymentretro'!K32*10^12)/(J30*10^6)</f>
        <v>0</v>
      </c>
      <c r="AM30" s="7">
        <f>('PP-regionalLandDpaymentretro'!L32*10^12)/(K30*10^6)</f>
        <v>0</v>
      </c>
      <c r="AN30" s="7">
        <f>('PP-regionalLandDpaymentretro'!M32*10^12)/(L30*10^6)</f>
        <v>0</v>
      </c>
      <c r="AO30" s="7">
        <f>('PP-regionalLandDpaymentretro'!N32*10^12)/(M30*10^6)</f>
        <v>0</v>
      </c>
      <c r="AP30" s="7"/>
      <c r="AQ30" s="9" t="s">
        <v>42</v>
      </c>
      <c r="AR30" s="7">
        <f>('BP-regionalLandDpayment-prosp'!C32*10^12)/(B30*10^6)</f>
        <v>0</v>
      </c>
      <c r="AS30" s="7">
        <f>('BP-regionalLandDpayment-prosp'!D32*10^12)/(C30*10^6)</f>
        <v>0</v>
      </c>
      <c r="AT30" s="7">
        <f>('BP-regionalLandDpayment-prosp'!E32*10^12)/(D30*10^6)</f>
        <v>0</v>
      </c>
      <c r="AU30" s="7">
        <f>('BP-regionalLandDpayment-prosp'!F32*10^12)/(E30*10^6)</f>
        <v>0</v>
      </c>
      <c r="AV30" s="7">
        <f>('BP-regionalLandDpayment-prosp'!G32*10^12)/(F30*10^6)</f>
        <v>0</v>
      </c>
      <c r="AW30" s="7">
        <f>('BP-regionalLandDpayment-prosp'!H32*10^12)/(G30*10^6)</f>
        <v>0</v>
      </c>
      <c r="AX30" s="7">
        <f>('BP-regionalLandDpayment-prosp'!I32*10^12)/(H30*10^6)</f>
        <v>0</v>
      </c>
      <c r="AY30" s="7">
        <f>('BP-regionalLandDpayment-prosp'!J32*10^12)/(I30*10^6)</f>
        <v>0</v>
      </c>
      <c r="AZ30" s="7">
        <f>('BP-regionalLandDpayment-prosp'!K32*10^12)/(J30*10^6)</f>
        <v>0</v>
      </c>
      <c r="BA30" s="7">
        <f>('BP-regionalLandDpayment-prosp'!L32*10^12)/(K30*10^6)</f>
        <v>0</v>
      </c>
      <c r="BB30" s="7">
        <f>('BP-regionalLandDpayment-prosp'!M32*10^12)/(L30*10^6)</f>
        <v>0</v>
      </c>
      <c r="BC30" s="7">
        <f>('BP-regionalLandDpayment-prosp'!N32*10^12)/(M30*10^6)</f>
        <v>0</v>
      </c>
      <c r="BD30" s="8"/>
      <c r="BE30" s="9" t="s">
        <v>42</v>
      </c>
      <c r="BF30" s="7">
        <f>('BP-regionalLandDpaymentretro'!C32*10^12)/(B30*10^6)</f>
        <v>0</v>
      </c>
      <c r="BG30" s="7">
        <f>('BP-regionalLandDpaymentretro'!D32*10^12)/(C30*10^6)</f>
        <v>0</v>
      </c>
      <c r="BH30" s="7">
        <f>('BP-regionalLandDpaymentretro'!E32*10^12)/(D30*10^6)</f>
        <v>0</v>
      </c>
      <c r="BI30" s="7">
        <f>('BP-regionalLandDpaymentretro'!F32*10^12)/(E30*10^6)</f>
        <v>0</v>
      </c>
      <c r="BJ30" s="7">
        <f>('BP-regionalLandDpaymentretro'!G32*10^12)/(F30*10^6)</f>
        <v>0</v>
      </c>
      <c r="BK30" s="7">
        <f>('BP-regionalLandDpaymentretro'!H32*10^12)/(G30*10^6)</f>
        <v>0</v>
      </c>
      <c r="BL30" s="7">
        <f>('BP-regionalLandDpaymentretro'!I32*10^12)/(H30*10^6)</f>
        <v>0</v>
      </c>
      <c r="BM30" s="7">
        <f>('BP-regionalLandDpaymentretro'!J32*10^12)/(I30*10^6)</f>
        <v>0</v>
      </c>
      <c r="BN30" s="7">
        <f>('BP-regionalLandDpaymentretro'!K32*10^12)/(J30*10^6)</f>
        <v>0</v>
      </c>
      <c r="BO30" s="7">
        <f>('BP-regionalLandDpaymentretro'!L32*10^12)/(K30*10^6)</f>
        <v>0</v>
      </c>
      <c r="BP30" s="7">
        <f>('BP-regionalLandDpaymentretro'!M32*10^12)/(L30*10^6)</f>
        <v>0</v>
      </c>
      <c r="BQ30" s="7">
        <f>('BP-regionalLandDpaymentretro'!N32*10^12)/(M30*10^6)</f>
        <v>0</v>
      </c>
    </row>
    <row r="31" spans="1:69" x14ac:dyDescent="0.2">
      <c r="A31" t="s">
        <v>43</v>
      </c>
      <c r="B31" s="2">
        <f>Population!A31</f>
        <v>447.700129</v>
      </c>
      <c r="C31" s="2">
        <f>Population!B31</f>
        <v>476.35035299999998</v>
      </c>
      <c r="D31" s="2">
        <f>Population!C31</f>
        <v>84.532387999999997</v>
      </c>
      <c r="E31" s="2">
        <f>Population!D31</f>
        <v>124.01260499999999</v>
      </c>
      <c r="F31" s="2">
        <f>Population!E31</f>
        <v>166.87414899999999</v>
      </c>
      <c r="G31" s="2">
        <f>Population!F31</f>
        <v>1037.5520819999999</v>
      </c>
      <c r="H31" s="2">
        <f>Population!G31</f>
        <v>1516.5973799999999</v>
      </c>
      <c r="I31" s="2">
        <f>Population!H31</f>
        <v>921.54025799999999</v>
      </c>
      <c r="J31" s="2">
        <f>Population!I31</f>
        <v>4155.0123000000003</v>
      </c>
      <c r="K31" s="2">
        <f>Population!J31</f>
        <v>712.05397200000004</v>
      </c>
      <c r="L31" s="2">
        <f>Population!K31</f>
        <v>153.08453299999999</v>
      </c>
      <c r="M31" s="2">
        <f>Population!L31</f>
        <v>1389.0560760000001</v>
      </c>
      <c r="N31" s="2"/>
      <c r="O31" t="s">
        <v>43</v>
      </c>
      <c r="P31" s="7">
        <f>('PP-regionalLandDpayment-pros'!C33*10^12)/(B31*10^6)</f>
        <v>0</v>
      </c>
      <c r="Q31" s="7">
        <f>('PP-regionalLandDpayment-pros'!D33*10^12)/(C31*10^6)</f>
        <v>0</v>
      </c>
      <c r="R31" s="7">
        <f>('PP-regionalLandDpayment-pros'!E33*10^12)/(D31*10^6)</f>
        <v>0</v>
      </c>
      <c r="S31" s="7">
        <f>('PP-regionalLandDpayment-pros'!F33*10^12)/(E31*10^6)</f>
        <v>0</v>
      </c>
      <c r="T31" s="7">
        <f>('PP-regionalLandDpayment-pros'!G33*10^12)/(F31*10^6)</f>
        <v>0</v>
      </c>
      <c r="U31" s="7">
        <f>('PP-regionalLandDpayment-pros'!H33*10^12)/(G31*10^6)</f>
        <v>0</v>
      </c>
      <c r="V31" s="7">
        <f>('PP-regionalLandDpayment-pros'!I33*10^12)/(H31*10^6)</f>
        <v>0</v>
      </c>
      <c r="W31" s="7">
        <f>('PP-regionalLandDpayment-pros'!J33*10^12)/(I31*10^6)</f>
        <v>0</v>
      </c>
      <c r="X31" s="7">
        <f>('PP-regionalLandDpayment-pros'!K33*10^12)/(J31*10^6)</f>
        <v>0</v>
      </c>
      <c r="Y31" s="7">
        <f>('PP-regionalLandDpayment-pros'!L33*10^12)/(K31*10^6)</f>
        <v>0</v>
      </c>
      <c r="Z31" s="7">
        <f>('PP-regionalLandDpayment-pros'!M33*10^12)/(L31*10^6)</f>
        <v>0</v>
      </c>
      <c r="AA31" s="7">
        <f>('PP-regionalLandDpayment-pros'!N33*10^12)/(M31*10^6)</f>
        <v>0</v>
      </c>
      <c r="AB31" s="2"/>
      <c r="AC31" t="s">
        <v>43</v>
      </c>
      <c r="AD31" s="7">
        <f>('PP-regionalLandDpaymentretro'!C33*10^12)/(B31*10^6)</f>
        <v>0</v>
      </c>
      <c r="AE31" s="7">
        <f>('PP-regionalLandDpaymentretro'!D33*10^12)/(C31*10^6)</f>
        <v>0</v>
      </c>
      <c r="AF31" s="7">
        <f>('PP-regionalLandDpaymentretro'!E33*10^12)/(D31*10^6)</f>
        <v>0</v>
      </c>
      <c r="AG31" s="7">
        <f>('PP-regionalLandDpaymentretro'!F33*10^12)/(E31*10^6)</f>
        <v>0</v>
      </c>
      <c r="AH31" s="7">
        <f>('PP-regionalLandDpaymentretro'!G33*10^12)/(F31*10^6)</f>
        <v>0</v>
      </c>
      <c r="AI31" s="7">
        <f>('PP-regionalLandDpaymentretro'!H33*10^12)/(G31*10^6)</f>
        <v>0</v>
      </c>
      <c r="AJ31" s="7">
        <f>('PP-regionalLandDpaymentretro'!I33*10^12)/(H31*10^6)</f>
        <v>0</v>
      </c>
      <c r="AK31" s="7">
        <f>('PP-regionalLandDpaymentretro'!J33*10^12)/(I31*10^6)</f>
        <v>0</v>
      </c>
      <c r="AL31" s="7">
        <f>('PP-regionalLandDpaymentretro'!K33*10^12)/(J31*10^6)</f>
        <v>0</v>
      </c>
      <c r="AM31" s="7">
        <f>('PP-regionalLandDpaymentretro'!L33*10^12)/(K31*10^6)</f>
        <v>0</v>
      </c>
      <c r="AN31" s="7">
        <f>('PP-regionalLandDpaymentretro'!M33*10^12)/(L31*10^6)</f>
        <v>0</v>
      </c>
      <c r="AO31" s="7">
        <f>('PP-regionalLandDpaymentretro'!N33*10^12)/(M31*10^6)</f>
        <v>0</v>
      </c>
      <c r="AP31" s="7"/>
      <c r="AQ31" s="9" t="s">
        <v>43</v>
      </c>
      <c r="AR31" s="7">
        <f>('BP-regionalLandDpayment-prosp'!C33*10^12)/(B31*10^6)</f>
        <v>0</v>
      </c>
      <c r="AS31" s="7">
        <f>('BP-regionalLandDpayment-prosp'!D33*10^12)/(C31*10^6)</f>
        <v>0</v>
      </c>
      <c r="AT31" s="7">
        <f>('BP-regionalLandDpayment-prosp'!E33*10^12)/(D31*10^6)</f>
        <v>0</v>
      </c>
      <c r="AU31" s="7">
        <f>('BP-regionalLandDpayment-prosp'!F33*10^12)/(E31*10^6)</f>
        <v>0</v>
      </c>
      <c r="AV31" s="7">
        <f>('BP-regionalLandDpayment-prosp'!G33*10^12)/(F31*10^6)</f>
        <v>0</v>
      </c>
      <c r="AW31" s="7">
        <f>('BP-regionalLandDpayment-prosp'!H33*10^12)/(G31*10^6)</f>
        <v>0</v>
      </c>
      <c r="AX31" s="7">
        <f>('BP-regionalLandDpayment-prosp'!I33*10^12)/(H31*10^6)</f>
        <v>0</v>
      </c>
      <c r="AY31" s="7">
        <f>('BP-regionalLandDpayment-prosp'!J33*10^12)/(I31*10^6)</f>
        <v>0</v>
      </c>
      <c r="AZ31" s="7">
        <f>('BP-regionalLandDpayment-prosp'!K33*10^12)/(J31*10^6)</f>
        <v>0</v>
      </c>
      <c r="BA31" s="7">
        <f>('BP-regionalLandDpayment-prosp'!L33*10^12)/(K31*10^6)</f>
        <v>0</v>
      </c>
      <c r="BB31" s="7">
        <f>('BP-regionalLandDpayment-prosp'!M33*10^12)/(L31*10^6)</f>
        <v>0</v>
      </c>
      <c r="BC31" s="7">
        <f>('BP-regionalLandDpayment-prosp'!N33*10^12)/(M31*10^6)</f>
        <v>0</v>
      </c>
      <c r="BD31" s="8"/>
      <c r="BE31" s="9" t="s">
        <v>43</v>
      </c>
      <c r="BF31" s="7">
        <f>('BP-regionalLandDpaymentretro'!C33*10^12)/(B31*10^6)</f>
        <v>0</v>
      </c>
      <c r="BG31" s="7">
        <f>('BP-regionalLandDpaymentretro'!D33*10^12)/(C31*10^6)</f>
        <v>0</v>
      </c>
      <c r="BH31" s="7">
        <f>('BP-regionalLandDpaymentretro'!E33*10^12)/(D31*10^6)</f>
        <v>0</v>
      </c>
      <c r="BI31" s="7">
        <f>('BP-regionalLandDpaymentretro'!F33*10^12)/(E31*10^6)</f>
        <v>0</v>
      </c>
      <c r="BJ31" s="7">
        <f>('BP-regionalLandDpaymentretro'!G33*10^12)/(F31*10^6)</f>
        <v>0</v>
      </c>
      <c r="BK31" s="7">
        <f>('BP-regionalLandDpaymentretro'!H33*10^12)/(G31*10^6)</f>
        <v>0</v>
      </c>
      <c r="BL31" s="7">
        <f>('BP-regionalLandDpaymentretro'!I33*10^12)/(H31*10^6)</f>
        <v>0</v>
      </c>
      <c r="BM31" s="7">
        <f>('BP-regionalLandDpaymentretro'!J33*10^12)/(I31*10^6)</f>
        <v>0</v>
      </c>
      <c r="BN31" s="7">
        <f>('BP-regionalLandDpaymentretro'!K33*10^12)/(J31*10^6)</f>
        <v>0</v>
      </c>
      <c r="BO31" s="7">
        <f>('BP-regionalLandDpaymentretro'!L33*10^12)/(K31*10^6)</f>
        <v>0</v>
      </c>
      <c r="BP31" s="7">
        <f>('BP-regionalLandDpaymentretro'!M33*10^12)/(L31*10^6)</f>
        <v>0</v>
      </c>
      <c r="BQ31" s="7">
        <f>('BP-regionalLandDpaymentretro'!N33*10^12)/(M31*10^6)</f>
        <v>0</v>
      </c>
    </row>
    <row r="32" spans="1:69" x14ac:dyDescent="0.2">
      <c r="A32" t="s">
        <v>44</v>
      </c>
      <c r="B32" s="2">
        <f>Population!A32</f>
        <v>447.700129</v>
      </c>
      <c r="C32" s="2">
        <f>Population!B32</f>
        <v>476.35035299999998</v>
      </c>
      <c r="D32" s="2">
        <f>Population!C32</f>
        <v>84.532387999999997</v>
      </c>
      <c r="E32" s="2">
        <f>Population!D32</f>
        <v>124.01260499999999</v>
      </c>
      <c r="F32" s="2">
        <f>Population!E32</f>
        <v>166.87414899999999</v>
      </c>
      <c r="G32" s="2">
        <f>Population!F32</f>
        <v>1037.5520819999999</v>
      </c>
      <c r="H32" s="2">
        <f>Population!G32</f>
        <v>1516.5973799999999</v>
      </c>
      <c r="I32" s="2">
        <f>Population!H32</f>
        <v>921.54025799999999</v>
      </c>
      <c r="J32" s="2">
        <f>Population!I32</f>
        <v>4155.0123000000003</v>
      </c>
      <c r="K32" s="2">
        <f>Population!J32</f>
        <v>712.05397200000004</v>
      </c>
      <c r="L32" s="2">
        <f>Population!K32</f>
        <v>153.08453299999999</v>
      </c>
      <c r="M32" s="2">
        <f>Population!L32</f>
        <v>1389.0560760000001</v>
      </c>
      <c r="N32" s="2"/>
      <c r="O32" t="s">
        <v>44</v>
      </c>
      <c r="P32" s="7">
        <f>('PP-regionalLandDpayment-pros'!C34*10^12)/(B32*10^6)</f>
        <v>0</v>
      </c>
      <c r="Q32" s="7">
        <f>('PP-regionalLandDpayment-pros'!D34*10^12)/(C32*10^6)</f>
        <v>0</v>
      </c>
      <c r="R32" s="7">
        <f>('PP-regionalLandDpayment-pros'!E34*10^12)/(D32*10^6)</f>
        <v>0</v>
      </c>
      <c r="S32" s="7">
        <f>('PP-regionalLandDpayment-pros'!F34*10^12)/(E32*10^6)</f>
        <v>0</v>
      </c>
      <c r="T32" s="7">
        <f>('PP-regionalLandDpayment-pros'!G34*10^12)/(F32*10^6)</f>
        <v>0</v>
      </c>
      <c r="U32" s="7">
        <f>('PP-regionalLandDpayment-pros'!H34*10^12)/(G32*10^6)</f>
        <v>0</v>
      </c>
      <c r="V32" s="7">
        <f>('PP-regionalLandDpayment-pros'!I34*10^12)/(H32*10^6)</f>
        <v>0</v>
      </c>
      <c r="W32" s="7">
        <f>('PP-regionalLandDpayment-pros'!J34*10^12)/(I32*10^6)</f>
        <v>0</v>
      </c>
      <c r="X32" s="7">
        <f>('PP-regionalLandDpayment-pros'!K34*10^12)/(J32*10^6)</f>
        <v>0</v>
      </c>
      <c r="Y32" s="7">
        <f>('PP-regionalLandDpayment-pros'!L34*10^12)/(K32*10^6)</f>
        <v>0</v>
      </c>
      <c r="Z32" s="7">
        <f>('PP-regionalLandDpayment-pros'!M34*10^12)/(L32*10^6)</f>
        <v>0</v>
      </c>
      <c r="AA32" s="7">
        <f>('PP-regionalLandDpayment-pros'!N34*10^12)/(M32*10^6)</f>
        <v>0</v>
      </c>
      <c r="AB32" s="2"/>
      <c r="AC32" t="s">
        <v>44</v>
      </c>
      <c r="AD32" s="7">
        <f>('PP-regionalLandDpaymentretro'!C34*10^12)/(B32*10^6)</f>
        <v>0</v>
      </c>
      <c r="AE32" s="7">
        <f>('PP-regionalLandDpaymentretro'!D34*10^12)/(C32*10^6)</f>
        <v>0</v>
      </c>
      <c r="AF32" s="7">
        <f>('PP-regionalLandDpaymentretro'!E34*10^12)/(D32*10^6)</f>
        <v>0</v>
      </c>
      <c r="AG32" s="7">
        <f>('PP-regionalLandDpaymentretro'!F34*10^12)/(E32*10^6)</f>
        <v>0</v>
      </c>
      <c r="AH32" s="7">
        <f>('PP-regionalLandDpaymentretro'!G34*10^12)/(F32*10^6)</f>
        <v>0</v>
      </c>
      <c r="AI32" s="7">
        <f>('PP-regionalLandDpaymentretro'!H34*10^12)/(G32*10^6)</f>
        <v>0</v>
      </c>
      <c r="AJ32" s="7">
        <f>('PP-regionalLandDpaymentretro'!I34*10^12)/(H32*10^6)</f>
        <v>0</v>
      </c>
      <c r="AK32" s="7">
        <f>('PP-regionalLandDpaymentretro'!J34*10^12)/(I32*10^6)</f>
        <v>0</v>
      </c>
      <c r="AL32" s="7">
        <f>('PP-regionalLandDpaymentretro'!K34*10^12)/(J32*10^6)</f>
        <v>0</v>
      </c>
      <c r="AM32" s="7">
        <f>('PP-regionalLandDpaymentretro'!L34*10^12)/(K32*10^6)</f>
        <v>0</v>
      </c>
      <c r="AN32" s="7">
        <f>('PP-regionalLandDpaymentretro'!M34*10^12)/(L32*10^6)</f>
        <v>0</v>
      </c>
      <c r="AO32" s="7">
        <f>('PP-regionalLandDpaymentretro'!N34*10^12)/(M32*10^6)</f>
        <v>0</v>
      </c>
      <c r="AP32" s="7"/>
      <c r="AQ32" s="9" t="s">
        <v>44</v>
      </c>
      <c r="AR32" s="7">
        <f>('BP-regionalLandDpayment-prosp'!C34*10^12)/(B32*10^6)</f>
        <v>0</v>
      </c>
      <c r="AS32" s="7">
        <f>('BP-regionalLandDpayment-prosp'!D34*10^12)/(C32*10^6)</f>
        <v>0</v>
      </c>
      <c r="AT32" s="7">
        <f>('BP-regionalLandDpayment-prosp'!E34*10^12)/(D32*10^6)</f>
        <v>0</v>
      </c>
      <c r="AU32" s="7">
        <f>('BP-regionalLandDpayment-prosp'!F34*10^12)/(E32*10^6)</f>
        <v>0</v>
      </c>
      <c r="AV32" s="7">
        <f>('BP-regionalLandDpayment-prosp'!G34*10^12)/(F32*10^6)</f>
        <v>0</v>
      </c>
      <c r="AW32" s="7">
        <f>('BP-regionalLandDpayment-prosp'!H34*10^12)/(G32*10^6)</f>
        <v>0</v>
      </c>
      <c r="AX32" s="7">
        <f>('BP-regionalLandDpayment-prosp'!I34*10^12)/(H32*10^6)</f>
        <v>0</v>
      </c>
      <c r="AY32" s="7">
        <f>('BP-regionalLandDpayment-prosp'!J34*10^12)/(I32*10^6)</f>
        <v>0</v>
      </c>
      <c r="AZ32" s="7">
        <f>('BP-regionalLandDpayment-prosp'!K34*10^12)/(J32*10^6)</f>
        <v>0</v>
      </c>
      <c r="BA32" s="7">
        <f>('BP-regionalLandDpayment-prosp'!L34*10^12)/(K32*10^6)</f>
        <v>0</v>
      </c>
      <c r="BB32" s="7">
        <f>('BP-regionalLandDpayment-prosp'!M34*10^12)/(L32*10^6)</f>
        <v>0</v>
      </c>
      <c r="BC32" s="7">
        <f>('BP-regionalLandDpayment-prosp'!N34*10^12)/(M32*10^6)</f>
        <v>0</v>
      </c>
      <c r="BD32" s="8"/>
      <c r="BE32" s="9" t="s">
        <v>44</v>
      </c>
      <c r="BF32" s="7">
        <f>('BP-regionalLandDpaymentretro'!C34*10^12)/(B32*10^6)</f>
        <v>0</v>
      </c>
      <c r="BG32" s="7">
        <f>('BP-regionalLandDpaymentretro'!D34*10^12)/(C32*10^6)</f>
        <v>0</v>
      </c>
      <c r="BH32" s="7">
        <f>('BP-regionalLandDpaymentretro'!E34*10^12)/(D32*10^6)</f>
        <v>0</v>
      </c>
      <c r="BI32" s="7">
        <f>('BP-regionalLandDpaymentretro'!F34*10^12)/(E32*10^6)</f>
        <v>0</v>
      </c>
      <c r="BJ32" s="7">
        <f>('BP-regionalLandDpaymentretro'!G34*10^12)/(F32*10^6)</f>
        <v>0</v>
      </c>
      <c r="BK32" s="7">
        <f>('BP-regionalLandDpaymentretro'!H34*10^12)/(G32*10^6)</f>
        <v>0</v>
      </c>
      <c r="BL32" s="7">
        <f>('BP-regionalLandDpaymentretro'!I34*10^12)/(H32*10^6)</f>
        <v>0</v>
      </c>
      <c r="BM32" s="7">
        <f>('BP-regionalLandDpaymentretro'!J34*10^12)/(I32*10^6)</f>
        <v>0</v>
      </c>
      <c r="BN32" s="7">
        <f>('BP-regionalLandDpaymentretro'!K34*10^12)/(J32*10^6)</f>
        <v>0</v>
      </c>
      <c r="BO32" s="7">
        <f>('BP-regionalLandDpaymentretro'!L34*10^12)/(K32*10^6)</f>
        <v>0</v>
      </c>
      <c r="BP32" s="7">
        <f>('BP-regionalLandDpaymentretro'!M34*10^12)/(L32*10^6)</f>
        <v>0</v>
      </c>
      <c r="BQ32" s="7">
        <f>('BP-regionalLandDpaymentretro'!N34*10^12)/(M32*10^6)</f>
        <v>0</v>
      </c>
    </row>
    <row r="33" spans="1:69" x14ac:dyDescent="0.2">
      <c r="A33" t="s">
        <v>45</v>
      </c>
      <c r="B33" s="2">
        <f>Population!A33</f>
        <v>447.700129</v>
      </c>
      <c r="C33" s="2">
        <f>Population!B33</f>
        <v>476.35035299999998</v>
      </c>
      <c r="D33" s="2">
        <f>Population!C33</f>
        <v>84.532387999999997</v>
      </c>
      <c r="E33" s="2">
        <f>Population!D33</f>
        <v>124.01260499999999</v>
      </c>
      <c r="F33" s="2">
        <f>Population!E33</f>
        <v>166.87414899999999</v>
      </c>
      <c r="G33" s="2">
        <f>Population!F33</f>
        <v>1037.5520819999999</v>
      </c>
      <c r="H33" s="2">
        <f>Population!G33</f>
        <v>1516.5973799999999</v>
      </c>
      <c r="I33" s="2">
        <f>Population!H33</f>
        <v>921.54025799999999</v>
      </c>
      <c r="J33" s="2">
        <f>Population!I33</f>
        <v>4155.0123000000003</v>
      </c>
      <c r="K33" s="2">
        <f>Population!J33</f>
        <v>712.05397200000004</v>
      </c>
      <c r="L33" s="2">
        <f>Population!K33</f>
        <v>153.08453299999999</v>
      </c>
      <c r="M33" s="2">
        <f>Population!L33</f>
        <v>1389.0560760000001</v>
      </c>
      <c r="N33" s="2"/>
      <c r="O33" t="s">
        <v>45</v>
      </c>
      <c r="P33" s="7">
        <f>('PP-regionalLandDpayment-pros'!C35*10^12)/(B33*10^6)</f>
        <v>0</v>
      </c>
      <c r="Q33" s="7">
        <f>('PP-regionalLandDpayment-pros'!D35*10^12)/(C33*10^6)</f>
        <v>0</v>
      </c>
      <c r="R33" s="7">
        <f>('PP-regionalLandDpayment-pros'!E35*10^12)/(D33*10^6)</f>
        <v>0</v>
      </c>
      <c r="S33" s="7">
        <f>('PP-regionalLandDpayment-pros'!F35*10^12)/(E33*10^6)</f>
        <v>0</v>
      </c>
      <c r="T33" s="7">
        <f>('PP-regionalLandDpayment-pros'!G35*10^12)/(F33*10^6)</f>
        <v>0</v>
      </c>
      <c r="U33" s="7">
        <f>('PP-regionalLandDpayment-pros'!H35*10^12)/(G33*10^6)</f>
        <v>0</v>
      </c>
      <c r="V33" s="7">
        <f>('PP-regionalLandDpayment-pros'!I35*10^12)/(H33*10^6)</f>
        <v>0</v>
      </c>
      <c r="W33" s="7">
        <f>('PP-regionalLandDpayment-pros'!J35*10^12)/(I33*10^6)</f>
        <v>0</v>
      </c>
      <c r="X33" s="7">
        <f>('PP-regionalLandDpayment-pros'!K35*10^12)/(J33*10^6)</f>
        <v>0</v>
      </c>
      <c r="Y33" s="7">
        <f>('PP-regionalLandDpayment-pros'!L35*10^12)/(K33*10^6)</f>
        <v>0</v>
      </c>
      <c r="Z33" s="7">
        <f>('PP-regionalLandDpayment-pros'!M35*10^12)/(L33*10^6)</f>
        <v>0</v>
      </c>
      <c r="AA33" s="7">
        <f>('PP-regionalLandDpayment-pros'!N35*10^12)/(M33*10^6)</f>
        <v>0</v>
      </c>
      <c r="AB33" s="2"/>
      <c r="AC33" t="s">
        <v>45</v>
      </c>
      <c r="AD33" s="7">
        <f>('PP-regionalLandDpaymentretro'!C35*10^12)/(B33*10^6)</f>
        <v>0</v>
      </c>
      <c r="AE33" s="7">
        <f>('PP-regionalLandDpaymentretro'!D35*10^12)/(C33*10^6)</f>
        <v>0</v>
      </c>
      <c r="AF33" s="7">
        <f>('PP-regionalLandDpaymentretro'!E35*10^12)/(D33*10^6)</f>
        <v>0</v>
      </c>
      <c r="AG33" s="7">
        <f>('PP-regionalLandDpaymentretro'!F35*10^12)/(E33*10^6)</f>
        <v>0</v>
      </c>
      <c r="AH33" s="7">
        <f>('PP-regionalLandDpaymentretro'!G35*10^12)/(F33*10^6)</f>
        <v>0</v>
      </c>
      <c r="AI33" s="7">
        <f>('PP-regionalLandDpaymentretro'!H35*10^12)/(G33*10^6)</f>
        <v>0</v>
      </c>
      <c r="AJ33" s="7">
        <f>('PP-regionalLandDpaymentretro'!I35*10^12)/(H33*10^6)</f>
        <v>0</v>
      </c>
      <c r="AK33" s="7">
        <f>('PP-regionalLandDpaymentretro'!J35*10^12)/(I33*10^6)</f>
        <v>0</v>
      </c>
      <c r="AL33" s="7">
        <f>('PP-regionalLandDpaymentretro'!K35*10^12)/(J33*10^6)</f>
        <v>0</v>
      </c>
      <c r="AM33" s="7">
        <f>('PP-regionalLandDpaymentretro'!L35*10^12)/(K33*10^6)</f>
        <v>0</v>
      </c>
      <c r="AN33" s="7">
        <f>('PP-regionalLandDpaymentretro'!M35*10^12)/(L33*10^6)</f>
        <v>0</v>
      </c>
      <c r="AO33" s="7">
        <f>('PP-regionalLandDpaymentretro'!N35*10^12)/(M33*10^6)</f>
        <v>0</v>
      </c>
      <c r="AP33" s="7"/>
      <c r="AQ33" s="9" t="s">
        <v>45</v>
      </c>
      <c r="AR33" s="7">
        <f>('BP-regionalLandDpayment-prosp'!C35*10^12)/(B33*10^6)</f>
        <v>0</v>
      </c>
      <c r="AS33" s="7">
        <f>('BP-regionalLandDpayment-prosp'!D35*10^12)/(C33*10^6)</f>
        <v>0</v>
      </c>
      <c r="AT33" s="7">
        <f>('BP-regionalLandDpayment-prosp'!E35*10^12)/(D33*10^6)</f>
        <v>0</v>
      </c>
      <c r="AU33" s="7">
        <f>('BP-regionalLandDpayment-prosp'!F35*10^12)/(E33*10^6)</f>
        <v>0</v>
      </c>
      <c r="AV33" s="7">
        <f>('BP-regionalLandDpayment-prosp'!G35*10^12)/(F33*10^6)</f>
        <v>0</v>
      </c>
      <c r="AW33" s="7">
        <f>('BP-regionalLandDpayment-prosp'!H35*10^12)/(G33*10^6)</f>
        <v>0</v>
      </c>
      <c r="AX33" s="7">
        <f>('BP-regionalLandDpayment-prosp'!I35*10^12)/(H33*10^6)</f>
        <v>0</v>
      </c>
      <c r="AY33" s="7">
        <f>('BP-regionalLandDpayment-prosp'!J35*10^12)/(I33*10^6)</f>
        <v>0</v>
      </c>
      <c r="AZ33" s="7">
        <f>('BP-regionalLandDpayment-prosp'!K35*10^12)/(J33*10^6)</f>
        <v>0</v>
      </c>
      <c r="BA33" s="7">
        <f>('BP-regionalLandDpayment-prosp'!L35*10^12)/(K33*10^6)</f>
        <v>0</v>
      </c>
      <c r="BB33" s="7">
        <f>('BP-regionalLandDpayment-prosp'!M35*10^12)/(L33*10^6)</f>
        <v>0</v>
      </c>
      <c r="BC33" s="7">
        <f>('BP-regionalLandDpayment-prosp'!N35*10^12)/(M33*10^6)</f>
        <v>0</v>
      </c>
      <c r="BD33" s="8"/>
      <c r="BE33" s="9" t="s">
        <v>45</v>
      </c>
      <c r="BF33" s="7">
        <f>('BP-regionalLandDpaymentretro'!C35*10^12)/(B33*10^6)</f>
        <v>0</v>
      </c>
      <c r="BG33" s="7">
        <f>('BP-regionalLandDpaymentretro'!D35*10^12)/(C33*10^6)</f>
        <v>0</v>
      </c>
      <c r="BH33" s="7">
        <f>('BP-regionalLandDpaymentretro'!E35*10^12)/(D33*10^6)</f>
        <v>0</v>
      </c>
      <c r="BI33" s="7">
        <f>('BP-regionalLandDpaymentretro'!F35*10^12)/(E33*10^6)</f>
        <v>0</v>
      </c>
      <c r="BJ33" s="7">
        <f>('BP-regionalLandDpaymentretro'!G35*10^12)/(F33*10^6)</f>
        <v>0</v>
      </c>
      <c r="BK33" s="7">
        <f>('BP-regionalLandDpaymentretro'!H35*10^12)/(G33*10^6)</f>
        <v>0</v>
      </c>
      <c r="BL33" s="7">
        <f>('BP-regionalLandDpaymentretro'!I35*10^12)/(H33*10^6)</f>
        <v>0</v>
      </c>
      <c r="BM33" s="7">
        <f>('BP-regionalLandDpaymentretro'!J35*10^12)/(I33*10^6)</f>
        <v>0</v>
      </c>
      <c r="BN33" s="7">
        <f>('BP-regionalLandDpaymentretro'!K35*10^12)/(J33*10^6)</f>
        <v>0</v>
      </c>
      <c r="BO33" s="7">
        <f>('BP-regionalLandDpaymentretro'!L35*10^12)/(K33*10^6)</f>
        <v>0</v>
      </c>
      <c r="BP33" s="7">
        <f>('BP-regionalLandDpaymentretro'!M35*10^12)/(L33*10^6)</f>
        <v>0</v>
      </c>
      <c r="BQ33" s="7">
        <f>('BP-regionalLandDpaymentretro'!N35*10^12)/(M33*10^6)</f>
        <v>0</v>
      </c>
    </row>
    <row r="34" spans="1:69" x14ac:dyDescent="0.2">
      <c r="A34" t="s">
        <v>46</v>
      </c>
      <c r="B34" s="2">
        <f>Population!A34</f>
        <v>447.700129</v>
      </c>
      <c r="C34" s="2">
        <f>Population!B34</f>
        <v>476.35035299999998</v>
      </c>
      <c r="D34" s="2">
        <f>Population!C34</f>
        <v>84.532387999999997</v>
      </c>
      <c r="E34" s="2">
        <f>Population!D34</f>
        <v>124.01260499999999</v>
      </c>
      <c r="F34" s="2">
        <f>Population!E34</f>
        <v>166.87414899999999</v>
      </c>
      <c r="G34" s="2">
        <f>Population!F34</f>
        <v>1037.5520819999999</v>
      </c>
      <c r="H34" s="2">
        <f>Population!G34</f>
        <v>1516.5973799999999</v>
      </c>
      <c r="I34" s="2">
        <f>Population!H34</f>
        <v>921.54025799999999</v>
      </c>
      <c r="J34" s="2">
        <f>Population!I34</f>
        <v>4155.0123000000003</v>
      </c>
      <c r="K34" s="2">
        <f>Population!J34</f>
        <v>712.05397200000004</v>
      </c>
      <c r="L34" s="2">
        <f>Population!K34</f>
        <v>153.08453299999999</v>
      </c>
      <c r="M34" s="2">
        <f>Population!L34</f>
        <v>1389.0560760000001</v>
      </c>
      <c r="N34" s="2"/>
      <c r="O34" t="s">
        <v>46</v>
      </c>
      <c r="P34" s="7">
        <f>('PP-regionalLandDpayment-pros'!C36*10^12)/(B34*10^6)</f>
        <v>0</v>
      </c>
      <c r="Q34" s="7">
        <f>('PP-regionalLandDpayment-pros'!D36*10^12)/(C34*10^6)</f>
        <v>0</v>
      </c>
      <c r="R34" s="7">
        <f>('PP-regionalLandDpayment-pros'!E36*10^12)/(D34*10^6)</f>
        <v>0</v>
      </c>
      <c r="S34" s="7">
        <f>('PP-regionalLandDpayment-pros'!F36*10^12)/(E34*10^6)</f>
        <v>0</v>
      </c>
      <c r="T34" s="7">
        <f>('PP-regionalLandDpayment-pros'!G36*10^12)/(F34*10^6)</f>
        <v>0</v>
      </c>
      <c r="U34" s="7">
        <f>('PP-regionalLandDpayment-pros'!H36*10^12)/(G34*10^6)</f>
        <v>0</v>
      </c>
      <c r="V34" s="7">
        <f>('PP-regionalLandDpayment-pros'!I36*10^12)/(H34*10^6)</f>
        <v>0</v>
      </c>
      <c r="W34" s="7">
        <f>('PP-regionalLandDpayment-pros'!J36*10^12)/(I34*10^6)</f>
        <v>0</v>
      </c>
      <c r="X34" s="7">
        <f>('PP-regionalLandDpayment-pros'!K36*10^12)/(J34*10^6)</f>
        <v>0</v>
      </c>
      <c r="Y34" s="7">
        <f>('PP-regionalLandDpayment-pros'!L36*10^12)/(K34*10^6)</f>
        <v>0</v>
      </c>
      <c r="Z34" s="7">
        <f>('PP-regionalLandDpayment-pros'!M36*10^12)/(L34*10^6)</f>
        <v>0</v>
      </c>
      <c r="AA34" s="7">
        <f>('PP-regionalLandDpayment-pros'!N36*10^12)/(M34*10^6)</f>
        <v>0</v>
      </c>
      <c r="AB34" s="2"/>
      <c r="AC34" t="s">
        <v>46</v>
      </c>
      <c r="AD34" s="7">
        <f>('PP-regionalLandDpaymentretro'!C36*10^12)/(B34*10^6)</f>
        <v>0</v>
      </c>
      <c r="AE34" s="7">
        <f>('PP-regionalLandDpaymentretro'!D36*10^12)/(C34*10^6)</f>
        <v>0</v>
      </c>
      <c r="AF34" s="7">
        <f>('PP-regionalLandDpaymentretro'!E36*10^12)/(D34*10^6)</f>
        <v>0</v>
      </c>
      <c r="AG34" s="7">
        <f>('PP-regionalLandDpaymentretro'!F36*10^12)/(E34*10^6)</f>
        <v>0</v>
      </c>
      <c r="AH34" s="7">
        <f>('PP-regionalLandDpaymentretro'!G36*10^12)/(F34*10^6)</f>
        <v>0</v>
      </c>
      <c r="AI34" s="7">
        <f>('PP-regionalLandDpaymentretro'!H36*10^12)/(G34*10^6)</f>
        <v>0</v>
      </c>
      <c r="AJ34" s="7">
        <f>('PP-regionalLandDpaymentretro'!I36*10^12)/(H34*10^6)</f>
        <v>0</v>
      </c>
      <c r="AK34" s="7">
        <f>('PP-regionalLandDpaymentretro'!J36*10^12)/(I34*10^6)</f>
        <v>0</v>
      </c>
      <c r="AL34" s="7">
        <f>('PP-regionalLandDpaymentretro'!K36*10^12)/(J34*10^6)</f>
        <v>0</v>
      </c>
      <c r="AM34" s="7">
        <f>('PP-regionalLandDpaymentretro'!L36*10^12)/(K34*10^6)</f>
        <v>0</v>
      </c>
      <c r="AN34" s="7">
        <f>('PP-regionalLandDpaymentretro'!M36*10^12)/(L34*10^6)</f>
        <v>0</v>
      </c>
      <c r="AO34" s="7">
        <f>('PP-regionalLandDpaymentretro'!N36*10^12)/(M34*10^6)</f>
        <v>0</v>
      </c>
      <c r="AP34" s="7"/>
      <c r="AQ34" s="9" t="s">
        <v>46</v>
      </c>
      <c r="AR34" s="7">
        <f>('BP-regionalLandDpayment-prosp'!C36*10^12)/(B34*10^6)</f>
        <v>0</v>
      </c>
      <c r="AS34" s="7">
        <f>('BP-regionalLandDpayment-prosp'!D36*10^12)/(C34*10^6)</f>
        <v>0</v>
      </c>
      <c r="AT34" s="7">
        <f>('BP-regionalLandDpayment-prosp'!E36*10^12)/(D34*10^6)</f>
        <v>0</v>
      </c>
      <c r="AU34" s="7">
        <f>('BP-regionalLandDpayment-prosp'!F36*10^12)/(E34*10^6)</f>
        <v>0</v>
      </c>
      <c r="AV34" s="7">
        <f>('BP-regionalLandDpayment-prosp'!G36*10^12)/(F34*10^6)</f>
        <v>0</v>
      </c>
      <c r="AW34" s="7">
        <f>('BP-regionalLandDpayment-prosp'!H36*10^12)/(G34*10^6)</f>
        <v>0</v>
      </c>
      <c r="AX34" s="7">
        <f>('BP-regionalLandDpayment-prosp'!I36*10^12)/(H34*10^6)</f>
        <v>0</v>
      </c>
      <c r="AY34" s="7">
        <f>('BP-regionalLandDpayment-prosp'!J36*10^12)/(I34*10^6)</f>
        <v>0</v>
      </c>
      <c r="AZ34" s="7">
        <f>('BP-regionalLandDpayment-prosp'!K36*10^12)/(J34*10^6)</f>
        <v>0</v>
      </c>
      <c r="BA34" s="7">
        <f>('BP-regionalLandDpayment-prosp'!L36*10^12)/(K34*10^6)</f>
        <v>0</v>
      </c>
      <c r="BB34" s="7">
        <f>('BP-regionalLandDpayment-prosp'!M36*10^12)/(L34*10^6)</f>
        <v>0</v>
      </c>
      <c r="BC34" s="7">
        <f>('BP-regionalLandDpayment-prosp'!N36*10^12)/(M34*10^6)</f>
        <v>0</v>
      </c>
      <c r="BD34" s="8"/>
      <c r="BE34" s="9" t="s">
        <v>46</v>
      </c>
      <c r="BF34" s="7">
        <f>('BP-regionalLandDpaymentretro'!C36*10^12)/(B34*10^6)</f>
        <v>0</v>
      </c>
      <c r="BG34" s="7">
        <f>('BP-regionalLandDpaymentretro'!D36*10^12)/(C34*10^6)</f>
        <v>0</v>
      </c>
      <c r="BH34" s="7">
        <f>('BP-regionalLandDpaymentretro'!E36*10^12)/(D34*10^6)</f>
        <v>0</v>
      </c>
      <c r="BI34" s="7">
        <f>('BP-regionalLandDpaymentretro'!F36*10^12)/(E34*10^6)</f>
        <v>0</v>
      </c>
      <c r="BJ34" s="7">
        <f>('BP-regionalLandDpaymentretro'!G36*10^12)/(F34*10^6)</f>
        <v>0</v>
      </c>
      <c r="BK34" s="7">
        <f>('BP-regionalLandDpaymentretro'!H36*10^12)/(G34*10^6)</f>
        <v>0</v>
      </c>
      <c r="BL34" s="7">
        <f>('BP-regionalLandDpaymentretro'!I36*10^12)/(H34*10^6)</f>
        <v>0</v>
      </c>
      <c r="BM34" s="7">
        <f>('BP-regionalLandDpaymentretro'!J36*10^12)/(I34*10^6)</f>
        <v>0</v>
      </c>
      <c r="BN34" s="7">
        <f>('BP-regionalLandDpaymentretro'!K36*10^12)/(J34*10^6)</f>
        <v>0</v>
      </c>
      <c r="BO34" s="7">
        <f>('BP-regionalLandDpaymentretro'!L36*10^12)/(K34*10^6)</f>
        <v>0</v>
      </c>
      <c r="BP34" s="7">
        <f>('BP-regionalLandDpaymentretro'!M36*10^12)/(L34*10^6)</f>
        <v>0</v>
      </c>
      <c r="BQ34" s="7">
        <f>('BP-regionalLandDpaymentretro'!N36*10^12)/(M34*10^6)</f>
        <v>0</v>
      </c>
    </row>
    <row r="35" spans="1:69" x14ac:dyDescent="0.2">
      <c r="A35" t="s">
        <v>47</v>
      </c>
      <c r="B35" s="2">
        <f>Population!A35</f>
        <v>447.700129</v>
      </c>
      <c r="C35" s="2">
        <f>Population!B35</f>
        <v>476.35035299999998</v>
      </c>
      <c r="D35" s="2">
        <f>Population!C35</f>
        <v>84.532387999999997</v>
      </c>
      <c r="E35" s="2">
        <f>Population!D35</f>
        <v>124.01260499999999</v>
      </c>
      <c r="F35" s="2">
        <f>Population!E35</f>
        <v>166.87414899999999</v>
      </c>
      <c r="G35" s="2">
        <f>Population!F35</f>
        <v>1037.5520819999999</v>
      </c>
      <c r="H35" s="2">
        <f>Population!G35</f>
        <v>1516.5973799999999</v>
      </c>
      <c r="I35" s="2">
        <f>Population!H35</f>
        <v>921.54025799999999</v>
      </c>
      <c r="J35" s="2">
        <f>Population!I35</f>
        <v>4155.0123000000003</v>
      </c>
      <c r="K35" s="2">
        <f>Population!J35</f>
        <v>712.05397200000004</v>
      </c>
      <c r="L35" s="2">
        <f>Population!K35</f>
        <v>153.08453299999999</v>
      </c>
      <c r="M35" s="2">
        <f>Population!L35</f>
        <v>1389.0560760000001</v>
      </c>
      <c r="N35" s="2"/>
      <c r="O35" t="s">
        <v>47</v>
      </c>
      <c r="P35" s="7">
        <f>('PP-regionalLandDpayment-pros'!C37*10^12)/(B35*10^6)</f>
        <v>0</v>
      </c>
      <c r="Q35" s="7">
        <f>('PP-regionalLandDpayment-pros'!D37*10^12)/(C35*10^6)</f>
        <v>0</v>
      </c>
      <c r="R35" s="7">
        <f>('PP-regionalLandDpayment-pros'!E37*10^12)/(D35*10^6)</f>
        <v>0</v>
      </c>
      <c r="S35" s="7">
        <f>('PP-regionalLandDpayment-pros'!F37*10^12)/(E35*10^6)</f>
        <v>0</v>
      </c>
      <c r="T35" s="7">
        <f>('PP-regionalLandDpayment-pros'!G37*10^12)/(F35*10^6)</f>
        <v>0</v>
      </c>
      <c r="U35" s="7">
        <f>('PP-regionalLandDpayment-pros'!H37*10^12)/(G35*10^6)</f>
        <v>0</v>
      </c>
      <c r="V35" s="7">
        <f>('PP-regionalLandDpayment-pros'!I37*10^12)/(H35*10^6)</f>
        <v>0</v>
      </c>
      <c r="W35" s="7">
        <f>('PP-regionalLandDpayment-pros'!J37*10^12)/(I35*10^6)</f>
        <v>0</v>
      </c>
      <c r="X35" s="7">
        <f>('PP-regionalLandDpayment-pros'!K37*10^12)/(J35*10^6)</f>
        <v>0</v>
      </c>
      <c r="Y35" s="7">
        <f>('PP-regionalLandDpayment-pros'!L37*10^12)/(K35*10^6)</f>
        <v>0</v>
      </c>
      <c r="Z35" s="7">
        <f>('PP-regionalLandDpayment-pros'!M37*10^12)/(L35*10^6)</f>
        <v>0</v>
      </c>
      <c r="AA35" s="7">
        <f>('PP-regionalLandDpayment-pros'!N37*10^12)/(M35*10^6)</f>
        <v>0</v>
      </c>
      <c r="AB35" s="2"/>
      <c r="AC35" t="s">
        <v>47</v>
      </c>
      <c r="AD35" s="7">
        <f>('PP-regionalLandDpaymentretro'!C37*10^12)/(B35*10^6)</f>
        <v>0</v>
      </c>
      <c r="AE35" s="7">
        <f>('PP-regionalLandDpaymentretro'!D37*10^12)/(C35*10^6)</f>
        <v>0</v>
      </c>
      <c r="AF35" s="7">
        <f>('PP-regionalLandDpaymentretro'!E37*10^12)/(D35*10^6)</f>
        <v>0</v>
      </c>
      <c r="AG35" s="7">
        <f>('PP-regionalLandDpaymentretro'!F37*10^12)/(E35*10^6)</f>
        <v>0</v>
      </c>
      <c r="AH35" s="7">
        <f>('PP-regionalLandDpaymentretro'!G37*10^12)/(F35*10^6)</f>
        <v>0</v>
      </c>
      <c r="AI35" s="7">
        <f>('PP-regionalLandDpaymentretro'!H37*10^12)/(G35*10^6)</f>
        <v>0</v>
      </c>
      <c r="AJ35" s="7">
        <f>('PP-regionalLandDpaymentretro'!I37*10^12)/(H35*10^6)</f>
        <v>0</v>
      </c>
      <c r="AK35" s="7">
        <f>('PP-regionalLandDpaymentretro'!J37*10^12)/(I35*10^6)</f>
        <v>0</v>
      </c>
      <c r="AL35" s="7">
        <f>('PP-regionalLandDpaymentretro'!K37*10^12)/(J35*10^6)</f>
        <v>0</v>
      </c>
      <c r="AM35" s="7">
        <f>('PP-regionalLandDpaymentretro'!L37*10^12)/(K35*10^6)</f>
        <v>0</v>
      </c>
      <c r="AN35" s="7">
        <f>('PP-regionalLandDpaymentretro'!M37*10^12)/(L35*10^6)</f>
        <v>0</v>
      </c>
      <c r="AO35" s="7">
        <f>('PP-regionalLandDpaymentretro'!N37*10^12)/(M35*10^6)</f>
        <v>0</v>
      </c>
      <c r="AP35" s="7"/>
      <c r="AQ35" s="9" t="s">
        <v>47</v>
      </c>
      <c r="AR35" s="7">
        <f>('BP-regionalLandDpayment-prosp'!C37*10^12)/(B35*10^6)</f>
        <v>0</v>
      </c>
      <c r="AS35" s="7">
        <f>('BP-regionalLandDpayment-prosp'!D37*10^12)/(C35*10^6)</f>
        <v>0</v>
      </c>
      <c r="AT35" s="7">
        <f>('BP-regionalLandDpayment-prosp'!E37*10^12)/(D35*10^6)</f>
        <v>0</v>
      </c>
      <c r="AU35" s="7">
        <f>('BP-regionalLandDpayment-prosp'!F37*10^12)/(E35*10^6)</f>
        <v>0</v>
      </c>
      <c r="AV35" s="7">
        <f>('BP-regionalLandDpayment-prosp'!G37*10^12)/(F35*10^6)</f>
        <v>0</v>
      </c>
      <c r="AW35" s="7">
        <f>('BP-regionalLandDpayment-prosp'!H37*10^12)/(G35*10^6)</f>
        <v>0</v>
      </c>
      <c r="AX35" s="7">
        <f>('BP-regionalLandDpayment-prosp'!I37*10^12)/(H35*10^6)</f>
        <v>0</v>
      </c>
      <c r="AY35" s="7">
        <f>('BP-regionalLandDpayment-prosp'!J37*10^12)/(I35*10^6)</f>
        <v>0</v>
      </c>
      <c r="AZ35" s="7">
        <f>('BP-regionalLandDpayment-prosp'!K37*10^12)/(J35*10^6)</f>
        <v>0</v>
      </c>
      <c r="BA35" s="7">
        <f>('BP-regionalLandDpayment-prosp'!L37*10^12)/(K35*10^6)</f>
        <v>0</v>
      </c>
      <c r="BB35" s="7">
        <f>('BP-regionalLandDpayment-prosp'!M37*10^12)/(L35*10^6)</f>
        <v>0</v>
      </c>
      <c r="BC35" s="7">
        <f>('BP-regionalLandDpayment-prosp'!N37*10^12)/(M35*10^6)</f>
        <v>0</v>
      </c>
      <c r="BD35" s="8"/>
      <c r="BE35" s="9" t="s">
        <v>47</v>
      </c>
      <c r="BF35" s="7">
        <f>('BP-regionalLandDpaymentretro'!C37*10^12)/(B35*10^6)</f>
        <v>0</v>
      </c>
      <c r="BG35" s="7">
        <f>('BP-regionalLandDpaymentretro'!D37*10^12)/(C35*10^6)</f>
        <v>0</v>
      </c>
      <c r="BH35" s="7">
        <f>('BP-regionalLandDpaymentretro'!E37*10^12)/(D35*10^6)</f>
        <v>0</v>
      </c>
      <c r="BI35" s="7">
        <f>('BP-regionalLandDpaymentretro'!F37*10^12)/(E35*10^6)</f>
        <v>0</v>
      </c>
      <c r="BJ35" s="7">
        <f>('BP-regionalLandDpaymentretro'!G37*10^12)/(F35*10^6)</f>
        <v>0</v>
      </c>
      <c r="BK35" s="7">
        <f>('BP-regionalLandDpaymentretro'!H37*10^12)/(G35*10^6)</f>
        <v>0</v>
      </c>
      <c r="BL35" s="7">
        <f>('BP-regionalLandDpaymentretro'!I37*10^12)/(H35*10^6)</f>
        <v>0</v>
      </c>
      <c r="BM35" s="7">
        <f>('BP-regionalLandDpaymentretro'!J37*10^12)/(I35*10^6)</f>
        <v>0</v>
      </c>
      <c r="BN35" s="7">
        <f>('BP-regionalLandDpaymentretro'!K37*10^12)/(J35*10^6)</f>
        <v>0</v>
      </c>
      <c r="BO35" s="7">
        <f>('BP-regionalLandDpaymentretro'!L37*10^12)/(K35*10^6)</f>
        <v>0</v>
      </c>
      <c r="BP35" s="7">
        <f>('BP-regionalLandDpaymentretro'!M37*10^12)/(L35*10^6)</f>
        <v>0</v>
      </c>
      <c r="BQ35" s="7">
        <f>('BP-regionalLandDpaymentretro'!N37*10^12)/(M35*10^6)</f>
        <v>0</v>
      </c>
    </row>
    <row r="36" spans="1:69" x14ac:dyDescent="0.2">
      <c r="A36" t="s">
        <v>48</v>
      </c>
      <c r="B36" s="2">
        <f>Population!A36</f>
        <v>447.700129</v>
      </c>
      <c r="C36" s="2">
        <f>Population!B36</f>
        <v>476.35035299999998</v>
      </c>
      <c r="D36" s="2">
        <f>Population!C36</f>
        <v>84.532387999999997</v>
      </c>
      <c r="E36" s="2">
        <f>Population!D36</f>
        <v>124.01260499999999</v>
      </c>
      <c r="F36" s="2">
        <f>Population!E36</f>
        <v>166.87414899999999</v>
      </c>
      <c r="G36" s="2">
        <f>Population!F36</f>
        <v>1037.5520819999999</v>
      </c>
      <c r="H36" s="2">
        <f>Population!G36</f>
        <v>1516.5973799999999</v>
      </c>
      <c r="I36" s="2">
        <f>Population!H36</f>
        <v>921.54025799999999</v>
      </c>
      <c r="J36" s="2">
        <f>Population!I36</f>
        <v>4155.0123000000003</v>
      </c>
      <c r="K36" s="2">
        <f>Population!J36</f>
        <v>712.05397200000004</v>
      </c>
      <c r="L36" s="2">
        <f>Population!K36</f>
        <v>153.08453299999999</v>
      </c>
      <c r="M36" s="2">
        <f>Population!L36</f>
        <v>1389.0560760000001</v>
      </c>
      <c r="N36" s="2"/>
      <c r="O36" t="s">
        <v>48</v>
      </c>
      <c r="P36" s="7">
        <f>('PP-regionalLandDpayment-pros'!C38*10^12)/(B36*10^6)</f>
        <v>0</v>
      </c>
      <c r="Q36" s="7">
        <f>('PP-regionalLandDpayment-pros'!D38*10^12)/(C36*10^6)</f>
        <v>0</v>
      </c>
      <c r="R36" s="7">
        <f>('PP-regionalLandDpayment-pros'!E38*10^12)/(D36*10^6)</f>
        <v>0</v>
      </c>
      <c r="S36" s="7">
        <f>('PP-regionalLandDpayment-pros'!F38*10^12)/(E36*10^6)</f>
        <v>0</v>
      </c>
      <c r="T36" s="7">
        <f>('PP-regionalLandDpayment-pros'!G38*10^12)/(F36*10^6)</f>
        <v>0</v>
      </c>
      <c r="U36" s="7">
        <f>('PP-regionalLandDpayment-pros'!H38*10^12)/(G36*10^6)</f>
        <v>0</v>
      </c>
      <c r="V36" s="7">
        <f>('PP-regionalLandDpayment-pros'!I38*10^12)/(H36*10^6)</f>
        <v>0</v>
      </c>
      <c r="W36" s="7">
        <f>('PP-regionalLandDpayment-pros'!J38*10^12)/(I36*10^6)</f>
        <v>0</v>
      </c>
      <c r="X36" s="7">
        <f>('PP-regionalLandDpayment-pros'!K38*10^12)/(J36*10^6)</f>
        <v>0</v>
      </c>
      <c r="Y36" s="7">
        <f>('PP-regionalLandDpayment-pros'!L38*10^12)/(K36*10^6)</f>
        <v>0</v>
      </c>
      <c r="Z36" s="7">
        <f>('PP-regionalLandDpayment-pros'!M38*10^12)/(L36*10^6)</f>
        <v>0</v>
      </c>
      <c r="AA36" s="7">
        <f>('PP-regionalLandDpayment-pros'!N38*10^12)/(M36*10^6)</f>
        <v>0</v>
      </c>
      <c r="AB36" s="2"/>
      <c r="AC36" t="s">
        <v>48</v>
      </c>
      <c r="AD36" s="7">
        <f>('PP-regionalLandDpaymentretro'!C38*10^12)/(B36*10^6)</f>
        <v>0</v>
      </c>
      <c r="AE36" s="7">
        <f>('PP-regionalLandDpaymentretro'!D38*10^12)/(C36*10^6)</f>
        <v>0</v>
      </c>
      <c r="AF36" s="7">
        <f>('PP-regionalLandDpaymentretro'!E38*10^12)/(D36*10^6)</f>
        <v>0</v>
      </c>
      <c r="AG36" s="7">
        <f>('PP-regionalLandDpaymentretro'!F38*10^12)/(E36*10^6)</f>
        <v>0</v>
      </c>
      <c r="AH36" s="7">
        <f>('PP-regionalLandDpaymentretro'!G38*10^12)/(F36*10^6)</f>
        <v>0</v>
      </c>
      <c r="AI36" s="7">
        <f>('PP-regionalLandDpaymentretro'!H38*10^12)/(G36*10^6)</f>
        <v>0</v>
      </c>
      <c r="AJ36" s="7">
        <f>('PP-regionalLandDpaymentretro'!I38*10^12)/(H36*10^6)</f>
        <v>0</v>
      </c>
      <c r="AK36" s="7">
        <f>('PP-regionalLandDpaymentretro'!J38*10^12)/(I36*10^6)</f>
        <v>0</v>
      </c>
      <c r="AL36" s="7">
        <f>('PP-regionalLandDpaymentretro'!K38*10^12)/(J36*10^6)</f>
        <v>0</v>
      </c>
      <c r="AM36" s="7">
        <f>('PP-regionalLandDpaymentretro'!L38*10^12)/(K36*10^6)</f>
        <v>0</v>
      </c>
      <c r="AN36" s="7">
        <f>('PP-regionalLandDpaymentretro'!M38*10^12)/(L36*10^6)</f>
        <v>0</v>
      </c>
      <c r="AO36" s="7">
        <f>('PP-regionalLandDpaymentretro'!N38*10^12)/(M36*10^6)</f>
        <v>0</v>
      </c>
      <c r="AP36" s="7"/>
      <c r="AQ36" s="9" t="s">
        <v>48</v>
      </c>
      <c r="AR36" s="7">
        <f>('BP-regionalLandDpayment-prosp'!C38*10^12)/(B36*10^6)</f>
        <v>0</v>
      </c>
      <c r="AS36" s="7">
        <f>('BP-regionalLandDpayment-prosp'!D38*10^12)/(C36*10^6)</f>
        <v>0</v>
      </c>
      <c r="AT36" s="7">
        <f>('BP-regionalLandDpayment-prosp'!E38*10^12)/(D36*10^6)</f>
        <v>0</v>
      </c>
      <c r="AU36" s="7">
        <f>('BP-regionalLandDpayment-prosp'!F38*10^12)/(E36*10^6)</f>
        <v>0</v>
      </c>
      <c r="AV36" s="7">
        <f>('BP-regionalLandDpayment-prosp'!G38*10^12)/(F36*10^6)</f>
        <v>0</v>
      </c>
      <c r="AW36" s="7">
        <f>('BP-regionalLandDpayment-prosp'!H38*10^12)/(G36*10^6)</f>
        <v>0</v>
      </c>
      <c r="AX36" s="7">
        <f>('BP-regionalLandDpayment-prosp'!I38*10^12)/(H36*10^6)</f>
        <v>0</v>
      </c>
      <c r="AY36" s="7">
        <f>('BP-regionalLandDpayment-prosp'!J38*10^12)/(I36*10^6)</f>
        <v>0</v>
      </c>
      <c r="AZ36" s="7">
        <f>('BP-regionalLandDpayment-prosp'!K38*10^12)/(J36*10^6)</f>
        <v>0</v>
      </c>
      <c r="BA36" s="7">
        <f>('BP-regionalLandDpayment-prosp'!L38*10^12)/(K36*10^6)</f>
        <v>0</v>
      </c>
      <c r="BB36" s="7">
        <f>('BP-regionalLandDpayment-prosp'!M38*10^12)/(L36*10^6)</f>
        <v>0</v>
      </c>
      <c r="BC36" s="7">
        <f>('BP-regionalLandDpayment-prosp'!N38*10^12)/(M36*10^6)</f>
        <v>0</v>
      </c>
      <c r="BD36" s="8"/>
      <c r="BE36" s="9" t="s">
        <v>48</v>
      </c>
      <c r="BF36" s="7">
        <f>('BP-regionalLandDpaymentretro'!C38*10^12)/(B36*10^6)</f>
        <v>0</v>
      </c>
      <c r="BG36" s="7">
        <f>('BP-regionalLandDpaymentretro'!D38*10^12)/(C36*10^6)</f>
        <v>0</v>
      </c>
      <c r="BH36" s="7">
        <f>('BP-regionalLandDpaymentretro'!E38*10^12)/(D36*10^6)</f>
        <v>0</v>
      </c>
      <c r="BI36" s="7">
        <f>('BP-regionalLandDpaymentretro'!F38*10^12)/(E36*10^6)</f>
        <v>0</v>
      </c>
      <c r="BJ36" s="7">
        <f>('BP-regionalLandDpaymentretro'!G38*10^12)/(F36*10^6)</f>
        <v>0</v>
      </c>
      <c r="BK36" s="7">
        <f>('BP-regionalLandDpaymentretro'!H38*10^12)/(G36*10^6)</f>
        <v>0</v>
      </c>
      <c r="BL36" s="7">
        <f>('BP-regionalLandDpaymentretro'!I38*10^12)/(H36*10^6)</f>
        <v>0</v>
      </c>
      <c r="BM36" s="7">
        <f>('BP-regionalLandDpaymentretro'!J38*10^12)/(I36*10^6)</f>
        <v>0</v>
      </c>
      <c r="BN36" s="7">
        <f>('BP-regionalLandDpaymentretro'!K38*10^12)/(J36*10^6)</f>
        <v>0</v>
      </c>
      <c r="BO36" s="7">
        <f>('BP-regionalLandDpaymentretro'!L38*10^12)/(K36*10^6)</f>
        <v>0</v>
      </c>
      <c r="BP36" s="7">
        <f>('BP-regionalLandDpaymentretro'!M38*10^12)/(L36*10^6)</f>
        <v>0</v>
      </c>
      <c r="BQ36" s="7">
        <f>('BP-regionalLandDpaymentretro'!N38*10^12)/(M36*10^6)</f>
        <v>0</v>
      </c>
    </row>
    <row r="37" spans="1:69" x14ac:dyDescent="0.2">
      <c r="A37" t="s">
        <v>49</v>
      </c>
      <c r="B37" s="2">
        <f>Population!A37</f>
        <v>447.700129</v>
      </c>
      <c r="C37" s="2">
        <f>Population!B37</f>
        <v>476.35035299999998</v>
      </c>
      <c r="D37" s="2">
        <f>Population!C37</f>
        <v>84.532387999999997</v>
      </c>
      <c r="E37" s="2">
        <f>Population!D37</f>
        <v>124.01260499999999</v>
      </c>
      <c r="F37" s="2">
        <f>Population!E37</f>
        <v>166.87414899999999</v>
      </c>
      <c r="G37" s="2">
        <f>Population!F37</f>
        <v>1037.5520819999999</v>
      </c>
      <c r="H37" s="2">
        <f>Population!G37</f>
        <v>1516.5973799999999</v>
      </c>
      <c r="I37" s="2">
        <f>Population!H37</f>
        <v>921.54025799999999</v>
      </c>
      <c r="J37" s="2">
        <f>Population!I37</f>
        <v>4155.0123000000003</v>
      </c>
      <c r="K37" s="2">
        <f>Population!J37</f>
        <v>712.05397200000004</v>
      </c>
      <c r="L37" s="2">
        <f>Population!K37</f>
        <v>153.08453299999999</v>
      </c>
      <c r="M37" s="2">
        <f>Population!L37</f>
        <v>1389.0560760000001</v>
      </c>
      <c r="N37" s="2"/>
      <c r="O37" t="s">
        <v>49</v>
      </c>
      <c r="P37" s="7">
        <f>('PP-regionalLandDpayment-pros'!C39*10^12)/(B37*10^6)</f>
        <v>0</v>
      </c>
      <c r="Q37" s="7">
        <f>('PP-regionalLandDpayment-pros'!D39*10^12)/(C37*10^6)</f>
        <v>0</v>
      </c>
      <c r="R37" s="7">
        <f>('PP-regionalLandDpayment-pros'!E39*10^12)/(D37*10^6)</f>
        <v>0</v>
      </c>
      <c r="S37" s="7">
        <f>('PP-regionalLandDpayment-pros'!F39*10^12)/(E37*10^6)</f>
        <v>0</v>
      </c>
      <c r="T37" s="7">
        <f>('PP-regionalLandDpayment-pros'!G39*10^12)/(F37*10^6)</f>
        <v>0</v>
      </c>
      <c r="U37" s="7">
        <f>('PP-regionalLandDpayment-pros'!H39*10^12)/(G37*10^6)</f>
        <v>0</v>
      </c>
      <c r="V37" s="7">
        <f>('PP-regionalLandDpayment-pros'!I39*10^12)/(H37*10^6)</f>
        <v>0</v>
      </c>
      <c r="W37" s="7">
        <f>('PP-regionalLandDpayment-pros'!J39*10^12)/(I37*10^6)</f>
        <v>0</v>
      </c>
      <c r="X37" s="7">
        <f>('PP-regionalLandDpayment-pros'!K39*10^12)/(J37*10^6)</f>
        <v>0</v>
      </c>
      <c r="Y37" s="7">
        <f>('PP-regionalLandDpayment-pros'!L39*10^12)/(K37*10^6)</f>
        <v>0</v>
      </c>
      <c r="Z37" s="7">
        <f>('PP-regionalLandDpayment-pros'!M39*10^12)/(L37*10^6)</f>
        <v>0</v>
      </c>
      <c r="AA37" s="7">
        <f>('PP-regionalLandDpayment-pros'!N39*10^12)/(M37*10^6)</f>
        <v>0</v>
      </c>
      <c r="AB37" s="2"/>
      <c r="AC37" t="s">
        <v>49</v>
      </c>
      <c r="AD37" s="7">
        <f>('PP-regionalLandDpaymentretro'!C39*10^12)/(B37*10^6)</f>
        <v>0</v>
      </c>
      <c r="AE37" s="7">
        <f>('PP-regionalLandDpaymentretro'!D39*10^12)/(C37*10^6)</f>
        <v>0</v>
      </c>
      <c r="AF37" s="7">
        <f>('PP-regionalLandDpaymentretro'!E39*10^12)/(D37*10^6)</f>
        <v>0</v>
      </c>
      <c r="AG37" s="7">
        <f>('PP-regionalLandDpaymentretro'!F39*10^12)/(E37*10^6)</f>
        <v>0</v>
      </c>
      <c r="AH37" s="7">
        <f>('PP-regionalLandDpaymentretro'!G39*10^12)/(F37*10^6)</f>
        <v>0</v>
      </c>
      <c r="AI37" s="7">
        <f>('PP-regionalLandDpaymentretro'!H39*10^12)/(G37*10^6)</f>
        <v>0</v>
      </c>
      <c r="AJ37" s="7">
        <f>('PP-regionalLandDpaymentretro'!I39*10^12)/(H37*10^6)</f>
        <v>0</v>
      </c>
      <c r="AK37" s="7">
        <f>('PP-regionalLandDpaymentretro'!J39*10^12)/(I37*10^6)</f>
        <v>0</v>
      </c>
      <c r="AL37" s="7">
        <f>('PP-regionalLandDpaymentretro'!K39*10^12)/(J37*10^6)</f>
        <v>0</v>
      </c>
      <c r="AM37" s="7">
        <f>('PP-regionalLandDpaymentretro'!L39*10^12)/(K37*10^6)</f>
        <v>0</v>
      </c>
      <c r="AN37" s="7">
        <f>('PP-regionalLandDpaymentretro'!M39*10^12)/(L37*10^6)</f>
        <v>0</v>
      </c>
      <c r="AO37" s="7">
        <f>('PP-regionalLandDpaymentretro'!N39*10^12)/(M37*10^6)</f>
        <v>0</v>
      </c>
      <c r="AP37" s="7"/>
      <c r="AQ37" s="9" t="s">
        <v>49</v>
      </c>
      <c r="AR37" s="7">
        <f>('BP-regionalLandDpayment-prosp'!C39*10^12)/(B37*10^6)</f>
        <v>0</v>
      </c>
      <c r="AS37" s="7">
        <f>('BP-regionalLandDpayment-prosp'!D39*10^12)/(C37*10^6)</f>
        <v>0</v>
      </c>
      <c r="AT37" s="7">
        <f>('BP-regionalLandDpayment-prosp'!E39*10^12)/(D37*10^6)</f>
        <v>0</v>
      </c>
      <c r="AU37" s="7">
        <f>('BP-regionalLandDpayment-prosp'!F39*10^12)/(E37*10^6)</f>
        <v>0</v>
      </c>
      <c r="AV37" s="7">
        <f>('BP-regionalLandDpayment-prosp'!G39*10^12)/(F37*10^6)</f>
        <v>0</v>
      </c>
      <c r="AW37" s="7">
        <f>('BP-regionalLandDpayment-prosp'!H39*10^12)/(G37*10^6)</f>
        <v>0</v>
      </c>
      <c r="AX37" s="7">
        <f>('BP-regionalLandDpayment-prosp'!I39*10^12)/(H37*10^6)</f>
        <v>0</v>
      </c>
      <c r="AY37" s="7">
        <f>('BP-regionalLandDpayment-prosp'!J39*10^12)/(I37*10^6)</f>
        <v>0</v>
      </c>
      <c r="AZ37" s="7">
        <f>('BP-regionalLandDpayment-prosp'!K39*10^12)/(J37*10^6)</f>
        <v>0</v>
      </c>
      <c r="BA37" s="7">
        <f>('BP-regionalLandDpayment-prosp'!L39*10^12)/(K37*10^6)</f>
        <v>0</v>
      </c>
      <c r="BB37" s="7">
        <f>('BP-regionalLandDpayment-prosp'!M39*10^12)/(L37*10^6)</f>
        <v>0</v>
      </c>
      <c r="BC37" s="7">
        <f>('BP-regionalLandDpayment-prosp'!N39*10^12)/(M37*10^6)</f>
        <v>0</v>
      </c>
      <c r="BD37" s="8"/>
      <c r="BE37" s="9" t="s">
        <v>49</v>
      </c>
      <c r="BF37" s="7">
        <f>('BP-regionalLandDpaymentretro'!C39*10^12)/(B37*10^6)</f>
        <v>0</v>
      </c>
      <c r="BG37" s="7">
        <f>('BP-regionalLandDpaymentretro'!D39*10^12)/(C37*10^6)</f>
        <v>0</v>
      </c>
      <c r="BH37" s="7">
        <f>('BP-regionalLandDpaymentretro'!E39*10^12)/(D37*10^6)</f>
        <v>0</v>
      </c>
      <c r="BI37" s="7">
        <f>('BP-regionalLandDpaymentretro'!F39*10^12)/(E37*10^6)</f>
        <v>0</v>
      </c>
      <c r="BJ37" s="7">
        <f>('BP-regionalLandDpaymentretro'!G39*10^12)/(F37*10^6)</f>
        <v>0</v>
      </c>
      <c r="BK37" s="7">
        <f>('BP-regionalLandDpaymentretro'!H39*10^12)/(G37*10^6)</f>
        <v>0</v>
      </c>
      <c r="BL37" s="7">
        <f>('BP-regionalLandDpaymentretro'!I39*10^12)/(H37*10^6)</f>
        <v>0</v>
      </c>
      <c r="BM37" s="7">
        <f>('BP-regionalLandDpaymentretro'!J39*10^12)/(I37*10^6)</f>
        <v>0</v>
      </c>
      <c r="BN37" s="7">
        <f>('BP-regionalLandDpaymentretro'!K39*10^12)/(J37*10^6)</f>
        <v>0</v>
      </c>
      <c r="BO37" s="7">
        <f>('BP-regionalLandDpaymentretro'!L39*10^12)/(K37*10^6)</f>
        <v>0</v>
      </c>
      <c r="BP37" s="7">
        <f>('BP-regionalLandDpaymentretro'!M39*10^12)/(L37*10^6)</f>
        <v>0</v>
      </c>
      <c r="BQ37" s="7">
        <f>('BP-regionalLandDpaymentretro'!N39*10^12)/(M37*10^6)</f>
        <v>0</v>
      </c>
    </row>
    <row r="38" spans="1:69" x14ac:dyDescent="0.2">
      <c r="A38" t="s">
        <v>50</v>
      </c>
      <c r="B38" s="2">
        <f>Population!A38</f>
        <v>447.700129</v>
      </c>
      <c r="C38" s="2">
        <f>Population!B38</f>
        <v>476.35035299999998</v>
      </c>
      <c r="D38" s="2">
        <f>Population!C38</f>
        <v>84.532387999999997</v>
      </c>
      <c r="E38" s="2">
        <f>Population!D38</f>
        <v>124.01260499999999</v>
      </c>
      <c r="F38" s="2">
        <f>Population!E38</f>
        <v>166.87414899999999</v>
      </c>
      <c r="G38" s="2">
        <f>Population!F38</f>
        <v>1037.5520819999999</v>
      </c>
      <c r="H38" s="2">
        <f>Population!G38</f>
        <v>1516.5973799999999</v>
      </c>
      <c r="I38" s="2">
        <f>Population!H38</f>
        <v>921.54025799999999</v>
      </c>
      <c r="J38" s="2">
        <f>Population!I38</f>
        <v>4155.0123000000003</v>
      </c>
      <c r="K38" s="2">
        <f>Population!J38</f>
        <v>712.05397200000004</v>
      </c>
      <c r="L38" s="2">
        <f>Population!K38</f>
        <v>153.08453299999999</v>
      </c>
      <c r="M38" s="2">
        <f>Population!L38</f>
        <v>1389.0560760000001</v>
      </c>
      <c r="N38" s="2"/>
      <c r="O38" t="s">
        <v>50</v>
      </c>
      <c r="P38" s="7">
        <f>('PP-regionalLandDpayment-pros'!C40*10^12)/(B38*10^6)</f>
        <v>0</v>
      </c>
      <c r="Q38" s="7">
        <f>('PP-regionalLandDpayment-pros'!D40*10^12)/(C38*10^6)</f>
        <v>0</v>
      </c>
      <c r="R38" s="7">
        <f>('PP-regionalLandDpayment-pros'!E40*10^12)/(D38*10^6)</f>
        <v>0</v>
      </c>
      <c r="S38" s="7">
        <f>('PP-regionalLandDpayment-pros'!F40*10^12)/(E38*10^6)</f>
        <v>0</v>
      </c>
      <c r="T38" s="7">
        <f>('PP-regionalLandDpayment-pros'!G40*10^12)/(F38*10^6)</f>
        <v>0</v>
      </c>
      <c r="U38" s="7">
        <f>('PP-regionalLandDpayment-pros'!H40*10^12)/(G38*10^6)</f>
        <v>0</v>
      </c>
      <c r="V38" s="7">
        <f>('PP-regionalLandDpayment-pros'!I40*10^12)/(H38*10^6)</f>
        <v>0</v>
      </c>
      <c r="W38" s="7">
        <f>('PP-regionalLandDpayment-pros'!J40*10^12)/(I38*10^6)</f>
        <v>0</v>
      </c>
      <c r="X38" s="7">
        <f>('PP-regionalLandDpayment-pros'!K40*10^12)/(J38*10^6)</f>
        <v>0</v>
      </c>
      <c r="Y38" s="7">
        <f>('PP-regionalLandDpayment-pros'!L40*10^12)/(K38*10^6)</f>
        <v>0</v>
      </c>
      <c r="Z38" s="7">
        <f>('PP-regionalLandDpayment-pros'!M40*10^12)/(L38*10^6)</f>
        <v>0</v>
      </c>
      <c r="AA38" s="7">
        <f>('PP-regionalLandDpayment-pros'!N40*10^12)/(M38*10^6)</f>
        <v>0</v>
      </c>
      <c r="AB38" s="2"/>
      <c r="AC38" t="s">
        <v>50</v>
      </c>
      <c r="AD38" s="7">
        <f>('PP-regionalLandDpaymentretro'!C40*10^12)/(B38*10^6)</f>
        <v>0</v>
      </c>
      <c r="AE38" s="7">
        <f>('PP-regionalLandDpaymentretro'!D40*10^12)/(C38*10^6)</f>
        <v>0</v>
      </c>
      <c r="AF38" s="7">
        <f>('PP-regionalLandDpaymentretro'!E40*10^12)/(D38*10^6)</f>
        <v>0</v>
      </c>
      <c r="AG38" s="7">
        <f>('PP-regionalLandDpaymentretro'!F40*10^12)/(E38*10^6)</f>
        <v>0</v>
      </c>
      <c r="AH38" s="7">
        <f>('PP-regionalLandDpaymentretro'!G40*10^12)/(F38*10^6)</f>
        <v>0</v>
      </c>
      <c r="AI38" s="7">
        <f>('PP-regionalLandDpaymentretro'!H40*10^12)/(G38*10^6)</f>
        <v>0</v>
      </c>
      <c r="AJ38" s="7">
        <f>('PP-regionalLandDpaymentretro'!I40*10^12)/(H38*10^6)</f>
        <v>0</v>
      </c>
      <c r="AK38" s="7">
        <f>('PP-regionalLandDpaymentretro'!J40*10^12)/(I38*10^6)</f>
        <v>0</v>
      </c>
      <c r="AL38" s="7">
        <f>('PP-regionalLandDpaymentretro'!K40*10^12)/(J38*10^6)</f>
        <v>0</v>
      </c>
      <c r="AM38" s="7">
        <f>('PP-regionalLandDpaymentretro'!L40*10^12)/(K38*10^6)</f>
        <v>0</v>
      </c>
      <c r="AN38" s="7">
        <f>('PP-regionalLandDpaymentretro'!M40*10^12)/(L38*10^6)</f>
        <v>0</v>
      </c>
      <c r="AO38" s="7">
        <f>('PP-regionalLandDpaymentretro'!N40*10^12)/(M38*10^6)</f>
        <v>0</v>
      </c>
      <c r="AP38" s="7"/>
      <c r="AQ38" s="9" t="s">
        <v>50</v>
      </c>
      <c r="AR38" s="7">
        <f>('BP-regionalLandDpayment-prosp'!C40*10^12)/(B38*10^6)</f>
        <v>0</v>
      </c>
      <c r="AS38" s="7">
        <f>('BP-regionalLandDpayment-prosp'!D40*10^12)/(C38*10^6)</f>
        <v>0</v>
      </c>
      <c r="AT38" s="7">
        <f>('BP-regionalLandDpayment-prosp'!E40*10^12)/(D38*10^6)</f>
        <v>0</v>
      </c>
      <c r="AU38" s="7">
        <f>('BP-regionalLandDpayment-prosp'!F40*10^12)/(E38*10^6)</f>
        <v>0</v>
      </c>
      <c r="AV38" s="7">
        <f>('BP-regionalLandDpayment-prosp'!G40*10^12)/(F38*10^6)</f>
        <v>0</v>
      </c>
      <c r="AW38" s="7">
        <f>('BP-regionalLandDpayment-prosp'!H40*10^12)/(G38*10^6)</f>
        <v>0</v>
      </c>
      <c r="AX38" s="7">
        <f>('BP-regionalLandDpayment-prosp'!I40*10^12)/(H38*10^6)</f>
        <v>0</v>
      </c>
      <c r="AY38" s="7">
        <f>('BP-regionalLandDpayment-prosp'!J40*10^12)/(I38*10^6)</f>
        <v>0</v>
      </c>
      <c r="AZ38" s="7">
        <f>('BP-regionalLandDpayment-prosp'!K40*10^12)/(J38*10^6)</f>
        <v>0</v>
      </c>
      <c r="BA38" s="7">
        <f>('BP-regionalLandDpayment-prosp'!L40*10^12)/(K38*10^6)</f>
        <v>0</v>
      </c>
      <c r="BB38" s="7">
        <f>('BP-regionalLandDpayment-prosp'!M40*10^12)/(L38*10^6)</f>
        <v>0</v>
      </c>
      <c r="BC38" s="7">
        <f>('BP-regionalLandDpayment-prosp'!N40*10^12)/(M38*10^6)</f>
        <v>0</v>
      </c>
      <c r="BD38" s="8"/>
      <c r="BE38" s="9" t="s">
        <v>50</v>
      </c>
      <c r="BF38" s="7">
        <f>('BP-regionalLandDpaymentretro'!C40*10^12)/(B38*10^6)</f>
        <v>0</v>
      </c>
      <c r="BG38" s="7">
        <f>('BP-regionalLandDpaymentretro'!D40*10^12)/(C38*10^6)</f>
        <v>0</v>
      </c>
      <c r="BH38" s="7">
        <f>('BP-regionalLandDpaymentretro'!E40*10^12)/(D38*10^6)</f>
        <v>0</v>
      </c>
      <c r="BI38" s="7">
        <f>('BP-regionalLandDpaymentretro'!F40*10^12)/(E38*10^6)</f>
        <v>0</v>
      </c>
      <c r="BJ38" s="7">
        <f>('BP-regionalLandDpaymentretro'!G40*10^12)/(F38*10^6)</f>
        <v>0</v>
      </c>
      <c r="BK38" s="7">
        <f>('BP-regionalLandDpaymentretro'!H40*10^12)/(G38*10^6)</f>
        <v>0</v>
      </c>
      <c r="BL38" s="7">
        <f>('BP-regionalLandDpaymentretro'!I40*10^12)/(H38*10^6)</f>
        <v>0</v>
      </c>
      <c r="BM38" s="7">
        <f>('BP-regionalLandDpaymentretro'!J40*10^12)/(I38*10^6)</f>
        <v>0</v>
      </c>
      <c r="BN38" s="7">
        <f>('BP-regionalLandDpaymentretro'!K40*10^12)/(J38*10^6)</f>
        <v>0</v>
      </c>
      <c r="BO38" s="7">
        <f>('BP-regionalLandDpaymentretro'!L40*10^12)/(K38*10^6)</f>
        <v>0</v>
      </c>
      <c r="BP38" s="7">
        <f>('BP-regionalLandDpaymentretro'!M40*10^12)/(L38*10^6)</f>
        <v>0</v>
      </c>
      <c r="BQ38" s="7">
        <f>('BP-regionalLandDpaymentretro'!N40*10^12)/(M38*10^6)</f>
        <v>0</v>
      </c>
    </row>
    <row r="39" spans="1:69" x14ac:dyDescent="0.2">
      <c r="A39" t="s">
        <v>51</v>
      </c>
      <c r="B39" s="2">
        <f>Population!A39</f>
        <v>447.700129</v>
      </c>
      <c r="C39" s="2">
        <f>Population!B39</f>
        <v>476.35035299999998</v>
      </c>
      <c r="D39" s="2">
        <f>Population!C39</f>
        <v>84.532387999999997</v>
      </c>
      <c r="E39" s="2">
        <f>Population!D39</f>
        <v>124.01260499999999</v>
      </c>
      <c r="F39" s="2">
        <f>Population!E39</f>
        <v>166.87414899999999</v>
      </c>
      <c r="G39" s="2">
        <f>Population!F39</f>
        <v>1037.5520819999999</v>
      </c>
      <c r="H39" s="2">
        <f>Population!G39</f>
        <v>1516.5973799999999</v>
      </c>
      <c r="I39" s="2">
        <f>Population!H39</f>
        <v>921.54025799999999</v>
      </c>
      <c r="J39" s="2">
        <f>Population!I39</f>
        <v>4155.0123000000003</v>
      </c>
      <c r="K39" s="2">
        <f>Population!J39</f>
        <v>712.05397200000004</v>
      </c>
      <c r="L39" s="2">
        <f>Population!K39</f>
        <v>153.08453299999999</v>
      </c>
      <c r="M39" s="2">
        <f>Population!L39</f>
        <v>1389.0560760000001</v>
      </c>
      <c r="N39" s="2"/>
      <c r="O39" t="s">
        <v>51</v>
      </c>
      <c r="P39" s="7">
        <f>('PP-regionalLandDpayment-pros'!C41*10^12)/(B39*10^6)</f>
        <v>0</v>
      </c>
      <c r="Q39" s="7">
        <f>('PP-regionalLandDpayment-pros'!D41*10^12)/(C39*10^6)</f>
        <v>0</v>
      </c>
      <c r="R39" s="7">
        <f>('PP-regionalLandDpayment-pros'!E41*10^12)/(D39*10^6)</f>
        <v>0</v>
      </c>
      <c r="S39" s="7">
        <f>('PP-regionalLandDpayment-pros'!F41*10^12)/(E39*10^6)</f>
        <v>0</v>
      </c>
      <c r="T39" s="7">
        <f>('PP-regionalLandDpayment-pros'!G41*10^12)/(F39*10^6)</f>
        <v>0</v>
      </c>
      <c r="U39" s="7">
        <f>('PP-regionalLandDpayment-pros'!H41*10^12)/(G39*10^6)</f>
        <v>0</v>
      </c>
      <c r="V39" s="7">
        <f>('PP-regionalLandDpayment-pros'!I41*10^12)/(H39*10^6)</f>
        <v>0</v>
      </c>
      <c r="W39" s="7">
        <f>('PP-regionalLandDpayment-pros'!J41*10^12)/(I39*10^6)</f>
        <v>0</v>
      </c>
      <c r="X39" s="7">
        <f>('PP-regionalLandDpayment-pros'!K41*10^12)/(J39*10^6)</f>
        <v>0</v>
      </c>
      <c r="Y39" s="7">
        <f>('PP-regionalLandDpayment-pros'!L41*10^12)/(K39*10^6)</f>
        <v>0</v>
      </c>
      <c r="Z39" s="7">
        <f>('PP-regionalLandDpayment-pros'!M41*10^12)/(L39*10^6)</f>
        <v>0</v>
      </c>
      <c r="AA39" s="7">
        <f>('PP-regionalLandDpayment-pros'!N41*10^12)/(M39*10^6)</f>
        <v>0</v>
      </c>
      <c r="AB39" s="2"/>
      <c r="AC39" t="s">
        <v>51</v>
      </c>
      <c r="AD39" s="7">
        <f>('PP-regionalLandDpaymentretro'!C41*10^12)/(B39*10^6)</f>
        <v>0</v>
      </c>
      <c r="AE39" s="7">
        <f>('PP-regionalLandDpaymentretro'!D41*10^12)/(C39*10^6)</f>
        <v>0</v>
      </c>
      <c r="AF39" s="7">
        <f>('PP-regionalLandDpaymentretro'!E41*10^12)/(D39*10^6)</f>
        <v>0</v>
      </c>
      <c r="AG39" s="7">
        <f>('PP-regionalLandDpaymentretro'!F41*10^12)/(E39*10^6)</f>
        <v>0</v>
      </c>
      <c r="AH39" s="7">
        <f>('PP-regionalLandDpaymentretro'!G41*10^12)/(F39*10^6)</f>
        <v>0</v>
      </c>
      <c r="AI39" s="7">
        <f>('PP-regionalLandDpaymentretro'!H41*10^12)/(G39*10^6)</f>
        <v>0</v>
      </c>
      <c r="AJ39" s="7">
        <f>('PP-regionalLandDpaymentretro'!I41*10^12)/(H39*10^6)</f>
        <v>0</v>
      </c>
      <c r="AK39" s="7">
        <f>('PP-regionalLandDpaymentretro'!J41*10^12)/(I39*10^6)</f>
        <v>0</v>
      </c>
      <c r="AL39" s="7">
        <f>('PP-regionalLandDpaymentretro'!K41*10^12)/(J39*10^6)</f>
        <v>0</v>
      </c>
      <c r="AM39" s="7">
        <f>('PP-regionalLandDpaymentretro'!L41*10^12)/(K39*10^6)</f>
        <v>0</v>
      </c>
      <c r="AN39" s="7">
        <f>('PP-regionalLandDpaymentretro'!M41*10^12)/(L39*10^6)</f>
        <v>0</v>
      </c>
      <c r="AO39" s="7">
        <f>('PP-regionalLandDpaymentretro'!N41*10^12)/(M39*10^6)</f>
        <v>0</v>
      </c>
      <c r="AP39" s="7"/>
      <c r="AQ39" s="9" t="s">
        <v>51</v>
      </c>
      <c r="AR39" s="7">
        <f>('BP-regionalLandDpayment-prosp'!C41*10^12)/(B39*10^6)</f>
        <v>0</v>
      </c>
      <c r="AS39" s="7">
        <f>('BP-regionalLandDpayment-prosp'!D41*10^12)/(C39*10^6)</f>
        <v>0</v>
      </c>
      <c r="AT39" s="7">
        <f>('BP-regionalLandDpayment-prosp'!E41*10^12)/(D39*10^6)</f>
        <v>0</v>
      </c>
      <c r="AU39" s="7">
        <f>('BP-regionalLandDpayment-prosp'!F41*10^12)/(E39*10^6)</f>
        <v>0</v>
      </c>
      <c r="AV39" s="7">
        <f>('BP-regionalLandDpayment-prosp'!G41*10^12)/(F39*10^6)</f>
        <v>0</v>
      </c>
      <c r="AW39" s="7">
        <f>('BP-regionalLandDpayment-prosp'!H41*10^12)/(G39*10^6)</f>
        <v>0</v>
      </c>
      <c r="AX39" s="7">
        <f>('BP-regionalLandDpayment-prosp'!I41*10^12)/(H39*10^6)</f>
        <v>0</v>
      </c>
      <c r="AY39" s="7">
        <f>('BP-regionalLandDpayment-prosp'!J41*10^12)/(I39*10^6)</f>
        <v>0</v>
      </c>
      <c r="AZ39" s="7">
        <f>('BP-regionalLandDpayment-prosp'!K41*10^12)/(J39*10^6)</f>
        <v>0</v>
      </c>
      <c r="BA39" s="7">
        <f>('BP-regionalLandDpayment-prosp'!L41*10^12)/(K39*10^6)</f>
        <v>0</v>
      </c>
      <c r="BB39" s="7">
        <f>('BP-regionalLandDpayment-prosp'!M41*10^12)/(L39*10^6)</f>
        <v>0</v>
      </c>
      <c r="BC39" s="7">
        <f>('BP-regionalLandDpayment-prosp'!N41*10^12)/(M39*10^6)</f>
        <v>0</v>
      </c>
      <c r="BD39" s="8"/>
      <c r="BE39" s="9" t="s">
        <v>51</v>
      </c>
      <c r="BF39" s="7">
        <f>('BP-regionalLandDpaymentretro'!C41*10^12)/(B39*10^6)</f>
        <v>0</v>
      </c>
      <c r="BG39" s="7">
        <f>('BP-regionalLandDpaymentretro'!D41*10^12)/(C39*10^6)</f>
        <v>0</v>
      </c>
      <c r="BH39" s="7">
        <f>('BP-regionalLandDpaymentretro'!E41*10^12)/(D39*10^6)</f>
        <v>0</v>
      </c>
      <c r="BI39" s="7">
        <f>('BP-regionalLandDpaymentretro'!F41*10^12)/(E39*10^6)</f>
        <v>0</v>
      </c>
      <c r="BJ39" s="7">
        <f>('BP-regionalLandDpaymentretro'!G41*10^12)/(F39*10^6)</f>
        <v>0</v>
      </c>
      <c r="BK39" s="7">
        <f>('BP-regionalLandDpaymentretro'!H41*10^12)/(G39*10^6)</f>
        <v>0</v>
      </c>
      <c r="BL39" s="7">
        <f>('BP-regionalLandDpaymentretro'!I41*10^12)/(H39*10^6)</f>
        <v>0</v>
      </c>
      <c r="BM39" s="7">
        <f>('BP-regionalLandDpaymentretro'!J41*10^12)/(I39*10^6)</f>
        <v>0</v>
      </c>
      <c r="BN39" s="7">
        <f>('BP-regionalLandDpaymentretro'!K41*10^12)/(J39*10^6)</f>
        <v>0</v>
      </c>
      <c r="BO39" s="7">
        <f>('BP-regionalLandDpaymentretro'!L41*10^12)/(K39*10^6)</f>
        <v>0</v>
      </c>
      <c r="BP39" s="7">
        <f>('BP-regionalLandDpaymentretro'!M41*10^12)/(L39*10^6)</f>
        <v>0</v>
      </c>
      <c r="BQ39" s="7">
        <f>('BP-regionalLandDpaymentretro'!N41*10^12)/(M39*10^6)</f>
        <v>0</v>
      </c>
    </row>
    <row r="40" spans="1:69" x14ac:dyDescent="0.2">
      <c r="A40" t="s">
        <v>52</v>
      </c>
      <c r="B40" s="2">
        <f>Population!A40</f>
        <v>447.700129</v>
      </c>
      <c r="C40" s="2">
        <f>Population!B40</f>
        <v>476.35035299999998</v>
      </c>
      <c r="D40" s="2">
        <f>Population!C40</f>
        <v>84.532387999999997</v>
      </c>
      <c r="E40" s="2">
        <f>Population!D40</f>
        <v>124.01260499999999</v>
      </c>
      <c r="F40" s="2">
        <f>Population!E40</f>
        <v>166.87414899999999</v>
      </c>
      <c r="G40" s="2">
        <f>Population!F40</f>
        <v>1037.5520819999999</v>
      </c>
      <c r="H40" s="2">
        <f>Population!G40</f>
        <v>1516.5973799999999</v>
      </c>
      <c r="I40" s="2">
        <f>Population!H40</f>
        <v>921.54025799999999</v>
      </c>
      <c r="J40" s="2">
        <f>Population!I40</f>
        <v>4155.0123000000003</v>
      </c>
      <c r="K40" s="2">
        <f>Population!J40</f>
        <v>712.05397200000004</v>
      </c>
      <c r="L40" s="2">
        <f>Population!K40</f>
        <v>153.08453299999999</v>
      </c>
      <c r="M40" s="2">
        <f>Population!L40</f>
        <v>1389.0560760000001</v>
      </c>
      <c r="N40" s="2"/>
      <c r="O40" t="s">
        <v>52</v>
      </c>
      <c r="P40" s="7">
        <f>('PP-regionalLandDpayment-pros'!C42*10^12)/(B40*10^6)</f>
        <v>0</v>
      </c>
      <c r="Q40" s="7">
        <f>('PP-regionalLandDpayment-pros'!D42*10^12)/(C40*10^6)</f>
        <v>0</v>
      </c>
      <c r="R40" s="7">
        <f>('PP-regionalLandDpayment-pros'!E42*10^12)/(D40*10^6)</f>
        <v>0</v>
      </c>
      <c r="S40" s="7">
        <f>('PP-regionalLandDpayment-pros'!F42*10^12)/(E40*10^6)</f>
        <v>0</v>
      </c>
      <c r="T40" s="7">
        <f>('PP-regionalLandDpayment-pros'!G42*10^12)/(F40*10^6)</f>
        <v>0</v>
      </c>
      <c r="U40" s="7">
        <f>('PP-regionalLandDpayment-pros'!H42*10^12)/(G40*10^6)</f>
        <v>0</v>
      </c>
      <c r="V40" s="7">
        <f>('PP-regionalLandDpayment-pros'!I42*10^12)/(H40*10^6)</f>
        <v>0</v>
      </c>
      <c r="W40" s="7">
        <f>('PP-regionalLandDpayment-pros'!J42*10^12)/(I40*10^6)</f>
        <v>0</v>
      </c>
      <c r="X40" s="7">
        <f>('PP-regionalLandDpayment-pros'!K42*10^12)/(J40*10^6)</f>
        <v>0</v>
      </c>
      <c r="Y40" s="7">
        <f>('PP-regionalLandDpayment-pros'!L42*10^12)/(K40*10^6)</f>
        <v>0</v>
      </c>
      <c r="Z40" s="7">
        <f>('PP-regionalLandDpayment-pros'!M42*10^12)/(L40*10^6)</f>
        <v>0</v>
      </c>
      <c r="AA40" s="7">
        <f>('PP-regionalLandDpayment-pros'!N42*10^12)/(M40*10^6)</f>
        <v>0</v>
      </c>
      <c r="AB40" s="2"/>
      <c r="AC40" t="s">
        <v>52</v>
      </c>
      <c r="AD40" s="7">
        <f>('PP-regionalLandDpaymentretro'!C42*10^12)/(B40*10^6)</f>
        <v>0</v>
      </c>
      <c r="AE40" s="7">
        <f>('PP-regionalLandDpaymentretro'!D42*10^12)/(C40*10^6)</f>
        <v>0</v>
      </c>
      <c r="AF40" s="7">
        <f>('PP-regionalLandDpaymentretro'!E42*10^12)/(D40*10^6)</f>
        <v>0</v>
      </c>
      <c r="AG40" s="7">
        <f>('PP-regionalLandDpaymentretro'!F42*10^12)/(E40*10^6)</f>
        <v>0</v>
      </c>
      <c r="AH40" s="7">
        <f>('PP-regionalLandDpaymentretro'!G42*10^12)/(F40*10^6)</f>
        <v>0</v>
      </c>
      <c r="AI40" s="7">
        <f>('PP-regionalLandDpaymentretro'!H42*10^12)/(G40*10^6)</f>
        <v>0</v>
      </c>
      <c r="AJ40" s="7">
        <f>('PP-regionalLandDpaymentretro'!I42*10^12)/(H40*10^6)</f>
        <v>0</v>
      </c>
      <c r="AK40" s="7">
        <f>('PP-regionalLandDpaymentretro'!J42*10^12)/(I40*10^6)</f>
        <v>0</v>
      </c>
      <c r="AL40" s="7">
        <f>('PP-regionalLandDpaymentretro'!K42*10^12)/(J40*10^6)</f>
        <v>0</v>
      </c>
      <c r="AM40" s="7">
        <f>('PP-regionalLandDpaymentretro'!L42*10^12)/(K40*10^6)</f>
        <v>0</v>
      </c>
      <c r="AN40" s="7">
        <f>('PP-regionalLandDpaymentretro'!M42*10^12)/(L40*10^6)</f>
        <v>0</v>
      </c>
      <c r="AO40" s="7">
        <f>('PP-regionalLandDpaymentretro'!N42*10^12)/(M40*10^6)</f>
        <v>0</v>
      </c>
      <c r="AP40" s="7"/>
      <c r="AQ40" s="9" t="s">
        <v>52</v>
      </c>
      <c r="AR40" s="7">
        <f>('BP-regionalLandDpayment-prosp'!C42*10^12)/(B40*10^6)</f>
        <v>0</v>
      </c>
      <c r="AS40" s="7">
        <f>('BP-regionalLandDpayment-prosp'!D42*10^12)/(C40*10^6)</f>
        <v>0</v>
      </c>
      <c r="AT40" s="7">
        <f>('BP-regionalLandDpayment-prosp'!E42*10^12)/(D40*10^6)</f>
        <v>0</v>
      </c>
      <c r="AU40" s="7">
        <f>('BP-regionalLandDpayment-prosp'!F42*10^12)/(E40*10^6)</f>
        <v>0</v>
      </c>
      <c r="AV40" s="7">
        <f>('BP-regionalLandDpayment-prosp'!G42*10^12)/(F40*10^6)</f>
        <v>0</v>
      </c>
      <c r="AW40" s="7">
        <f>('BP-regionalLandDpayment-prosp'!H42*10^12)/(G40*10^6)</f>
        <v>0</v>
      </c>
      <c r="AX40" s="7">
        <f>('BP-regionalLandDpayment-prosp'!I42*10^12)/(H40*10^6)</f>
        <v>0</v>
      </c>
      <c r="AY40" s="7">
        <f>('BP-regionalLandDpayment-prosp'!J42*10^12)/(I40*10^6)</f>
        <v>0</v>
      </c>
      <c r="AZ40" s="7">
        <f>('BP-regionalLandDpayment-prosp'!K42*10^12)/(J40*10^6)</f>
        <v>0</v>
      </c>
      <c r="BA40" s="7">
        <f>('BP-regionalLandDpayment-prosp'!L42*10^12)/(K40*10^6)</f>
        <v>0</v>
      </c>
      <c r="BB40" s="7">
        <f>('BP-regionalLandDpayment-prosp'!M42*10^12)/(L40*10^6)</f>
        <v>0</v>
      </c>
      <c r="BC40" s="7">
        <f>('BP-regionalLandDpayment-prosp'!N42*10^12)/(M40*10^6)</f>
        <v>0</v>
      </c>
      <c r="BD40" s="8"/>
      <c r="BE40" s="9" t="s">
        <v>52</v>
      </c>
      <c r="BF40" s="7">
        <f>('BP-regionalLandDpaymentretro'!C42*10^12)/(B40*10^6)</f>
        <v>0</v>
      </c>
      <c r="BG40" s="7">
        <f>('BP-regionalLandDpaymentretro'!D42*10^12)/(C40*10^6)</f>
        <v>0</v>
      </c>
      <c r="BH40" s="7">
        <f>('BP-regionalLandDpaymentretro'!E42*10^12)/(D40*10^6)</f>
        <v>0</v>
      </c>
      <c r="BI40" s="7">
        <f>('BP-regionalLandDpaymentretro'!F42*10^12)/(E40*10^6)</f>
        <v>0</v>
      </c>
      <c r="BJ40" s="7">
        <f>('BP-regionalLandDpaymentretro'!G42*10^12)/(F40*10^6)</f>
        <v>0</v>
      </c>
      <c r="BK40" s="7">
        <f>('BP-regionalLandDpaymentretro'!H42*10^12)/(G40*10^6)</f>
        <v>0</v>
      </c>
      <c r="BL40" s="7">
        <f>('BP-regionalLandDpaymentretro'!I42*10^12)/(H40*10^6)</f>
        <v>0</v>
      </c>
      <c r="BM40" s="7">
        <f>('BP-regionalLandDpaymentretro'!J42*10^12)/(I40*10^6)</f>
        <v>0</v>
      </c>
      <c r="BN40" s="7">
        <f>('BP-regionalLandDpaymentretro'!K42*10^12)/(J40*10^6)</f>
        <v>0</v>
      </c>
      <c r="BO40" s="7">
        <f>('BP-regionalLandDpaymentretro'!L42*10^12)/(K40*10^6)</f>
        <v>0</v>
      </c>
      <c r="BP40" s="7">
        <f>('BP-regionalLandDpaymentretro'!M42*10^12)/(L40*10^6)</f>
        <v>0</v>
      </c>
      <c r="BQ40" s="7">
        <f>('BP-regionalLandDpaymentretro'!N42*10^12)/(M40*10^6)</f>
        <v>0</v>
      </c>
    </row>
    <row r="41" spans="1:69" x14ac:dyDescent="0.2">
      <c r="A41" t="s">
        <v>53</v>
      </c>
      <c r="B41" s="2">
        <f>Population!A41</f>
        <v>447.700129</v>
      </c>
      <c r="C41" s="2">
        <f>Population!B41</f>
        <v>476.35035299999998</v>
      </c>
      <c r="D41" s="2">
        <f>Population!C41</f>
        <v>84.532387999999997</v>
      </c>
      <c r="E41" s="2">
        <f>Population!D41</f>
        <v>124.01260499999999</v>
      </c>
      <c r="F41" s="2">
        <f>Population!E41</f>
        <v>166.87414899999999</v>
      </c>
      <c r="G41" s="2">
        <f>Population!F41</f>
        <v>1037.5520819999999</v>
      </c>
      <c r="H41" s="2">
        <f>Population!G41</f>
        <v>1516.5973799999999</v>
      </c>
      <c r="I41" s="2">
        <f>Population!H41</f>
        <v>921.54025799999999</v>
      </c>
      <c r="J41" s="2">
        <f>Population!I41</f>
        <v>4155.0123000000003</v>
      </c>
      <c r="K41" s="2">
        <f>Population!J41</f>
        <v>712.05397200000004</v>
      </c>
      <c r="L41" s="2">
        <f>Population!K41</f>
        <v>153.08453299999999</v>
      </c>
      <c r="M41" s="2">
        <f>Population!L41</f>
        <v>1389.0560760000001</v>
      </c>
      <c r="N41" s="2"/>
      <c r="O41" t="s">
        <v>53</v>
      </c>
      <c r="P41" s="7">
        <f>('PP-regionalLandDpayment-pros'!C43*10^12)/(B41*10^6)</f>
        <v>0</v>
      </c>
      <c r="Q41" s="7">
        <f>('PP-regionalLandDpayment-pros'!D43*10^12)/(C41*10^6)</f>
        <v>0</v>
      </c>
      <c r="R41" s="7">
        <f>('PP-regionalLandDpayment-pros'!E43*10^12)/(D41*10^6)</f>
        <v>0</v>
      </c>
      <c r="S41" s="7">
        <f>('PP-regionalLandDpayment-pros'!F43*10^12)/(E41*10^6)</f>
        <v>0</v>
      </c>
      <c r="T41" s="7">
        <f>('PP-regionalLandDpayment-pros'!G43*10^12)/(F41*10^6)</f>
        <v>0</v>
      </c>
      <c r="U41" s="7">
        <f>('PP-regionalLandDpayment-pros'!H43*10^12)/(G41*10^6)</f>
        <v>0</v>
      </c>
      <c r="V41" s="7">
        <f>('PP-regionalLandDpayment-pros'!I43*10^12)/(H41*10^6)</f>
        <v>0</v>
      </c>
      <c r="W41" s="7">
        <f>('PP-regionalLandDpayment-pros'!J43*10^12)/(I41*10^6)</f>
        <v>0</v>
      </c>
      <c r="X41" s="7">
        <f>('PP-regionalLandDpayment-pros'!K43*10^12)/(J41*10^6)</f>
        <v>0</v>
      </c>
      <c r="Y41" s="7">
        <f>('PP-regionalLandDpayment-pros'!L43*10^12)/(K41*10^6)</f>
        <v>0</v>
      </c>
      <c r="Z41" s="7">
        <f>('PP-regionalLandDpayment-pros'!M43*10^12)/(L41*10^6)</f>
        <v>0</v>
      </c>
      <c r="AA41" s="7">
        <f>('PP-regionalLandDpayment-pros'!N43*10^12)/(M41*10^6)</f>
        <v>0</v>
      </c>
      <c r="AB41" s="2"/>
      <c r="AC41" t="s">
        <v>53</v>
      </c>
      <c r="AD41" s="7">
        <f>('PP-regionalLandDpaymentretro'!C43*10^12)/(B41*10^6)</f>
        <v>0</v>
      </c>
      <c r="AE41" s="7">
        <f>('PP-regionalLandDpaymentretro'!D43*10^12)/(C41*10^6)</f>
        <v>0</v>
      </c>
      <c r="AF41" s="7">
        <f>('PP-regionalLandDpaymentretro'!E43*10^12)/(D41*10^6)</f>
        <v>0</v>
      </c>
      <c r="AG41" s="7">
        <f>('PP-regionalLandDpaymentretro'!F43*10^12)/(E41*10^6)</f>
        <v>0</v>
      </c>
      <c r="AH41" s="7">
        <f>('PP-regionalLandDpaymentretro'!G43*10^12)/(F41*10^6)</f>
        <v>0</v>
      </c>
      <c r="AI41" s="7">
        <f>('PP-regionalLandDpaymentretro'!H43*10^12)/(G41*10^6)</f>
        <v>0</v>
      </c>
      <c r="AJ41" s="7">
        <f>('PP-regionalLandDpaymentretro'!I43*10^12)/(H41*10^6)</f>
        <v>0</v>
      </c>
      <c r="AK41" s="7">
        <f>('PP-regionalLandDpaymentretro'!J43*10^12)/(I41*10^6)</f>
        <v>0</v>
      </c>
      <c r="AL41" s="7">
        <f>('PP-regionalLandDpaymentretro'!K43*10^12)/(J41*10^6)</f>
        <v>0</v>
      </c>
      <c r="AM41" s="7">
        <f>('PP-regionalLandDpaymentretro'!L43*10^12)/(K41*10^6)</f>
        <v>0</v>
      </c>
      <c r="AN41" s="7">
        <f>('PP-regionalLandDpaymentretro'!M43*10^12)/(L41*10^6)</f>
        <v>0</v>
      </c>
      <c r="AO41" s="7">
        <f>('PP-regionalLandDpaymentretro'!N43*10^12)/(M41*10^6)</f>
        <v>0</v>
      </c>
      <c r="AP41" s="7"/>
      <c r="AQ41" s="9" t="s">
        <v>53</v>
      </c>
      <c r="AR41" s="7">
        <f>('BP-regionalLandDpayment-prosp'!C43*10^12)/(B41*10^6)</f>
        <v>0</v>
      </c>
      <c r="AS41" s="7">
        <f>('BP-regionalLandDpayment-prosp'!D43*10^12)/(C41*10^6)</f>
        <v>0</v>
      </c>
      <c r="AT41" s="7">
        <f>('BP-regionalLandDpayment-prosp'!E43*10^12)/(D41*10^6)</f>
        <v>0</v>
      </c>
      <c r="AU41" s="7">
        <f>('BP-regionalLandDpayment-prosp'!F43*10^12)/(E41*10^6)</f>
        <v>0</v>
      </c>
      <c r="AV41" s="7">
        <f>('BP-regionalLandDpayment-prosp'!G43*10^12)/(F41*10^6)</f>
        <v>0</v>
      </c>
      <c r="AW41" s="7">
        <f>('BP-regionalLandDpayment-prosp'!H43*10^12)/(G41*10^6)</f>
        <v>0</v>
      </c>
      <c r="AX41" s="7">
        <f>('BP-regionalLandDpayment-prosp'!I43*10^12)/(H41*10^6)</f>
        <v>0</v>
      </c>
      <c r="AY41" s="7">
        <f>('BP-regionalLandDpayment-prosp'!J43*10^12)/(I41*10^6)</f>
        <v>0</v>
      </c>
      <c r="AZ41" s="7">
        <f>('BP-regionalLandDpayment-prosp'!K43*10^12)/(J41*10^6)</f>
        <v>0</v>
      </c>
      <c r="BA41" s="7">
        <f>('BP-regionalLandDpayment-prosp'!L43*10^12)/(K41*10^6)</f>
        <v>0</v>
      </c>
      <c r="BB41" s="7">
        <f>('BP-regionalLandDpayment-prosp'!M43*10^12)/(L41*10^6)</f>
        <v>0</v>
      </c>
      <c r="BC41" s="7">
        <f>('BP-regionalLandDpayment-prosp'!N43*10^12)/(M41*10^6)</f>
        <v>0</v>
      </c>
      <c r="BD41" s="8"/>
      <c r="BE41" s="9" t="s">
        <v>53</v>
      </c>
      <c r="BF41" s="7">
        <f>('BP-regionalLandDpaymentretro'!C43*10^12)/(B41*10^6)</f>
        <v>0</v>
      </c>
      <c r="BG41" s="7">
        <f>('BP-regionalLandDpaymentretro'!D43*10^12)/(C41*10^6)</f>
        <v>0</v>
      </c>
      <c r="BH41" s="7">
        <f>('BP-regionalLandDpaymentretro'!E43*10^12)/(D41*10^6)</f>
        <v>0</v>
      </c>
      <c r="BI41" s="7">
        <f>('BP-regionalLandDpaymentretro'!F43*10^12)/(E41*10^6)</f>
        <v>0</v>
      </c>
      <c r="BJ41" s="7">
        <f>('BP-regionalLandDpaymentretro'!G43*10^12)/(F41*10^6)</f>
        <v>0</v>
      </c>
      <c r="BK41" s="7">
        <f>('BP-regionalLandDpaymentretro'!H43*10^12)/(G41*10^6)</f>
        <v>0</v>
      </c>
      <c r="BL41" s="7">
        <f>('BP-regionalLandDpaymentretro'!I43*10^12)/(H41*10^6)</f>
        <v>0</v>
      </c>
      <c r="BM41" s="7">
        <f>('BP-regionalLandDpaymentretro'!J43*10^12)/(I41*10^6)</f>
        <v>0</v>
      </c>
      <c r="BN41" s="7">
        <f>('BP-regionalLandDpaymentretro'!K43*10^12)/(J41*10^6)</f>
        <v>0</v>
      </c>
      <c r="BO41" s="7">
        <f>('BP-regionalLandDpaymentretro'!L43*10^12)/(K41*10^6)</f>
        <v>0</v>
      </c>
      <c r="BP41" s="7">
        <f>('BP-regionalLandDpaymentretro'!M43*10^12)/(L41*10^6)</f>
        <v>0</v>
      </c>
      <c r="BQ41" s="7">
        <f>('BP-regionalLandDpaymentretro'!N43*10^12)/(M41*10^6)</f>
        <v>0</v>
      </c>
    </row>
    <row r="42" spans="1:69" x14ac:dyDescent="0.2">
      <c r="A42" t="s">
        <v>54</v>
      </c>
      <c r="B42" s="2">
        <f>Population!A42</f>
        <v>447.700129</v>
      </c>
      <c r="C42" s="2">
        <f>Population!B42</f>
        <v>476.35035299999998</v>
      </c>
      <c r="D42" s="2">
        <f>Population!C42</f>
        <v>84.532387999999997</v>
      </c>
      <c r="E42" s="2">
        <f>Population!D42</f>
        <v>124.01260499999999</v>
      </c>
      <c r="F42" s="2">
        <f>Population!E42</f>
        <v>166.87414899999999</v>
      </c>
      <c r="G42" s="2">
        <f>Population!F42</f>
        <v>1037.5520819999999</v>
      </c>
      <c r="H42" s="2">
        <f>Population!G42</f>
        <v>1516.5973799999999</v>
      </c>
      <c r="I42" s="2">
        <f>Population!H42</f>
        <v>921.54025799999999</v>
      </c>
      <c r="J42" s="2">
        <f>Population!I42</f>
        <v>4155.0123000000003</v>
      </c>
      <c r="K42" s="2">
        <f>Population!J42</f>
        <v>712.05397200000004</v>
      </c>
      <c r="L42" s="2">
        <f>Population!K42</f>
        <v>153.08453299999999</v>
      </c>
      <c r="M42" s="2">
        <f>Population!L42</f>
        <v>1389.0560760000001</v>
      </c>
      <c r="N42" s="2"/>
      <c r="O42" t="s">
        <v>54</v>
      </c>
      <c r="P42" s="7">
        <f>('PP-regionalLandDpayment-pros'!C44*10^12)/(B42*10^6)</f>
        <v>0</v>
      </c>
      <c r="Q42" s="7">
        <f>('PP-regionalLandDpayment-pros'!D44*10^12)/(C42*10^6)</f>
        <v>0</v>
      </c>
      <c r="R42" s="7">
        <f>('PP-regionalLandDpayment-pros'!E44*10^12)/(D42*10^6)</f>
        <v>0</v>
      </c>
      <c r="S42" s="7">
        <f>('PP-regionalLandDpayment-pros'!F44*10^12)/(E42*10^6)</f>
        <v>0</v>
      </c>
      <c r="T42" s="7">
        <f>('PP-regionalLandDpayment-pros'!G44*10^12)/(F42*10^6)</f>
        <v>0</v>
      </c>
      <c r="U42" s="7">
        <f>('PP-regionalLandDpayment-pros'!H44*10^12)/(G42*10^6)</f>
        <v>0</v>
      </c>
      <c r="V42" s="7">
        <f>('PP-regionalLandDpayment-pros'!I44*10^12)/(H42*10^6)</f>
        <v>0</v>
      </c>
      <c r="W42" s="7">
        <f>('PP-regionalLandDpayment-pros'!J44*10^12)/(I42*10^6)</f>
        <v>0</v>
      </c>
      <c r="X42" s="7">
        <f>('PP-regionalLandDpayment-pros'!K44*10^12)/(J42*10^6)</f>
        <v>0</v>
      </c>
      <c r="Y42" s="7">
        <f>('PP-regionalLandDpayment-pros'!L44*10^12)/(K42*10^6)</f>
        <v>0</v>
      </c>
      <c r="Z42" s="7">
        <f>('PP-regionalLandDpayment-pros'!M44*10^12)/(L42*10^6)</f>
        <v>0</v>
      </c>
      <c r="AA42" s="7">
        <f>('PP-regionalLandDpayment-pros'!N44*10^12)/(M42*10^6)</f>
        <v>0</v>
      </c>
      <c r="AB42" s="2"/>
      <c r="AC42" t="s">
        <v>54</v>
      </c>
      <c r="AD42" s="7">
        <f>('PP-regionalLandDpaymentretro'!C44*10^12)/(B42*10^6)</f>
        <v>0</v>
      </c>
      <c r="AE42" s="7">
        <f>('PP-regionalLandDpaymentretro'!D44*10^12)/(C42*10^6)</f>
        <v>0</v>
      </c>
      <c r="AF42" s="7">
        <f>('PP-regionalLandDpaymentretro'!E44*10^12)/(D42*10^6)</f>
        <v>0</v>
      </c>
      <c r="AG42" s="7">
        <f>('PP-regionalLandDpaymentretro'!F44*10^12)/(E42*10^6)</f>
        <v>0</v>
      </c>
      <c r="AH42" s="7">
        <f>('PP-regionalLandDpaymentretro'!G44*10^12)/(F42*10^6)</f>
        <v>0</v>
      </c>
      <c r="AI42" s="7">
        <f>('PP-regionalLandDpaymentretro'!H44*10^12)/(G42*10^6)</f>
        <v>0</v>
      </c>
      <c r="AJ42" s="7">
        <f>('PP-regionalLandDpaymentretro'!I44*10^12)/(H42*10^6)</f>
        <v>0</v>
      </c>
      <c r="AK42" s="7">
        <f>('PP-regionalLandDpaymentretro'!J44*10^12)/(I42*10^6)</f>
        <v>0</v>
      </c>
      <c r="AL42" s="7">
        <f>('PP-regionalLandDpaymentretro'!K44*10^12)/(J42*10^6)</f>
        <v>0</v>
      </c>
      <c r="AM42" s="7">
        <f>('PP-regionalLandDpaymentretro'!L44*10^12)/(K42*10^6)</f>
        <v>0</v>
      </c>
      <c r="AN42" s="7">
        <f>('PP-regionalLandDpaymentretro'!M44*10^12)/(L42*10^6)</f>
        <v>0</v>
      </c>
      <c r="AO42" s="7">
        <f>('PP-regionalLandDpaymentretro'!N44*10^12)/(M42*10^6)</f>
        <v>0</v>
      </c>
      <c r="AP42" s="7"/>
      <c r="AQ42" s="9" t="s">
        <v>54</v>
      </c>
      <c r="AR42" s="7">
        <f>('BP-regionalLandDpayment-prosp'!C44*10^12)/(B42*10^6)</f>
        <v>0</v>
      </c>
      <c r="AS42" s="7">
        <f>('BP-regionalLandDpayment-prosp'!D44*10^12)/(C42*10^6)</f>
        <v>0</v>
      </c>
      <c r="AT42" s="7">
        <f>('BP-regionalLandDpayment-prosp'!E44*10^12)/(D42*10^6)</f>
        <v>0</v>
      </c>
      <c r="AU42" s="7">
        <f>('BP-regionalLandDpayment-prosp'!F44*10^12)/(E42*10^6)</f>
        <v>0</v>
      </c>
      <c r="AV42" s="7">
        <f>('BP-regionalLandDpayment-prosp'!G44*10^12)/(F42*10^6)</f>
        <v>0</v>
      </c>
      <c r="AW42" s="7">
        <f>('BP-regionalLandDpayment-prosp'!H44*10^12)/(G42*10^6)</f>
        <v>0</v>
      </c>
      <c r="AX42" s="7">
        <f>('BP-regionalLandDpayment-prosp'!I44*10^12)/(H42*10^6)</f>
        <v>0</v>
      </c>
      <c r="AY42" s="7">
        <f>('BP-regionalLandDpayment-prosp'!J44*10^12)/(I42*10^6)</f>
        <v>0</v>
      </c>
      <c r="AZ42" s="7">
        <f>('BP-regionalLandDpayment-prosp'!K44*10^12)/(J42*10^6)</f>
        <v>0</v>
      </c>
      <c r="BA42" s="7">
        <f>('BP-regionalLandDpayment-prosp'!L44*10^12)/(K42*10^6)</f>
        <v>0</v>
      </c>
      <c r="BB42" s="7">
        <f>('BP-regionalLandDpayment-prosp'!M44*10^12)/(L42*10^6)</f>
        <v>0</v>
      </c>
      <c r="BC42" s="7">
        <f>('BP-regionalLandDpayment-prosp'!N44*10^12)/(M42*10^6)</f>
        <v>0</v>
      </c>
      <c r="BD42" s="8"/>
      <c r="BE42" s="9" t="s">
        <v>54</v>
      </c>
      <c r="BF42" s="7">
        <f>('BP-regionalLandDpaymentretro'!C44*10^12)/(B42*10^6)</f>
        <v>0</v>
      </c>
      <c r="BG42" s="7">
        <f>('BP-regionalLandDpaymentretro'!D44*10^12)/(C42*10^6)</f>
        <v>0</v>
      </c>
      <c r="BH42" s="7">
        <f>('BP-regionalLandDpaymentretro'!E44*10^12)/(D42*10^6)</f>
        <v>0</v>
      </c>
      <c r="BI42" s="7">
        <f>('BP-regionalLandDpaymentretro'!F44*10^12)/(E42*10^6)</f>
        <v>0</v>
      </c>
      <c r="BJ42" s="7">
        <f>('BP-regionalLandDpaymentretro'!G44*10^12)/(F42*10^6)</f>
        <v>0</v>
      </c>
      <c r="BK42" s="7">
        <f>('BP-regionalLandDpaymentretro'!H44*10^12)/(G42*10^6)</f>
        <v>0</v>
      </c>
      <c r="BL42" s="7">
        <f>('BP-regionalLandDpaymentretro'!I44*10^12)/(H42*10^6)</f>
        <v>0</v>
      </c>
      <c r="BM42" s="7">
        <f>('BP-regionalLandDpaymentretro'!J44*10^12)/(I42*10^6)</f>
        <v>0</v>
      </c>
      <c r="BN42" s="7">
        <f>('BP-regionalLandDpaymentretro'!K44*10^12)/(J42*10^6)</f>
        <v>0</v>
      </c>
      <c r="BO42" s="7">
        <f>('BP-regionalLandDpaymentretro'!L44*10^12)/(K42*10^6)</f>
        <v>0</v>
      </c>
      <c r="BP42" s="7">
        <f>('BP-regionalLandDpaymentretro'!M44*10^12)/(L42*10^6)</f>
        <v>0</v>
      </c>
      <c r="BQ42" s="7">
        <f>('BP-regionalLandDpaymentretro'!N44*10^12)/(M42*10^6)</f>
        <v>0</v>
      </c>
    </row>
    <row r="43" spans="1:69" x14ac:dyDescent="0.2">
      <c r="A43" t="s">
        <v>55</v>
      </c>
      <c r="B43" s="2">
        <f>Population!A43</f>
        <v>447.700129</v>
      </c>
      <c r="C43" s="2">
        <f>Population!B43</f>
        <v>476.35035299999998</v>
      </c>
      <c r="D43" s="2">
        <f>Population!C43</f>
        <v>84.532387999999997</v>
      </c>
      <c r="E43" s="2">
        <f>Population!D43</f>
        <v>124.01260499999999</v>
      </c>
      <c r="F43" s="2">
        <f>Population!E43</f>
        <v>166.87414899999999</v>
      </c>
      <c r="G43" s="2">
        <f>Population!F43</f>
        <v>1037.5520819999999</v>
      </c>
      <c r="H43" s="2">
        <f>Population!G43</f>
        <v>1516.5973799999999</v>
      </c>
      <c r="I43" s="2">
        <f>Population!H43</f>
        <v>921.54025799999999</v>
      </c>
      <c r="J43" s="2">
        <f>Population!I43</f>
        <v>4155.0123000000003</v>
      </c>
      <c r="K43" s="2">
        <f>Population!J43</f>
        <v>712.05397200000004</v>
      </c>
      <c r="L43" s="2">
        <f>Population!K43</f>
        <v>153.08453299999999</v>
      </c>
      <c r="M43" s="2">
        <f>Population!L43</f>
        <v>1389.0560760000001</v>
      </c>
      <c r="N43" s="2"/>
      <c r="O43" t="s">
        <v>55</v>
      </c>
      <c r="P43" s="7">
        <f>('PP-regionalLandDpayment-pros'!C45*10^12)/(B43*10^6)</f>
        <v>0</v>
      </c>
      <c r="Q43" s="7">
        <f>('PP-regionalLandDpayment-pros'!D45*10^12)/(C43*10^6)</f>
        <v>0</v>
      </c>
      <c r="R43" s="7">
        <f>('PP-regionalLandDpayment-pros'!E45*10^12)/(D43*10^6)</f>
        <v>0</v>
      </c>
      <c r="S43" s="7">
        <f>('PP-regionalLandDpayment-pros'!F45*10^12)/(E43*10^6)</f>
        <v>0</v>
      </c>
      <c r="T43" s="7">
        <f>('PP-regionalLandDpayment-pros'!G45*10^12)/(F43*10^6)</f>
        <v>0</v>
      </c>
      <c r="U43" s="7">
        <f>('PP-regionalLandDpayment-pros'!H45*10^12)/(G43*10^6)</f>
        <v>0</v>
      </c>
      <c r="V43" s="7">
        <f>('PP-regionalLandDpayment-pros'!I45*10^12)/(H43*10^6)</f>
        <v>0</v>
      </c>
      <c r="W43" s="7">
        <f>('PP-regionalLandDpayment-pros'!J45*10^12)/(I43*10^6)</f>
        <v>0</v>
      </c>
      <c r="X43" s="7">
        <f>('PP-regionalLandDpayment-pros'!K45*10^12)/(J43*10^6)</f>
        <v>0</v>
      </c>
      <c r="Y43" s="7">
        <f>('PP-regionalLandDpayment-pros'!L45*10^12)/(K43*10^6)</f>
        <v>0</v>
      </c>
      <c r="Z43" s="7">
        <f>('PP-regionalLandDpayment-pros'!M45*10^12)/(L43*10^6)</f>
        <v>0</v>
      </c>
      <c r="AA43" s="7">
        <f>('PP-regionalLandDpayment-pros'!N45*10^12)/(M43*10^6)</f>
        <v>0</v>
      </c>
      <c r="AB43" s="2"/>
      <c r="AC43" t="s">
        <v>55</v>
      </c>
      <c r="AD43" s="7">
        <f>('PP-regionalLandDpaymentretro'!C45*10^12)/(B43*10^6)</f>
        <v>0</v>
      </c>
      <c r="AE43" s="7">
        <f>('PP-regionalLandDpaymentretro'!D45*10^12)/(C43*10^6)</f>
        <v>0</v>
      </c>
      <c r="AF43" s="7">
        <f>('PP-regionalLandDpaymentretro'!E45*10^12)/(D43*10^6)</f>
        <v>0</v>
      </c>
      <c r="AG43" s="7">
        <f>('PP-regionalLandDpaymentretro'!F45*10^12)/(E43*10^6)</f>
        <v>0</v>
      </c>
      <c r="AH43" s="7">
        <f>('PP-regionalLandDpaymentretro'!G45*10^12)/(F43*10^6)</f>
        <v>0</v>
      </c>
      <c r="AI43" s="7">
        <f>('PP-regionalLandDpaymentretro'!H45*10^12)/(G43*10^6)</f>
        <v>0</v>
      </c>
      <c r="AJ43" s="7">
        <f>('PP-regionalLandDpaymentretro'!I45*10^12)/(H43*10^6)</f>
        <v>0</v>
      </c>
      <c r="AK43" s="7">
        <f>('PP-regionalLandDpaymentretro'!J45*10^12)/(I43*10^6)</f>
        <v>0</v>
      </c>
      <c r="AL43" s="7">
        <f>('PP-regionalLandDpaymentretro'!K45*10^12)/(J43*10^6)</f>
        <v>0</v>
      </c>
      <c r="AM43" s="7">
        <f>('PP-regionalLandDpaymentretro'!L45*10^12)/(K43*10^6)</f>
        <v>0</v>
      </c>
      <c r="AN43" s="7">
        <f>('PP-regionalLandDpaymentretro'!M45*10^12)/(L43*10^6)</f>
        <v>0</v>
      </c>
      <c r="AO43" s="7">
        <f>('PP-regionalLandDpaymentretro'!N45*10^12)/(M43*10^6)</f>
        <v>0</v>
      </c>
      <c r="AP43" s="7"/>
      <c r="AQ43" s="9" t="s">
        <v>55</v>
      </c>
      <c r="AR43" s="7">
        <f>('BP-regionalLandDpayment-prosp'!C45*10^12)/(B43*10^6)</f>
        <v>0</v>
      </c>
      <c r="AS43" s="7">
        <f>('BP-regionalLandDpayment-prosp'!D45*10^12)/(C43*10^6)</f>
        <v>0</v>
      </c>
      <c r="AT43" s="7">
        <f>('BP-regionalLandDpayment-prosp'!E45*10^12)/(D43*10^6)</f>
        <v>0</v>
      </c>
      <c r="AU43" s="7">
        <f>('BP-regionalLandDpayment-prosp'!F45*10^12)/(E43*10^6)</f>
        <v>0</v>
      </c>
      <c r="AV43" s="7">
        <f>('BP-regionalLandDpayment-prosp'!G45*10^12)/(F43*10^6)</f>
        <v>0</v>
      </c>
      <c r="AW43" s="7">
        <f>('BP-regionalLandDpayment-prosp'!H45*10^12)/(G43*10^6)</f>
        <v>0</v>
      </c>
      <c r="AX43" s="7">
        <f>('BP-regionalLandDpayment-prosp'!I45*10^12)/(H43*10^6)</f>
        <v>0</v>
      </c>
      <c r="AY43" s="7">
        <f>('BP-regionalLandDpayment-prosp'!J45*10^12)/(I43*10^6)</f>
        <v>0</v>
      </c>
      <c r="AZ43" s="7">
        <f>('BP-regionalLandDpayment-prosp'!K45*10^12)/(J43*10^6)</f>
        <v>0</v>
      </c>
      <c r="BA43" s="7">
        <f>('BP-regionalLandDpayment-prosp'!L45*10^12)/(K43*10^6)</f>
        <v>0</v>
      </c>
      <c r="BB43" s="7">
        <f>('BP-regionalLandDpayment-prosp'!M45*10^12)/(L43*10^6)</f>
        <v>0</v>
      </c>
      <c r="BC43" s="7">
        <f>('BP-regionalLandDpayment-prosp'!N45*10^12)/(M43*10^6)</f>
        <v>0</v>
      </c>
      <c r="BD43" s="8"/>
      <c r="BE43" s="9" t="s">
        <v>55</v>
      </c>
      <c r="BF43" s="7">
        <f>('BP-regionalLandDpaymentretro'!C45*10^12)/(B43*10^6)</f>
        <v>0</v>
      </c>
      <c r="BG43" s="7">
        <f>('BP-regionalLandDpaymentretro'!D45*10^12)/(C43*10^6)</f>
        <v>0</v>
      </c>
      <c r="BH43" s="7">
        <f>('BP-regionalLandDpaymentretro'!E45*10^12)/(D43*10^6)</f>
        <v>0</v>
      </c>
      <c r="BI43" s="7">
        <f>('BP-regionalLandDpaymentretro'!F45*10^12)/(E43*10^6)</f>
        <v>0</v>
      </c>
      <c r="BJ43" s="7">
        <f>('BP-regionalLandDpaymentretro'!G45*10^12)/(F43*10^6)</f>
        <v>0</v>
      </c>
      <c r="BK43" s="7">
        <f>('BP-regionalLandDpaymentretro'!H45*10^12)/(G43*10^6)</f>
        <v>0</v>
      </c>
      <c r="BL43" s="7">
        <f>('BP-regionalLandDpaymentretro'!I45*10^12)/(H43*10^6)</f>
        <v>0</v>
      </c>
      <c r="BM43" s="7">
        <f>('BP-regionalLandDpaymentretro'!J45*10^12)/(I43*10^6)</f>
        <v>0</v>
      </c>
      <c r="BN43" s="7">
        <f>('BP-regionalLandDpaymentretro'!K45*10^12)/(J43*10^6)</f>
        <v>0</v>
      </c>
      <c r="BO43" s="7">
        <f>('BP-regionalLandDpaymentretro'!L45*10^12)/(K43*10^6)</f>
        <v>0</v>
      </c>
      <c r="BP43" s="7">
        <f>('BP-regionalLandDpaymentretro'!M45*10^12)/(L43*10^6)</f>
        <v>0</v>
      </c>
      <c r="BQ43" s="7">
        <f>('BP-regionalLandDpaymentretro'!N45*10^12)/(M43*10^6)</f>
        <v>0</v>
      </c>
    </row>
    <row r="44" spans="1:69" x14ac:dyDescent="0.2">
      <c r="A44" t="s">
        <v>56</v>
      </c>
      <c r="B44" s="2">
        <f>Population!A44</f>
        <v>447.700129</v>
      </c>
      <c r="C44" s="2">
        <f>Population!B44</f>
        <v>476.35035299999998</v>
      </c>
      <c r="D44" s="2">
        <f>Population!C44</f>
        <v>84.532387999999997</v>
      </c>
      <c r="E44" s="2">
        <f>Population!D44</f>
        <v>124.01260499999999</v>
      </c>
      <c r="F44" s="2">
        <f>Population!E44</f>
        <v>166.87414899999999</v>
      </c>
      <c r="G44" s="2">
        <f>Population!F44</f>
        <v>1037.5520819999999</v>
      </c>
      <c r="H44" s="2">
        <f>Population!G44</f>
        <v>1516.5973799999999</v>
      </c>
      <c r="I44" s="2">
        <f>Population!H44</f>
        <v>921.54025799999999</v>
      </c>
      <c r="J44" s="2">
        <f>Population!I44</f>
        <v>4155.0123000000003</v>
      </c>
      <c r="K44" s="2">
        <f>Population!J44</f>
        <v>712.05397200000004</v>
      </c>
      <c r="L44" s="2">
        <f>Population!K44</f>
        <v>153.08453299999999</v>
      </c>
      <c r="M44" s="2">
        <f>Population!L44</f>
        <v>1389.0560760000001</v>
      </c>
      <c r="N44" s="2"/>
      <c r="O44" t="s">
        <v>56</v>
      </c>
      <c r="P44" s="7">
        <f>('PP-regionalLandDpayment-pros'!C46*10^12)/(B44*10^6)</f>
        <v>0</v>
      </c>
      <c r="Q44" s="7">
        <f>('PP-regionalLandDpayment-pros'!D46*10^12)/(C44*10^6)</f>
        <v>0</v>
      </c>
      <c r="R44" s="7">
        <f>('PP-regionalLandDpayment-pros'!E46*10^12)/(D44*10^6)</f>
        <v>0</v>
      </c>
      <c r="S44" s="7">
        <f>('PP-regionalLandDpayment-pros'!F46*10^12)/(E44*10^6)</f>
        <v>0</v>
      </c>
      <c r="T44" s="7">
        <f>('PP-regionalLandDpayment-pros'!G46*10^12)/(F44*10^6)</f>
        <v>0</v>
      </c>
      <c r="U44" s="7">
        <f>('PP-regionalLandDpayment-pros'!H46*10^12)/(G44*10^6)</f>
        <v>0</v>
      </c>
      <c r="V44" s="7">
        <f>('PP-regionalLandDpayment-pros'!I46*10^12)/(H44*10^6)</f>
        <v>0</v>
      </c>
      <c r="W44" s="7">
        <f>('PP-regionalLandDpayment-pros'!J46*10^12)/(I44*10^6)</f>
        <v>0</v>
      </c>
      <c r="X44" s="7">
        <f>('PP-regionalLandDpayment-pros'!K46*10^12)/(J44*10^6)</f>
        <v>0</v>
      </c>
      <c r="Y44" s="7">
        <f>('PP-regionalLandDpayment-pros'!L46*10^12)/(K44*10^6)</f>
        <v>0</v>
      </c>
      <c r="Z44" s="7">
        <f>('PP-regionalLandDpayment-pros'!M46*10^12)/(L44*10^6)</f>
        <v>0</v>
      </c>
      <c r="AA44" s="7">
        <f>('PP-regionalLandDpayment-pros'!N46*10^12)/(M44*10^6)</f>
        <v>0</v>
      </c>
      <c r="AB44" s="2"/>
      <c r="AC44" t="s">
        <v>56</v>
      </c>
      <c r="AD44" s="7">
        <f>('PP-regionalLandDpaymentretro'!C46*10^12)/(B44*10^6)</f>
        <v>0</v>
      </c>
      <c r="AE44" s="7">
        <f>('PP-regionalLandDpaymentretro'!D46*10^12)/(C44*10^6)</f>
        <v>0</v>
      </c>
      <c r="AF44" s="7">
        <f>('PP-regionalLandDpaymentretro'!E46*10^12)/(D44*10^6)</f>
        <v>0</v>
      </c>
      <c r="AG44" s="7">
        <f>('PP-regionalLandDpaymentretro'!F46*10^12)/(E44*10^6)</f>
        <v>0</v>
      </c>
      <c r="AH44" s="7">
        <f>('PP-regionalLandDpaymentretro'!G46*10^12)/(F44*10^6)</f>
        <v>0</v>
      </c>
      <c r="AI44" s="7">
        <f>('PP-regionalLandDpaymentretro'!H46*10^12)/(G44*10^6)</f>
        <v>0</v>
      </c>
      <c r="AJ44" s="7">
        <f>('PP-regionalLandDpaymentretro'!I46*10^12)/(H44*10^6)</f>
        <v>0</v>
      </c>
      <c r="AK44" s="7">
        <f>('PP-regionalLandDpaymentretro'!J46*10^12)/(I44*10^6)</f>
        <v>0</v>
      </c>
      <c r="AL44" s="7">
        <f>('PP-regionalLandDpaymentretro'!K46*10^12)/(J44*10^6)</f>
        <v>0</v>
      </c>
      <c r="AM44" s="7">
        <f>('PP-regionalLandDpaymentretro'!L46*10^12)/(K44*10^6)</f>
        <v>0</v>
      </c>
      <c r="AN44" s="7">
        <f>('PP-regionalLandDpaymentretro'!M46*10^12)/(L44*10^6)</f>
        <v>0</v>
      </c>
      <c r="AO44" s="7">
        <f>('PP-regionalLandDpaymentretro'!N46*10^12)/(M44*10^6)</f>
        <v>0</v>
      </c>
      <c r="AP44" s="7"/>
      <c r="AQ44" s="9" t="s">
        <v>56</v>
      </c>
      <c r="AR44" s="7">
        <f>('BP-regionalLandDpayment-prosp'!C46*10^12)/(B44*10^6)</f>
        <v>0</v>
      </c>
      <c r="AS44" s="7">
        <f>('BP-regionalLandDpayment-prosp'!D46*10^12)/(C44*10^6)</f>
        <v>0</v>
      </c>
      <c r="AT44" s="7">
        <f>('BP-regionalLandDpayment-prosp'!E46*10^12)/(D44*10^6)</f>
        <v>0</v>
      </c>
      <c r="AU44" s="7">
        <f>('BP-regionalLandDpayment-prosp'!F46*10^12)/(E44*10^6)</f>
        <v>0</v>
      </c>
      <c r="AV44" s="7">
        <f>('BP-regionalLandDpayment-prosp'!G46*10^12)/(F44*10^6)</f>
        <v>0</v>
      </c>
      <c r="AW44" s="7">
        <f>('BP-regionalLandDpayment-prosp'!H46*10^12)/(G44*10^6)</f>
        <v>0</v>
      </c>
      <c r="AX44" s="7">
        <f>('BP-regionalLandDpayment-prosp'!I46*10^12)/(H44*10^6)</f>
        <v>0</v>
      </c>
      <c r="AY44" s="7">
        <f>('BP-regionalLandDpayment-prosp'!J46*10^12)/(I44*10^6)</f>
        <v>0</v>
      </c>
      <c r="AZ44" s="7">
        <f>('BP-regionalLandDpayment-prosp'!K46*10^12)/(J44*10^6)</f>
        <v>0</v>
      </c>
      <c r="BA44" s="7">
        <f>('BP-regionalLandDpayment-prosp'!L46*10^12)/(K44*10^6)</f>
        <v>0</v>
      </c>
      <c r="BB44" s="7">
        <f>('BP-regionalLandDpayment-prosp'!M46*10^12)/(L44*10^6)</f>
        <v>0</v>
      </c>
      <c r="BC44" s="7">
        <f>('BP-regionalLandDpayment-prosp'!N46*10^12)/(M44*10^6)</f>
        <v>0</v>
      </c>
      <c r="BD44" s="8"/>
      <c r="BE44" s="9" t="s">
        <v>56</v>
      </c>
      <c r="BF44" s="7">
        <f>('BP-regionalLandDpaymentretro'!C46*10^12)/(B44*10^6)</f>
        <v>0</v>
      </c>
      <c r="BG44" s="7">
        <f>('BP-regionalLandDpaymentretro'!D46*10^12)/(C44*10^6)</f>
        <v>0</v>
      </c>
      <c r="BH44" s="7">
        <f>('BP-regionalLandDpaymentretro'!E46*10^12)/(D44*10^6)</f>
        <v>0</v>
      </c>
      <c r="BI44" s="7">
        <f>('BP-regionalLandDpaymentretro'!F46*10^12)/(E44*10^6)</f>
        <v>0</v>
      </c>
      <c r="BJ44" s="7">
        <f>('BP-regionalLandDpaymentretro'!G46*10^12)/(F44*10^6)</f>
        <v>0</v>
      </c>
      <c r="BK44" s="7">
        <f>('BP-regionalLandDpaymentretro'!H46*10^12)/(G44*10^6)</f>
        <v>0</v>
      </c>
      <c r="BL44" s="7">
        <f>('BP-regionalLandDpaymentretro'!I46*10^12)/(H44*10^6)</f>
        <v>0</v>
      </c>
      <c r="BM44" s="7">
        <f>('BP-regionalLandDpaymentretro'!J46*10^12)/(I44*10^6)</f>
        <v>0</v>
      </c>
      <c r="BN44" s="7">
        <f>('BP-regionalLandDpaymentretro'!K46*10^12)/(J44*10^6)</f>
        <v>0</v>
      </c>
      <c r="BO44" s="7">
        <f>('BP-regionalLandDpaymentretro'!L46*10^12)/(K44*10^6)</f>
        <v>0</v>
      </c>
      <c r="BP44" s="7">
        <f>('BP-regionalLandDpaymentretro'!M46*10^12)/(L44*10^6)</f>
        <v>0</v>
      </c>
      <c r="BQ44" s="7">
        <f>('BP-regionalLandDpaymentretro'!N46*10^12)/(M44*10^6)</f>
        <v>0</v>
      </c>
    </row>
    <row r="45" spans="1:69" x14ac:dyDescent="0.2">
      <c r="A45" t="s">
        <v>57</v>
      </c>
      <c r="B45" s="2">
        <f>Population!A45</f>
        <v>447.700129</v>
      </c>
      <c r="C45" s="2">
        <f>Population!B45</f>
        <v>476.35035299999998</v>
      </c>
      <c r="D45" s="2">
        <f>Population!C45</f>
        <v>84.532387999999997</v>
      </c>
      <c r="E45" s="2">
        <f>Population!D45</f>
        <v>124.01260499999999</v>
      </c>
      <c r="F45" s="2">
        <f>Population!E45</f>
        <v>166.87414899999999</v>
      </c>
      <c r="G45" s="2">
        <f>Population!F45</f>
        <v>1037.5520819999999</v>
      </c>
      <c r="H45" s="2">
        <f>Population!G45</f>
        <v>1516.5973799999999</v>
      </c>
      <c r="I45" s="2">
        <f>Population!H45</f>
        <v>921.54025799999999</v>
      </c>
      <c r="J45" s="2">
        <f>Population!I45</f>
        <v>4155.0123000000003</v>
      </c>
      <c r="K45" s="2">
        <f>Population!J45</f>
        <v>712.05397200000004</v>
      </c>
      <c r="L45" s="2">
        <f>Population!K45</f>
        <v>153.08453299999999</v>
      </c>
      <c r="M45" s="2">
        <f>Population!L45</f>
        <v>1389.0560760000001</v>
      </c>
      <c r="N45" s="2"/>
      <c r="O45" t="s">
        <v>57</v>
      </c>
      <c r="P45" s="7">
        <f>('PP-regionalLandDpayment-pros'!C47*10^12)/(B45*10^6)</f>
        <v>0</v>
      </c>
      <c r="Q45" s="7">
        <f>('PP-regionalLandDpayment-pros'!D47*10^12)/(C45*10^6)</f>
        <v>0</v>
      </c>
      <c r="R45" s="7">
        <f>('PP-regionalLandDpayment-pros'!E47*10^12)/(D45*10^6)</f>
        <v>0</v>
      </c>
      <c r="S45" s="7">
        <f>('PP-regionalLandDpayment-pros'!F47*10^12)/(E45*10^6)</f>
        <v>0</v>
      </c>
      <c r="T45" s="7">
        <f>('PP-regionalLandDpayment-pros'!G47*10^12)/(F45*10^6)</f>
        <v>0</v>
      </c>
      <c r="U45" s="7">
        <f>('PP-regionalLandDpayment-pros'!H47*10^12)/(G45*10^6)</f>
        <v>0</v>
      </c>
      <c r="V45" s="7">
        <f>('PP-regionalLandDpayment-pros'!I47*10^12)/(H45*10^6)</f>
        <v>0</v>
      </c>
      <c r="W45" s="7">
        <f>('PP-regionalLandDpayment-pros'!J47*10^12)/(I45*10^6)</f>
        <v>0</v>
      </c>
      <c r="X45" s="7">
        <f>('PP-regionalLandDpayment-pros'!K47*10^12)/(J45*10^6)</f>
        <v>0</v>
      </c>
      <c r="Y45" s="7">
        <f>('PP-regionalLandDpayment-pros'!L47*10^12)/(K45*10^6)</f>
        <v>0</v>
      </c>
      <c r="Z45" s="7">
        <f>('PP-regionalLandDpayment-pros'!M47*10^12)/(L45*10^6)</f>
        <v>0</v>
      </c>
      <c r="AA45" s="7">
        <f>('PP-regionalLandDpayment-pros'!N47*10^12)/(M45*10^6)</f>
        <v>0</v>
      </c>
      <c r="AB45" s="2"/>
      <c r="AC45" t="s">
        <v>57</v>
      </c>
      <c r="AD45" s="7">
        <f>('PP-regionalLandDpaymentretro'!C47*10^12)/(B45*10^6)</f>
        <v>0</v>
      </c>
      <c r="AE45" s="7">
        <f>('PP-regionalLandDpaymentretro'!D47*10^12)/(C45*10^6)</f>
        <v>0</v>
      </c>
      <c r="AF45" s="7">
        <f>('PP-regionalLandDpaymentretro'!E47*10^12)/(D45*10^6)</f>
        <v>0</v>
      </c>
      <c r="AG45" s="7">
        <f>('PP-regionalLandDpaymentretro'!F47*10^12)/(E45*10^6)</f>
        <v>0</v>
      </c>
      <c r="AH45" s="7">
        <f>('PP-regionalLandDpaymentretro'!G47*10^12)/(F45*10^6)</f>
        <v>0</v>
      </c>
      <c r="AI45" s="7">
        <f>('PP-regionalLandDpaymentretro'!H47*10^12)/(G45*10^6)</f>
        <v>0</v>
      </c>
      <c r="AJ45" s="7">
        <f>('PP-regionalLandDpaymentretro'!I47*10^12)/(H45*10^6)</f>
        <v>0</v>
      </c>
      <c r="AK45" s="7">
        <f>('PP-regionalLandDpaymentretro'!J47*10^12)/(I45*10^6)</f>
        <v>0</v>
      </c>
      <c r="AL45" s="7">
        <f>('PP-regionalLandDpaymentretro'!K47*10^12)/(J45*10^6)</f>
        <v>0</v>
      </c>
      <c r="AM45" s="7">
        <f>('PP-regionalLandDpaymentretro'!L47*10^12)/(K45*10^6)</f>
        <v>0</v>
      </c>
      <c r="AN45" s="7">
        <f>('PP-regionalLandDpaymentretro'!M47*10^12)/(L45*10^6)</f>
        <v>0</v>
      </c>
      <c r="AO45" s="7">
        <f>('PP-regionalLandDpaymentretro'!N47*10^12)/(M45*10^6)</f>
        <v>0</v>
      </c>
      <c r="AP45" s="7"/>
      <c r="AQ45" s="9" t="s">
        <v>57</v>
      </c>
      <c r="AR45" s="7">
        <f>('BP-regionalLandDpayment-prosp'!C47*10^12)/(B45*10^6)</f>
        <v>0</v>
      </c>
      <c r="AS45" s="7">
        <f>('BP-regionalLandDpayment-prosp'!D47*10^12)/(C45*10^6)</f>
        <v>0</v>
      </c>
      <c r="AT45" s="7">
        <f>('BP-regionalLandDpayment-prosp'!E47*10^12)/(D45*10^6)</f>
        <v>0</v>
      </c>
      <c r="AU45" s="7">
        <f>('BP-regionalLandDpayment-prosp'!F47*10^12)/(E45*10^6)</f>
        <v>0</v>
      </c>
      <c r="AV45" s="7">
        <f>('BP-regionalLandDpayment-prosp'!G47*10^12)/(F45*10^6)</f>
        <v>0</v>
      </c>
      <c r="AW45" s="7">
        <f>('BP-regionalLandDpayment-prosp'!H47*10^12)/(G45*10^6)</f>
        <v>0</v>
      </c>
      <c r="AX45" s="7">
        <f>('BP-regionalLandDpayment-prosp'!I47*10^12)/(H45*10^6)</f>
        <v>0</v>
      </c>
      <c r="AY45" s="7">
        <f>('BP-regionalLandDpayment-prosp'!J47*10^12)/(I45*10^6)</f>
        <v>0</v>
      </c>
      <c r="AZ45" s="7">
        <f>('BP-regionalLandDpayment-prosp'!K47*10^12)/(J45*10^6)</f>
        <v>0</v>
      </c>
      <c r="BA45" s="7">
        <f>('BP-regionalLandDpayment-prosp'!L47*10^12)/(K45*10^6)</f>
        <v>0</v>
      </c>
      <c r="BB45" s="7">
        <f>('BP-regionalLandDpayment-prosp'!M47*10^12)/(L45*10^6)</f>
        <v>0</v>
      </c>
      <c r="BC45" s="7">
        <f>('BP-regionalLandDpayment-prosp'!N47*10^12)/(M45*10^6)</f>
        <v>0</v>
      </c>
      <c r="BD45" s="8"/>
      <c r="BE45" s="9" t="s">
        <v>57</v>
      </c>
      <c r="BF45" s="7">
        <f>('BP-regionalLandDpaymentretro'!C47*10^12)/(B45*10^6)</f>
        <v>0</v>
      </c>
      <c r="BG45" s="7">
        <f>('BP-regionalLandDpaymentretro'!D47*10^12)/(C45*10^6)</f>
        <v>0</v>
      </c>
      <c r="BH45" s="7">
        <f>('BP-regionalLandDpaymentretro'!E47*10^12)/(D45*10^6)</f>
        <v>0</v>
      </c>
      <c r="BI45" s="7">
        <f>('BP-regionalLandDpaymentretro'!F47*10^12)/(E45*10^6)</f>
        <v>0</v>
      </c>
      <c r="BJ45" s="7">
        <f>('BP-regionalLandDpaymentretro'!G47*10^12)/(F45*10^6)</f>
        <v>0</v>
      </c>
      <c r="BK45" s="7">
        <f>('BP-regionalLandDpaymentretro'!H47*10^12)/(G45*10^6)</f>
        <v>0</v>
      </c>
      <c r="BL45" s="7">
        <f>('BP-regionalLandDpaymentretro'!I47*10^12)/(H45*10^6)</f>
        <v>0</v>
      </c>
      <c r="BM45" s="7">
        <f>('BP-regionalLandDpaymentretro'!J47*10^12)/(I45*10^6)</f>
        <v>0</v>
      </c>
      <c r="BN45" s="7">
        <f>('BP-regionalLandDpaymentretro'!K47*10^12)/(J45*10^6)</f>
        <v>0</v>
      </c>
      <c r="BO45" s="7">
        <f>('BP-regionalLandDpaymentretro'!L47*10^12)/(K45*10^6)</f>
        <v>0</v>
      </c>
      <c r="BP45" s="7">
        <f>('BP-regionalLandDpaymentretro'!M47*10^12)/(L45*10^6)</f>
        <v>0</v>
      </c>
      <c r="BQ45" s="7">
        <f>('BP-regionalLandDpaymentretro'!N47*10^12)/(M45*10^6)</f>
        <v>0</v>
      </c>
    </row>
    <row r="46" spans="1:69" x14ac:dyDescent="0.2">
      <c r="A46" t="s">
        <v>58</v>
      </c>
      <c r="B46" s="2">
        <f>Population!A46</f>
        <v>447.700129</v>
      </c>
      <c r="C46" s="2">
        <f>Population!B46</f>
        <v>476.35035299999998</v>
      </c>
      <c r="D46" s="2">
        <f>Population!C46</f>
        <v>84.532387999999997</v>
      </c>
      <c r="E46" s="2">
        <f>Population!D46</f>
        <v>124.01260499999999</v>
      </c>
      <c r="F46" s="2">
        <f>Population!E46</f>
        <v>166.87414899999999</v>
      </c>
      <c r="G46" s="2">
        <f>Population!F46</f>
        <v>1037.5520819999999</v>
      </c>
      <c r="H46" s="2">
        <f>Population!G46</f>
        <v>1516.5973799999999</v>
      </c>
      <c r="I46" s="2">
        <f>Population!H46</f>
        <v>921.54025799999999</v>
      </c>
      <c r="J46" s="2">
        <f>Population!I46</f>
        <v>4155.0123000000003</v>
      </c>
      <c r="K46" s="2">
        <f>Population!J46</f>
        <v>712.05397200000004</v>
      </c>
      <c r="L46" s="2">
        <f>Population!K46</f>
        <v>153.08453299999999</v>
      </c>
      <c r="M46" s="2">
        <f>Population!L46</f>
        <v>1389.0560760000001</v>
      </c>
      <c r="N46" s="2"/>
      <c r="O46" t="s">
        <v>58</v>
      </c>
      <c r="P46" s="7">
        <f>('PP-regionalLandDpayment-pros'!C48*10^12)/(B46*10^6)</f>
        <v>0</v>
      </c>
      <c r="Q46" s="7">
        <f>('PP-regionalLandDpayment-pros'!D48*10^12)/(C46*10^6)</f>
        <v>0</v>
      </c>
      <c r="R46" s="7">
        <f>('PP-regionalLandDpayment-pros'!E48*10^12)/(D46*10^6)</f>
        <v>0</v>
      </c>
      <c r="S46" s="7">
        <f>('PP-regionalLandDpayment-pros'!F48*10^12)/(E46*10^6)</f>
        <v>0</v>
      </c>
      <c r="T46" s="7">
        <f>('PP-regionalLandDpayment-pros'!G48*10^12)/(F46*10^6)</f>
        <v>0</v>
      </c>
      <c r="U46" s="7">
        <f>('PP-regionalLandDpayment-pros'!H48*10^12)/(G46*10^6)</f>
        <v>0</v>
      </c>
      <c r="V46" s="7">
        <f>('PP-regionalLandDpayment-pros'!I48*10^12)/(H46*10^6)</f>
        <v>0</v>
      </c>
      <c r="W46" s="7">
        <f>('PP-regionalLandDpayment-pros'!J48*10^12)/(I46*10^6)</f>
        <v>0</v>
      </c>
      <c r="X46" s="7">
        <f>('PP-regionalLandDpayment-pros'!K48*10^12)/(J46*10^6)</f>
        <v>0</v>
      </c>
      <c r="Y46" s="7">
        <f>('PP-regionalLandDpayment-pros'!L48*10^12)/(K46*10^6)</f>
        <v>0</v>
      </c>
      <c r="Z46" s="7">
        <f>('PP-regionalLandDpayment-pros'!M48*10^12)/(L46*10^6)</f>
        <v>0</v>
      </c>
      <c r="AA46" s="7">
        <f>('PP-regionalLandDpayment-pros'!N48*10^12)/(M46*10^6)</f>
        <v>0</v>
      </c>
      <c r="AB46" s="2"/>
      <c r="AC46" t="s">
        <v>58</v>
      </c>
      <c r="AD46" s="7">
        <f>('PP-regionalLandDpaymentretro'!C48*10^12)/(B46*10^6)</f>
        <v>0</v>
      </c>
      <c r="AE46" s="7">
        <f>('PP-regionalLandDpaymentretro'!D48*10^12)/(C46*10^6)</f>
        <v>0</v>
      </c>
      <c r="AF46" s="7">
        <f>('PP-regionalLandDpaymentretro'!E48*10^12)/(D46*10^6)</f>
        <v>0</v>
      </c>
      <c r="AG46" s="7">
        <f>('PP-regionalLandDpaymentretro'!F48*10^12)/(E46*10^6)</f>
        <v>0</v>
      </c>
      <c r="AH46" s="7">
        <f>('PP-regionalLandDpaymentretro'!G48*10^12)/(F46*10^6)</f>
        <v>0</v>
      </c>
      <c r="AI46" s="7">
        <f>('PP-regionalLandDpaymentretro'!H48*10^12)/(G46*10^6)</f>
        <v>0</v>
      </c>
      <c r="AJ46" s="7">
        <f>('PP-regionalLandDpaymentretro'!I48*10^12)/(H46*10^6)</f>
        <v>0</v>
      </c>
      <c r="AK46" s="7">
        <f>('PP-regionalLandDpaymentretro'!J48*10^12)/(I46*10^6)</f>
        <v>0</v>
      </c>
      <c r="AL46" s="7">
        <f>('PP-regionalLandDpaymentretro'!K48*10^12)/(J46*10^6)</f>
        <v>0</v>
      </c>
      <c r="AM46" s="7">
        <f>('PP-regionalLandDpaymentretro'!L48*10^12)/(K46*10^6)</f>
        <v>0</v>
      </c>
      <c r="AN46" s="7">
        <f>('PP-regionalLandDpaymentretro'!M48*10^12)/(L46*10^6)</f>
        <v>0</v>
      </c>
      <c r="AO46" s="7">
        <f>('PP-regionalLandDpaymentretro'!N48*10^12)/(M46*10^6)</f>
        <v>0</v>
      </c>
      <c r="AP46" s="7"/>
      <c r="AQ46" s="9" t="s">
        <v>58</v>
      </c>
      <c r="AR46" s="7">
        <f>('BP-regionalLandDpayment-prosp'!C48*10^12)/(B46*10^6)</f>
        <v>0</v>
      </c>
      <c r="AS46" s="7">
        <f>('BP-regionalLandDpayment-prosp'!D48*10^12)/(C46*10^6)</f>
        <v>0</v>
      </c>
      <c r="AT46" s="7">
        <f>('BP-regionalLandDpayment-prosp'!E48*10^12)/(D46*10^6)</f>
        <v>0</v>
      </c>
      <c r="AU46" s="7">
        <f>('BP-regionalLandDpayment-prosp'!F48*10^12)/(E46*10^6)</f>
        <v>0</v>
      </c>
      <c r="AV46" s="7">
        <f>('BP-regionalLandDpayment-prosp'!G48*10^12)/(F46*10^6)</f>
        <v>0</v>
      </c>
      <c r="AW46" s="7">
        <f>('BP-regionalLandDpayment-prosp'!H48*10^12)/(G46*10^6)</f>
        <v>0</v>
      </c>
      <c r="AX46" s="7">
        <f>('BP-regionalLandDpayment-prosp'!I48*10^12)/(H46*10^6)</f>
        <v>0</v>
      </c>
      <c r="AY46" s="7">
        <f>('BP-regionalLandDpayment-prosp'!J48*10^12)/(I46*10^6)</f>
        <v>0</v>
      </c>
      <c r="AZ46" s="7">
        <f>('BP-regionalLandDpayment-prosp'!K48*10^12)/(J46*10^6)</f>
        <v>0</v>
      </c>
      <c r="BA46" s="7">
        <f>('BP-regionalLandDpayment-prosp'!L48*10^12)/(K46*10^6)</f>
        <v>0</v>
      </c>
      <c r="BB46" s="7">
        <f>('BP-regionalLandDpayment-prosp'!M48*10^12)/(L46*10^6)</f>
        <v>0</v>
      </c>
      <c r="BC46" s="7">
        <f>('BP-regionalLandDpayment-prosp'!N48*10^12)/(M46*10^6)</f>
        <v>0</v>
      </c>
      <c r="BD46" s="8"/>
      <c r="BE46" s="9" t="s">
        <v>58</v>
      </c>
      <c r="BF46" s="7">
        <f>('BP-regionalLandDpaymentretro'!C48*10^12)/(B46*10^6)</f>
        <v>0</v>
      </c>
      <c r="BG46" s="7">
        <f>('BP-regionalLandDpaymentretro'!D48*10^12)/(C46*10^6)</f>
        <v>0</v>
      </c>
      <c r="BH46" s="7">
        <f>('BP-regionalLandDpaymentretro'!E48*10^12)/(D46*10^6)</f>
        <v>0</v>
      </c>
      <c r="BI46" s="7">
        <f>('BP-regionalLandDpaymentretro'!F48*10^12)/(E46*10^6)</f>
        <v>0</v>
      </c>
      <c r="BJ46" s="7">
        <f>('BP-regionalLandDpaymentretro'!G48*10^12)/(F46*10^6)</f>
        <v>0</v>
      </c>
      <c r="BK46" s="7">
        <f>('BP-regionalLandDpaymentretro'!H48*10^12)/(G46*10^6)</f>
        <v>0</v>
      </c>
      <c r="BL46" s="7">
        <f>('BP-regionalLandDpaymentretro'!I48*10^12)/(H46*10^6)</f>
        <v>0</v>
      </c>
      <c r="BM46" s="7">
        <f>('BP-regionalLandDpaymentretro'!J48*10^12)/(I46*10^6)</f>
        <v>0</v>
      </c>
      <c r="BN46" s="7">
        <f>('BP-regionalLandDpaymentretro'!K48*10^12)/(J46*10^6)</f>
        <v>0</v>
      </c>
      <c r="BO46" s="7">
        <f>('BP-regionalLandDpaymentretro'!L48*10^12)/(K46*10^6)</f>
        <v>0</v>
      </c>
      <c r="BP46" s="7">
        <f>('BP-regionalLandDpaymentretro'!M48*10^12)/(L46*10^6)</f>
        <v>0</v>
      </c>
      <c r="BQ46" s="7">
        <f>('BP-regionalLandDpaymentretro'!N48*10^12)/(M46*10^6)</f>
        <v>0</v>
      </c>
    </row>
    <row r="47" spans="1:69" x14ac:dyDescent="0.2">
      <c r="A47" t="s">
        <v>59</v>
      </c>
      <c r="B47" s="2">
        <f>Population!A47</f>
        <v>447.700129</v>
      </c>
      <c r="C47" s="2">
        <f>Population!B47</f>
        <v>476.35035299999998</v>
      </c>
      <c r="D47" s="2">
        <f>Population!C47</f>
        <v>84.532387999999997</v>
      </c>
      <c r="E47" s="2">
        <f>Population!D47</f>
        <v>124.01260499999999</v>
      </c>
      <c r="F47" s="2">
        <f>Population!E47</f>
        <v>166.87414899999999</v>
      </c>
      <c r="G47" s="2">
        <f>Population!F47</f>
        <v>1037.5520819999999</v>
      </c>
      <c r="H47" s="2">
        <f>Population!G47</f>
        <v>1516.5973799999999</v>
      </c>
      <c r="I47" s="2">
        <f>Population!H47</f>
        <v>921.54025799999999</v>
      </c>
      <c r="J47" s="2">
        <f>Population!I47</f>
        <v>4155.0123000000003</v>
      </c>
      <c r="K47" s="2">
        <f>Population!J47</f>
        <v>712.05397200000004</v>
      </c>
      <c r="L47" s="2">
        <f>Population!K47</f>
        <v>153.08453299999999</v>
      </c>
      <c r="M47" s="2">
        <f>Population!L47</f>
        <v>1389.0560760000001</v>
      </c>
      <c r="N47" s="2"/>
      <c r="O47" t="s">
        <v>59</v>
      </c>
      <c r="P47" s="7">
        <f>('PP-regionalLandDpayment-pros'!C49*10^12)/(B47*10^6)</f>
        <v>0</v>
      </c>
      <c r="Q47" s="7">
        <f>('PP-regionalLandDpayment-pros'!D49*10^12)/(C47*10^6)</f>
        <v>0</v>
      </c>
      <c r="R47" s="7">
        <f>('PP-regionalLandDpayment-pros'!E49*10^12)/(D47*10^6)</f>
        <v>0</v>
      </c>
      <c r="S47" s="7">
        <f>('PP-regionalLandDpayment-pros'!F49*10^12)/(E47*10^6)</f>
        <v>0</v>
      </c>
      <c r="T47" s="7">
        <f>('PP-regionalLandDpayment-pros'!G49*10^12)/(F47*10^6)</f>
        <v>0</v>
      </c>
      <c r="U47" s="7">
        <f>('PP-regionalLandDpayment-pros'!H49*10^12)/(G47*10^6)</f>
        <v>0</v>
      </c>
      <c r="V47" s="7">
        <f>('PP-regionalLandDpayment-pros'!I49*10^12)/(H47*10^6)</f>
        <v>0</v>
      </c>
      <c r="W47" s="7">
        <f>('PP-regionalLandDpayment-pros'!J49*10^12)/(I47*10^6)</f>
        <v>0</v>
      </c>
      <c r="X47" s="7">
        <f>('PP-regionalLandDpayment-pros'!K49*10^12)/(J47*10^6)</f>
        <v>0</v>
      </c>
      <c r="Y47" s="7">
        <f>('PP-regionalLandDpayment-pros'!L49*10^12)/(K47*10^6)</f>
        <v>0</v>
      </c>
      <c r="Z47" s="7">
        <f>('PP-regionalLandDpayment-pros'!M49*10^12)/(L47*10^6)</f>
        <v>0</v>
      </c>
      <c r="AA47" s="7">
        <f>('PP-regionalLandDpayment-pros'!N49*10^12)/(M47*10^6)</f>
        <v>0</v>
      </c>
      <c r="AB47" s="2"/>
      <c r="AC47" t="s">
        <v>59</v>
      </c>
      <c r="AD47" s="7">
        <f>('PP-regionalLandDpaymentretro'!C49*10^12)/(B47*10^6)</f>
        <v>0</v>
      </c>
      <c r="AE47" s="7">
        <f>('PP-regionalLandDpaymentretro'!D49*10^12)/(C47*10^6)</f>
        <v>0</v>
      </c>
      <c r="AF47" s="7">
        <f>('PP-regionalLandDpaymentretro'!E49*10^12)/(D47*10^6)</f>
        <v>0</v>
      </c>
      <c r="AG47" s="7">
        <f>('PP-regionalLandDpaymentretro'!F49*10^12)/(E47*10^6)</f>
        <v>0</v>
      </c>
      <c r="AH47" s="7">
        <f>('PP-regionalLandDpaymentretro'!G49*10^12)/(F47*10^6)</f>
        <v>0</v>
      </c>
      <c r="AI47" s="7">
        <f>('PP-regionalLandDpaymentretro'!H49*10^12)/(G47*10^6)</f>
        <v>0</v>
      </c>
      <c r="AJ47" s="7">
        <f>('PP-regionalLandDpaymentretro'!I49*10^12)/(H47*10^6)</f>
        <v>0</v>
      </c>
      <c r="AK47" s="7">
        <f>('PP-regionalLandDpaymentretro'!J49*10^12)/(I47*10^6)</f>
        <v>0</v>
      </c>
      <c r="AL47" s="7">
        <f>('PP-regionalLandDpaymentretro'!K49*10^12)/(J47*10^6)</f>
        <v>0</v>
      </c>
      <c r="AM47" s="7">
        <f>('PP-regionalLandDpaymentretro'!L49*10^12)/(K47*10^6)</f>
        <v>0</v>
      </c>
      <c r="AN47" s="7">
        <f>('PP-regionalLandDpaymentretro'!M49*10^12)/(L47*10^6)</f>
        <v>0</v>
      </c>
      <c r="AO47" s="7">
        <f>('PP-regionalLandDpaymentretro'!N49*10^12)/(M47*10^6)</f>
        <v>0</v>
      </c>
      <c r="AP47" s="7"/>
      <c r="AQ47" s="9" t="s">
        <v>59</v>
      </c>
      <c r="AR47" s="7">
        <f>('BP-regionalLandDpayment-prosp'!C49*10^12)/(B47*10^6)</f>
        <v>0</v>
      </c>
      <c r="AS47" s="7">
        <f>('BP-regionalLandDpayment-prosp'!D49*10^12)/(C47*10^6)</f>
        <v>0</v>
      </c>
      <c r="AT47" s="7">
        <f>('BP-regionalLandDpayment-prosp'!E49*10^12)/(D47*10^6)</f>
        <v>0</v>
      </c>
      <c r="AU47" s="7">
        <f>('BP-regionalLandDpayment-prosp'!F49*10^12)/(E47*10^6)</f>
        <v>0</v>
      </c>
      <c r="AV47" s="7">
        <f>('BP-regionalLandDpayment-prosp'!G49*10^12)/(F47*10^6)</f>
        <v>0</v>
      </c>
      <c r="AW47" s="7">
        <f>('BP-regionalLandDpayment-prosp'!H49*10^12)/(G47*10^6)</f>
        <v>0</v>
      </c>
      <c r="AX47" s="7">
        <f>('BP-regionalLandDpayment-prosp'!I49*10^12)/(H47*10^6)</f>
        <v>0</v>
      </c>
      <c r="AY47" s="7">
        <f>('BP-regionalLandDpayment-prosp'!J49*10^12)/(I47*10^6)</f>
        <v>0</v>
      </c>
      <c r="AZ47" s="7">
        <f>('BP-regionalLandDpayment-prosp'!K49*10^12)/(J47*10^6)</f>
        <v>0</v>
      </c>
      <c r="BA47" s="7">
        <f>('BP-regionalLandDpayment-prosp'!L49*10^12)/(K47*10^6)</f>
        <v>0</v>
      </c>
      <c r="BB47" s="7">
        <f>('BP-regionalLandDpayment-prosp'!M49*10^12)/(L47*10^6)</f>
        <v>0</v>
      </c>
      <c r="BC47" s="7">
        <f>('BP-regionalLandDpayment-prosp'!N49*10^12)/(M47*10^6)</f>
        <v>0</v>
      </c>
      <c r="BD47" s="8"/>
      <c r="BE47" s="9" t="s">
        <v>59</v>
      </c>
      <c r="BF47" s="7">
        <f>('BP-regionalLandDpaymentretro'!C49*10^12)/(B47*10^6)</f>
        <v>0</v>
      </c>
      <c r="BG47" s="7">
        <f>('BP-regionalLandDpaymentretro'!D49*10^12)/(C47*10^6)</f>
        <v>0</v>
      </c>
      <c r="BH47" s="7">
        <f>('BP-regionalLandDpaymentretro'!E49*10^12)/(D47*10^6)</f>
        <v>0</v>
      </c>
      <c r="BI47" s="7">
        <f>('BP-regionalLandDpaymentretro'!F49*10^12)/(E47*10^6)</f>
        <v>0</v>
      </c>
      <c r="BJ47" s="7">
        <f>('BP-regionalLandDpaymentretro'!G49*10^12)/(F47*10^6)</f>
        <v>0</v>
      </c>
      <c r="BK47" s="7">
        <f>('BP-regionalLandDpaymentretro'!H49*10^12)/(G47*10^6)</f>
        <v>0</v>
      </c>
      <c r="BL47" s="7">
        <f>('BP-regionalLandDpaymentretro'!I49*10^12)/(H47*10^6)</f>
        <v>0</v>
      </c>
      <c r="BM47" s="7">
        <f>('BP-regionalLandDpaymentretro'!J49*10^12)/(I47*10^6)</f>
        <v>0</v>
      </c>
      <c r="BN47" s="7">
        <f>('BP-regionalLandDpaymentretro'!K49*10^12)/(J47*10^6)</f>
        <v>0</v>
      </c>
      <c r="BO47" s="7">
        <f>('BP-regionalLandDpaymentretro'!L49*10^12)/(K47*10^6)</f>
        <v>0</v>
      </c>
      <c r="BP47" s="7">
        <f>('BP-regionalLandDpaymentretro'!M49*10^12)/(L47*10^6)</f>
        <v>0</v>
      </c>
      <c r="BQ47" s="7">
        <f>('BP-regionalLandDpaymentretro'!N49*10^12)/(M47*10^6)</f>
        <v>0</v>
      </c>
    </row>
    <row r="48" spans="1:69" x14ac:dyDescent="0.2">
      <c r="A48" t="s">
        <v>60</v>
      </c>
      <c r="B48" s="2">
        <f>Population!A48</f>
        <v>447.700129</v>
      </c>
      <c r="C48" s="2">
        <f>Population!B48</f>
        <v>476.35035299999998</v>
      </c>
      <c r="D48" s="2">
        <f>Population!C48</f>
        <v>84.532387999999997</v>
      </c>
      <c r="E48" s="2">
        <f>Population!D48</f>
        <v>124.01260499999999</v>
      </c>
      <c r="F48" s="2">
        <f>Population!E48</f>
        <v>166.87414899999999</v>
      </c>
      <c r="G48" s="2">
        <f>Population!F48</f>
        <v>1037.5520819999999</v>
      </c>
      <c r="H48" s="2">
        <f>Population!G48</f>
        <v>1516.5973799999999</v>
      </c>
      <c r="I48" s="2">
        <f>Population!H48</f>
        <v>921.54025799999999</v>
      </c>
      <c r="J48" s="2">
        <f>Population!I48</f>
        <v>4155.0123000000003</v>
      </c>
      <c r="K48" s="2">
        <f>Population!J48</f>
        <v>712.05397200000004</v>
      </c>
      <c r="L48" s="2">
        <f>Population!K48</f>
        <v>153.08453299999999</v>
      </c>
      <c r="M48" s="2">
        <f>Population!L48</f>
        <v>1389.0560760000001</v>
      </c>
      <c r="N48" s="2"/>
      <c r="O48" t="s">
        <v>60</v>
      </c>
      <c r="P48" s="7">
        <f>('PP-regionalLandDpayment-pros'!C50*10^12)/(B48*10^6)</f>
        <v>0</v>
      </c>
      <c r="Q48" s="7">
        <f>('PP-regionalLandDpayment-pros'!D50*10^12)/(C48*10^6)</f>
        <v>0</v>
      </c>
      <c r="R48" s="7">
        <f>('PP-regionalLandDpayment-pros'!E50*10^12)/(D48*10^6)</f>
        <v>0</v>
      </c>
      <c r="S48" s="7">
        <f>('PP-regionalLandDpayment-pros'!F50*10^12)/(E48*10^6)</f>
        <v>0</v>
      </c>
      <c r="T48" s="7">
        <f>('PP-regionalLandDpayment-pros'!G50*10^12)/(F48*10^6)</f>
        <v>0</v>
      </c>
      <c r="U48" s="7">
        <f>('PP-regionalLandDpayment-pros'!H50*10^12)/(G48*10^6)</f>
        <v>0</v>
      </c>
      <c r="V48" s="7">
        <f>('PP-regionalLandDpayment-pros'!I50*10^12)/(H48*10^6)</f>
        <v>0</v>
      </c>
      <c r="W48" s="7">
        <f>('PP-regionalLandDpayment-pros'!J50*10^12)/(I48*10^6)</f>
        <v>0</v>
      </c>
      <c r="X48" s="7">
        <f>('PP-regionalLandDpayment-pros'!K50*10^12)/(J48*10^6)</f>
        <v>0</v>
      </c>
      <c r="Y48" s="7">
        <f>('PP-regionalLandDpayment-pros'!L50*10^12)/(K48*10^6)</f>
        <v>0</v>
      </c>
      <c r="Z48" s="7">
        <f>('PP-regionalLandDpayment-pros'!M50*10^12)/(L48*10^6)</f>
        <v>0</v>
      </c>
      <c r="AA48" s="7">
        <f>('PP-regionalLandDpayment-pros'!N50*10^12)/(M48*10^6)</f>
        <v>0</v>
      </c>
      <c r="AB48" s="2"/>
      <c r="AC48" t="s">
        <v>60</v>
      </c>
      <c r="AD48" s="7">
        <f>('PP-regionalLandDpaymentretro'!C50*10^12)/(B48*10^6)</f>
        <v>0</v>
      </c>
      <c r="AE48" s="7">
        <f>('PP-regionalLandDpaymentretro'!D50*10^12)/(C48*10^6)</f>
        <v>0</v>
      </c>
      <c r="AF48" s="7">
        <f>('PP-regionalLandDpaymentretro'!E50*10^12)/(D48*10^6)</f>
        <v>0</v>
      </c>
      <c r="AG48" s="7">
        <f>('PP-regionalLandDpaymentretro'!F50*10^12)/(E48*10^6)</f>
        <v>0</v>
      </c>
      <c r="AH48" s="7">
        <f>('PP-regionalLandDpaymentretro'!G50*10^12)/(F48*10^6)</f>
        <v>0</v>
      </c>
      <c r="AI48" s="7">
        <f>('PP-regionalLandDpaymentretro'!H50*10^12)/(G48*10^6)</f>
        <v>0</v>
      </c>
      <c r="AJ48" s="7">
        <f>('PP-regionalLandDpaymentretro'!I50*10^12)/(H48*10^6)</f>
        <v>0</v>
      </c>
      <c r="AK48" s="7">
        <f>('PP-regionalLandDpaymentretro'!J50*10^12)/(I48*10^6)</f>
        <v>0</v>
      </c>
      <c r="AL48" s="7">
        <f>('PP-regionalLandDpaymentretro'!K50*10^12)/(J48*10^6)</f>
        <v>0</v>
      </c>
      <c r="AM48" s="7">
        <f>('PP-regionalLandDpaymentretro'!L50*10^12)/(K48*10^6)</f>
        <v>0</v>
      </c>
      <c r="AN48" s="7">
        <f>('PP-regionalLandDpaymentretro'!M50*10^12)/(L48*10^6)</f>
        <v>0</v>
      </c>
      <c r="AO48" s="7">
        <f>('PP-regionalLandDpaymentretro'!N50*10^12)/(M48*10^6)</f>
        <v>0</v>
      </c>
      <c r="AP48" s="7"/>
      <c r="AQ48" s="9" t="s">
        <v>60</v>
      </c>
      <c r="AR48" s="7">
        <f>('BP-regionalLandDpayment-prosp'!C50*10^12)/(B48*10^6)</f>
        <v>0</v>
      </c>
      <c r="AS48" s="7">
        <f>('BP-regionalLandDpayment-prosp'!D50*10^12)/(C48*10^6)</f>
        <v>0</v>
      </c>
      <c r="AT48" s="7">
        <f>('BP-regionalLandDpayment-prosp'!E50*10^12)/(D48*10^6)</f>
        <v>0</v>
      </c>
      <c r="AU48" s="7">
        <f>('BP-regionalLandDpayment-prosp'!F50*10^12)/(E48*10^6)</f>
        <v>0</v>
      </c>
      <c r="AV48" s="7">
        <f>('BP-regionalLandDpayment-prosp'!G50*10^12)/(F48*10^6)</f>
        <v>0</v>
      </c>
      <c r="AW48" s="7">
        <f>('BP-regionalLandDpayment-prosp'!H50*10^12)/(G48*10^6)</f>
        <v>0</v>
      </c>
      <c r="AX48" s="7">
        <f>('BP-regionalLandDpayment-prosp'!I50*10^12)/(H48*10^6)</f>
        <v>0</v>
      </c>
      <c r="AY48" s="7">
        <f>('BP-regionalLandDpayment-prosp'!J50*10^12)/(I48*10^6)</f>
        <v>0</v>
      </c>
      <c r="AZ48" s="7">
        <f>('BP-regionalLandDpayment-prosp'!K50*10^12)/(J48*10^6)</f>
        <v>0</v>
      </c>
      <c r="BA48" s="7">
        <f>('BP-regionalLandDpayment-prosp'!L50*10^12)/(K48*10^6)</f>
        <v>0</v>
      </c>
      <c r="BB48" s="7">
        <f>('BP-regionalLandDpayment-prosp'!M50*10^12)/(L48*10^6)</f>
        <v>0</v>
      </c>
      <c r="BC48" s="7">
        <f>('BP-regionalLandDpayment-prosp'!N50*10^12)/(M48*10^6)</f>
        <v>0</v>
      </c>
      <c r="BD48" s="8"/>
      <c r="BE48" s="9" t="s">
        <v>60</v>
      </c>
      <c r="BF48" s="7">
        <f>('BP-regionalLandDpaymentretro'!C50*10^12)/(B48*10^6)</f>
        <v>0</v>
      </c>
      <c r="BG48" s="7">
        <f>('BP-regionalLandDpaymentretro'!D50*10^12)/(C48*10^6)</f>
        <v>0</v>
      </c>
      <c r="BH48" s="7">
        <f>('BP-regionalLandDpaymentretro'!E50*10^12)/(D48*10^6)</f>
        <v>0</v>
      </c>
      <c r="BI48" s="7">
        <f>('BP-regionalLandDpaymentretro'!F50*10^12)/(E48*10^6)</f>
        <v>0</v>
      </c>
      <c r="BJ48" s="7">
        <f>('BP-regionalLandDpaymentretro'!G50*10^12)/(F48*10^6)</f>
        <v>0</v>
      </c>
      <c r="BK48" s="7">
        <f>('BP-regionalLandDpaymentretro'!H50*10^12)/(G48*10^6)</f>
        <v>0</v>
      </c>
      <c r="BL48" s="7">
        <f>('BP-regionalLandDpaymentretro'!I50*10^12)/(H48*10^6)</f>
        <v>0</v>
      </c>
      <c r="BM48" s="7">
        <f>('BP-regionalLandDpaymentretro'!J50*10^12)/(I48*10^6)</f>
        <v>0</v>
      </c>
      <c r="BN48" s="7">
        <f>('BP-regionalLandDpaymentretro'!K50*10^12)/(J48*10^6)</f>
        <v>0</v>
      </c>
      <c r="BO48" s="7">
        <f>('BP-regionalLandDpaymentretro'!L50*10^12)/(K48*10^6)</f>
        <v>0</v>
      </c>
      <c r="BP48" s="7">
        <f>('BP-regionalLandDpaymentretro'!M50*10^12)/(L48*10^6)</f>
        <v>0</v>
      </c>
      <c r="BQ48" s="7">
        <f>('BP-regionalLandDpaymentretro'!N50*10^12)/(M48*10^6)</f>
        <v>0</v>
      </c>
    </row>
    <row r="49" spans="1:69" x14ac:dyDescent="0.2">
      <c r="A49" t="s">
        <v>61</v>
      </c>
      <c r="B49" s="2">
        <f>Population!A49</f>
        <v>447.700129</v>
      </c>
      <c r="C49" s="2">
        <f>Population!B49</f>
        <v>476.35035299999998</v>
      </c>
      <c r="D49" s="2">
        <f>Population!C49</f>
        <v>84.532387999999997</v>
      </c>
      <c r="E49" s="2">
        <f>Population!D49</f>
        <v>124.01260499999999</v>
      </c>
      <c r="F49" s="2">
        <f>Population!E49</f>
        <v>166.87414899999999</v>
      </c>
      <c r="G49" s="2">
        <f>Population!F49</f>
        <v>1037.5520819999999</v>
      </c>
      <c r="H49" s="2">
        <f>Population!G49</f>
        <v>1516.5973799999999</v>
      </c>
      <c r="I49" s="2">
        <f>Population!H49</f>
        <v>921.54025799999999</v>
      </c>
      <c r="J49" s="2">
        <f>Population!I49</f>
        <v>4155.0123000000003</v>
      </c>
      <c r="K49" s="2">
        <f>Population!J49</f>
        <v>712.05397200000004</v>
      </c>
      <c r="L49" s="2">
        <f>Population!K49</f>
        <v>153.08453299999999</v>
      </c>
      <c r="M49" s="2">
        <f>Population!L49</f>
        <v>1389.0560760000001</v>
      </c>
      <c r="N49" s="2"/>
      <c r="O49" t="s">
        <v>61</v>
      </c>
      <c r="P49" s="7">
        <f>('PP-regionalLandDpayment-pros'!C51*10^12)/(B49*10^6)</f>
        <v>0</v>
      </c>
      <c r="Q49" s="7">
        <f>('PP-regionalLandDpayment-pros'!D51*10^12)/(C49*10^6)</f>
        <v>0</v>
      </c>
      <c r="R49" s="7">
        <f>('PP-regionalLandDpayment-pros'!E51*10^12)/(D49*10^6)</f>
        <v>0</v>
      </c>
      <c r="S49" s="7">
        <f>('PP-regionalLandDpayment-pros'!F51*10^12)/(E49*10^6)</f>
        <v>0</v>
      </c>
      <c r="T49" s="7">
        <f>('PP-regionalLandDpayment-pros'!G51*10^12)/(F49*10^6)</f>
        <v>0</v>
      </c>
      <c r="U49" s="7">
        <f>('PP-regionalLandDpayment-pros'!H51*10^12)/(G49*10^6)</f>
        <v>0</v>
      </c>
      <c r="V49" s="7">
        <f>('PP-regionalLandDpayment-pros'!I51*10^12)/(H49*10^6)</f>
        <v>0</v>
      </c>
      <c r="W49" s="7">
        <f>('PP-regionalLandDpayment-pros'!J51*10^12)/(I49*10^6)</f>
        <v>0</v>
      </c>
      <c r="X49" s="7">
        <f>('PP-regionalLandDpayment-pros'!K51*10^12)/(J49*10^6)</f>
        <v>0</v>
      </c>
      <c r="Y49" s="7">
        <f>('PP-regionalLandDpayment-pros'!L51*10^12)/(K49*10^6)</f>
        <v>0</v>
      </c>
      <c r="Z49" s="7">
        <f>('PP-regionalLandDpayment-pros'!M51*10^12)/(L49*10^6)</f>
        <v>0</v>
      </c>
      <c r="AA49" s="7">
        <f>('PP-regionalLandDpayment-pros'!N51*10^12)/(M49*10^6)</f>
        <v>0</v>
      </c>
      <c r="AB49" s="2"/>
      <c r="AC49" t="s">
        <v>61</v>
      </c>
      <c r="AD49" s="7">
        <f>('PP-regionalLandDpaymentretro'!C51*10^12)/(B49*10^6)</f>
        <v>0</v>
      </c>
      <c r="AE49" s="7">
        <f>('PP-regionalLandDpaymentretro'!D51*10^12)/(C49*10^6)</f>
        <v>0</v>
      </c>
      <c r="AF49" s="7">
        <f>('PP-regionalLandDpaymentretro'!E51*10^12)/(D49*10^6)</f>
        <v>0</v>
      </c>
      <c r="AG49" s="7">
        <f>('PP-regionalLandDpaymentretro'!F51*10^12)/(E49*10^6)</f>
        <v>0</v>
      </c>
      <c r="AH49" s="7">
        <f>('PP-regionalLandDpaymentretro'!G51*10^12)/(F49*10^6)</f>
        <v>0</v>
      </c>
      <c r="AI49" s="7">
        <f>('PP-regionalLandDpaymentretro'!H51*10^12)/(G49*10^6)</f>
        <v>0</v>
      </c>
      <c r="AJ49" s="7">
        <f>('PP-regionalLandDpaymentretro'!I51*10^12)/(H49*10^6)</f>
        <v>0</v>
      </c>
      <c r="AK49" s="7">
        <f>('PP-regionalLandDpaymentretro'!J51*10^12)/(I49*10^6)</f>
        <v>0</v>
      </c>
      <c r="AL49" s="7">
        <f>('PP-regionalLandDpaymentretro'!K51*10^12)/(J49*10^6)</f>
        <v>0</v>
      </c>
      <c r="AM49" s="7">
        <f>('PP-regionalLandDpaymentretro'!L51*10^12)/(K49*10^6)</f>
        <v>0</v>
      </c>
      <c r="AN49" s="7">
        <f>('PP-regionalLandDpaymentretro'!M51*10^12)/(L49*10^6)</f>
        <v>0</v>
      </c>
      <c r="AO49" s="7">
        <f>('PP-regionalLandDpaymentretro'!N51*10^12)/(M49*10^6)</f>
        <v>0</v>
      </c>
      <c r="AP49" s="7"/>
      <c r="AQ49" s="9" t="s">
        <v>61</v>
      </c>
      <c r="AR49" s="7">
        <f>('BP-regionalLandDpayment-prosp'!C51*10^12)/(B49*10^6)</f>
        <v>0</v>
      </c>
      <c r="AS49" s="7">
        <f>('BP-regionalLandDpayment-prosp'!D51*10^12)/(C49*10^6)</f>
        <v>0</v>
      </c>
      <c r="AT49" s="7">
        <f>('BP-regionalLandDpayment-prosp'!E51*10^12)/(D49*10^6)</f>
        <v>0</v>
      </c>
      <c r="AU49" s="7">
        <f>('BP-regionalLandDpayment-prosp'!F51*10^12)/(E49*10^6)</f>
        <v>0</v>
      </c>
      <c r="AV49" s="7">
        <f>('BP-regionalLandDpayment-prosp'!G51*10^12)/(F49*10^6)</f>
        <v>0</v>
      </c>
      <c r="AW49" s="7">
        <f>('BP-regionalLandDpayment-prosp'!H51*10^12)/(G49*10^6)</f>
        <v>0</v>
      </c>
      <c r="AX49" s="7">
        <f>('BP-regionalLandDpayment-prosp'!I51*10^12)/(H49*10^6)</f>
        <v>0</v>
      </c>
      <c r="AY49" s="7">
        <f>('BP-regionalLandDpayment-prosp'!J51*10^12)/(I49*10^6)</f>
        <v>0</v>
      </c>
      <c r="AZ49" s="7">
        <f>('BP-regionalLandDpayment-prosp'!K51*10^12)/(J49*10^6)</f>
        <v>0</v>
      </c>
      <c r="BA49" s="7">
        <f>('BP-regionalLandDpayment-prosp'!L51*10^12)/(K49*10^6)</f>
        <v>0</v>
      </c>
      <c r="BB49" s="7">
        <f>('BP-regionalLandDpayment-prosp'!M51*10^12)/(L49*10^6)</f>
        <v>0</v>
      </c>
      <c r="BC49" s="7">
        <f>('BP-regionalLandDpayment-prosp'!N51*10^12)/(M49*10^6)</f>
        <v>0</v>
      </c>
      <c r="BD49" s="8"/>
      <c r="BE49" s="9" t="s">
        <v>61</v>
      </c>
      <c r="BF49" s="7">
        <f>('BP-regionalLandDpaymentretro'!C51*10^12)/(B49*10^6)</f>
        <v>0</v>
      </c>
      <c r="BG49" s="7">
        <f>('BP-regionalLandDpaymentretro'!D51*10^12)/(C49*10^6)</f>
        <v>0</v>
      </c>
      <c r="BH49" s="7">
        <f>('BP-regionalLandDpaymentretro'!E51*10^12)/(D49*10^6)</f>
        <v>0</v>
      </c>
      <c r="BI49" s="7">
        <f>('BP-regionalLandDpaymentretro'!F51*10^12)/(E49*10^6)</f>
        <v>0</v>
      </c>
      <c r="BJ49" s="7">
        <f>('BP-regionalLandDpaymentretro'!G51*10^12)/(F49*10^6)</f>
        <v>0</v>
      </c>
      <c r="BK49" s="7">
        <f>('BP-regionalLandDpaymentretro'!H51*10^12)/(G49*10^6)</f>
        <v>0</v>
      </c>
      <c r="BL49" s="7">
        <f>('BP-regionalLandDpaymentretro'!I51*10^12)/(H49*10^6)</f>
        <v>0</v>
      </c>
      <c r="BM49" s="7">
        <f>('BP-regionalLandDpaymentretro'!J51*10^12)/(I49*10^6)</f>
        <v>0</v>
      </c>
      <c r="BN49" s="7">
        <f>('BP-regionalLandDpaymentretro'!K51*10^12)/(J49*10^6)</f>
        <v>0</v>
      </c>
      <c r="BO49" s="7">
        <f>('BP-regionalLandDpaymentretro'!L51*10^12)/(K49*10^6)</f>
        <v>0</v>
      </c>
      <c r="BP49" s="7">
        <f>('BP-regionalLandDpaymentretro'!M51*10^12)/(L49*10^6)</f>
        <v>0</v>
      </c>
      <c r="BQ49" s="7">
        <f>('BP-regionalLandDpaymentretro'!N51*10^12)/(M49*10^6)</f>
        <v>0</v>
      </c>
    </row>
    <row r="50" spans="1:69" x14ac:dyDescent="0.2">
      <c r="A50" t="s">
        <v>62</v>
      </c>
      <c r="B50" s="2">
        <f>Population!A50</f>
        <v>447.700129</v>
      </c>
      <c r="C50" s="2">
        <f>Population!B50</f>
        <v>476.35035299999998</v>
      </c>
      <c r="D50" s="2">
        <f>Population!C50</f>
        <v>84.532387999999997</v>
      </c>
      <c r="E50" s="2">
        <f>Population!D50</f>
        <v>124.01260499999999</v>
      </c>
      <c r="F50" s="2">
        <f>Population!E50</f>
        <v>166.87414899999999</v>
      </c>
      <c r="G50" s="2">
        <f>Population!F50</f>
        <v>1037.5520819999999</v>
      </c>
      <c r="H50" s="2">
        <f>Population!G50</f>
        <v>1516.5973799999999</v>
      </c>
      <c r="I50" s="2">
        <f>Population!H50</f>
        <v>921.54025799999999</v>
      </c>
      <c r="J50" s="2">
        <f>Population!I50</f>
        <v>4155.0123000000003</v>
      </c>
      <c r="K50" s="2">
        <f>Population!J50</f>
        <v>712.05397200000004</v>
      </c>
      <c r="L50" s="2">
        <f>Population!K50</f>
        <v>153.08453299999999</v>
      </c>
      <c r="M50" s="2">
        <f>Population!L50</f>
        <v>1389.0560760000001</v>
      </c>
      <c r="N50" s="2"/>
      <c r="O50" t="s">
        <v>62</v>
      </c>
      <c r="P50" s="7">
        <f>('PP-regionalLandDpayment-pros'!C52*10^12)/(B50*10^6)</f>
        <v>0</v>
      </c>
      <c r="Q50" s="7">
        <f>('PP-regionalLandDpayment-pros'!D52*10^12)/(C50*10^6)</f>
        <v>0</v>
      </c>
      <c r="R50" s="7">
        <f>('PP-regionalLandDpayment-pros'!E52*10^12)/(D50*10^6)</f>
        <v>0</v>
      </c>
      <c r="S50" s="7">
        <f>('PP-regionalLandDpayment-pros'!F52*10^12)/(E50*10^6)</f>
        <v>0</v>
      </c>
      <c r="T50" s="7">
        <f>('PP-regionalLandDpayment-pros'!G52*10^12)/(F50*10^6)</f>
        <v>0</v>
      </c>
      <c r="U50" s="7">
        <f>('PP-regionalLandDpayment-pros'!H52*10^12)/(G50*10^6)</f>
        <v>0</v>
      </c>
      <c r="V50" s="7">
        <f>('PP-regionalLandDpayment-pros'!I52*10^12)/(H50*10^6)</f>
        <v>0</v>
      </c>
      <c r="W50" s="7">
        <f>('PP-regionalLandDpayment-pros'!J52*10^12)/(I50*10^6)</f>
        <v>0</v>
      </c>
      <c r="X50" s="7">
        <f>('PP-regionalLandDpayment-pros'!K52*10^12)/(J50*10^6)</f>
        <v>0</v>
      </c>
      <c r="Y50" s="7">
        <f>('PP-regionalLandDpayment-pros'!L52*10^12)/(K50*10^6)</f>
        <v>0</v>
      </c>
      <c r="Z50" s="7">
        <f>('PP-regionalLandDpayment-pros'!M52*10^12)/(L50*10^6)</f>
        <v>0</v>
      </c>
      <c r="AA50" s="7">
        <f>('PP-regionalLandDpayment-pros'!N52*10^12)/(M50*10^6)</f>
        <v>0</v>
      </c>
      <c r="AB50" s="2"/>
      <c r="AC50" t="s">
        <v>62</v>
      </c>
      <c r="AD50" s="7">
        <f>('PP-regionalLandDpaymentretro'!C52*10^12)/(B50*10^6)</f>
        <v>0</v>
      </c>
      <c r="AE50" s="7">
        <f>('PP-regionalLandDpaymentretro'!D52*10^12)/(C50*10^6)</f>
        <v>0</v>
      </c>
      <c r="AF50" s="7">
        <f>('PP-regionalLandDpaymentretro'!E52*10^12)/(D50*10^6)</f>
        <v>0</v>
      </c>
      <c r="AG50" s="7">
        <f>('PP-regionalLandDpaymentretro'!F52*10^12)/(E50*10^6)</f>
        <v>0</v>
      </c>
      <c r="AH50" s="7">
        <f>('PP-regionalLandDpaymentretro'!G52*10^12)/(F50*10^6)</f>
        <v>0</v>
      </c>
      <c r="AI50" s="7">
        <f>('PP-regionalLandDpaymentretro'!H52*10^12)/(G50*10^6)</f>
        <v>0</v>
      </c>
      <c r="AJ50" s="7">
        <f>('PP-regionalLandDpaymentretro'!I52*10^12)/(H50*10^6)</f>
        <v>0</v>
      </c>
      <c r="AK50" s="7">
        <f>('PP-regionalLandDpaymentretro'!J52*10^12)/(I50*10^6)</f>
        <v>0</v>
      </c>
      <c r="AL50" s="7">
        <f>('PP-regionalLandDpaymentretro'!K52*10^12)/(J50*10^6)</f>
        <v>0</v>
      </c>
      <c r="AM50" s="7">
        <f>('PP-regionalLandDpaymentretro'!L52*10^12)/(K50*10^6)</f>
        <v>0</v>
      </c>
      <c r="AN50" s="7">
        <f>('PP-regionalLandDpaymentretro'!M52*10^12)/(L50*10^6)</f>
        <v>0</v>
      </c>
      <c r="AO50" s="7">
        <f>('PP-regionalLandDpaymentretro'!N52*10^12)/(M50*10^6)</f>
        <v>0</v>
      </c>
      <c r="AP50" s="7"/>
      <c r="AQ50" s="9" t="s">
        <v>62</v>
      </c>
      <c r="AR50" s="7">
        <f>('BP-regionalLandDpayment-prosp'!C52*10^12)/(B50*10^6)</f>
        <v>0</v>
      </c>
      <c r="AS50" s="7">
        <f>('BP-regionalLandDpayment-prosp'!D52*10^12)/(C50*10^6)</f>
        <v>0</v>
      </c>
      <c r="AT50" s="7">
        <f>('BP-regionalLandDpayment-prosp'!E52*10^12)/(D50*10^6)</f>
        <v>0</v>
      </c>
      <c r="AU50" s="7">
        <f>('BP-regionalLandDpayment-prosp'!F52*10^12)/(E50*10^6)</f>
        <v>0</v>
      </c>
      <c r="AV50" s="7">
        <f>('BP-regionalLandDpayment-prosp'!G52*10^12)/(F50*10^6)</f>
        <v>0</v>
      </c>
      <c r="AW50" s="7">
        <f>('BP-regionalLandDpayment-prosp'!H52*10^12)/(G50*10^6)</f>
        <v>0</v>
      </c>
      <c r="AX50" s="7">
        <f>('BP-regionalLandDpayment-prosp'!I52*10^12)/(H50*10^6)</f>
        <v>0</v>
      </c>
      <c r="AY50" s="7">
        <f>('BP-regionalLandDpayment-prosp'!J52*10^12)/(I50*10^6)</f>
        <v>0</v>
      </c>
      <c r="AZ50" s="7">
        <f>('BP-regionalLandDpayment-prosp'!K52*10^12)/(J50*10^6)</f>
        <v>0</v>
      </c>
      <c r="BA50" s="7">
        <f>('BP-regionalLandDpayment-prosp'!L52*10^12)/(K50*10^6)</f>
        <v>0</v>
      </c>
      <c r="BB50" s="7">
        <f>('BP-regionalLandDpayment-prosp'!M52*10^12)/(L50*10^6)</f>
        <v>0</v>
      </c>
      <c r="BC50" s="7">
        <f>('BP-regionalLandDpayment-prosp'!N52*10^12)/(M50*10^6)</f>
        <v>0</v>
      </c>
      <c r="BD50" s="8"/>
      <c r="BE50" s="9" t="s">
        <v>62</v>
      </c>
      <c r="BF50" s="7">
        <f>('BP-regionalLandDpaymentretro'!C52*10^12)/(B50*10^6)</f>
        <v>0</v>
      </c>
      <c r="BG50" s="7">
        <f>('BP-regionalLandDpaymentretro'!D52*10^12)/(C50*10^6)</f>
        <v>0</v>
      </c>
      <c r="BH50" s="7">
        <f>('BP-regionalLandDpaymentretro'!E52*10^12)/(D50*10^6)</f>
        <v>0</v>
      </c>
      <c r="BI50" s="7">
        <f>('BP-regionalLandDpaymentretro'!F52*10^12)/(E50*10^6)</f>
        <v>0</v>
      </c>
      <c r="BJ50" s="7">
        <f>('BP-regionalLandDpaymentretro'!G52*10^12)/(F50*10^6)</f>
        <v>0</v>
      </c>
      <c r="BK50" s="7">
        <f>('BP-regionalLandDpaymentretro'!H52*10^12)/(G50*10^6)</f>
        <v>0</v>
      </c>
      <c r="BL50" s="7">
        <f>('BP-regionalLandDpaymentretro'!I52*10^12)/(H50*10^6)</f>
        <v>0</v>
      </c>
      <c r="BM50" s="7">
        <f>('BP-regionalLandDpaymentretro'!J52*10^12)/(I50*10^6)</f>
        <v>0</v>
      </c>
      <c r="BN50" s="7">
        <f>('BP-regionalLandDpaymentretro'!K52*10^12)/(J50*10^6)</f>
        <v>0</v>
      </c>
      <c r="BO50" s="7">
        <f>('BP-regionalLandDpaymentretro'!L52*10^12)/(K50*10^6)</f>
        <v>0</v>
      </c>
      <c r="BP50" s="7">
        <f>('BP-regionalLandDpaymentretro'!M52*10^12)/(L50*10^6)</f>
        <v>0</v>
      </c>
      <c r="BQ50" s="7">
        <f>('BP-regionalLandDpaymentretro'!N52*10^12)/(M50*10^6)</f>
        <v>0</v>
      </c>
    </row>
    <row r="51" spans="1:69" x14ac:dyDescent="0.2">
      <c r="A51" t="s">
        <v>63</v>
      </c>
      <c r="B51" s="2">
        <f>Population!A51</f>
        <v>447.700129</v>
      </c>
      <c r="C51" s="2">
        <f>Population!B51</f>
        <v>476.35035299999998</v>
      </c>
      <c r="D51" s="2">
        <f>Population!C51</f>
        <v>84.532387999999997</v>
      </c>
      <c r="E51" s="2">
        <f>Population!D51</f>
        <v>124.01260499999999</v>
      </c>
      <c r="F51" s="2">
        <f>Population!E51</f>
        <v>166.87414899999999</v>
      </c>
      <c r="G51" s="2">
        <f>Population!F51</f>
        <v>1037.5520819999999</v>
      </c>
      <c r="H51" s="2">
        <f>Population!G51</f>
        <v>1516.5973799999999</v>
      </c>
      <c r="I51" s="2">
        <f>Population!H51</f>
        <v>921.54025799999999</v>
      </c>
      <c r="J51" s="2">
        <f>Population!I51</f>
        <v>4155.0123000000003</v>
      </c>
      <c r="K51" s="2">
        <f>Population!J51</f>
        <v>712.05397200000004</v>
      </c>
      <c r="L51" s="2">
        <f>Population!K51</f>
        <v>153.08453299999999</v>
      </c>
      <c r="M51" s="2">
        <f>Population!L51</f>
        <v>1389.0560760000001</v>
      </c>
      <c r="N51" s="2"/>
      <c r="O51" t="s">
        <v>63</v>
      </c>
      <c r="P51" s="7">
        <f>('PP-regionalLandDpayment-pros'!C53*10^12)/(B51*10^6)</f>
        <v>0</v>
      </c>
      <c r="Q51" s="7">
        <f>('PP-regionalLandDpayment-pros'!D53*10^12)/(C51*10^6)</f>
        <v>0</v>
      </c>
      <c r="R51" s="7">
        <f>('PP-regionalLandDpayment-pros'!E53*10^12)/(D51*10^6)</f>
        <v>0</v>
      </c>
      <c r="S51" s="7">
        <f>('PP-regionalLandDpayment-pros'!F53*10^12)/(E51*10^6)</f>
        <v>0</v>
      </c>
      <c r="T51" s="7">
        <f>('PP-regionalLandDpayment-pros'!G53*10^12)/(F51*10^6)</f>
        <v>0</v>
      </c>
      <c r="U51" s="7">
        <f>('PP-regionalLandDpayment-pros'!H53*10^12)/(G51*10^6)</f>
        <v>0</v>
      </c>
      <c r="V51" s="7">
        <f>('PP-regionalLandDpayment-pros'!I53*10^12)/(H51*10^6)</f>
        <v>0</v>
      </c>
      <c r="W51" s="7">
        <f>('PP-regionalLandDpayment-pros'!J53*10^12)/(I51*10^6)</f>
        <v>0</v>
      </c>
      <c r="X51" s="7">
        <f>('PP-regionalLandDpayment-pros'!K53*10^12)/(J51*10^6)</f>
        <v>0</v>
      </c>
      <c r="Y51" s="7">
        <f>('PP-regionalLandDpayment-pros'!L53*10^12)/(K51*10^6)</f>
        <v>0</v>
      </c>
      <c r="Z51" s="7">
        <f>('PP-regionalLandDpayment-pros'!M53*10^12)/(L51*10^6)</f>
        <v>0</v>
      </c>
      <c r="AA51" s="7">
        <f>('PP-regionalLandDpayment-pros'!N53*10^12)/(M51*10^6)</f>
        <v>0</v>
      </c>
      <c r="AB51" s="2"/>
      <c r="AC51" t="s">
        <v>63</v>
      </c>
      <c r="AD51" s="7">
        <f>('PP-regionalLandDpaymentretro'!C53*10^12)/(B51*10^6)</f>
        <v>0</v>
      </c>
      <c r="AE51" s="7">
        <f>('PP-regionalLandDpaymentretro'!D53*10^12)/(C51*10^6)</f>
        <v>0</v>
      </c>
      <c r="AF51" s="7">
        <f>('PP-regionalLandDpaymentretro'!E53*10^12)/(D51*10^6)</f>
        <v>0</v>
      </c>
      <c r="AG51" s="7">
        <f>('PP-regionalLandDpaymentretro'!F53*10^12)/(E51*10^6)</f>
        <v>0</v>
      </c>
      <c r="AH51" s="7">
        <f>('PP-regionalLandDpaymentretro'!G53*10^12)/(F51*10^6)</f>
        <v>0</v>
      </c>
      <c r="AI51" s="7">
        <f>('PP-regionalLandDpaymentretro'!H53*10^12)/(G51*10^6)</f>
        <v>0</v>
      </c>
      <c r="AJ51" s="7">
        <f>('PP-regionalLandDpaymentretro'!I53*10^12)/(H51*10^6)</f>
        <v>0</v>
      </c>
      <c r="AK51" s="7">
        <f>('PP-regionalLandDpaymentretro'!J53*10^12)/(I51*10^6)</f>
        <v>0</v>
      </c>
      <c r="AL51" s="7">
        <f>('PP-regionalLandDpaymentretro'!K53*10^12)/(J51*10^6)</f>
        <v>0</v>
      </c>
      <c r="AM51" s="7">
        <f>('PP-regionalLandDpaymentretro'!L53*10^12)/(K51*10^6)</f>
        <v>0</v>
      </c>
      <c r="AN51" s="7">
        <f>('PP-regionalLandDpaymentretro'!M53*10^12)/(L51*10^6)</f>
        <v>0</v>
      </c>
      <c r="AO51" s="7">
        <f>('PP-regionalLandDpaymentretro'!N53*10^12)/(M51*10^6)</f>
        <v>0</v>
      </c>
      <c r="AP51" s="7"/>
      <c r="AQ51" s="9" t="s">
        <v>63</v>
      </c>
      <c r="AR51" s="7">
        <f>('BP-regionalLandDpayment-prosp'!C53*10^12)/(B51*10^6)</f>
        <v>0</v>
      </c>
      <c r="AS51" s="7">
        <f>('BP-regionalLandDpayment-prosp'!D53*10^12)/(C51*10^6)</f>
        <v>0</v>
      </c>
      <c r="AT51" s="7">
        <f>('BP-regionalLandDpayment-prosp'!E53*10^12)/(D51*10^6)</f>
        <v>0</v>
      </c>
      <c r="AU51" s="7">
        <f>('BP-regionalLandDpayment-prosp'!F53*10^12)/(E51*10^6)</f>
        <v>0</v>
      </c>
      <c r="AV51" s="7">
        <f>('BP-regionalLandDpayment-prosp'!G53*10^12)/(F51*10^6)</f>
        <v>0</v>
      </c>
      <c r="AW51" s="7">
        <f>('BP-regionalLandDpayment-prosp'!H53*10^12)/(G51*10^6)</f>
        <v>0</v>
      </c>
      <c r="AX51" s="7">
        <f>('BP-regionalLandDpayment-prosp'!I53*10^12)/(H51*10^6)</f>
        <v>0</v>
      </c>
      <c r="AY51" s="7">
        <f>('BP-regionalLandDpayment-prosp'!J53*10^12)/(I51*10^6)</f>
        <v>0</v>
      </c>
      <c r="AZ51" s="7">
        <f>('BP-regionalLandDpayment-prosp'!K53*10^12)/(J51*10^6)</f>
        <v>0</v>
      </c>
      <c r="BA51" s="7">
        <f>('BP-regionalLandDpayment-prosp'!L53*10^12)/(K51*10^6)</f>
        <v>0</v>
      </c>
      <c r="BB51" s="7">
        <f>('BP-regionalLandDpayment-prosp'!M53*10^12)/(L51*10^6)</f>
        <v>0</v>
      </c>
      <c r="BC51" s="7">
        <f>('BP-regionalLandDpayment-prosp'!N53*10^12)/(M51*10^6)</f>
        <v>0</v>
      </c>
      <c r="BD51" s="8"/>
      <c r="BE51" s="9" t="s">
        <v>63</v>
      </c>
      <c r="BF51" s="7">
        <f>('BP-regionalLandDpaymentretro'!C53*10^12)/(B51*10^6)</f>
        <v>0</v>
      </c>
      <c r="BG51" s="7">
        <f>('BP-regionalLandDpaymentretro'!D53*10^12)/(C51*10^6)</f>
        <v>0</v>
      </c>
      <c r="BH51" s="7">
        <f>('BP-regionalLandDpaymentretro'!E53*10^12)/(D51*10^6)</f>
        <v>0</v>
      </c>
      <c r="BI51" s="7">
        <f>('BP-regionalLandDpaymentretro'!F53*10^12)/(E51*10^6)</f>
        <v>0</v>
      </c>
      <c r="BJ51" s="7">
        <f>('BP-regionalLandDpaymentretro'!G53*10^12)/(F51*10^6)</f>
        <v>0</v>
      </c>
      <c r="BK51" s="7">
        <f>('BP-regionalLandDpaymentretro'!H53*10^12)/(G51*10^6)</f>
        <v>0</v>
      </c>
      <c r="BL51" s="7">
        <f>('BP-regionalLandDpaymentretro'!I53*10^12)/(H51*10^6)</f>
        <v>0</v>
      </c>
      <c r="BM51" s="7">
        <f>('BP-regionalLandDpaymentretro'!J53*10^12)/(I51*10^6)</f>
        <v>0</v>
      </c>
      <c r="BN51" s="7">
        <f>('BP-regionalLandDpaymentretro'!K53*10^12)/(J51*10^6)</f>
        <v>0</v>
      </c>
      <c r="BO51" s="7">
        <f>('BP-regionalLandDpaymentretro'!L53*10^12)/(K51*10^6)</f>
        <v>0</v>
      </c>
      <c r="BP51" s="7">
        <f>('BP-regionalLandDpaymentretro'!M53*10^12)/(L51*10^6)</f>
        <v>0</v>
      </c>
      <c r="BQ51" s="7">
        <f>('BP-regionalLandDpaymentretro'!N53*10^12)/(M51*10^6)</f>
        <v>0</v>
      </c>
    </row>
    <row r="52" spans="1:69" x14ac:dyDescent="0.2">
      <c r="A52" t="s">
        <v>64</v>
      </c>
      <c r="B52" s="2">
        <f>Population!A52</f>
        <v>447.700129</v>
      </c>
      <c r="C52" s="2">
        <f>Population!B52</f>
        <v>476.35035299999998</v>
      </c>
      <c r="D52" s="2">
        <f>Population!C52</f>
        <v>84.532387999999997</v>
      </c>
      <c r="E52" s="2">
        <f>Population!D52</f>
        <v>124.01260499999999</v>
      </c>
      <c r="F52" s="2">
        <f>Population!E52</f>
        <v>166.87414899999999</v>
      </c>
      <c r="G52" s="2">
        <f>Population!F52</f>
        <v>1037.5520819999999</v>
      </c>
      <c r="H52" s="2">
        <f>Population!G52</f>
        <v>1516.5973799999999</v>
      </c>
      <c r="I52" s="2">
        <f>Population!H52</f>
        <v>921.54025799999999</v>
      </c>
      <c r="J52" s="2">
        <f>Population!I52</f>
        <v>4155.0123000000003</v>
      </c>
      <c r="K52" s="2">
        <f>Population!J52</f>
        <v>712.05397200000004</v>
      </c>
      <c r="L52" s="2">
        <f>Population!K52</f>
        <v>153.08453299999999</v>
      </c>
      <c r="M52" s="2">
        <f>Population!L52</f>
        <v>1389.0560760000001</v>
      </c>
      <c r="N52" s="2"/>
      <c r="O52" t="s">
        <v>64</v>
      </c>
      <c r="P52" s="7">
        <f>('PP-regionalLandDpayment-pros'!C54*10^12)/(B52*10^6)</f>
        <v>0</v>
      </c>
      <c r="Q52" s="7">
        <f>('PP-regionalLandDpayment-pros'!D54*10^12)/(C52*10^6)</f>
        <v>0</v>
      </c>
      <c r="R52" s="7">
        <f>('PP-regionalLandDpayment-pros'!E54*10^12)/(D52*10^6)</f>
        <v>0</v>
      </c>
      <c r="S52" s="7">
        <f>('PP-regionalLandDpayment-pros'!F54*10^12)/(E52*10^6)</f>
        <v>0</v>
      </c>
      <c r="T52" s="7">
        <f>('PP-regionalLandDpayment-pros'!G54*10^12)/(F52*10^6)</f>
        <v>0</v>
      </c>
      <c r="U52" s="7">
        <f>('PP-regionalLandDpayment-pros'!H54*10^12)/(G52*10^6)</f>
        <v>0</v>
      </c>
      <c r="V52" s="7">
        <f>('PP-regionalLandDpayment-pros'!I54*10^12)/(H52*10^6)</f>
        <v>0</v>
      </c>
      <c r="W52" s="7">
        <f>('PP-regionalLandDpayment-pros'!J54*10^12)/(I52*10^6)</f>
        <v>0</v>
      </c>
      <c r="X52" s="7">
        <f>('PP-regionalLandDpayment-pros'!K54*10^12)/(J52*10^6)</f>
        <v>0</v>
      </c>
      <c r="Y52" s="7">
        <f>('PP-regionalLandDpayment-pros'!L54*10^12)/(K52*10^6)</f>
        <v>0</v>
      </c>
      <c r="Z52" s="7">
        <f>('PP-regionalLandDpayment-pros'!M54*10^12)/(L52*10^6)</f>
        <v>0</v>
      </c>
      <c r="AA52" s="7">
        <f>('PP-regionalLandDpayment-pros'!N54*10^12)/(M52*10^6)</f>
        <v>0</v>
      </c>
      <c r="AB52" s="2"/>
      <c r="AC52" t="s">
        <v>64</v>
      </c>
      <c r="AD52" s="7">
        <f>('PP-regionalLandDpaymentretro'!C54*10^12)/(B52*10^6)</f>
        <v>0</v>
      </c>
      <c r="AE52" s="7">
        <f>('PP-regionalLandDpaymentretro'!D54*10^12)/(C52*10^6)</f>
        <v>0</v>
      </c>
      <c r="AF52" s="7">
        <f>('PP-regionalLandDpaymentretro'!E54*10^12)/(D52*10^6)</f>
        <v>0</v>
      </c>
      <c r="AG52" s="7">
        <f>('PP-regionalLandDpaymentretro'!F54*10^12)/(E52*10^6)</f>
        <v>0</v>
      </c>
      <c r="AH52" s="7">
        <f>('PP-regionalLandDpaymentretro'!G54*10^12)/(F52*10^6)</f>
        <v>0</v>
      </c>
      <c r="AI52" s="7">
        <f>('PP-regionalLandDpaymentretro'!H54*10^12)/(G52*10^6)</f>
        <v>0</v>
      </c>
      <c r="AJ52" s="7">
        <f>('PP-regionalLandDpaymentretro'!I54*10^12)/(H52*10^6)</f>
        <v>0</v>
      </c>
      <c r="AK52" s="7">
        <f>('PP-regionalLandDpaymentretro'!J54*10^12)/(I52*10^6)</f>
        <v>0</v>
      </c>
      <c r="AL52" s="7">
        <f>('PP-regionalLandDpaymentretro'!K54*10^12)/(J52*10^6)</f>
        <v>0</v>
      </c>
      <c r="AM52" s="7">
        <f>('PP-regionalLandDpaymentretro'!L54*10^12)/(K52*10^6)</f>
        <v>0</v>
      </c>
      <c r="AN52" s="7">
        <f>('PP-regionalLandDpaymentretro'!M54*10^12)/(L52*10^6)</f>
        <v>0</v>
      </c>
      <c r="AO52" s="7">
        <f>('PP-regionalLandDpaymentretro'!N54*10^12)/(M52*10^6)</f>
        <v>0</v>
      </c>
      <c r="AP52" s="7"/>
      <c r="AQ52" s="9" t="s">
        <v>64</v>
      </c>
      <c r="AR52" s="7">
        <f>('BP-regionalLandDpayment-prosp'!C54*10^12)/(B52*10^6)</f>
        <v>0</v>
      </c>
      <c r="AS52" s="7">
        <f>('BP-regionalLandDpayment-prosp'!D54*10^12)/(C52*10^6)</f>
        <v>0</v>
      </c>
      <c r="AT52" s="7">
        <f>('BP-regionalLandDpayment-prosp'!E54*10^12)/(D52*10^6)</f>
        <v>0</v>
      </c>
      <c r="AU52" s="7">
        <f>('BP-regionalLandDpayment-prosp'!F54*10^12)/(E52*10^6)</f>
        <v>0</v>
      </c>
      <c r="AV52" s="7">
        <f>('BP-regionalLandDpayment-prosp'!G54*10^12)/(F52*10^6)</f>
        <v>0</v>
      </c>
      <c r="AW52" s="7">
        <f>('BP-regionalLandDpayment-prosp'!H54*10^12)/(G52*10^6)</f>
        <v>0</v>
      </c>
      <c r="AX52" s="7">
        <f>('BP-regionalLandDpayment-prosp'!I54*10^12)/(H52*10^6)</f>
        <v>0</v>
      </c>
      <c r="AY52" s="7">
        <f>('BP-regionalLandDpayment-prosp'!J54*10^12)/(I52*10^6)</f>
        <v>0</v>
      </c>
      <c r="AZ52" s="7">
        <f>('BP-regionalLandDpayment-prosp'!K54*10^12)/(J52*10^6)</f>
        <v>0</v>
      </c>
      <c r="BA52" s="7">
        <f>('BP-regionalLandDpayment-prosp'!L54*10^12)/(K52*10^6)</f>
        <v>0</v>
      </c>
      <c r="BB52" s="7">
        <f>('BP-regionalLandDpayment-prosp'!M54*10^12)/(L52*10^6)</f>
        <v>0</v>
      </c>
      <c r="BC52" s="7">
        <f>('BP-regionalLandDpayment-prosp'!N54*10^12)/(M52*10^6)</f>
        <v>0</v>
      </c>
      <c r="BD52" s="8"/>
      <c r="BE52" s="9" t="s">
        <v>64</v>
      </c>
      <c r="BF52" s="7">
        <f>('BP-regionalLandDpaymentretro'!C54*10^12)/(B52*10^6)</f>
        <v>0</v>
      </c>
      <c r="BG52" s="7">
        <f>('BP-regionalLandDpaymentretro'!D54*10^12)/(C52*10^6)</f>
        <v>0</v>
      </c>
      <c r="BH52" s="7">
        <f>('BP-regionalLandDpaymentretro'!E54*10^12)/(D52*10^6)</f>
        <v>0</v>
      </c>
      <c r="BI52" s="7">
        <f>('BP-regionalLandDpaymentretro'!F54*10^12)/(E52*10^6)</f>
        <v>0</v>
      </c>
      <c r="BJ52" s="7">
        <f>('BP-regionalLandDpaymentretro'!G54*10^12)/(F52*10^6)</f>
        <v>0</v>
      </c>
      <c r="BK52" s="7">
        <f>('BP-regionalLandDpaymentretro'!H54*10^12)/(G52*10^6)</f>
        <v>0</v>
      </c>
      <c r="BL52" s="7">
        <f>('BP-regionalLandDpaymentretro'!I54*10^12)/(H52*10^6)</f>
        <v>0</v>
      </c>
      <c r="BM52" s="7">
        <f>('BP-regionalLandDpaymentretro'!J54*10^12)/(I52*10^6)</f>
        <v>0</v>
      </c>
      <c r="BN52" s="7">
        <f>('BP-regionalLandDpaymentretro'!K54*10^12)/(J52*10^6)</f>
        <v>0</v>
      </c>
      <c r="BO52" s="7">
        <f>('BP-regionalLandDpaymentretro'!L54*10^12)/(K52*10^6)</f>
        <v>0</v>
      </c>
      <c r="BP52" s="7">
        <f>('BP-regionalLandDpaymentretro'!M54*10^12)/(L52*10^6)</f>
        <v>0</v>
      </c>
      <c r="BQ52" s="7">
        <f>('BP-regionalLandDpaymentretro'!N54*10^12)/(M52*10^6)</f>
        <v>0</v>
      </c>
    </row>
    <row r="53" spans="1:69" x14ac:dyDescent="0.2">
      <c r="A53" t="s">
        <v>65</v>
      </c>
      <c r="B53" s="2">
        <f>Population!A53</f>
        <v>447.700129</v>
      </c>
      <c r="C53" s="2">
        <f>Population!B53</f>
        <v>476.35035299999998</v>
      </c>
      <c r="D53" s="2">
        <f>Population!C53</f>
        <v>84.532387999999997</v>
      </c>
      <c r="E53" s="2">
        <f>Population!D53</f>
        <v>124.01260499999999</v>
      </c>
      <c r="F53" s="2">
        <f>Population!E53</f>
        <v>166.87414899999999</v>
      </c>
      <c r="G53" s="2">
        <f>Population!F53</f>
        <v>1037.5520819999999</v>
      </c>
      <c r="H53" s="2">
        <f>Population!G53</f>
        <v>1516.5973799999999</v>
      </c>
      <c r="I53" s="2">
        <f>Population!H53</f>
        <v>921.54025799999999</v>
      </c>
      <c r="J53" s="2">
        <f>Population!I53</f>
        <v>4155.0123000000003</v>
      </c>
      <c r="K53" s="2">
        <f>Population!J53</f>
        <v>712.05397200000004</v>
      </c>
      <c r="L53" s="2">
        <f>Population!K53</f>
        <v>153.08453299999999</v>
      </c>
      <c r="M53" s="2">
        <f>Population!L53</f>
        <v>1389.0560760000001</v>
      </c>
      <c r="N53" s="2"/>
      <c r="O53" t="s">
        <v>65</v>
      </c>
      <c r="P53" s="7">
        <f>('PP-regionalLandDpayment-pros'!C55*10^12)/(B53*10^6)</f>
        <v>0</v>
      </c>
      <c r="Q53" s="7">
        <f>('PP-regionalLandDpayment-pros'!D55*10^12)/(C53*10^6)</f>
        <v>0</v>
      </c>
      <c r="R53" s="7">
        <f>('PP-regionalLandDpayment-pros'!E55*10^12)/(D53*10^6)</f>
        <v>0</v>
      </c>
      <c r="S53" s="7">
        <f>('PP-regionalLandDpayment-pros'!F55*10^12)/(E53*10^6)</f>
        <v>0</v>
      </c>
      <c r="T53" s="7">
        <f>('PP-regionalLandDpayment-pros'!G55*10^12)/(F53*10^6)</f>
        <v>0</v>
      </c>
      <c r="U53" s="7">
        <f>('PP-regionalLandDpayment-pros'!H55*10^12)/(G53*10^6)</f>
        <v>0</v>
      </c>
      <c r="V53" s="7">
        <f>('PP-regionalLandDpayment-pros'!I55*10^12)/(H53*10^6)</f>
        <v>0</v>
      </c>
      <c r="W53" s="7">
        <f>('PP-regionalLandDpayment-pros'!J55*10^12)/(I53*10^6)</f>
        <v>0</v>
      </c>
      <c r="X53" s="7">
        <f>('PP-regionalLandDpayment-pros'!K55*10^12)/(J53*10^6)</f>
        <v>0</v>
      </c>
      <c r="Y53" s="7">
        <f>('PP-regionalLandDpayment-pros'!L55*10^12)/(K53*10^6)</f>
        <v>0</v>
      </c>
      <c r="Z53" s="7">
        <f>('PP-regionalLandDpayment-pros'!M55*10^12)/(L53*10^6)</f>
        <v>0</v>
      </c>
      <c r="AA53" s="7">
        <f>('PP-regionalLandDpayment-pros'!N55*10^12)/(M53*10^6)</f>
        <v>0</v>
      </c>
      <c r="AB53" s="2"/>
      <c r="AC53" t="s">
        <v>65</v>
      </c>
      <c r="AD53" s="7">
        <f>('PP-regionalLandDpaymentretro'!C55*10^12)/(B53*10^6)</f>
        <v>0</v>
      </c>
      <c r="AE53" s="7">
        <f>('PP-regionalLandDpaymentretro'!D55*10^12)/(C53*10^6)</f>
        <v>0</v>
      </c>
      <c r="AF53" s="7">
        <f>('PP-regionalLandDpaymentretro'!E55*10^12)/(D53*10^6)</f>
        <v>0</v>
      </c>
      <c r="AG53" s="7">
        <f>('PP-regionalLandDpaymentretro'!F55*10^12)/(E53*10^6)</f>
        <v>0</v>
      </c>
      <c r="AH53" s="7">
        <f>('PP-regionalLandDpaymentretro'!G55*10^12)/(F53*10^6)</f>
        <v>0</v>
      </c>
      <c r="AI53" s="7">
        <f>('PP-regionalLandDpaymentretro'!H55*10^12)/(G53*10^6)</f>
        <v>0</v>
      </c>
      <c r="AJ53" s="7">
        <f>('PP-regionalLandDpaymentretro'!I55*10^12)/(H53*10^6)</f>
        <v>0</v>
      </c>
      <c r="AK53" s="7">
        <f>('PP-regionalLandDpaymentretro'!J55*10^12)/(I53*10^6)</f>
        <v>0</v>
      </c>
      <c r="AL53" s="7">
        <f>('PP-regionalLandDpaymentretro'!K55*10^12)/(J53*10^6)</f>
        <v>0</v>
      </c>
      <c r="AM53" s="7">
        <f>('PP-regionalLandDpaymentretro'!L55*10^12)/(K53*10^6)</f>
        <v>0</v>
      </c>
      <c r="AN53" s="7">
        <f>('PP-regionalLandDpaymentretro'!M55*10^12)/(L53*10^6)</f>
        <v>0</v>
      </c>
      <c r="AO53" s="7">
        <f>('PP-regionalLandDpaymentretro'!N55*10^12)/(M53*10^6)</f>
        <v>0</v>
      </c>
      <c r="AP53" s="7"/>
      <c r="AQ53" s="9" t="s">
        <v>65</v>
      </c>
      <c r="AR53" s="7">
        <f>('BP-regionalLandDpayment-prosp'!C55*10^12)/(B53*10^6)</f>
        <v>0</v>
      </c>
      <c r="AS53" s="7">
        <f>('BP-regionalLandDpayment-prosp'!D55*10^12)/(C53*10^6)</f>
        <v>0</v>
      </c>
      <c r="AT53" s="7">
        <f>('BP-regionalLandDpayment-prosp'!E55*10^12)/(D53*10^6)</f>
        <v>0</v>
      </c>
      <c r="AU53" s="7">
        <f>('BP-regionalLandDpayment-prosp'!F55*10^12)/(E53*10^6)</f>
        <v>0</v>
      </c>
      <c r="AV53" s="7">
        <f>('BP-regionalLandDpayment-prosp'!G55*10^12)/(F53*10^6)</f>
        <v>0</v>
      </c>
      <c r="AW53" s="7">
        <f>('BP-regionalLandDpayment-prosp'!H55*10^12)/(G53*10^6)</f>
        <v>0</v>
      </c>
      <c r="AX53" s="7">
        <f>('BP-regionalLandDpayment-prosp'!I55*10^12)/(H53*10^6)</f>
        <v>0</v>
      </c>
      <c r="AY53" s="7">
        <f>('BP-regionalLandDpayment-prosp'!J55*10^12)/(I53*10^6)</f>
        <v>0</v>
      </c>
      <c r="AZ53" s="7">
        <f>('BP-regionalLandDpayment-prosp'!K55*10^12)/(J53*10^6)</f>
        <v>0</v>
      </c>
      <c r="BA53" s="7">
        <f>('BP-regionalLandDpayment-prosp'!L55*10^12)/(K53*10^6)</f>
        <v>0</v>
      </c>
      <c r="BB53" s="7">
        <f>('BP-regionalLandDpayment-prosp'!M55*10^12)/(L53*10^6)</f>
        <v>0</v>
      </c>
      <c r="BC53" s="7">
        <f>('BP-regionalLandDpayment-prosp'!N55*10^12)/(M53*10^6)</f>
        <v>0</v>
      </c>
      <c r="BD53" s="8"/>
      <c r="BE53" s="9" t="s">
        <v>65</v>
      </c>
      <c r="BF53" s="7">
        <f>('BP-regionalLandDpaymentretro'!C55*10^12)/(B53*10^6)</f>
        <v>0</v>
      </c>
      <c r="BG53" s="7">
        <f>('BP-regionalLandDpaymentretro'!D55*10^12)/(C53*10^6)</f>
        <v>0</v>
      </c>
      <c r="BH53" s="7">
        <f>('BP-regionalLandDpaymentretro'!E55*10^12)/(D53*10^6)</f>
        <v>0</v>
      </c>
      <c r="BI53" s="7">
        <f>('BP-regionalLandDpaymentretro'!F55*10^12)/(E53*10^6)</f>
        <v>0</v>
      </c>
      <c r="BJ53" s="7">
        <f>('BP-regionalLandDpaymentretro'!G55*10^12)/(F53*10^6)</f>
        <v>0</v>
      </c>
      <c r="BK53" s="7">
        <f>('BP-regionalLandDpaymentretro'!H55*10^12)/(G53*10^6)</f>
        <v>0</v>
      </c>
      <c r="BL53" s="7">
        <f>('BP-regionalLandDpaymentretro'!I55*10^12)/(H53*10^6)</f>
        <v>0</v>
      </c>
      <c r="BM53" s="7">
        <f>('BP-regionalLandDpaymentretro'!J55*10^12)/(I53*10^6)</f>
        <v>0</v>
      </c>
      <c r="BN53" s="7">
        <f>('BP-regionalLandDpaymentretro'!K55*10^12)/(J53*10^6)</f>
        <v>0</v>
      </c>
      <c r="BO53" s="7">
        <f>('BP-regionalLandDpaymentretro'!L55*10^12)/(K53*10^6)</f>
        <v>0</v>
      </c>
      <c r="BP53" s="7">
        <f>('BP-regionalLandDpaymentretro'!M55*10^12)/(L53*10^6)</f>
        <v>0</v>
      </c>
      <c r="BQ53" s="7">
        <f>('BP-regionalLandDpaymentretro'!N55*10^12)/(M53*10^6)</f>
        <v>0</v>
      </c>
    </row>
    <row r="54" spans="1:69" x14ac:dyDescent="0.2">
      <c r="A54" t="s">
        <v>66</v>
      </c>
      <c r="B54" s="2">
        <f>Population!A54</f>
        <v>447.700129</v>
      </c>
      <c r="C54" s="2">
        <f>Population!B54</f>
        <v>476.35035299999998</v>
      </c>
      <c r="D54" s="2">
        <f>Population!C54</f>
        <v>84.532387999999997</v>
      </c>
      <c r="E54" s="2">
        <f>Population!D54</f>
        <v>124.01260499999999</v>
      </c>
      <c r="F54" s="2">
        <f>Population!E54</f>
        <v>166.87414899999999</v>
      </c>
      <c r="G54" s="2">
        <f>Population!F54</f>
        <v>1037.5520819999999</v>
      </c>
      <c r="H54" s="2">
        <f>Population!G54</f>
        <v>1516.5973799999999</v>
      </c>
      <c r="I54" s="2">
        <f>Population!H54</f>
        <v>921.54025799999999</v>
      </c>
      <c r="J54" s="2">
        <f>Population!I54</f>
        <v>4155.0123000000003</v>
      </c>
      <c r="K54" s="2">
        <f>Population!J54</f>
        <v>712.05397200000004</v>
      </c>
      <c r="L54" s="2">
        <f>Population!K54</f>
        <v>153.08453299999999</v>
      </c>
      <c r="M54" s="2">
        <f>Population!L54</f>
        <v>1389.0560760000001</v>
      </c>
      <c r="N54" s="2"/>
      <c r="O54" t="s">
        <v>66</v>
      </c>
      <c r="P54" s="7">
        <f>('PP-regionalLandDpayment-pros'!C56*10^12)/(B54*10^6)</f>
        <v>0</v>
      </c>
      <c r="Q54" s="7">
        <f>('PP-regionalLandDpayment-pros'!D56*10^12)/(C54*10^6)</f>
        <v>0</v>
      </c>
      <c r="R54" s="7">
        <f>('PP-regionalLandDpayment-pros'!E56*10^12)/(D54*10^6)</f>
        <v>0</v>
      </c>
      <c r="S54" s="7">
        <f>('PP-regionalLandDpayment-pros'!F56*10^12)/(E54*10^6)</f>
        <v>0</v>
      </c>
      <c r="T54" s="7">
        <f>('PP-regionalLandDpayment-pros'!G56*10^12)/(F54*10^6)</f>
        <v>0</v>
      </c>
      <c r="U54" s="7">
        <f>('PP-regionalLandDpayment-pros'!H56*10^12)/(G54*10^6)</f>
        <v>0</v>
      </c>
      <c r="V54" s="7">
        <f>('PP-regionalLandDpayment-pros'!I56*10^12)/(H54*10^6)</f>
        <v>0</v>
      </c>
      <c r="W54" s="7">
        <f>('PP-regionalLandDpayment-pros'!J56*10^12)/(I54*10^6)</f>
        <v>0</v>
      </c>
      <c r="X54" s="7">
        <f>('PP-regionalLandDpayment-pros'!K56*10^12)/(J54*10^6)</f>
        <v>0</v>
      </c>
      <c r="Y54" s="7">
        <f>('PP-regionalLandDpayment-pros'!L56*10^12)/(K54*10^6)</f>
        <v>0</v>
      </c>
      <c r="Z54" s="7">
        <f>('PP-regionalLandDpayment-pros'!M56*10^12)/(L54*10^6)</f>
        <v>0</v>
      </c>
      <c r="AA54" s="7">
        <f>('PP-regionalLandDpayment-pros'!N56*10^12)/(M54*10^6)</f>
        <v>0</v>
      </c>
      <c r="AB54" s="2"/>
      <c r="AC54" t="s">
        <v>66</v>
      </c>
      <c r="AD54" s="7">
        <f>('PP-regionalLandDpaymentretro'!C56*10^12)/(B54*10^6)</f>
        <v>0</v>
      </c>
      <c r="AE54" s="7">
        <f>('PP-regionalLandDpaymentretro'!D56*10^12)/(C54*10^6)</f>
        <v>0</v>
      </c>
      <c r="AF54" s="7">
        <f>('PP-regionalLandDpaymentretro'!E56*10^12)/(D54*10^6)</f>
        <v>0</v>
      </c>
      <c r="AG54" s="7">
        <f>('PP-regionalLandDpaymentretro'!F56*10^12)/(E54*10^6)</f>
        <v>0</v>
      </c>
      <c r="AH54" s="7">
        <f>('PP-regionalLandDpaymentretro'!G56*10^12)/(F54*10^6)</f>
        <v>0</v>
      </c>
      <c r="AI54" s="7">
        <f>('PP-regionalLandDpaymentretro'!H56*10^12)/(G54*10^6)</f>
        <v>0</v>
      </c>
      <c r="AJ54" s="7">
        <f>('PP-regionalLandDpaymentretro'!I56*10^12)/(H54*10^6)</f>
        <v>0</v>
      </c>
      <c r="AK54" s="7">
        <f>('PP-regionalLandDpaymentretro'!J56*10^12)/(I54*10^6)</f>
        <v>0</v>
      </c>
      <c r="AL54" s="7">
        <f>('PP-regionalLandDpaymentretro'!K56*10^12)/(J54*10^6)</f>
        <v>0</v>
      </c>
      <c r="AM54" s="7">
        <f>('PP-regionalLandDpaymentretro'!L56*10^12)/(K54*10^6)</f>
        <v>0</v>
      </c>
      <c r="AN54" s="7">
        <f>('PP-regionalLandDpaymentretro'!M56*10^12)/(L54*10^6)</f>
        <v>0</v>
      </c>
      <c r="AO54" s="7">
        <f>('PP-regionalLandDpaymentretro'!N56*10^12)/(M54*10^6)</f>
        <v>0</v>
      </c>
      <c r="AP54" s="7"/>
      <c r="AQ54" s="9" t="s">
        <v>66</v>
      </c>
      <c r="AR54" s="7">
        <f>('BP-regionalLandDpayment-prosp'!C56*10^12)/(B54*10^6)</f>
        <v>0</v>
      </c>
      <c r="AS54" s="7">
        <f>('BP-regionalLandDpayment-prosp'!D56*10^12)/(C54*10^6)</f>
        <v>0</v>
      </c>
      <c r="AT54" s="7">
        <f>('BP-regionalLandDpayment-prosp'!E56*10^12)/(D54*10^6)</f>
        <v>0</v>
      </c>
      <c r="AU54" s="7">
        <f>('BP-regionalLandDpayment-prosp'!F56*10^12)/(E54*10^6)</f>
        <v>0</v>
      </c>
      <c r="AV54" s="7">
        <f>('BP-regionalLandDpayment-prosp'!G56*10^12)/(F54*10^6)</f>
        <v>0</v>
      </c>
      <c r="AW54" s="7">
        <f>('BP-regionalLandDpayment-prosp'!H56*10^12)/(G54*10^6)</f>
        <v>0</v>
      </c>
      <c r="AX54" s="7">
        <f>('BP-regionalLandDpayment-prosp'!I56*10^12)/(H54*10^6)</f>
        <v>0</v>
      </c>
      <c r="AY54" s="7">
        <f>('BP-regionalLandDpayment-prosp'!J56*10^12)/(I54*10^6)</f>
        <v>0</v>
      </c>
      <c r="AZ54" s="7">
        <f>('BP-regionalLandDpayment-prosp'!K56*10^12)/(J54*10^6)</f>
        <v>0</v>
      </c>
      <c r="BA54" s="7">
        <f>('BP-regionalLandDpayment-prosp'!L56*10^12)/(K54*10^6)</f>
        <v>0</v>
      </c>
      <c r="BB54" s="7">
        <f>('BP-regionalLandDpayment-prosp'!M56*10^12)/(L54*10^6)</f>
        <v>0</v>
      </c>
      <c r="BC54" s="7">
        <f>('BP-regionalLandDpayment-prosp'!N56*10^12)/(M54*10^6)</f>
        <v>0</v>
      </c>
      <c r="BD54" s="8"/>
      <c r="BE54" s="9" t="s">
        <v>66</v>
      </c>
      <c r="BF54" s="7">
        <f>('BP-regionalLandDpaymentretro'!C56*10^12)/(B54*10^6)</f>
        <v>0</v>
      </c>
      <c r="BG54" s="7">
        <f>('BP-regionalLandDpaymentretro'!D56*10^12)/(C54*10^6)</f>
        <v>0</v>
      </c>
      <c r="BH54" s="7">
        <f>('BP-regionalLandDpaymentretro'!E56*10^12)/(D54*10^6)</f>
        <v>0</v>
      </c>
      <c r="BI54" s="7">
        <f>('BP-regionalLandDpaymentretro'!F56*10^12)/(E54*10^6)</f>
        <v>0</v>
      </c>
      <c r="BJ54" s="7">
        <f>('BP-regionalLandDpaymentretro'!G56*10^12)/(F54*10^6)</f>
        <v>0</v>
      </c>
      <c r="BK54" s="7">
        <f>('BP-regionalLandDpaymentretro'!H56*10^12)/(G54*10^6)</f>
        <v>0</v>
      </c>
      <c r="BL54" s="7">
        <f>('BP-regionalLandDpaymentretro'!I56*10^12)/(H54*10^6)</f>
        <v>0</v>
      </c>
      <c r="BM54" s="7">
        <f>('BP-regionalLandDpaymentretro'!J56*10^12)/(I54*10^6)</f>
        <v>0</v>
      </c>
      <c r="BN54" s="7">
        <f>('BP-regionalLandDpaymentretro'!K56*10^12)/(J54*10^6)</f>
        <v>0</v>
      </c>
      <c r="BO54" s="7">
        <f>('BP-regionalLandDpaymentretro'!L56*10^12)/(K54*10^6)</f>
        <v>0</v>
      </c>
      <c r="BP54" s="7">
        <f>('BP-regionalLandDpaymentretro'!M56*10^12)/(L54*10^6)</f>
        <v>0</v>
      </c>
      <c r="BQ54" s="7">
        <f>('BP-regionalLandDpaymentretro'!N56*10^12)/(M54*10^6)</f>
        <v>0</v>
      </c>
    </row>
    <row r="55" spans="1:69" x14ac:dyDescent="0.2">
      <c r="A55" t="s">
        <v>67</v>
      </c>
      <c r="B55" s="2">
        <f>Population!A55</f>
        <v>447.700129</v>
      </c>
      <c r="C55" s="2">
        <f>Population!B55</f>
        <v>476.35035299999998</v>
      </c>
      <c r="D55" s="2">
        <f>Population!C55</f>
        <v>84.532387999999997</v>
      </c>
      <c r="E55" s="2">
        <f>Population!D55</f>
        <v>124.01260499999999</v>
      </c>
      <c r="F55" s="2">
        <f>Population!E55</f>
        <v>166.87414899999999</v>
      </c>
      <c r="G55" s="2">
        <f>Population!F55</f>
        <v>1037.5520819999999</v>
      </c>
      <c r="H55" s="2">
        <f>Population!G55</f>
        <v>1516.5973799999999</v>
      </c>
      <c r="I55" s="2">
        <f>Population!H55</f>
        <v>921.54025799999999</v>
      </c>
      <c r="J55" s="2">
        <f>Population!I55</f>
        <v>4155.0123000000003</v>
      </c>
      <c r="K55" s="2">
        <f>Population!J55</f>
        <v>712.05397200000004</v>
      </c>
      <c r="L55" s="2">
        <f>Population!K55</f>
        <v>153.08453299999999</v>
      </c>
      <c r="M55" s="2">
        <f>Population!L55</f>
        <v>1389.0560760000001</v>
      </c>
      <c r="N55" s="2"/>
      <c r="O55" t="s">
        <v>67</v>
      </c>
      <c r="P55" s="7">
        <f>('PP-regionalLandDpayment-pros'!C57*10^12)/(B55*10^6)</f>
        <v>0</v>
      </c>
      <c r="Q55" s="7">
        <f>('PP-regionalLandDpayment-pros'!D57*10^12)/(C55*10^6)</f>
        <v>0</v>
      </c>
      <c r="R55" s="7">
        <f>('PP-regionalLandDpayment-pros'!E57*10^12)/(D55*10^6)</f>
        <v>0</v>
      </c>
      <c r="S55" s="7">
        <f>('PP-regionalLandDpayment-pros'!F57*10^12)/(E55*10^6)</f>
        <v>0</v>
      </c>
      <c r="T55" s="7">
        <f>('PP-regionalLandDpayment-pros'!G57*10^12)/(F55*10^6)</f>
        <v>0</v>
      </c>
      <c r="U55" s="7">
        <f>('PP-regionalLandDpayment-pros'!H57*10^12)/(G55*10^6)</f>
        <v>0</v>
      </c>
      <c r="V55" s="7">
        <f>('PP-regionalLandDpayment-pros'!I57*10^12)/(H55*10^6)</f>
        <v>0</v>
      </c>
      <c r="W55" s="7">
        <f>('PP-regionalLandDpayment-pros'!J57*10^12)/(I55*10^6)</f>
        <v>0</v>
      </c>
      <c r="X55" s="7">
        <f>('PP-regionalLandDpayment-pros'!K57*10^12)/(J55*10^6)</f>
        <v>0</v>
      </c>
      <c r="Y55" s="7">
        <f>('PP-regionalLandDpayment-pros'!L57*10^12)/(K55*10^6)</f>
        <v>0</v>
      </c>
      <c r="Z55" s="7">
        <f>('PP-regionalLandDpayment-pros'!M57*10^12)/(L55*10^6)</f>
        <v>0</v>
      </c>
      <c r="AA55" s="7">
        <f>('PP-regionalLandDpayment-pros'!N57*10^12)/(M55*10^6)</f>
        <v>0</v>
      </c>
      <c r="AB55" s="2"/>
      <c r="AC55" t="s">
        <v>67</v>
      </c>
      <c r="AD55" s="7">
        <f>('PP-regionalLandDpaymentretro'!C57*10^12)/(B55*10^6)</f>
        <v>0</v>
      </c>
      <c r="AE55" s="7">
        <f>('PP-regionalLandDpaymentretro'!D57*10^12)/(C55*10^6)</f>
        <v>0</v>
      </c>
      <c r="AF55" s="7">
        <f>('PP-regionalLandDpaymentretro'!E57*10^12)/(D55*10^6)</f>
        <v>0</v>
      </c>
      <c r="AG55" s="7">
        <f>('PP-regionalLandDpaymentretro'!F57*10^12)/(E55*10^6)</f>
        <v>0</v>
      </c>
      <c r="AH55" s="7">
        <f>('PP-regionalLandDpaymentretro'!G57*10^12)/(F55*10^6)</f>
        <v>0</v>
      </c>
      <c r="AI55" s="7">
        <f>('PP-regionalLandDpaymentretro'!H57*10^12)/(G55*10^6)</f>
        <v>0</v>
      </c>
      <c r="AJ55" s="7">
        <f>('PP-regionalLandDpaymentretro'!I57*10^12)/(H55*10^6)</f>
        <v>0</v>
      </c>
      <c r="AK55" s="7">
        <f>('PP-regionalLandDpaymentretro'!J57*10^12)/(I55*10^6)</f>
        <v>0</v>
      </c>
      <c r="AL55" s="7">
        <f>('PP-regionalLandDpaymentretro'!K57*10^12)/(J55*10^6)</f>
        <v>0</v>
      </c>
      <c r="AM55" s="7">
        <f>('PP-regionalLandDpaymentretro'!L57*10^12)/(K55*10^6)</f>
        <v>0</v>
      </c>
      <c r="AN55" s="7">
        <f>('PP-regionalLandDpaymentretro'!M57*10^12)/(L55*10^6)</f>
        <v>0</v>
      </c>
      <c r="AO55" s="7">
        <f>('PP-regionalLandDpaymentretro'!N57*10^12)/(M55*10^6)</f>
        <v>0</v>
      </c>
      <c r="AP55" s="7"/>
      <c r="AQ55" s="9" t="s">
        <v>67</v>
      </c>
      <c r="AR55" s="7">
        <f>('BP-regionalLandDpayment-prosp'!C57*10^12)/(B55*10^6)</f>
        <v>0</v>
      </c>
      <c r="AS55" s="7">
        <f>('BP-regionalLandDpayment-prosp'!D57*10^12)/(C55*10^6)</f>
        <v>0</v>
      </c>
      <c r="AT55" s="7">
        <f>('BP-regionalLandDpayment-prosp'!E57*10^12)/(D55*10^6)</f>
        <v>0</v>
      </c>
      <c r="AU55" s="7">
        <f>('BP-regionalLandDpayment-prosp'!F57*10^12)/(E55*10^6)</f>
        <v>0</v>
      </c>
      <c r="AV55" s="7">
        <f>('BP-regionalLandDpayment-prosp'!G57*10^12)/(F55*10^6)</f>
        <v>0</v>
      </c>
      <c r="AW55" s="7">
        <f>('BP-regionalLandDpayment-prosp'!H57*10^12)/(G55*10^6)</f>
        <v>0</v>
      </c>
      <c r="AX55" s="7">
        <f>('BP-regionalLandDpayment-prosp'!I57*10^12)/(H55*10^6)</f>
        <v>0</v>
      </c>
      <c r="AY55" s="7">
        <f>('BP-regionalLandDpayment-prosp'!J57*10^12)/(I55*10^6)</f>
        <v>0</v>
      </c>
      <c r="AZ55" s="7">
        <f>('BP-regionalLandDpayment-prosp'!K57*10^12)/(J55*10^6)</f>
        <v>0</v>
      </c>
      <c r="BA55" s="7">
        <f>('BP-regionalLandDpayment-prosp'!L57*10^12)/(K55*10^6)</f>
        <v>0</v>
      </c>
      <c r="BB55" s="7">
        <f>('BP-regionalLandDpayment-prosp'!M57*10^12)/(L55*10^6)</f>
        <v>0</v>
      </c>
      <c r="BC55" s="7">
        <f>('BP-regionalLandDpayment-prosp'!N57*10^12)/(M55*10^6)</f>
        <v>0</v>
      </c>
      <c r="BD55" s="8"/>
      <c r="BE55" s="9" t="s">
        <v>67</v>
      </c>
      <c r="BF55" s="7">
        <f>('BP-regionalLandDpaymentretro'!C57*10^12)/(B55*10^6)</f>
        <v>0</v>
      </c>
      <c r="BG55" s="7">
        <f>('BP-regionalLandDpaymentretro'!D57*10^12)/(C55*10^6)</f>
        <v>0</v>
      </c>
      <c r="BH55" s="7">
        <f>('BP-regionalLandDpaymentretro'!E57*10^12)/(D55*10^6)</f>
        <v>0</v>
      </c>
      <c r="BI55" s="7">
        <f>('BP-regionalLandDpaymentretro'!F57*10^12)/(E55*10^6)</f>
        <v>0</v>
      </c>
      <c r="BJ55" s="7">
        <f>('BP-regionalLandDpaymentretro'!G57*10^12)/(F55*10^6)</f>
        <v>0</v>
      </c>
      <c r="BK55" s="7">
        <f>('BP-regionalLandDpaymentretro'!H57*10^12)/(G55*10^6)</f>
        <v>0</v>
      </c>
      <c r="BL55" s="7">
        <f>('BP-regionalLandDpaymentretro'!I57*10^12)/(H55*10^6)</f>
        <v>0</v>
      </c>
      <c r="BM55" s="7">
        <f>('BP-regionalLandDpaymentretro'!J57*10^12)/(I55*10^6)</f>
        <v>0</v>
      </c>
      <c r="BN55" s="7">
        <f>('BP-regionalLandDpaymentretro'!K57*10^12)/(J55*10^6)</f>
        <v>0</v>
      </c>
      <c r="BO55" s="7">
        <f>('BP-regionalLandDpaymentretro'!L57*10^12)/(K55*10^6)</f>
        <v>0</v>
      </c>
      <c r="BP55" s="7">
        <f>('BP-regionalLandDpaymentretro'!M57*10^12)/(L55*10^6)</f>
        <v>0</v>
      </c>
      <c r="BQ55" s="7">
        <f>('BP-regionalLandDpaymentretro'!N57*10^12)/(M55*10^6)</f>
        <v>0</v>
      </c>
    </row>
    <row r="56" spans="1:69" x14ac:dyDescent="0.2">
      <c r="A56" t="s">
        <v>68</v>
      </c>
      <c r="B56" s="2">
        <f>Population!A56</f>
        <v>447.700129</v>
      </c>
      <c r="C56" s="2">
        <f>Population!B56</f>
        <v>476.35035299999998</v>
      </c>
      <c r="D56" s="2">
        <f>Population!C56</f>
        <v>84.532387999999997</v>
      </c>
      <c r="E56" s="2">
        <f>Population!D56</f>
        <v>124.01260499999999</v>
      </c>
      <c r="F56" s="2">
        <f>Population!E56</f>
        <v>166.87414899999999</v>
      </c>
      <c r="G56" s="2">
        <f>Population!F56</f>
        <v>1037.5520819999999</v>
      </c>
      <c r="H56" s="2">
        <f>Population!G56</f>
        <v>1516.5973799999999</v>
      </c>
      <c r="I56" s="2">
        <f>Population!H56</f>
        <v>921.54025799999999</v>
      </c>
      <c r="J56" s="2">
        <f>Population!I56</f>
        <v>4155.0123000000003</v>
      </c>
      <c r="K56" s="2">
        <f>Population!J56</f>
        <v>712.05397200000004</v>
      </c>
      <c r="L56" s="2">
        <f>Population!K56</f>
        <v>153.08453299999999</v>
      </c>
      <c r="M56" s="2">
        <f>Population!L56</f>
        <v>1389.0560760000001</v>
      </c>
      <c r="N56" s="2"/>
      <c r="O56" t="s">
        <v>68</v>
      </c>
      <c r="P56" s="7">
        <f>('PP-regionalLandDpayment-pros'!C58*10^12)/(B56*10^6)</f>
        <v>0</v>
      </c>
      <c r="Q56" s="7">
        <f>('PP-regionalLandDpayment-pros'!D58*10^12)/(C56*10^6)</f>
        <v>0</v>
      </c>
      <c r="R56" s="7">
        <f>('PP-regionalLandDpayment-pros'!E58*10^12)/(D56*10^6)</f>
        <v>0</v>
      </c>
      <c r="S56" s="7">
        <f>('PP-regionalLandDpayment-pros'!F58*10^12)/(E56*10^6)</f>
        <v>0</v>
      </c>
      <c r="T56" s="7">
        <f>('PP-regionalLandDpayment-pros'!G58*10^12)/(F56*10^6)</f>
        <v>0</v>
      </c>
      <c r="U56" s="7">
        <f>('PP-regionalLandDpayment-pros'!H58*10^12)/(G56*10^6)</f>
        <v>0</v>
      </c>
      <c r="V56" s="7">
        <f>('PP-regionalLandDpayment-pros'!I58*10^12)/(H56*10^6)</f>
        <v>0</v>
      </c>
      <c r="W56" s="7">
        <f>('PP-regionalLandDpayment-pros'!J58*10^12)/(I56*10^6)</f>
        <v>0</v>
      </c>
      <c r="X56" s="7">
        <f>('PP-regionalLandDpayment-pros'!K58*10^12)/(J56*10^6)</f>
        <v>0</v>
      </c>
      <c r="Y56" s="7">
        <f>('PP-regionalLandDpayment-pros'!L58*10^12)/(K56*10^6)</f>
        <v>0</v>
      </c>
      <c r="Z56" s="7">
        <f>('PP-regionalLandDpayment-pros'!M58*10^12)/(L56*10^6)</f>
        <v>0</v>
      </c>
      <c r="AA56" s="7">
        <f>('PP-regionalLandDpayment-pros'!N58*10^12)/(M56*10^6)</f>
        <v>0</v>
      </c>
      <c r="AB56" s="2"/>
      <c r="AC56" t="s">
        <v>68</v>
      </c>
      <c r="AD56" s="7">
        <f>('PP-regionalLandDpaymentretro'!C58*10^12)/(B56*10^6)</f>
        <v>0</v>
      </c>
      <c r="AE56" s="7">
        <f>('PP-regionalLandDpaymentretro'!D58*10^12)/(C56*10^6)</f>
        <v>0</v>
      </c>
      <c r="AF56" s="7">
        <f>('PP-regionalLandDpaymentretro'!E58*10^12)/(D56*10^6)</f>
        <v>0</v>
      </c>
      <c r="AG56" s="7">
        <f>('PP-regionalLandDpaymentretro'!F58*10^12)/(E56*10^6)</f>
        <v>0</v>
      </c>
      <c r="AH56" s="7">
        <f>('PP-regionalLandDpaymentretro'!G58*10^12)/(F56*10^6)</f>
        <v>0</v>
      </c>
      <c r="AI56" s="7">
        <f>('PP-regionalLandDpaymentretro'!H58*10^12)/(G56*10^6)</f>
        <v>0</v>
      </c>
      <c r="AJ56" s="7">
        <f>('PP-regionalLandDpaymentretro'!I58*10^12)/(H56*10^6)</f>
        <v>0</v>
      </c>
      <c r="AK56" s="7">
        <f>('PP-regionalLandDpaymentretro'!J58*10^12)/(I56*10^6)</f>
        <v>0</v>
      </c>
      <c r="AL56" s="7">
        <f>('PP-regionalLandDpaymentretro'!K58*10^12)/(J56*10^6)</f>
        <v>0</v>
      </c>
      <c r="AM56" s="7">
        <f>('PP-regionalLandDpaymentretro'!L58*10^12)/(K56*10^6)</f>
        <v>0</v>
      </c>
      <c r="AN56" s="7">
        <f>('PP-regionalLandDpaymentretro'!M58*10^12)/(L56*10^6)</f>
        <v>0</v>
      </c>
      <c r="AO56" s="7">
        <f>('PP-regionalLandDpaymentretro'!N58*10^12)/(M56*10^6)</f>
        <v>0</v>
      </c>
      <c r="AP56" s="7"/>
      <c r="AQ56" s="9" t="s">
        <v>68</v>
      </c>
      <c r="AR56" s="7">
        <f>('BP-regionalLandDpayment-prosp'!C58*10^12)/(B56*10^6)</f>
        <v>0</v>
      </c>
      <c r="AS56" s="7">
        <f>('BP-regionalLandDpayment-prosp'!D58*10^12)/(C56*10^6)</f>
        <v>0</v>
      </c>
      <c r="AT56" s="7">
        <f>('BP-regionalLandDpayment-prosp'!E58*10^12)/(D56*10^6)</f>
        <v>0</v>
      </c>
      <c r="AU56" s="7">
        <f>('BP-regionalLandDpayment-prosp'!F58*10^12)/(E56*10^6)</f>
        <v>0</v>
      </c>
      <c r="AV56" s="7">
        <f>('BP-regionalLandDpayment-prosp'!G58*10^12)/(F56*10^6)</f>
        <v>0</v>
      </c>
      <c r="AW56" s="7">
        <f>('BP-regionalLandDpayment-prosp'!H58*10^12)/(G56*10^6)</f>
        <v>0</v>
      </c>
      <c r="AX56" s="7">
        <f>('BP-regionalLandDpayment-prosp'!I58*10^12)/(H56*10^6)</f>
        <v>0</v>
      </c>
      <c r="AY56" s="7">
        <f>('BP-regionalLandDpayment-prosp'!J58*10^12)/(I56*10^6)</f>
        <v>0</v>
      </c>
      <c r="AZ56" s="7">
        <f>('BP-regionalLandDpayment-prosp'!K58*10^12)/(J56*10^6)</f>
        <v>0</v>
      </c>
      <c r="BA56" s="7">
        <f>('BP-regionalLandDpayment-prosp'!L58*10^12)/(K56*10^6)</f>
        <v>0</v>
      </c>
      <c r="BB56" s="7">
        <f>('BP-regionalLandDpayment-prosp'!M58*10^12)/(L56*10^6)</f>
        <v>0</v>
      </c>
      <c r="BC56" s="7">
        <f>('BP-regionalLandDpayment-prosp'!N58*10^12)/(M56*10^6)</f>
        <v>0</v>
      </c>
      <c r="BD56" s="8"/>
      <c r="BE56" s="9" t="s">
        <v>68</v>
      </c>
      <c r="BF56" s="7">
        <f>('BP-regionalLandDpaymentretro'!C58*10^12)/(B56*10^6)</f>
        <v>0</v>
      </c>
      <c r="BG56" s="7">
        <f>('BP-regionalLandDpaymentretro'!D58*10^12)/(C56*10^6)</f>
        <v>0</v>
      </c>
      <c r="BH56" s="7">
        <f>('BP-regionalLandDpaymentretro'!E58*10^12)/(D56*10^6)</f>
        <v>0</v>
      </c>
      <c r="BI56" s="7">
        <f>('BP-regionalLandDpaymentretro'!F58*10^12)/(E56*10^6)</f>
        <v>0</v>
      </c>
      <c r="BJ56" s="7">
        <f>('BP-regionalLandDpaymentretro'!G58*10^12)/(F56*10^6)</f>
        <v>0</v>
      </c>
      <c r="BK56" s="7">
        <f>('BP-regionalLandDpaymentretro'!H58*10^12)/(G56*10^6)</f>
        <v>0</v>
      </c>
      <c r="BL56" s="7">
        <f>('BP-regionalLandDpaymentretro'!I58*10^12)/(H56*10^6)</f>
        <v>0</v>
      </c>
      <c r="BM56" s="7">
        <f>('BP-regionalLandDpaymentretro'!J58*10^12)/(I56*10^6)</f>
        <v>0</v>
      </c>
      <c r="BN56" s="7">
        <f>('BP-regionalLandDpaymentretro'!K58*10^12)/(J56*10^6)</f>
        <v>0</v>
      </c>
      <c r="BO56" s="7">
        <f>('BP-regionalLandDpaymentretro'!L58*10^12)/(K56*10^6)</f>
        <v>0</v>
      </c>
      <c r="BP56" s="7">
        <f>('BP-regionalLandDpaymentretro'!M58*10^12)/(L56*10^6)</f>
        <v>0</v>
      </c>
      <c r="BQ56" s="7">
        <f>('BP-regionalLandDpaymentretro'!N58*10^12)/(M56*10^6)</f>
        <v>0</v>
      </c>
    </row>
    <row r="57" spans="1:69" x14ac:dyDescent="0.2">
      <c r="A57" t="s">
        <v>69</v>
      </c>
      <c r="B57" s="2">
        <f>Population!A57</f>
        <v>447.700129</v>
      </c>
      <c r="C57" s="2">
        <f>Population!B57</f>
        <v>476.35035299999998</v>
      </c>
      <c r="D57" s="2">
        <f>Population!C57</f>
        <v>84.532387999999997</v>
      </c>
      <c r="E57" s="2">
        <f>Population!D57</f>
        <v>124.01260499999999</v>
      </c>
      <c r="F57" s="2">
        <f>Population!E57</f>
        <v>166.87414899999999</v>
      </c>
      <c r="G57" s="2">
        <f>Population!F57</f>
        <v>1037.5520819999999</v>
      </c>
      <c r="H57" s="2">
        <f>Population!G57</f>
        <v>1516.5973799999999</v>
      </c>
      <c r="I57" s="2">
        <f>Population!H57</f>
        <v>921.54025799999999</v>
      </c>
      <c r="J57" s="2">
        <f>Population!I57</f>
        <v>4155.0123000000003</v>
      </c>
      <c r="K57" s="2">
        <f>Population!J57</f>
        <v>712.05397200000004</v>
      </c>
      <c r="L57" s="2">
        <f>Population!K57</f>
        <v>153.08453299999999</v>
      </c>
      <c r="M57" s="2">
        <f>Population!L57</f>
        <v>1389.0560760000001</v>
      </c>
      <c r="N57" s="2"/>
      <c r="O57" t="s">
        <v>69</v>
      </c>
      <c r="P57" s="7">
        <f>('PP-regionalLandDpayment-pros'!C59*10^12)/(B57*10^6)</f>
        <v>0</v>
      </c>
      <c r="Q57" s="7">
        <f>('PP-regionalLandDpayment-pros'!D59*10^12)/(C57*10^6)</f>
        <v>0</v>
      </c>
      <c r="R57" s="7">
        <f>('PP-regionalLandDpayment-pros'!E59*10^12)/(D57*10^6)</f>
        <v>0</v>
      </c>
      <c r="S57" s="7">
        <f>('PP-regionalLandDpayment-pros'!F59*10^12)/(E57*10^6)</f>
        <v>0</v>
      </c>
      <c r="T57" s="7">
        <f>('PP-regionalLandDpayment-pros'!G59*10^12)/(F57*10^6)</f>
        <v>0</v>
      </c>
      <c r="U57" s="7">
        <f>('PP-regionalLandDpayment-pros'!H59*10^12)/(G57*10^6)</f>
        <v>0</v>
      </c>
      <c r="V57" s="7">
        <f>('PP-regionalLandDpayment-pros'!I59*10^12)/(H57*10^6)</f>
        <v>0</v>
      </c>
      <c r="W57" s="7">
        <f>('PP-regionalLandDpayment-pros'!J59*10^12)/(I57*10^6)</f>
        <v>0</v>
      </c>
      <c r="X57" s="7">
        <f>('PP-regionalLandDpayment-pros'!K59*10^12)/(J57*10^6)</f>
        <v>0</v>
      </c>
      <c r="Y57" s="7">
        <f>('PP-regionalLandDpayment-pros'!L59*10^12)/(K57*10^6)</f>
        <v>0</v>
      </c>
      <c r="Z57" s="7">
        <f>('PP-regionalLandDpayment-pros'!M59*10^12)/(L57*10^6)</f>
        <v>0</v>
      </c>
      <c r="AA57" s="7">
        <f>('PP-regionalLandDpayment-pros'!N59*10^12)/(M57*10^6)</f>
        <v>0</v>
      </c>
      <c r="AB57" s="2"/>
      <c r="AC57" t="s">
        <v>69</v>
      </c>
      <c r="AD57" s="7">
        <f>('PP-regionalLandDpaymentretro'!C59*10^12)/(B57*10^6)</f>
        <v>0</v>
      </c>
      <c r="AE57" s="7">
        <f>('PP-regionalLandDpaymentretro'!D59*10^12)/(C57*10^6)</f>
        <v>0</v>
      </c>
      <c r="AF57" s="7">
        <f>('PP-regionalLandDpaymentretro'!E59*10^12)/(D57*10^6)</f>
        <v>0</v>
      </c>
      <c r="AG57" s="7">
        <f>('PP-regionalLandDpaymentretro'!F59*10^12)/(E57*10^6)</f>
        <v>0</v>
      </c>
      <c r="AH57" s="7">
        <f>('PP-regionalLandDpaymentretro'!G59*10^12)/(F57*10^6)</f>
        <v>0</v>
      </c>
      <c r="AI57" s="7">
        <f>('PP-regionalLandDpaymentretro'!H59*10^12)/(G57*10^6)</f>
        <v>0</v>
      </c>
      <c r="AJ57" s="7">
        <f>('PP-regionalLandDpaymentretro'!I59*10^12)/(H57*10^6)</f>
        <v>0</v>
      </c>
      <c r="AK57" s="7">
        <f>('PP-regionalLandDpaymentretro'!J59*10^12)/(I57*10^6)</f>
        <v>0</v>
      </c>
      <c r="AL57" s="7">
        <f>('PP-regionalLandDpaymentretro'!K59*10^12)/(J57*10^6)</f>
        <v>0</v>
      </c>
      <c r="AM57" s="7">
        <f>('PP-regionalLandDpaymentretro'!L59*10^12)/(K57*10^6)</f>
        <v>0</v>
      </c>
      <c r="AN57" s="7">
        <f>('PP-regionalLandDpaymentretro'!M59*10^12)/(L57*10^6)</f>
        <v>0</v>
      </c>
      <c r="AO57" s="7">
        <f>('PP-regionalLandDpaymentretro'!N59*10^12)/(M57*10^6)</f>
        <v>0</v>
      </c>
      <c r="AP57" s="7"/>
      <c r="AQ57" s="9" t="s">
        <v>69</v>
      </c>
      <c r="AR57" s="7">
        <f>('BP-regionalLandDpayment-prosp'!C59*10^12)/(B57*10^6)</f>
        <v>0</v>
      </c>
      <c r="AS57" s="7">
        <f>('BP-regionalLandDpayment-prosp'!D59*10^12)/(C57*10^6)</f>
        <v>0</v>
      </c>
      <c r="AT57" s="7">
        <f>('BP-regionalLandDpayment-prosp'!E59*10^12)/(D57*10^6)</f>
        <v>0</v>
      </c>
      <c r="AU57" s="7">
        <f>('BP-regionalLandDpayment-prosp'!F59*10^12)/(E57*10^6)</f>
        <v>0</v>
      </c>
      <c r="AV57" s="7">
        <f>('BP-regionalLandDpayment-prosp'!G59*10^12)/(F57*10^6)</f>
        <v>0</v>
      </c>
      <c r="AW57" s="7">
        <f>('BP-regionalLandDpayment-prosp'!H59*10^12)/(G57*10^6)</f>
        <v>0</v>
      </c>
      <c r="AX57" s="7">
        <f>('BP-regionalLandDpayment-prosp'!I59*10^12)/(H57*10^6)</f>
        <v>0</v>
      </c>
      <c r="AY57" s="7">
        <f>('BP-regionalLandDpayment-prosp'!J59*10^12)/(I57*10^6)</f>
        <v>0</v>
      </c>
      <c r="AZ57" s="7">
        <f>('BP-regionalLandDpayment-prosp'!K59*10^12)/(J57*10^6)</f>
        <v>0</v>
      </c>
      <c r="BA57" s="7">
        <f>('BP-regionalLandDpayment-prosp'!L59*10^12)/(K57*10^6)</f>
        <v>0</v>
      </c>
      <c r="BB57" s="7">
        <f>('BP-regionalLandDpayment-prosp'!M59*10^12)/(L57*10^6)</f>
        <v>0</v>
      </c>
      <c r="BC57" s="7">
        <f>('BP-regionalLandDpayment-prosp'!N59*10^12)/(M57*10^6)</f>
        <v>0</v>
      </c>
      <c r="BD57" s="8"/>
      <c r="BE57" s="9" t="s">
        <v>69</v>
      </c>
      <c r="BF57" s="7">
        <f>('BP-regionalLandDpaymentretro'!C59*10^12)/(B57*10^6)</f>
        <v>0</v>
      </c>
      <c r="BG57" s="7">
        <f>('BP-regionalLandDpaymentretro'!D59*10^12)/(C57*10^6)</f>
        <v>0</v>
      </c>
      <c r="BH57" s="7">
        <f>('BP-regionalLandDpaymentretro'!E59*10^12)/(D57*10^6)</f>
        <v>0</v>
      </c>
      <c r="BI57" s="7">
        <f>('BP-regionalLandDpaymentretro'!F59*10^12)/(E57*10^6)</f>
        <v>0</v>
      </c>
      <c r="BJ57" s="7">
        <f>('BP-regionalLandDpaymentretro'!G59*10^12)/(F57*10^6)</f>
        <v>0</v>
      </c>
      <c r="BK57" s="7">
        <f>('BP-regionalLandDpaymentretro'!H59*10^12)/(G57*10^6)</f>
        <v>0</v>
      </c>
      <c r="BL57" s="7">
        <f>('BP-regionalLandDpaymentretro'!I59*10^12)/(H57*10^6)</f>
        <v>0</v>
      </c>
      <c r="BM57" s="7">
        <f>('BP-regionalLandDpaymentretro'!J59*10^12)/(I57*10^6)</f>
        <v>0</v>
      </c>
      <c r="BN57" s="7">
        <f>('BP-regionalLandDpaymentretro'!K59*10^12)/(J57*10^6)</f>
        <v>0</v>
      </c>
      <c r="BO57" s="7">
        <f>('BP-regionalLandDpaymentretro'!L59*10^12)/(K57*10^6)</f>
        <v>0</v>
      </c>
      <c r="BP57" s="7">
        <f>('BP-regionalLandDpaymentretro'!M59*10^12)/(L57*10^6)</f>
        <v>0</v>
      </c>
      <c r="BQ57" s="7">
        <f>('BP-regionalLandDpaymentretro'!N59*10^12)/(M57*10^6)</f>
        <v>0</v>
      </c>
    </row>
    <row r="58" spans="1:69" x14ac:dyDescent="0.2">
      <c r="A58" t="s">
        <v>70</v>
      </c>
      <c r="B58" s="2">
        <f>Population!A58</f>
        <v>447.700129</v>
      </c>
      <c r="C58" s="2">
        <f>Population!B58</f>
        <v>476.35035299999998</v>
      </c>
      <c r="D58" s="2">
        <f>Population!C58</f>
        <v>84.532387999999997</v>
      </c>
      <c r="E58" s="2">
        <f>Population!D58</f>
        <v>124.01260499999999</v>
      </c>
      <c r="F58" s="2">
        <f>Population!E58</f>
        <v>166.87414899999999</v>
      </c>
      <c r="G58" s="2">
        <f>Population!F58</f>
        <v>1037.5520819999999</v>
      </c>
      <c r="H58" s="2">
        <f>Population!G58</f>
        <v>1516.5973799999999</v>
      </c>
      <c r="I58" s="2">
        <f>Population!H58</f>
        <v>921.54025799999999</v>
      </c>
      <c r="J58" s="2">
        <f>Population!I58</f>
        <v>4155.0123000000003</v>
      </c>
      <c r="K58" s="2">
        <f>Population!J58</f>
        <v>712.05397200000004</v>
      </c>
      <c r="L58" s="2">
        <f>Population!K58</f>
        <v>153.08453299999999</v>
      </c>
      <c r="M58" s="2">
        <f>Population!L58</f>
        <v>1389.0560760000001</v>
      </c>
      <c r="N58" s="2"/>
      <c r="O58" t="s">
        <v>70</v>
      </c>
      <c r="P58" s="7">
        <f>('PP-regionalLandDpayment-pros'!C60*10^12)/(B58*10^6)</f>
        <v>0</v>
      </c>
      <c r="Q58" s="7">
        <f>('PP-regionalLandDpayment-pros'!D60*10^12)/(C58*10^6)</f>
        <v>0</v>
      </c>
      <c r="R58" s="7">
        <f>('PP-regionalLandDpayment-pros'!E60*10^12)/(D58*10^6)</f>
        <v>0</v>
      </c>
      <c r="S58" s="7">
        <f>('PP-regionalLandDpayment-pros'!F60*10^12)/(E58*10^6)</f>
        <v>0</v>
      </c>
      <c r="T58" s="7">
        <f>('PP-regionalLandDpayment-pros'!G60*10^12)/(F58*10^6)</f>
        <v>0</v>
      </c>
      <c r="U58" s="7">
        <f>('PP-regionalLandDpayment-pros'!H60*10^12)/(G58*10^6)</f>
        <v>0</v>
      </c>
      <c r="V58" s="7">
        <f>('PP-regionalLandDpayment-pros'!I60*10^12)/(H58*10^6)</f>
        <v>0</v>
      </c>
      <c r="W58" s="7">
        <f>('PP-regionalLandDpayment-pros'!J60*10^12)/(I58*10^6)</f>
        <v>0</v>
      </c>
      <c r="X58" s="7">
        <f>('PP-regionalLandDpayment-pros'!K60*10^12)/(J58*10^6)</f>
        <v>0</v>
      </c>
      <c r="Y58" s="7">
        <f>('PP-regionalLandDpayment-pros'!L60*10^12)/(K58*10^6)</f>
        <v>0</v>
      </c>
      <c r="Z58" s="7">
        <f>('PP-regionalLandDpayment-pros'!M60*10^12)/(L58*10^6)</f>
        <v>0</v>
      </c>
      <c r="AA58" s="7">
        <f>('PP-regionalLandDpayment-pros'!N60*10^12)/(M58*10^6)</f>
        <v>0</v>
      </c>
      <c r="AB58" s="2"/>
      <c r="AC58" t="s">
        <v>70</v>
      </c>
      <c r="AD58" s="7">
        <f>('PP-regionalLandDpaymentretro'!C60*10^12)/(B58*10^6)</f>
        <v>0</v>
      </c>
      <c r="AE58" s="7">
        <f>('PP-regionalLandDpaymentretro'!D60*10^12)/(C58*10^6)</f>
        <v>0</v>
      </c>
      <c r="AF58" s="7">
        <f>('PP-regionalLandDpaymentretro'!E60*10^12)/(D58*10^6)</f>
        <v>0</v>
      </c>
      <c r="AG58" s="7">
        <f>('PP-regionalLandDpaymentretro'!F60*10^12)/(E58*10^6)</f>
        <v>0</v>
      </c>
      <c r="AH58" s="7">
        <f>('PP-regionalLandDpaymentretro'!G60*10^12)/(F58*10^6)</f>
        <v>0</v>
      </c>
      <c r="AI58" s="7">
        <f>('PP-regionalLandDpaymentretro'!H60*10^12)/(G58*10^6)</f>
        <v>0</v>
      </c>
      <c r="AJ58" s="7">
        <f>('PP-regionalLandDpaymentretro'!I60*10^12)/(H58*10^6)</f>
        <v>0</v>
      </c>
      <c r="AK58" s="7">
        <f>('PP-regionalLandDpaymentretro'!J60*10^12)/(I58*10^6)</f>
        <v>0</v>
      </c>
      <c r="AL58" s="7">
        <f>('PP-regionalLandDpaymentretro'!K60*10^12)/(J58*10^6)</f>
        <v>0</v>
      </c>
      <c r="AM58" s="7">
        <f>('PP-regionalLandDpaymentretro'!L60*10^12)/(K58*10^6)</f>
        <v>0</v>
      </c>
      <c r="AN58" s="7">
        <f>('PP-regionalLandDpaymentretro'!M60*10^12)/(L58*10^6)</f>
        <v>0</v>
      </c>
      <c r="AO58" s="7">
        <f>('PP-regionalLandDpaymentretro'!N60*10^12)/(M58*10^6)</f>
        <v>0</v>
      </c>
      <c r="AP58" s="7"/>
      <c r="AQ58" s="9" t="s">
        <v>70</v>
      </c>
      <c r="AR58" s="7">
        <f>('BP-regionalLandDpayment-prosp'!C60*10^12)/(B58*10^6)</f>
        <v>0</v>
      </c>
      <c r="AS58" s="7">
        <f>('BP-regionalLandDpayment-prosp'!D60*10^12)/(C58*10^6)</f>
        <v>0</v>
      </c>
      <c r="AT58" s="7">
        <f>('BP-regionalLandDpayment-prosp'!E60*10^12)/(D58*10^6)</f>
        <v>0</v>
      </c>
      <c r="AU58" s="7">
        <f>('BP-regionalLandDpayment-prosp'!F60*10^12)/(E58*10^6)</f>
        <v>0</v>
      </c>
      <c r="AV58" s="7">
        <f>('BP-regionalLandDpayment-prosp'!G60*10^12)/(F58*10^6)</f>
        <v>0</v>
      </c>
      <c r="AW58" s="7">
        <f>('BP-regionalLandDpayment-prosp'!H60*10^12)/(G58*10^6)</f>
        <v>0</v>
      </c>
      <c r="AX58" s="7">
        <f>('BP-regionalLandDpayment-prosp'!I60*10^12)/(H58*10^6)</f>
        <v>0</v>
      </c>
      <c r="AY58" s="7">
        <f>('BP-regionalLandDpayment-prosp'!J60*10^12)/(I58*10^6)</f>
        <v>0</v>
      </c>
      <c r="AZ58" s="7">
        <f>('BP-regionalLandDpayment-prosp'!K60*10^12)/(J58*10^6)</f>
        <v>0</v>
      </c>
      <c r="BA58" s="7">
        <f>('BP-regionalLandDpayment-prosp'!L60*10^12)/(K58*10^6)</f>
        <v>0</v>
      </c>
      <c r="BB58" s="7">
        <f>('BP-regionalLandDpayment-prosp'!M60*10^12)/(L58*10^6)</f>
        <v>0</v>
      </c>
      <c r="BC58" s="7">
        <f>('BP-regionalLandDpayment-prosp'!N60*10^12)/(M58*10^6)</f>
        <v>0</v>
      </c>
      <c r="BD58" s="8"/>
      <c r="BE58" s="9" t="s">
        <v>70</v>
      </c>
      <c r="BF58" s="7">
        <f>('BP-regionalLandDpaymentretro'!C60*10^12)/(B58*10^6)</f>
        <v>0</v>
      </c>
      <c r="BG58" s="7">
        <f>('BP-regionalLandDpaymentretro'!D60*10^12)/(C58*10^6)</f>
        <v>0</v>
      </c>
      <c r="BH58" s="7">
        <f>('BP-regionalLandDpaymentretro'!E60*10^12)/(D58*10^6)</f>
        <v>0</v>
      </c>
      <c r="BI58" s="7">
        <f>('BP-regionalLandDpaymentretro'!F60*10^12)/(E58*10^6)</f>
        <v>0</v>
      </c>
      <c r="BJ58" s="7">
        <f>('BP-regionalLandDpaymentretro'!G60*10^12)/(F58*10^6)</f>
        <v>0</v>
      </c>
      <c r="BK58" s="7">
        <f>('BP-regionalLandDpaymentretro'!H60*10^12)/(G58*10^6)</f>
        <v>0</v>
      </c>
      <c r="BL58" s="7">
        <f>('BP-regionalLandDpaymentretro'!I60*10^12)/(H58*10^6)</f>
        <v>0</v>
      </c>
      <c r="BM58" s="7">
        <f>('BP-regionalLandDpaymentretro'!J60*10^12)/(I58*10^6)</f>
        <v>0</v>
      </c>
      <c r="BN58" s="7">
        <f>('BP-regionalLandDpaymentretro'!K60*10^12)/(J58*10^6)</f>
        <v>0</v>
      </c>
      <c r="BO58" s="7">
        <f>('BP-regionalLandDpaymentretro'!L60*10^12)/(K58*10^6)</f>
        <v>0</v>
      </c>
      <c r="BP58" s="7">
        <f>('BP-regionalLandDpaymentretro'!M60*10^12)/(L58*10^6)</f>
        <v>0</v>
      </c>
      <c r="BQ58" s="7">
        <f>('BP-regionalLandDpaymentretro'!N60*10^12)/(M58*10^6)</f>
        <v>0</v>
      </c>
    </row>
    <row r="59" spans="1:69" x14ac:dyDescent="0.2">
      <c r="A59" t="s">
        <v>71</v>
      </c>
      <c r="B59" s="2">
        <f>Population!A59</f>
        <v>447.700129</v>
      </c>
      <c r="C59" s="2">
        <f>Population!B59</f>
        <v>476.35035299999998</v>
      </c>
      <c r="D59" s="2">
        <f>Population!C59</f>
        <v>84.532387999999997</v>
      </c>
      <c r="E59" s="2">
        <f>Population!D59</f>
        <v>124.01260499999999</v>
      </c>
      <c r="F59" s="2">
        <f>Population!E59</f>
        <v>166.87414899999999</v>
      </c>
      <c r="G59" s="2">
        <f>Population!F59</f>
        <v>1037.5520819999999</v>
      </c>
      <c r="H59" s="2">
        <f>Population!G59</f>
        <v>1516.5973799999999</v>
      </c>
      <c r="I59" s="2">
        <f>Population!H59</f>
        <v>921.54025799999999</v>
      </c>
      <c r="J59" s="2">
        <f>Population!I59</f>
        <v>4155.0123000000003</v>
      </c>
      <c r="K59" s="2">
        <f>Population!J59</f>
        <v>712.05397200000004</v>
      </c>
      <c r="L59" s="2">
        <f>Population!K59</f>
        <v>153.08453299999999</v>
      </c>
      <c r="M59" s="2">
        <f>Population!L59</f>
        <v>1389.0560760000001</v>
      </c>
      <c r="N59" s="2"/>
      <c r="O59" t="s">
        <v>71</v>
      </c>
      <c r="P59" s="7">
        <f>('PP-regionalLandDpayment-pros'!C61*10^12)/(B59*10^6)</f>
        <v>0</v>
      </c>
      <c r="Q59" s="7">
        <f>('PP-regionalLandDpayment-pros'!D61*10^12)/(C59*10^6)</f>
        <v>0</v>
      </c>
      <c r="R59" s="7">
        <f>('PP-regionalLandDpayment-pros'!E61*10^12)/(D59*10^6)</f>
        <v>0</v>
      </c>
      <c r="S59" s="7">
        <f>('PP-regionalLandDpayment-pros'!F61*10^12)/(E59*10^6)</f>
        <v>0</v>
      </c>
      <c r="T59" s="7">
        <f>('PP-regionalLandDpayment-pros'!G61*10^12)/(F59*10^6)</f>
        <v>0</v>
      </c>
      <c r="U59" s="7">
        <f>('PP-regionalLandDpayment-pros'!H61*10^12)/(G59*10^6)</f>
        <v>0</v>
      </c>
      <c r="V59" s="7">
        <f>('PP-regionalLandDpayment-pros'!I61*10^12)/(H59*10^6)</f>
        <v>0</v>
      </c>
      <c r="W59" s="7">
        <f>('PP-regionalLandDpayment-pros'!J61*10^12)/(I59*10^6)</f>
        <v>0</v>
      </c>
      <c r="X59" s="7">
        <f>('PP-regionalLandDpayment-pros'!K61*10^12)/(J59*10^6)</f>
        <v>0</v>
      </c>
      <c r="Y59" s="7">
        <f>('PP-regionalLandDpayment-pros'!L61*10^12)/(K59*10^6)</f>
        <v>0</v>
      </c>
      <c r="Z59" s="7">
        <f>('PP-regionalLandDpayment-pros'!M61*10^12)/(L59*10^6)</f>
        <v>0</v>
      </c>
      <c r="AA59" s="7">
        <f>('PP-regionalLandDpayment-pros'!N61*10^12)/(M59*10^6)</f>
        <v>0</v>
      </c>
      <c r="AB59" s="2"/>
      <c r="AC59" t="s">
        <v>71</v>
      </c>
      <c r="AD59" s="7">
        <f>('PP-regionalLandDpaymentretro'!C61*10^12)/(B59*10^6)</f>
        <v>0</v>
      </c>
      <c r="AE59" s="7">
        <f>('PP-regionalLandDpaymentretro'!D61*10^12)/(C59*10^6)</f>
        <v>0</v>
      </c>
      <c r="AF59" s="7">
        <f>('PP-regionalLandDpaymentretro'!E61*10^12)/(D59*10^6)</f>
        <v>0</v>
      </c>
      <c r="AG59" s="7">
        <f>('PP-regionalLandDpaymentretro'!F61*10^12)/(E59*10^6)</f>
        <v>0</v>
      </c>
      <c r="AH59" s="7">
        <f>('PP-regionalLandDpaymentretro'!G61*10^12)/(F59*10^6)</f>
        <v>0</v>
      </c>
      <c r="AI59" s="7">
        <f>('PP-regionalLandDpaymentretro'!H61*10^12)/(G59*10^6)</f>
        <v>0</v>
      </c>
      <c r="AJ59" s="7">
        <f>('PP-regionalLandDpaymentretro'!I61*10^12)/(H59*10^6)</f>
        <v>0</v>
      </c>
      <c r="AK59" s="7">
        <f>('PP-regionalLandDpaymentretro'!J61*10^12)/(I59*10^6)</f>
        <v>0</v>
      </c>
      <c r="AL59" s="7">
        <f>('PP-regionalLandDpaymentretro'!K61*10^12)/(J59*10^6)</f>
        <v>0</v>
      </c>
      <c r="AM59" s="7">
        <f>('PP-regionalLandDpaymentretro'!L61*10^12)/(K59*10^6)</f>
        <v>0</v>
      </c>
      <c r="AN59" s="7">
        <f>('PP-regionalLandDpaymentretro'!M61*10^12)/(L59*10^6)</f>
        <v>0</v>
      </c>
      <c r="AO59" s="7">
        <f>('PP-regionalLandDpaymentretro'!N61*10^12)/(M59*10^6)</f>
        <v>0</v>
      </c>
      <c r="AP59" s="7"/>
      <c r="AQ59" s="9" t="s">
        <v>71</v>
      </c>
      <c r="AR59" s="7">
        <f>('BP-regionalLandDpayment-prosp'!C61*10^12)/(B59*10^6)</f>
        <v>0</v>
      </c>
      <c r="AS59" s="7">
        <f>('BP-regionalLandDpayment-prosp'!D61*10^12)/(C59*10^6)</f>
        <v>0</v>
      </c>
      <c r="AT59" s="7">
        <f>('BP-regionalLandDpayment-prosp'!E61*10^12)/(D59*10^6)</f>
        <v>0</v>
      </c>
      <c r="AU59" s="7">
        <f>('BP-regionalLandDpayment-prosp'!F61*10^12)/(E59*10^6)</f>
        <v>0</v>
      </c>
      <c r="AV59" s="7">
        <f>('BP-regionalLandDpayment-prosp'!G61*10^12)/(F59*10^6)</f>
        <v>0</v>
      </c>
      <c r="AW59" s="7">
        <f>('BP-regionalLandDpayment-prosp'!H61*10^12)/(G59*10^6)</f>
        <v>0</v>
      </c>
      <c r="AX59" s="7">
        <f>('BP-regionalLandDpayment-prosp'!I61*10^12)/(H59*10^6)</f>
        <v>0</v>
      </c>
      <c r="AY59" s="7">
        <f>('BP-regionalLandDpayment-prosp'!J61*10^12)/(I59*10^6)</f>
        <v>0</v>
      </c>
      <c r="AZ59" s="7">
        <f>('BP-regionalLandDpayment-prosp'!K61*10^12)/(J59*10^6)</f>
        <v>0</v>
      </c>
      <c r="BA59" s="7">
        <f>('BP-regionalLandDpayment-prosp'!L61*10^12)/(K59*10^6)</f>
        <v>0</v>
      </c>
      <c r="BB59" s="7">
        <f>('BP-regionalLandDpayment-prosp'!M61*10^12)/(L59*10^6)</f>
        <v>0</v>
      </c>
      <c r="BC59" s="7">
        <f>('BP-regionalLandDpayment-prosp'!N61*10^12)/(M59*10^6)</f>
        <v>0</v>
      </c>
      <c r="BD59" s="8"/>
      <c r="BE59" s="9" t="s">
        <v>71</v>
      </c>
      <c r="BF59" s="7">
        <f>('BP-regionalLandDpaymentretro'!C61*10^12)/(B59*10^6)</f>
        <v>0</v>
      </c>
      <c r="BG59" s="7">
        <f>('BP-regionalLandDpaymentretro'!D61*10^12)/(C59*10^6)</f>
        <v>0</v>
      </c>
      <c r="BH59" s="7">
        <f>('BP-regionalLandDpaymentretro'!E61*10^12)/(D59*10^6)</f>
        <v>0</v>
      </c>
      <c r="BI59" s="7">
        <f>('BP-regionalLandDpaymentretro'!F61*10^12)/(E59*10^6)</f>
        <v>0</v>
      </c>
      <c r="BJ59" s="7">
        <f>('BP-regionalLandDpaymentretro'!G61*10^12)/(F59*10^6)</f>
        <v>0</v>
      </c>
      <c r="BK59" s="7">
        <f>('BP-regionalLandDpaymentretro'!H61*10^12)/(G59*10^6)</f>
        <v>0</v>
      </c>
      <c r="BL59" s="7">
        <f>('BP-regionalLandDpaymentretro'!I61*10^12)/(H59*10^6)</f>
        <v>0</v>
      </c>
      <c r="BM59" s="7">
        <f>('BP-regionalLandDpaymentretro'!J61*10^12)/(I59*10^6)</f>
        <v>0</v>
      </c>
      <c r="BN59" s="7">
        <f>('BP-regionalLandDpaymentretro'!K61*10^12)/(J59*10^6)</f>
        <v>0</v>
      </c>
      <c r="BO59" s="7">
        <f>('BP-regionalLandDpaymentretro'!L61*10^12)/(K59*10^6)</f>
        <v>0</v>
      </c>
      <c r="BP59" s="7">
        <f>('BP-regionalLandDpaymentretro'!M61*10^12)/(L59*10^6)</f>
        <v>0</v>
      </c>
      <c r="BQ59" s="7">
        <f>('BP-regionalLandDpaymentretro'!N61*10^12)/(M59*10^6)</f>
        <v>0</v>
      </c>
    </row>
    <row r="60" spans="1:69" x14ac:dyDescent="0.2">
      <c r="A60" t="s">
        <v>72</v>
      </c>
      <c r="B60" s="2">
        <f>Population!A60</f>
        <v>447.700129</v>
      </c>
      <c r="C60" s="2">
        <f>Population!B60</f>
        <v>476.35035299999998</v>
      </c>
      <c r="D60" s="2">
        <f>Population!C60</f>
        <v>84.532387999999997</v>
      </c>
      <c r="E60" s="2">
        <f>Population!D60</f>
        <v>124.01260499999999</v>
      </c>
      <c r="F60" s="2">
        <f>Population!E60</f>
        <v>166.87414899999999</v>
      </c>
      <c r="G60" s="2">
        <f>Population!F60</f>
        <v>1037.5520819999999</v>
      </c>
      <c r="H60" s="2">
        <f>Population!G60</f>
        <v>1516.5973799999999</v>
      </c>
      <c r="I60" s="2">
        <f>Population!H60</f>
        <v>921.54025799999999</v>
      </c>
      <c r="J60" s="2">
        <f>Population!I60</f>
        <v>4155.0123000000003</v>
      </c>
      <c r="K60" s="2">
        <f>Population!J60</f>
        <v>712.05397200000004</v>
      </c>
      <c r="L60" s="2">
        <f>Population!K60</f>
        <v>153.08453299999999</v>
      </c>
      <c r="M60" s="2">
        <f>Population!L60</f>
        <v>1389.0560760000001</v>
      </c>
      <c r="N60" s="2"/>
      <c r="O60" t="s">
        <v>72</v>
      </c>
      <c r="P60" s="7">
        <f>('PP-regionalLandDpayment-pros'!C62*10^12)/(B60*10^6)</f>
        <v>0</v>
      </c>
      <c r="Q60" s="7">
        <f>('PP-regionalLandDpayment-pros'!D62*10^12)/(C60*10^6)</f>
        <v>0</v>
      </c>
      <c r="R60" s="7">
        <f>('PP-regionalLandDpayment-pros'!E62*10^12)/(D60*10^6)</f>
        <v>0</v>
      </c>
      <c r="S60" s="7">
        <f>('PP-regionalLandDpayment-pros'!F62*10^12)/(E60*10^6)</f>
        <v>0</v>
      </c>
      <c r="T60" s="7">
        <f>('PP-regionalLandDpayment-pros'!G62*10^12)/(F60*10^6)</f>
        <v>0</v>
      </c>
      <c r="U60" s="7">
        <f>('PP-regionalLandDpayment-pros'!H62*10^12)/(G60*10^6)</f>
        <v>0</v>
      </c>
      <c r="V60" s="7">
        <f>('PP-regionalLandDpayment-pros'!I62*10^12)/(H60*10^6)</f>
        <v>0</v>
      </c>
      <c r="W60" s="7">
        <f>('PP-regionalLandDpayment-pros'!J62*10^12)/(I60*10^6)</f>
        <v>0</v>
      </c>
      <c r="X60" s="7">
        <f>('PP-regionalLandDpayment-pros'!K62*10^12)/(J60*10^6)</f>
        <v>0</v>
      </c>
      <c r="Y60" s="7">
        <f>('PP-regionalLandDpayment-pros'!L62*10^12)/(K60*10^6)</f>
        <v>0</v>
      </c>
      <c r="Z60" s="7">
        <f>('PP-regionalLandDpayment-pros'!M62*10^12)/(L60*10^6)</f>
        <v>0</v>
      </c>
      <c r="AA60" s="7">
        <f>('PP-regionalLandDpayment-pros'!N62*10^12)/(M60*10^6)</f>
        <v>0</v>
      </c>
      <c r="AB60" s="2"/>
      <c r="AC60" t="s">
        <v>72</v>
      </c>
      <c r="AD60" s="7">
        <f>('PP-regionalLandDpaymentretro'!C62*10^12)/(B60*10^6)</f>
        <v>0</v>
      </c>
      <c r="AE60" s="7">
        <f>('PP-regionalLandDpaymentretro'!D62*10^12)/(C60*10^6)</f>
        <v>0</v>
      </c>
      <c r="AF60" s="7">
        <f>('PP-regionalLandDpaymentretro'!E62*10^12)/(D60*10^6)</f>
        <v>0</v>
      </c>
      <c r="AG60" s="7">
        <f>('PP-regionalLandDpaymentretro'!F62*10^12)/(E60*10^6)</f>
        <v>0</v>
      </c>
      <c r="AH60" s="7">
        <f>('PP-regionalLandDpaymentretro'!G62*10^12)/(F60*10^6)</f>
        <v>0</v>
      </c>
      <c r="AI60" s="7">
        <f>('PP-regionalLandDpaymentretro'!H62*10^12)/(G60*10^6)</f>
        <v>0</v>
      </c>
      <c r="AJ60" s="7">
        <f>('PP-regionalLandDpaymentretro'!I62*10^12)/(H60*10^6)</f>
        <v>0</v>
      </c>
      <c r="AK60" s="7">
        <f>('PP-regionalLandDpaymentretro'!J62*10^12)/(I60*10^6)</f>
        <v>0</v>
      </c>
      <c r="AL60" s="7">
        <f>('PP-regionalLandDpaymentretro'!K62*10^12)/(J60*10^6)</f>
        <v>0</v>
      </c>
      <c r="AM60" s="7">
        <f>('PP-regionalLandDpaymentretro'!L62*10^12)/(K60*10^6)</f>
        <v>0</v>
      </c>
      <c r="AN60" s="7">
        <f>('PP-regionalLandDpaymentretro'!M62*10^12)/(L60*10^6)</f>
        <v>0</v>
      </c>
      <c r="AO60" s="7">
        <f>('PP-regionalLandDpaymentretro'!N62*10^12)/(M60*10^6)</f>
        <v>0</v>
      </c>
      <c r="AP60" s="7"/>
      <c r="AQ60" s="9" t="s">
        <v>72</v>
      </c>
      <c r="AR60" s="7">
        <f>('BP-regionalLandDpayment-prosp'!C62*10^12)/(B60*10^6)</f>
        <v>0</v>
      </c>
      <c r="AS60" s="7">
        <f>('BP-regionalLandDpayment-prosp'!D62*10^12)/(C60*10^6)</f>
        <v>0</v>
      </c>
      <c r="AT60" s="7">
        <f>('BP-regionalLandDpayment-prosp'!E62*10^12)/(D60*10^6)</f>
        <v>0</v>
      </c>
      <c r="AU60" s="7">
        <f>('BP-regionalLandDpayment-prosp'!F62*10^12)/(E60*10^6)</f>
        <v>0</v>
      </c>
      <c r="AV60" s="7">
        <f>('BP-regionalLandDpayment-prosp'!G62*10^12)/(F60*10^6)</f>
        <v>0</v>
      </c>
      <c r="AW60" s="7">
        <f>('BP-regionalLandDpayment-prosp'!H62*10^12)/(G60*10^6)</f>
        <v>0</v>
      </c>
      <c r="AX60" s="7">
        <f>('BP-regionalLandDpayment-prosp'!I62*10^12)/(H60*10^6)</f>
        <v>0</v>
      </c>
      <c r="AY60" s="7">
        <f>('BP-regionalLandDpayment-prosp'!J62*10^12)/(I60*10^6)</f>
        <v>0</v>
      </c>
      <c r="AZ60" s="7">
        <f>('BP-regionalLandDpayment-prosp'!K62*10^12)/(J60*10^6)</f>
        <v>0</v>
      </c>
      <c r="BA60" s="7">
        <f>('BP-regionalLandDpayment-prosp'!L62*10^12)/(K60*10^6)</f>
        <v>0</v>
      </c>
      <c r="BB60" s="7">
        <f>('BP-regionalLandDpayment-prosp'!M62*10^12)/(L60*10^6)</f>
        <v>0</v>
      </c>
      <c r="BC60" s="7">
        <f>('BP-regionalLandDpayment-prosp'!N62*10^12)/(M60*10^6)</f>
        <v>0</v>
      </c>
      <c r="BD60" s="8"/>
      <c r="BE60" s="9" t="s">
        <v>72</v>
      </c>
      <c r="BF60" s="7">
        <f>('BP-regionalLandDpaymentretro'!C62*10^12)/(B60*10^6)</f>
        <v>0</v>
      </c>
      <c r="BG60" s="7">
        <f>('BP-regionalLandDpaymentretro'!D62*10^12)/(C60*10^6)</f>
        <v>0</v>
      </c>
      <c r="BH60" s="7">
        <f>('BP-regionalLandDpaymentretro'!E62*10^12)/(D60*10^6)</f>
        <v>0</v>
      </c>
      <c r="BI60" s="7">
        <f>('BP-regionalLandDpaymentretro'!F62*10^12)/(E60*10^6)</f>
        <v>0</v>
      </c>
      <c r="BJ60" s="7">
        <f>('BP-regionalLandDpaymentretro'!G62*10^12)/(F60*10^6)</f>
        <v>0</v>
      </c>
      <c r="BK60" s="7">
        <f>('BP-regionalLandDpaymentretro'!H62*10^12)/(G60*10^6)</f>
        <v>0</v>
      </c>
      <c r="BL60" s="7">
        <f>('BP-regionalLandDpaymentretro'!I62*10^12)/(H60*10^6)</f>
        <v>0</v>
      </c>
      <c r="BM60" s="7">
        <f>('BP-regionalLandDpaymentretro'!J62*10^12)/(I60*10^6)</f>
        <v>0</v>
      </c>
      <c r="BN60" s="7">
        <f>('BP-regionalLandDpaymentretro'!K62*10^12)/(J60*10^6)</f>
        <v>0</v>
      </c>
      <c r="BO60" s="7">
        <f>('BP-regionalLandDpaymentretro'!L62*10^12)/(K60*10^6)</f>
        <v>0</v>
      </c>
      <c r="BP60" s="7">
        <f>('BP-regionalLandDpaymentretro'!M62*10^12)/(L60*10^6)</f>
        <v>0</v>
      </c>
      <c r="BQ60" s="7">
        <f>('BP-regionalLandDpaymentretro'!N62*10^12)/(M60*10^6)</f>
        <v>0</v>
      </c>
    </row>
    <row r="61" spans="1:69" x14ac:dyDescent="0.2">
      <c r="A61" t="s">
        <v>73</v>
      </c>
      <c r="B61" s="2">
        <f>Population!A61</f>
        <v>447.700129</v>
      </c>
      <c r="C61" s="2">
        <f>Population!B61</f>
        <v>476.35035299999998</v>
      </c>
      <c r="D61" s="2">
        <f>Population!C61</f>
        <v>84.532387999999997</v>
      </c>
      <c r="E61" s="2">
        <f>Population!D61</f>
        <v>124.01260499999999</v>
      </c>
      <c r="F61" s="2">
        <f>Population!E61</f>
        <v>166.87414899999999</v>
      </c>
      <c r="G61" s="2">
        <f>Population!F61</f>
        <v>1037.5520819999999</v>
      </c>
      <c r="H61" s="2">
        <f>Population!G61</f>
        <v>1516.5973799999999</v>
      </c>
      <c r="I61" s="2">
        <f>Population!H61</f>
        <v>921.54025799999999</v>
      </c>
      <c r="J61" s="2">
        <f>Population!I61</f>
        <v>4155.0123000000003</v>
      </c>
      <c r="K61" s="2">
        <f>Population!J61</f>
        <v>712.05397200000004</v>
      </c>
      <c r="L61" s="2">
        <f>Population!K61</f>
        <v>153.08453299999999</v>
      </c>
      <c r="M61" s="2">
        <f>Population!L61</f>
        <v>1389.0560760000001</v>
      </c>
      <c r="N61" s="2"/>
      <c r="O61" t="s">
        <v>73</v>
      </c>
      <c r="P61" s="7">
        <f>('PP-regionalLandDpayment-pros'!C63*10^12)/(B61*10^6)</f>
        <v>0</v>
      </c>
      <c r="Q61" s="7">
        <f>('PP-regionalLandDpayment-pros'!D63*10^12)/(C61*10^6)</f>
        <v>0</v>
      </c>
      <c r="R61" s="7">
        <f>('PP-regionalLandDpayment-pros'!E63*10^12)/(D61*10^6)</f>
        <v>0</v>
      </c>
      <c r="S61" s="7">
        <f>('PP-regionalLandDpayment-pros'!F63*10^12)/(E61*10^6)</f>
        <v>0</v>
      </c>
      <c r="T61" s="7">
        <f>('PP-regionalLandDpayment-pros'!G63*10^12)/(F61*10^6)</f>
        <v>0</v>
      </c>
      <c r="U61" s="7">
        <f>('PP-regionalLandDpayment-pros'!H63*10^12)/(G61*10^6)</f>
        <v>0</v>
      </c>
      <c r="V61" s="7">
        <f>('PP-regionalLandDpayment-pros'!I63*10^12)/(H61*10^6)</f>
        <v>0</v>
      </c>
      <c r="W61" s="7">
        <f>('PP-regionalLandDpayment-pros'!J63*10^12)/(I61*10^6)</f>
        <v>0</v>
      </c>
      <c r="X61" s="7">
        <f>('PP-regionalLandDpayment-pros'!K63*10^12)/(J61*10^6)</f>
        <v>0</v>
      </c>
      <c r="Y61" s="7">
        <f>('PP-regionalLandDpayment-pros'!L63*10^12)/(K61*10^6)</f>
        <v>0</v>
      </c>
      <c r="Z61" s="7">
        <f>('PP-regionalLandDpayment-pros'!M63*10^12)/(L61*10^6)</f>
        <v>0</v>
      </c>
      <c r="AA61" s="7">
        <f>('PP-regionalLandDpayment-pros'!N63*10^12)/(M61*10^6)</f>
        <v>0</v>
      </c>
      <c r="AB61" s="2"/>
      <c r="AC61" t="s">
        <v>73</v>
      </c>
      <c r="AD61" s="7">
        <f>('PP-regionalLandDpaymentretro'!C63*10^12)/(B61*10^6)</f>
        <v>0</v>
      </c>
      <c r="AE61" s="7">
        <f>('PP-regionalLandDpaymentretro'!D63*10^12)/(C61*10^6)</f>
        <v>0</v>
      </c>
      <c r="AF61" s="7">
        <f>('PP-regionalLandDpaymentretro'!E63*10^12)/(D61*10^6)</f>
        <v>0</v>
      </c>
      <c r="AG61" s="7">
        <f>('PP-regionalLandDpaymentretro'!F63*10^12)/(E61*10^6)</f>
        <v>0</v>
      </c>
      <c r="AH61" s="7">
        <f>('PP-regionalLandDpaymentretro'!G63*10^12)/(F61*10^6)</f>
        <v>0</v>
      </c>
      <c r="AI61" s="7">
        <f>('PP-regionalLandDpaymentretro'!H63*10^12)/(G61*10^6)</f>
        <v>0</v>
      </c>
      <c r="AJ61" s="7">
        <f>('PP-regionalLandDpaymentretro'!I63*10^12)/(H61*10^6)</f>
        <v>0</v>
      </c>
      <c r="AK61" s="7">
        <f>('PP-regionalLandDpaymentretro'!J63*10^12)/(I61*10^6)</f>
        <v>0</v>
      </c>
      <c r="AL61" s="7">
        <f>('PP-regionalLandDpaymentretro'!K63*10^12)/(J61*10^6)</f>
        <v>0</v>
      </c>
      <c r="AM61" s="7">
        <f>('PP-regionalLandDpaymentretro'!L63*10^12)/(K61*10^6)</f>
        <v>0</v>
      </c>
      <c r="AN61" s="7">
        <f>('PP-regionalLandDpaymentretro'!M63*10^12)/(L61*10^6)</f>
        <v>0</v>
      </c>
      <c r="AO61" s="7">
        <f>('PP-regionalLandDpaymentretro'!N63*10^12)/(M61*10^6)</f>
        <v>0</v>
      </c>
      <c r="AP61" s="7"/>
      <c r="AQ61" s="9" t="s">
        <v>73</v>
      </c>
      <c r="AR61" s="7">
        <f>('BP-regionalLandDpayment-prosp'!C63*10^12)/(B61*10^6)</f>
        <v>0</v>
      </c>
      <c r="AS61" s="7">
        <f>('BP-regionalLandDpayment-prosp'!D63*10^12)/(C61*10^6)</f>
        <v>0</v>
      </c>
      <c r="AT61" s="7">
        <f>('BP-regionalLandDpayment-prosp'!E63*10^12)/(D61*10^6)</f>
        <v>0</v>
      </c>
      <c r="AU61" s="7">
        <f>('BP-regionalLandDpayment-prosp'!F63*10^12)/(E61*10^6)</f>
        <v>0</v>
      </c>
      <c r="AV61" s="7">
        <f>('BP-regionalLandDpayment-prosp'!G63*10^12)/(F61*10^6)</f>
        <v>0</v>
      </c>
      <c r="AW61" s="7">
        <f>('BP-regionalLandDpayment-prosp'!H63*10^12)/(G61*10^6)</f>
        <v>0</v>
      </c>
      <c r="AX61" s="7">
        <f>('BP-regionalLandDpayment-prosp'!I63*10^12)/(H61*10^6)</f>
        <v>0</v>
      </c>
      <c r="AY61" s="7">
        <f>('BP-regionalLandDpayment-prosp'!J63*10^12)/(I61*10^6)</f>
        <v>0</v>
      </c>
      <c r="AZ61" s="7">
        <f>('BP-regionalLandDpayment-prosp'!K63*10^12)/(J61*10^6)</f>
        <v>0</v>
      </c>
      <c r="BA61" s="7">
        <f>('BP-regionalLandDpayment-prosp'!L63*10^12)/(K61*10^6)</f>
        <v>0</v>
      </c>
      <c r="BB61" s="7">
        <f>('BP-regionalLandDpayment-prosp'!M63*10^12)/(L61*10^6)</f>
        <v>0</v>
      </c>
      <c r="BC61" s="7">
        <f>('BP-regionalLandDpayment-prosp'!N63*10^12)/(M61*10^6)</f>
        <v>0</v>
      </c>
      <c r="BD61" s="8"/>
      <c r="BE61" s="9" t="s">
        <v>73</v>
      </c>
      <c r="BF61" s="7">
        <f>('BP-regionalLandDpaymentretro'!C63*10^12)/(B61*10^6)</f>
        <v>0</v>
      </c>
      <c r="BG61" s="7">
        <f>('BP-regionalLandDpaymentretro'!D63*10^12)/(C61*10^6)</f>
        <v>0</v>
      </c>
      <c r="BH61" s="7">
        <f>('BP-regionalLandDpaymentretro'!E63*10^12)/(D61*10^6)</f>
        <v>0</v>
      </c>
      <c r="BI61" s="7">
        <f>('BP-regionalLandDpaymentretro'!F63*10^12)/(E61*10^6)</f>
        <v>0</v>
      </c>
      <c r="BJ61" s="7">
        <f>('BP-regionalLandDpaymentretro'!G63*10^12)/(F61*10^6)</f>
        <v>0</v>
      </c>
      <c r="BK61" s="7">
        <f>('BP-regionalLandDpaymentretro'!H63*10^12)/(G61*10^6)</f>
        <v>0</v>
      </c>
      <c r="BL61" s="7">
        <f>('BP-regionalLandDpaymentretro'!I63*10^12)/(H61*10^6)</f>
        <v>0</v>
      </c>
      <c r="BM61" s="7">
        <f>('BP-regionalLandDpaymentretro'!J63*10^12)/(I61*10^6)</f>
        <v>0</v>
      </c>
      <c r="BN61" s="7">
        <f>('BP-regionalLandDpaymentretro'!K63*10^12)/(J61*10^6)</f>
        <v>0</v>
      </c>
      <c r="BO61" s="7">
        <f>('BP-regionalLandDpaymentretro'!L63*10^12)/(K61*10^6)</f>
        <v>0</v>
      </c>
      <c r="BP61" s="7">
        <f>('BP-regionalLandDpaymentretro'!M63*10^12)/(L61*10^6)</f>
        <v>0</v>
      </c>
      <c r="BQ61" s="7">
        <f>('BP-regionalLandDpaymentretro'!N63*10^12)/(M61*10^6)</f>
        <v>0</v>
      </c>
    </row>
    <row r="62" spans="1:69" x14ac:dyDescent="0.2">
      <c r="A62" t="s">
        <v>74</v>
      </c>
      <c r="B62" s="2">
        <f>Population!A62</f>
        <v>447.700129</v>
      </c>
      <c r="C62" s="2">
        <f>Population!B62</f>
        <v>476.35035299999998</v>
      </c>
      <c r="D62" s="2">
        <f>Population!C62</f>
        <v>84.532387999999997</v>
      </c>
      <c r="E62" s="2">
        <f>Population!D62</f>
        <v>124.01260499999999</v>
      </c>
      <c r="F62" s="2">
        <f>Population!E62</f>
        <v>166.87414899999999</v>
      </c>
      <c r="G62" s="2">
        <f>Population!F62</f>
        <v>1037.5520819999999</v>
      </c>
      <c r="H62" s="2">
        <f>Population!G62</f>
        <v>1516.5973799999999</v>
      </c>
      <c r="I62" s="2">
        <f>Population!H62</f>
        <v>921.54025799999999</v>
      </c>
      <c r="J62" s="2">
        <f>Population!I62</f>
        <v>4155.0123000000003</v>
      </c>
      <c r="K62" s="2">
        <f>Population!J62</f>
        <v>712.05397200000004</v>
      </c>
      <c r="L62" s="2">
        <f>Population!K62</f>
        <v>153.08453299999999</v>
      </c>
      <c r="M62" s="2">
        <f>Population!L62</f>
        <v>1389.0560760000001</v>
      </c>
      <c r="N62" s="2"/>
      <c r="O62" t="s">
        <v>74</v>
      </c>
      <c r="P62" s="7">
        <f>('PP-regionalLandDpayment-pros'!C64*10^12)/(B62*10^6)</f>
        <v>0</v>
      </c>
      <c r="Q62" s="7">
        <f>('PP-regionalLandDpayment-pros'!D64*10^12)/(C62*10^6)</f>
        <v>0</v>
      </c>
      <c r="R62" s="7">
        <f>('PP-regionalLandDpayment-pros'!E64*10^12)/(D62*10^6)</f>
        <v>0</v>
      </c>
      <c r="S62" s="7">
        <f>('PP-regionalLandDpayment-pros'!F64*10^12)/(E62*10^6)</f>
        <v>0</v>
      </c>
      <c r="T62" s="7">
        <f>('PP-regionalLandDpayment-pros'!G64*10^12)/(F62*10^6)</f>
        <v>0</v>
      </c>
      <c r="U62" s="7">
        <f>('PP-regionalLandDpayment-pros'!H64*10^12)/(G62*10^6)</f>
        <v>0</v>
      </c>
      <c r="V62" s="7">
        <f>('PP-regionalLandDpayment-pros'!I64*10^12)/(H62*10^6)</f>
        <v>0</v>
      </c>
      <c r="W62" s="7">
        <f>('PP-regionalLandDpayment-pros'!J64*10^12)/(I62*10^6)</f>
        <v>0</v>
      </c>
      <c r="X62" s="7">
        <f>('PP-regionalLandDpayment-pros'!K64*10^12)/(J62*10^6)</f>
        <v>0</v>
      </c>
      <c r="Y62" s="7">
        <f>('PP-regionalLandDpayment-pros'!L64*10^12)/(K62*10^6)</f>
        <v>0</v>
      </c>
      <c r="Z62" s="7">
        <f>('PP-regionalLandDpayment-pros'!M64*10^12)/(L62*10^6)</f>
        <v>0</v>
      </c>
      <c r="AA62" s="7">
        <f>('PP-regionalLandDpayment-pros'!N64*10^12)/(M62*10^6)</f>
        <v>0</v>
      </c>
      <c r="AB62" s="2"/>
      <c r="AC62" t="s">
        <v>74</v>
      </c>
      <c r="AD62" s="7">
        <f>('PP-regionalLandDpaymentretro'!C64*10^12)/(B62*10^6)</f>
        <v>0</v>
      </c>
      <c r="AE62" s="7">
        <f>('PP-regionalLandDpaymentretro'!D64*10^12)/(C62*10^6)</f>
        <v>0</v>
      </c>
      <c r="AF62" s="7">
        <f>('PP-regionalLandDpaymentretro'!E64*10^12)/(D62*10^6)</f>
        <v>0</v>
      </c>
      <c r="AG62" s="7">
        <f>('PP-regionalLandDpaymentretro'!F64*10^12)/(E62*10^6)</f>
        <v>0</v>
      </c>
      <c r="AH62" s="7">
        <f>('PP-regionalLandDpaymentretro'!G64*10^12)/(F62*10^6)</f>
        <v>0</v>
      </c>
      <c r="AI62" s="7">
        <f>('PP-regionalLandDpaymentretro'!H64*10^12)/(G62*10^6)</f>
        <v>0</v>
      </c>
      <c r="AJ62" s="7">
        <f>('PP-regionalLandDpaymentretro'!I64*10^12)/(H62*10^6)</f>
        <v>0</v>
      </c>
      <c r="AK62" s="7">
        <f>('PP-regionalLandDpaymentretro'!J64*10^12)/(I62*10^6)</f>
        <v>0</v>
      </c>
      <c r="AL62" s="7">
        <f>('PP-regionalLandDpaymentretro'!K64*10^12)/(J62*10^6)</f>
        <v>0</v>
      </c>
      <c r="AM62" s="7">
        <f>('PP-regionalLandDpaymentretro'!L64*10^12)/(K62*10^6)</f>
        <v>0</v>
      </c>
      <c r="AN62" s="7">
        <f>('PP-regionalLandDpaymentretro'!M64*10^12)/(L62*10^6)</f>
        <v>0</v>
      </c>
      <c r="AO62" s="7">
        <f>('PP-regionalLandDpaymentretro'!N64*10^12)/(M62*10^6)</f>
        <v>0</v>
      </c>
      <c r="AP62" s="7"/>
      <c r="AQ62" s="9" t="s">
        <v>74</v>
      </c>
      <c r="AR62" s="7">
        <f>('BP-regionalLandDpayment-prosp'!C64*10^12)/(B62*10^6)</f>
        <v>0</v>
      </c>
      <c r="AS62" s="7">
        <f>('BP-regionalLandDpayment-prosp'!D64*10^12)/(C62*10^6)</f>
        <v>0</v>
      </c>
      <c r="AT62" s="7">
        <f>('BP-regionalLandDpayment-prosp'!E64*10^12)/(D62*10^6)</f>
        <v>0</v>
      </c>
      <c r="AU62" s="7">
        <f>('BP-regionalLandDpayment-prosp'!F64*10^12)/(E62*10^6)</f>
        <v>0</v>
      </c>
      <c r="AV62" s="7">
        <f>('BP-regionalLandDpayment-prosp'!G64*10^12)/(F62*10^6)</f>
        <v>0</v>
      </c>
      <c r="AW62" s="7">
        <f>('BP-regionalLandDpayment-prosp'!H64*10^12)/(G62*10^6)</f>
        <v>0</v>
      </c>
      <c r="AX62" s="7">
        <f>('BP-regionalLandDpayment-prosp'!I64*10^12)/(H62*10^6)</f>
        <v>0</v>
      </c>
      <c r="AY62" s="7">
        <f>('BP-regionalLandDpayment-prosp'!J64*10^12)/(I62*10^6)</f>
        <v>0</v>
      </c>
      <c r="AZ62" s="7">
        <f>('BP-regionalLandDpayment-prosp'!K64*10^12)/(J62*10^6)</f>
        <v>0</v>
      </c>
      <c r="BA62" s="7">
        <f>('BP-regionalLandDpayment-prosp'!L64*10^12)/(K62*10^6)</f>
        <v>0</v>
      </c>
      <c r="BB62" s="7">
        <f>('BP-regionalLandDpayment-prosp'!M64*10^12)/(L62*10^6)</f>
        <v>0</v>
      </c>
      <c r="BC62" s="7">
        <f>('BP-regionalLandDpayment-prosp'!N64*10^12)/(M62*10^6)</f>
        <v>0</v>
      </c>
      <c r="BD62" s="8"/>
      <c r="BE62" s="9" t="s">
        <v>74</v>
      </c>
      <c r="BF62" s="7">
        <f>('BP-regionalLandDpaymentretro'!C64*10^12)/(B62*10^6)</f>
        <v>0</v>
      </c>
      <c r="BG62" s="7">
        <f>('BP-regionalLandDpaymentretro'!D64*10^12)/(C62*10^6)</f>
        <v>0</v>
      </c>
      <c r="BH62" s="7">
        <f>('BP-regionalLandDpaymentretro'!E64*10^12)/(D62*10^6)</f>
        <v>0</v>
      </c>
      <c r="BI62" s="7">
        <f>('BP-regionalLandDpaymentretro'!F64*10^12)/(E62*10^6)</f>
        <v>0</v>
      </c>
      <c r="BJ62" s="7">
        <f>('BP-regionalLandDpaymentretro'!G64*10^12)/(F62*10^6)</f>
        <v>0</v>
      </c>
      <c r="BK62" s="7">
        <f>('BP-regionalLandDpaymentretro'!H64*10^12)/(G62*10^6)</f>
        <v>0</v>
      </c>
      <c r="BL62" s="7">
        <f>('BP-regionalLandDpaymentretro'!I64*10^12)/(H62*10^6)</f>
        <v>0</v>
      </c>
      <c r="BM62" s="7">
        <f>('BP-regionalLandDpaymentretro'!J64*10^12)/(I62*10^6)</f>
        <v>0</v>
      </c>
      <c r="BN62" s="7">
        <f>('BP-regionalLandDpaymentretro'!K64*10^12)/(J62*10^6)</f>
        <v>0</v>
      </c>
      <c r="BO62" s="7">
        <f>('BP-regionalLandDpaymentretro'!L64*10^12)/(K62*10^6)</f>
        <v>0</v>
      </c>
      <c r="BP62" s="7">
        <f>('BP-regionalLandDpaymentretro'!M64*10^12)/(L62*10^6)</f>
        <v>0</v>
      </c>
      <c r="BQ62" s="7">
        <f>('BP-regionalLandDpaymentretro'!N64*10^12)/(M62*10^6)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OptimalCarbonTax</vt:lpstr>
      <vt:lpstr>Transfers</vt:lpstr>
      <vt:lpstr>PayersAndBeneficiaries</vt:lpstr>
      <vt:lpstr>DamagesByRegion</vt:lpstr>
      <vt:lpstr>EmissionsByRegion</vt:lpstr>
      <vt:lpstr>NetOutput</vt:lpstr>
      <vt:lpstr>Consumption</vt:lpstr>
      <vt:lpstr>TransfersAsOutputShare</vt:lpstr>
      <vt:lpstr>TransfersPerCapita</vt:lpstr>
      <vt:lpstr>Sheet8</vt:lpstr>
      <vt:lpstr>Sheet8 (2)</vt:lpstr>
      <vt:lpstr>Population</vt:lpstr>
      <vt:lpstr>GrossGDP</vt:lpstr>
      <vt:lpstr>PP-regionalLandDpayment-pros</vt:lpstr>
      <vt:lpstr>BP-regionalLandDpayment-prosp</vt:lpstr>
      <vt:lpstr>PP-regionalLandDpaymentretro</vt:lpstr>
      <vt:lpstr>BP-regionalLandDpaymentretro</vt:lpstr>
      <vt:lpstr>ProspATP-regionalLandDpayment</vt:lpstr>
      <vt:lpstr>RetrospATP_LandDpayment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2024-08-08T15:30:38Z</dcterms:modified>
</cp:coreProperties>
</file>