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CB43B673-CD4E-4E5C-BDF5-A48C186F25D3}" xr6:coauthVersionLast="47" xr6:coauthVersionMax="47" xr10:uidLastSave="{00000000-0000-0000-0000-000000000000}"/>
  <bookViews>
    <workbookView xWindow="-120" yWindow="-120" windowWidth="20730" windowHeight="11760" firstSheet="2" activeTab="2" xr2:uid="{00000000-000D-0000-FFFF-FFFF00000000}"/>
  </bookViews>
  <sheets>
    <sheet name="Questions" sheetId="4" r:id="rId1"/>
    <sheet name="Information Sheets" sheetId="3" r:id="rId2"/>
    <sheet name="Inventory List" sheetId="1" r:id="rId3"/>
    <sheet name="Visual for Record level &amp; Quant" sheetId="6" r:id="rId4"/>
    <sheet name="Clustered Chart " sheetId="5" r:id="rId5"/>
    <sheet name="Recorder Level" sheetId="8" r:id="rId6"/>
    <sheet name="Recorder Quantity" sheetId="9" r:id="rId7"/>
    <sheet name="Quantity Sold" sheetId="10" r:id="rId8"/>
  </sheets>
  <definedNames>
    <definedName name="valHighlight">'Inventory List'!$K$2</definedName>
  </definedNames>
  <calcPr calcId="181029"/>
</workbook>
</file>

<file path=xl/calcChain.xml><?xml version="1.0" encoding="utf-8"?>
<calcChain xmlns="http://schemas.openxmlformats.org/spreadsheetml/2006/main">
  <c r="C4" i="10" l="1"/>
  <c r="C5" i="10"/>
  <c r="C6" i="10"/>
  <c r="C7" i="10"/>
  <c r="C8" i="10"/>
  <c r="C9" i="10"/>
  <c r="C10" i="10"/>
  <c r="C11" i="10"/>
  <c r="C12" i="10"/>
  <c r="C13" i="10"/>
  <c r="C14" i="10"/>
  <c r="C15" i="10"/>
  <c r="C16" i="10"/>
  <c r="C17" i="10"/>
  <c r="C18" i="10"/>
  <c r="C19" i="10"/>
  <c r="C20" i="10"/>
  <c r="C21" i="10"/>
  <c r="C22" i="10"/>
  <c r="C23" i="10"/>
  <c r="C24" i="10"/>
  <c r="C25" i="10"/>
  <c r="C26" i="10"/>
  <c r="C3" i="10"/>
  <c r="C2" i="10"/>
  <c r="B3" i="10"/>
  <c r="B4" i="10"/>
  <c r="B5" i="10"/>
  <c r="B6" i="10"/>
  <c r="B7" i="10"/>
  <c r="B8" i="10"/>
  <c r="B9" i="10"/>
  <c r="B10" i="10"/>
  <c r="B11" i="10"/>
  <c r="B12" i="10"/>
  <c r="B13" i="10"/>
  <c r="B14" i="10"/>
  <c r="B15" i="10"/>
  <c r="B16" i="10"/>
  <c r="B17" i="10"/>
  <c r="B18" i="10"/>
  <c r="B19" i="10"/>
  <c r="B20" i="10"/>
  <c r="B21" i="10"/>
  <c r="B22" i="10"/>
  <c r="B23" i="10"/>
  <c r="B24" i="10"/>
  <c r="B25" i="10"/>
  <c r="B26" i="10"/>
  <c r="B2" i="10"/>
  <c r="C4" i="9"/>
  <c r="C5" i="9"/>
  <c r="C6" i="9"/>
  <c r="C7" i="9"/>
  <c r="C8" i="9"/>
  <c r="C9" i="9"/>
  <c r="C10" i="9"/>
  <c r="C11" i="9"/>
  <c r="C12" i="9"/>
  <c r="C13" i="9"/>
  <c r="C14" i="9"/>
  <c r="C15" i="9"/>
  <c r="C16" i="9"/>
  <c r="C17" i="9"/>
  <c r="C18" i="9"/>
  <c r="C19" i="9"/>
  <c r="C20" i="9"/>
  <c r="C21" i="9"/>
  <c r="C22" i="9"/>
  <c r="C23" i="9"/>
  <c r="C24" i="9"/>
  <c r="C25" i="9"/>
  <c r="C26" i="9"/>
  <c r="C3" i="9"/>
  <c r="C2" i="9"/>
  <c r="B3" i="9"/>
  <c r="B4" i="9"/>
  <c r="B5" i="9"/>
  <c r="B6" i="9"/>
  <c r="B7" i="9"/>
  <c r="B8" i="9"/>
  <c r="B9" i="9"/>
  <c r="B10" i="9"/>
  <c r="B11" i="9"/>
  <c r="B12" i="9"/>
  <c r="B13" i="9"/>
  <c r="B14" i="9"/>
  <c r="B15" i="9"/>
  <c r="B16" i="9"/>
  <c r="B17" i="9"/>
  <c r="B18" i="9"/>
  <c r="B19" i="9"/>
  <c r="B20" i="9"/>
  <c r="B21" i="9"/>
  <c r="B22" i="9"/>
  <c r="B23" i="9"/>
  <c r="B24" i="9"/>
  <c r="B25" i="9"/>
  <c r="B26" i="9"/>
  <c r="B2" i="9"/>
  <c r="C4" i="8"/>
  <c r="C5" i="8"/>
  <c r="C6" i="8"/>
  <c r="C7" i="8"/>
  <c r="C8" i="8"/>
  <c r="C9" i="8"/>
  <c r="C10" i="8"/>
  <c r="C11" i="8"/>
  <c r="C12" i="8"/>
  <c r="C13" i="8"/>
  <c r="C14" i="8"/>
  <c r="C15" i="8"/>
  <c r="C16" i="8"/>
  <c r="C17" i="8"/>
  <c r="C18" i="8"/>
  <c r="C19" i="8"/>
  <c r="C20" i="8"/>
  <c r="C21" i="8"/>
  <c r="C22" i="8"/>
  <c r="C23" i="8"/>
  <c r="C24" i="8"/>
  <c r="C25" i="8"/>
  <c r="C26" i="8"/>
  <c r="C3" i="8"/>
  <c r="C2" i="8"/>
  <c r="B2" i="8"/>
  <c r="B3" i="8"/>
  <c r="B4" i="8"/>
  <c r="B5" i="8"/>
  <c r="B6" i="8"/>
  <c r="B7" i="8"/>
  <c r="B8" i="8"/>
  <c r="B9" i="8"/>
  <c r="B10" i="8"/>
  <c r="B11" i="8"/>
  <c r="B12" i="8"/>
  <c r="B13" i="8"/>
  <c r="B14" i="8"/>
  <c r="B15" i="8"/>
  <c r="B16" i="8"/>
  <c r="B17" i="8"/>
  <c r="B18" i="8"/>
  <c r="B19" i="8"/>
  <c r="B20" i="8"/>
  <c r="B21" i="8"/>
  <c r="B22" i="8"/>
  <c r="B23" i="8"/>
  <c r="B24" i="8"/>
  <c r="B25" i="8"/>
  <c r="B26" i="8"/>
  <c r="H6" i="1"/>
  <c r="H7" i="1"/>
  <c r="H8" i="1"/>
  <c r="H9" i="1"/>
  <c r="H10" i="1"/>
  <c r="H11" i="1"/>
  <c r="H12" i="1"/>
  <c r="H13" i="1"/>
  <c r="H14" i="1"/>
  <c r="H15" i="1"/>
  <c r="H16" i="1"/>
  <c r="H17" i="1"/>
  <c r="H18" i="1"/>
  <c r="H19" i="1"/>
  <c r="H20" i="1"/>
  <c r="H21" i="1"/>
  <c r="H22" i="1"/>
  <c r="H23" i="1"/>
  <c r="H24" i="1"/>
  <c r="H25" i="1"/>
  <c r="H26" i="1"/>
  <c r="H27" i="1"/>
  <c r="H28" i="1"/>
  <c r="H29" i="1"/>
  <c r="H30" i="1"/>
  <c r="G6" i="1"/>
  <c r="G7" i="1"/>
  <c r="G8" i="1"/>
  <c r="G9" i="1"/>
  <c r="G10" i="1"/>
  <c r="G11" i="1"/>
  <c r="G12" i="1"/>
  <c r="G13" i="1"/>
  <c r="G14" i="1"/>
  <c r="G15" i="1"/>
  <c r="G16" i="1"/>
  <c r="G17" i="1"/>
  <c r="G18" i="1"/>
  <c r="G19" i="1"/>
  <c r="G20" i="1"/>
  <c r="G21" i="1"/>
  <c r="G22" i="1"/>
  <c r="G23" i="1"/>
  <c r="G24" i="1"/>
  <c r="G25" i="1"/>
  <c r="G26" i="1"/>
  <c r="G27" i="1"/>
  <c r="G28" i="1"/>
  <c r="G29" i="1"/>
  <c r="G30" i="1"/>
  <c r="B6" i="1"/>
  <c r="B7" i="1"/>
  <c r="B8" i="1"/>
  <c r="B9"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<sst xmlns="http://schemas.openxmlformats.org/spreadsheetml/2006/main" count="107" uniqueCount="75">
  <si>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</si>
  <si>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</si>
  <si>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</si>
  <si>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</si>
  <si>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</si>
  <si>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</si>
  <si>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</si>
  <si>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</si>
  <si>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</si>
  <si>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</si>
  <si>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</si>
  <si>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</si>
  <si>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</si>
  <si>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</si>
  <si>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</si>
  <si>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</si>
  <si>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</si>
  <si>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</si>
  <si>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</si>
  <si>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</si>
  <si>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</si>
  <si>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</si>
  <si>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</si>
  <si>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</si>
  <si>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</si>
  <si>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</si>
  <si>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</si>
  <si>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</si>
  <si>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</si>
  <si>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</si>
  <si>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</si>
  <si>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</si>
  <si>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</si>
  <si>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</si>
  <si>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</si>
  <si>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</si>
  <si>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</si>
  <si>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</si>
  <si>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</si>
  <si>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</si>
  <si>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</si>
  <si>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</si>
  <si>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</si>
  <si>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</si>
  <si>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</si>
  <si>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</si>
  <si>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</si>
  <si>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</si>
  <si>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</si>
  <si>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</si>
  <si>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</si>
  <si>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</si>
  <si>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</si>
  <si>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</si>
  <si>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</si>
  <si>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</si>
  <si>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</si>
  <si>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</si>
  <si>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</si>
  <si>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</si>
  <si>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</si>
  <si>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</si>
  <si>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</si>
  <si>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</si>
  <si>
    <t xml:space="preserve">Tips :- </t>
  </si>
  <si>
    <r>
      <t xml:space="preserve">1. To Calculate Quantity in Stock = </t>
    </r>
    <r>
      <rPr>
        <b/>
        <sz val="18"/>
        <color rgb="FF000000"/>
        <rFont val="Calibri"/>
        <family val="2"/>
        <scheme val="minor"/>
      </rPr>
      <t>Quantity Purchased - Quantity Sold</t>
    </r>
  </si>
  <si>
    <r>
      <t xml:space="preserve">2. To Calculate Value Stock in  Hand = </t>
    </r>
    <r>
      <rPr>
        <b/>
        <sz val="18"/>
        <color rgb="FF000000"/>
        <rFont val="Calibri"/>
        <family val="2"/>
        <scheme val="minor"/>
      </rPr>
      <t>Price/Unit * Quantity in Stock</t>
    </r>
  </si>
  <si>
    <t xml:space="preserve"> </t>
  </si>
  <si>
    <t>3.Give the Databars in Price/Unit and Icon Set in Quanity Purchased</t>
  </si>
  <si>
    <t>4.Create a   Clustered Chart of Quantity Purchased and Price/Unit</t>
  </si>
  <si>
    <t>5.Create any  visual of Reorder level and Reorder Quanity</t>
  </si>
  <si>
    <t>6.Create a  Pareto Visual or Line chart of Reorder Level  , Reorder Quanity and Quanity Sold</t>
  </si>
  <si>
    <t>Total Percentage</t>
  </si>
  <si>
    <t xml:space="preserve">Cummulative Percentage </t>
  </si>
  <si>
    <t>Cummulative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</si>
</sst>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
    <numFmt numFmtId="165" formatCode="[$₹-4009]\ #,##0.00;[$₹-4009]\ \-#,##0.00"/>
  </numFmts>
  <fonts count="12"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
      <sz val="10"/>
      <color theme="1"/>
      <name val="Calibri"/>
      <family val="2"/>
      <scheme val="minor"/>
    </font>
    <font>
      <b/>
      <sz val="12"/>
      <color theme="2"/>
      <name val="Times New Roman"/>
      <family val="1"/>
    </font>
    <font>
      <sz val="18"/>
      <color rgb="FF000000"/>
      <name val="Calibri"/>
      <family val="2"/>
      <scheme val="minor"/>
    </font>
    <font>
      <b/>
      <sz val="18"/>
      <color rgb="FF00000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ck">
        <color theme="0"/>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8" fillId="0" borderId="0" applyFont="0" applyFill="0" applyBorder="0" applyAlignment="0" applyProtection="0"/>
  </cellStyleXfs>
  <cellXfs count="60">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5" fontId="4" fillId="3" borderId="13" xfId="2" applyNumberFormat="1" applyFont="1" applyFill="1" applyBorder="1" applyAlignment="1">
      <alignment horizontal="center" vertical="center"/>
    </xf>
    <xf numFmtId="165"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5" fontId="4" fillId="3" borderId="12" xfId="2" applyNumberFormat="1" applyFont="1" applyFill="1" applyBorder="1" applyAlignment="1">
      <alignment horizontal="center" vertical="center"/>
    </xf>
    <xf numFmtId="165"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5" fontId="4" fillId="3" borderId="19" xfId="2" applyNumberFormat="1" applyFont="1" applyFill="1" applyBorder="1" applyAlignment="1">
      <alignment horizontal="center" vertical="center"/>
    </xf>
    <xf numFmtId="165"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4" fontId="5" fillId="2" borderId="4" xfId="1" applyNumberFormat="1" applyFont="1" applyFill="1" applyBorder="1" applyAlignment="1">
      <alignment horizontal="left" vertical="center"/>
    </xf>
    <xf numFmtId="164"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10" fillId="0" borderId="0" xfId="0" applyFont="1"/>
    <xf numFmtId="0" fontId="11" fillId="0" borderId="0" xfId="0" applyFont="1"/>
    <xf numFmtId="0" fontId="9" fillId="2" borderId="11" xfId="0" applyFont="1" applyFill="1" applyBorder="1" applyAlignment="1">
      <alignment horizontal="left" vertical="top" wrapText="1"/>
    </xf>
    <xf numFmtId="165" fontId="4" fillId="3" borderId="21" xfId="2" applyNumberFormat="1" applyFont="1" applyFill="1" applyBorder="1" applyAlignment="1">
      <alignment horizontal="center" vertical="center"/>
    </xf>
    <xf numFmtId="0" fontId="4" fillId="3" borderId="21" xfId="1" applyNumberFormat="1" applyFont="1" applyFill="1" applyBorder="1" applyAlignment="1">
      <alignment horizontal="center" vertical="center"/>
    </xf>
    <xf numFmtId="0" fontId="9" fillId="2" borderId="12" xfId="0" applyFont="1" applyFill="1" applyBorder="1" applyAlignment="1">
      <alignment horizontal="left" vertical="top" wrapText="1"/>
    </xf>
    <xf numFmtId="9" fontId="0" fillId="0" borderId="12" xfId="3" applyFont="1" applyBorder="1"/>
    <xf numFmtId="9" fontId="0" fillId="0" borderId="12" xfId="0" applyNumberFormat="1" applyBorder="1"/>
    <xf numFmtId="9" fontId="4" fillId="3" borderId="12" xfId="3"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4" fontId="5" fillId="2" borderId="7" xfId="0" applyNumberFormat="1" applyFont="1" applyFill="1" applyBorder="1" applyAlignment="1">
      <alignment horizontal="center"/>
    </xf>
    <xf numFmtId="164" fontId="5" fillId="2" borderId="8" xfId="0" applyNumberFormat="1" applyFont="1" applyFill="1" applyBorder="1" applyAlignment="1">
      <alignment horizontal="center"/>
    </xf>
  </cellXfs>
  <cellStyles count="4">
    <cellStyle name="Comma" xfId="1" builtinId="3"/>
    <cellStyle name="Currency" xfId="2" builtinId="4"/>
    <cellStyle name="Normal" xfId="0" builtinId="0" customBuiltin="1"/>
    <cellStyle name="Percent" xfId="3" builtinId="5"/>
  </cellStyles>
  <dxfs count="29">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28"/>
      <tableStyleElement type="headerRow" dxfId="27"/>
      <tableStyleElement type="firstColumn" dxfId="26"/>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Clustered Chart-Quantity Purchased and Price/Unit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'Clustered Chart '!$A$1</c:f>
              <c:strCache>
                <c:ptCount val="1"/>
                <c:pt idx="0">
                  <c:v>Quantity Purchased</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'Clustered Chart '!$A$2:$A$26</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5B2B-4788-B60E-033C8F7F8576}"/>
            </c:ext>
          </c:extLst>
        </c:ser>
        <c:ser>
          <c:idx val="1"/>
          <c:order val="1"/>
          <c:tx>
            <c:strRef>
              <c:f>'Clustered Chart '!$B$1</c:f>
              <c:strCache>
                <c:ptCount val="1"/>
                <c:pt idx="0">
                  <c:v>Price/Unit</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val>
            <c:numRef>
              <c:f>'Clustered Chart '!$B$2:$B$26</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5B2B-4788-B60E-033C8F7F8576}"/>
            </c:ext>
          </c:extLst>
        </c:ser>
        <c:dLbls>
          <c:showLegendKey val="0"/>
          <c:showVal val="0"/>
          <c:showCatName val="0"/>
          <c:showSerName val="0"/>
          <c:showPercent val="0"/>
          <c:showBubbleSize val="0"/>
        </c:dLbls>
        <c:gapWidth val="65"/>
        <c:shape val="box"/>
        <c:axId val="402293592"/>
        <c:axId val="402296472"/>
        <c:axId val="0"/>
      </c:bar3DChart>
      <c:catAx>
        <c:axId val="402293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2296472"/>
        <c:crosses val="autoZero"/>
        <c:auto val="1"/>
        <c:lblAlgn val="ctr"/>
        <c:lblOffset val="100"/>
        <c:noMultiLvlLbl val="0"/>
      </c:catAx>
      <c:valAx>
        <c:axId val="4022964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229359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'Quantity Sold'!$A$1</c:f>
              <c:strCache>
                <c:ptCount val="1"/>
                <c:pt idx="0">
                  <c:v>Quantity Sold</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'Quantity Sold'!$A$2:$A$26</c:f>
              <c:numCache>
                <c:formatCode>General</c:formatCode>
                <c:ptCount val="25"/>
                <c:pt idx="0">
                  <c:v>98</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48</c:v>
                </c:pt>
                <c:pt idx="22">
                  <c:v>35</c:v>
                </c:pt>
                <c:pt idx="23">
                  <c:v>25</c:v>
                </c:pt>
                <c:pt idx="24">
                  <c:v>25</c:v>
                </c:pt>
              </c:numCache>
            </c:numRef>
          </c:val>
          <c:extLst>
            <c:ext xmlns:c16="http://schemas.microsoft.com/office/drawing/2014/chart" uri="{C3380CC4-5D6E-409C-BE32-E72D297353CC}">
              <c16:uniqueId val="{00000000-58CB-4887-8F58-113235063FBB}"/>
            </c:ext>
          </c:extLst>
        </c:ser>
        <c:dLbls>
          <c:showLegendKey val="0"/>
          <c:showVal val="0"/>
          <c:showCatName val="0"/>
          <c:showSerName val="0"/>
          <c:showPercent val="0"/>
          <c:showBubbleSize val="0"/>
        </c:dLbls>
        <c:gapWidth val="150"/>
        <c:axId val="522538032"/>
        <c:axId val="522539472"/>
        <c:extLst>
          <c:ext xmlns:c15="http://schemas.microsoft.com/office/drawing/2012/chart" uri="{02D57815-91ED-43cb-92C2-25804820EDAC}">
            <c15:filteredBarSeries>
              <c15:ser>
                <c:idx val="1"/>
                <c:order val="1"/>
                <c:tx>
                  <c:strRef>
                    <c:extLst>
                      <c:ext uri="{02D57815-91ED-43cb-92C2-25804820EDAC}">
                        <c15:formulaRef>
                          <c15:sqref>'Quantity Sold'!$B$1</c15:sqref>
                        </c15:formulaRef>
                      </c:ext>
                    </c:extLst>
                    <c:strCache>
                      <c:ptCount val="1"/>
                      <c:pt idx="0">
                        <c:v>Total Percentage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extLst>
                      <c:ext uri="{02D57815-91ED-43cb-92C2-25804820EDAC}">
                        <c15:formulaRef>
                          <c15:sqref>'Quantity Sold'!$B$2:$B$26</c15:sqref>
                        </c15:formulaRef>
                      </c:ext>
                    </c:extLst>
                    <c:numCache>
                      <c:formatCode>0%</c:formatCode>
                      <c:ptCount val="25"/>
                      <c:pt idx="0">
                        <c:v>7.9610073111291632E-2</c:v>
                      </c:pt>
                      <c:pt idx="1">
                        <c:v>4.0617384240454912E-2</c:v>
                      </c:pt>
                      <c:pt idx="2">
                        <c:v>4.0617384240454912E-2</c:v>
                      </c:pt>
                      <c:pt idx="3">
                        <c:v>4.0617384240454912E-2</c:v>
                      </c:pt>
                      <c:pt idx="4">
                        <c:v>4.0617384240454912E-2</c:v>
                      </c:pt>
                      <c:pt idx="5">
                        <c:v>4.0617384240454912E-2</c:v>
                      </c:pt>
                      <c:pt idx="6">
                        <c:v>4.0617384240454912E-2</c:v>
                      </c:pt>
                      <c:pt idx="7">
                        <c:v>4.0617384240454912E-2</c:v>
                      </c:pt>
                      <c:pt idx="8">
                        <c:v>4.0617384240454912E-2</c:v>
                      </c:pt>
                      <c:pt idx="9">
                        <c:v>4.0617384240454912E-2</c:v>
                      </c:pt>
                      <c:pt idx="10">
                        <c:v>4.0617384240454912E-2</c:v>
                      </c:pt>
                      <c:pt idx="11">
                        <c:v>4.0617384240454912E-2</c:v>
                      </c:pt>
                      <c:pt idx="12">
                        <c:v>4.0617384240454912E-2</c:v>
                      </c:pt>
                      <c:pt idx="13">
                        <c:v>4.0617384240454912E-2</c:v>
                      </c:pt>
                      <c:pt idx="14">
                        <c:v>4.0617384240454912E-2</c:v>
                      </c:pt>
                      <c:pt idx="15">
                        <c:v>4.0617384240454912E-2</c:v>
                      </c:pt>
                      <c:pt idx="16">
                        <c:v>4.0617384240454912E-2</c:v>
                      </c:pt>
                      <c:pt idx="17">
                        <c:v>4.0617384240454912E-2</c:v>
                      </c:pt>
                      <c:pt idx="18">
                        <c:v>4.0617384240454912E-2</c:v>
                      </c:pt>
                      <c:pt idx="19">
                        <c:v>4.0617384240454912E-2</c:v>
                      </c:pt>
                      <c:pt idx="20">
                        <c:v>4.0617384240454912E-2</c:v>
                      </c:pt>
                      <c:pt idx="21">
                        <c:v>3.899268887083672E-2</c:v>
                      </c:pt>
                      <c:pt idx="22">
                        <c:v>2.843216896831844E-2</c:v>
                      </c:pt>
                      <c:pt idx="23">
                        <c:v>2.0308692120227456E-2</c:v>
                      </c:pt>
                      <c:pt idx="24">
                        <c:v>2.0308692120227456E-2</c:v>
                      </c:pt>
                    </c:numCache>
                  </c:numRef>
                </c:val>
                <c:extLst>
                  <c:ext xmlns:c16="http://schemas.microsoft.com/office/drawing/2014/chart" uri="{C3380CC4-5D6E-409C-BE32-E72D297353CC}">
                    <c16:uniqueId val="{00000001-58CB-4887-8F58-113235063FBB}"/>
                  </c:ext>
                </c:extLst>
              </c15:ser>
            </c15:filteredBarSeries>
          </c:ext>
        </c:extLst>
      </c:barChart>
      <c:lineChart>
        <c:grouping val="standard"/>
        <c:varyColors val="0"/>
        <c:ser>
          <c:idx val="2"/>
          <c:order val="2"/>
          <c:tx>
            <c:strRef>
              <c:f>'Quantity Sold'!$C$1</c:f>
              <c:strCache>
                <c:ptCount val="1"/>
                <c:pt idx="0">
                  <c:v>Cummulative Percentage</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val>
            <c:numRef>
              <c:f>'Quantity Sold'!$C$2:$C$26</c:f>
              <c:numCache>
                <c:formatCode>0%</c:formatCode>
                <c:ptCount val="25"/>
                <c:pt idx="0">
                  <c:v>7.9610073111291632E-2</c:v>
                </c:pt>
                <c:pt idx="1">
                  <c:v>0.12022745735174654</c:v>
                </c:pt>
                <c:pt idx="2">
                  <c:v>0.16084484159220147</c:v>
                </c:pt>
                <c:pt idx="3">
                  <c:v>0.20146222583265638</c:v>
                </c:pt>
                <c:pt idx="4">
                  <c:v>0.2420796100731113</c:v>
                </c:pt>
                <c:pt idx="5">
                  <c:v>0.28269699431356621</c:v>
                </c:pt>
                <c:pt idx="6">
                  <c:v>0.32331437855402112</c:v>
                </c:pt>
                <c:pt idx="7">
                  <c:v>0.36393176279447603</c:v>
                </c:pt>
                <c:pt idx="8">
                  <c:v>0.40454914703493094</c:v>
                </c:pt>
                <c:pt idx="9">
                  <c:v>0.44516653127538586</c:v>
                </c:pt>
                <c:pt idx="10">
                  <c:v>0.48578391551584077</c:v>
                </c:pt>
                <c:pt idx="11">
                  <c:v>0.52640129975629568</c:v>
                </c:pt>
                <c:pt idx="12">
                  <c:v>0.56701868399675059</c:v>
                </c:pt>
                <c:pt idx="13">
                  <c:v>0.60763606823720551</c:v>
                </c:pt>
                <c:pt idx="14">
                  <c:v>0.64825345247766042</c:v>
                </c:pt>
                <c:pt idx="15">
                  <c:v>0.68887083671811533</c:v>
                </c:pt>
                <c:pt idx="16">
                  <c:v>0.72948822095857024</c:v>
                </c:pt>
                <c:pt idx="17">
                  <c:v>0.77010560519902516</c:v>
                </c:pt>
                <c:pt idx="18">
                  <c:v>0.81072298943948007</c:v>
                </c:pt>
                <c:pt idx="19">
                  <c:v>0.85134037367993498</c:v>
                </c:pt>
                <c:pt idx="20">
                  <c:v>0.89195775792038989</c:v>
                </c:pt>
                <c:pt idx="21">
                  <c:v>0.93095044679122663</c:v>
                </c:pt>
                <c:pt idx="22">
                  <c:v>0.95938261575954509</c:v>
                </c:pt>
                <c:pt idx="23">
                  <c:v>0.97969130787977254</c:v>
                </c:pt>
                <c:pt idx="24">
                  <c:v>1</c:v>
                </c:pt>
              </c:numCache>
            </c:numRef>
          </c:val>
          <c:smooth val="0"/>
          <c:extLst>
            <c:ext xmlns:c16="http://schemas.microsoft.com/office/drawing/2014/chart" uri="{C3380CC4-5D6E-409C-BE32-E72D297353CC}">
              <c16:uniqueId val="{00000002-58CB-4887-8F58-113235063FBB}"/>
            </c:ext>
          </c:extLst>
        </c:ser>
        <c:dLbls>
          <c:showLegendKey val="0"/>
          <c:showVal val="0"/>
          <c:showCatName val="0"/>
          <c:showSerName val="0"/>
          <c:showPercent val="0"/>
          <c:showBubbleSize val="0"/>
        </c:dLbls>
        <c:marker val="1"/>
        <c:smooth val="0"/>
        <c:axId val="743435520"/>
        <c:axId val="743442360"/>
      </c:lineChart>
      <c:catAx>
        <c:axId val="52253803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539472"/>
        <c:crosses val="autoZero"/>
        <c:auto val="1"/>
        <c:lblAlgn val="ctr"/>
        <c:lblOffset val="100"/>
        <c:noMultiLvlLbl val="0"/>
      </c:catAx>
      <c:valAx>
        <c:axId val="522539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538032"/>
        <c:crosses val="autoZero"/>
        <c:crossBetween val="between"/>
      </c:valAx>
      <c:valAx>
        <c:axId val="74344236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435520"/>
        <c:crosses val="max"/>
        <c:crossBetween val="between"/>
      </c:valAx>
      <c:catAx>
        <c:axId val="743435520"/>
        <c:scaling>
          <c:orientation val="minMax"/>
        </c:scaling>
        <c:delete val="1"/>
        <c:axPos val="b"/>
        <c:majorTickMark val="none"/>
        <c:minorTickMark val="none"/>
        <c:tickLblPos val="nextTo"/>
        <c:crossAx val="7434423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Recorder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'Recorder Level'!$A$1</c:f>
              <c:strCache>
                <c:ptCount val="1"/>
                <c:pt idx="0">
                  <c:v>Reorder Level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'Recorder Level'!$A$2:$A$26</c:f>
              <c:numCache>
                <c:formatCode>General</c:formatCode>
                <c:ptCount val="25"/>
                <c:pt idx="0">
                  <c:v>50</c:v>
                </c:pt>
                <c:pt idx="1">
                  <c:v>50</c:v>
                </c:pt>
                <c:pt idx="2">
                  <c:v>50</c:v>
                </c:pt>
                <c:pt idx="3">
                  <c:v>50</c:v>
                </c:pt>
                <c:pt idx="4">
                  <c:v>50</c:v>
                </c:pt>
                <c:pt idx="5">
                  <c:v>50</c:v>
                </c:pt>
                <c:pt idx="6">
                  <c:v>50</c:v>
                </c:pt>
                <c:pt idx="7">
                  <c:v>50</c:v>
                </c:pt>
                <c:pt idx="8">
                  <c:v>50</c:v>
                </c:pt>
                <c:pt idx="9">
                  <c:v>50</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numCache>
            </c:numRef>
          </c:val>
          <c:extLst>
            <c:ext xmlns:c16="http://schemas.microsoft.com/office/drawing/2014/chart" uri="{C3380CC4-5D6E-409C-BE32-E72D297353CC}">
              <c16:uniqueId val="{00000000-A698-4A1D-97D0-22C5B53F48C4}"/>
            </c:ext>
          </c:extLst>
        </c:ser>
        <c:dLbls>
          <c:showLegendKey val="0"/>
          <c:showVal val="0"/>
          <c:showCatName val="0"/>
          <c:showSerName val="0"/>
          <c:showPercent val="0"/>
          <c:showBubbleSize val="0"/>
        </c:dLbls>
        <c:gapWidth val="150"/>
        <c:axId val="327168280"/>
        <c:axId val="108159640"/>
        <c:extLst>
          <c:ext xmlns:c15="http://schemas.microsoft.com/office/drawing/2012/chart" uri="{02D57815-91ED-43cb-92C2-25804820EDAC}">
            <c15:filteredBarSeries>
              <c15:ser>
                <c:idx val="1"/>
                <c:order val="1"/>
                <c:tx>
                  <c:strRef>
                    <c:extLst>
                      <c:ext uri="{02D57815-91ED-43cb-92C2-25804820EDAC}">
                        <c15:formulaRef>
                          <c15:sqref>'Recorder Level'!$B$1</c15:sqref>
                        </c15:formulaRef>
                      </c:ext>
                    </c:extLst>
                    <c:strCache>
                      <c:ptCount val="1"/>
                      <c:pt idx="0">
                        <c:v>Total Percentage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extLst>
                      <c:ext uri="{02D57815-91ED-43cb-92C2-25804820EDAC}">
                        <c15:formulaRef>
                          <c15:sqref>'Recorder Level'!$B$2:$B$26</c15:sqref>
                        </c15:formulaRef>
                      </c:ext>
                    </c:extLst>
                    <c:numCache>
                      <c:formatCode>0%</c:formatCode>
                      <c:ptCount val="25"/>
                      <c:pt idx="0">
                        <c:v>5.7142857142857141E-2</c:v>
                      </c:pt>
                      <c:pt idx="1">
                        <c:v>5.7142857142857141E-2</c:v>
                      </c:pt>
                      <c:pt idx="2">
                        <c:v>5.7142857142857141E-2</c:v>
                      </c:pt>
                      <c:pt idx="3">
                        <c:v>5.7142857142857141E-2</c:v>
                      </c:pt>
                      <c:pt idx="4">
                        <c:v>5.7142857142857141E-2</c:v>
                      </c:pt>
                      <c:pt idx="5">
                        <c:v>5.7142857142857141E-2</c:v>
                      </c:pt>
                      <c:pt idx="6">
                        <c:v>5.7142857142857141E-2</c:v>
                      </c:pt>
                      <c:pt idx="7">
                        <c:v>5.7142857142857141E-2</c:v>
                      </c:pt>
                      <c:pt idx="8">
                        <c:v>5.7142857142857141E-2</c:v>
                      </c:pt>
                      <c:pt idx="9">
                        <c:v>5.7142857142857141E-2</c:v>
                      </c:pt>
                      <c:pt idx="10">
                        <c:v>2.8571428571428571E-2</c:v>
                      </c:pt>
                      <c:pt idx="11">
                        <c:v>2.8571428571428571E-2</c:v>
                      </c:pt>
                      <c:pt idx="12">
                        <c:v>2.8571428571428571E-2</c:v>
                      </c:pt>
                      <c:pt idx="13">
                        <c:v>2.8571428571428571E-2</c:v>
                      </c:pt>
                      <c:pt idx="14">
                        <c:v>2.8571428571428571E-2</c:v>
                      </c:pt>
                      <c:pt idx="15">
                        <c:v>2.8571428571428571E-2</c:v>
                      </c:pt>
                      <c:pt idx="16">
                        <c:v>2.8571428571428571E-2</c:v>
                      </c:pt>
                      <c:pt idx="17">
                        <c:v>2.8571428571428571E-2</c:v>
                      </c:pt>
                      <c:pt idx="18">
                        <c:v>2.8571428571428571E-2</c:v>
                      </c:pt>
                      <c:pt idx="19">
                        <c:v>2.8571428571428571E-2</c:v>
                      </c:pt>
                      <c:pt idx="20">
                        <c:v>2.8571428571428571E-2</c:v>
                      </c:pt>
                      <c:pt idx="21">
                        <c:v>2.8571428571428571E-2</c:v>
                      </c:pt>
                      <c:pt idx="22">
                        <c:v>2.8571428571428571E-2</c:v>
                      </c:pt>
                      <c:pt idx="23">
                        <c:v>2.8571428571428571E-2</c:v>
                      </c:pt>
                      <c:pt idx="24">
                        <c:v>2.8571428571428571E-2</c:v>
                      </c:pt>
                    </c:numCache>
                  </c:numRef>
                </c:val>
                <c:extLst>
                  <c:ext xmlns:c16="http://schemas.microsoft.com/office/drawing/2014/chart" uri="{C3380CC4-5D6E-409C-BE32-E72D297353CC}">
                    <c16:uniqueId val="{00000002-A698-4A1D-97D0-22C5B53F48C4}"/>
                  </c:ext>
                </c:extLst>
              </c15:ser>
            </c15:filteredBarSeries>
          </c:ext>
        </c:extLst>
      </c:barChart>
      <c:lineChart>
        <c:grouping val="standard"/>
        <c:varyColors val="0"/>
        <c:ser>
          <c:idx val="2"/>
          <c:order val="2"/>
          <c:tx>
            <c:strRef>
              <c:f>'Recorder Level'!$C$1</c:f>
              <c:strCache>
                <c:ptCount val="1"/>
                <c:pt idx="0">
                  <c:v>Cummulative Percentage </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val>
            <c:numRef>
              <c:f>'Recorder Level'!$C$2:$C$26</c:f>
              <c:numCache>
                <c:formatCode>0%</c:formatCode>
                <c:ptCount val="25"/>
                <c:pt idx="0">
                  <c:v>5.7142857142857141E-2</c:v>
                </c:pt>
                <c:pt idx="1">
                  <c:v>0.11428571428571428</c:v>
                </c:pt>
                <c:pt idx="2">
                  <c:v>0.17142857142857143</c:v>
                </c:pt>
                <c:pt idx="3">
                  <c:v>0.22857142857142856</c:v>
                </c:pt>
                <c:pt idx="4">
                  <c:v>0.2857142857142857</c:v>
                </c:pt>
                <c:pt idx="5">
                  <c:v>0.34285714285714286</c:v>
                </c:pt>
                <c:pt idx="6">
                  <c:v>0.4</c:v>
                </c:pt>
                <c:pt idx="7">
                  <c:v>0.45714285714285718</c:v>
                </c:pt>
                <c:pt idx="8">
                  <c:v>0.51428571428571435</c:v>
                </c:pt>
                <c:pt idx="9">
                  <c:v>0.57142857142857151</c:v>
                </c:pt>
                <c:pt idx="10">
                  <c:v>0.60000000000000009</c:v>
                </c:pt>
                <c:pt idx="11">
                  <c:v>0.62857142857142867</c:v>
                </c:pt>
                <c:pt idx="12">
                  <c:v>0.65714285714285725</c:v>
                </c:pt>
                <c:pt idx="13">
                  <c:v>0.68571428571428583</c:v>
                </c:pt>
                <c:pt idx="14">
                  <c:v>0.71428571428571441</c:v>
                </c:pt>
                <c:pt idx="15">
                  <c:v>0.74285714285714299</c:v>
                </c:pt>
                <c:pt idx="16">
                  <c:v>0.77142857142857157</c:v>
                </c:pt>
                <c:pt idx="17">
                  <c:v>0.80000000000000016</c:v>
                </c:pt>
                <c:pt idx="18">
                  <c:v>0.82857142857142874</c:v>
                </c:pt>
                <c:pt idx="19">
                  <c:v>0.85714285714285732</c:v>
                </c:pt>
                <c:pt idx="20">
                  <c:v>0.8857142857142859</c:v>
                </c:pt>
                <c:pt idx="21">
                  <c:v>0.91428571428571448</c:v>
                </c:pt>
                <c:pt idx="22">
                  <c:v>0.94285714285714306</c:v>
                </c:pt>
                <c:pt idx="23">
                  <c:v>0.97142857142857164</c:v>
                </c:pt>
                <c:pt idx="24">
                  <c:v>1.0000000000000002</c:v>
                </c:pt>
              </c:numCache>
            </c:numRef>
          </c:val>
          <c:smooth val="0"/>
          <c:extLst>
            <c:ext xmlns:c16="http://schemas.microsoft.com/office/drawing/2014/chart" uri="{C3380CC4-5D6E-409C-BE32-E72D297353CC}">
              <c16:uniqueId val="{00000001-A698-4A1D-97D0-22C5B53F48C4}"/>
            </c:ext>
          </c:extLst>
        </c:ser>
        <c:dLbls>
          <c:showLegendKey val="0"/>
          <c:showVal val="0"/>
          <c:showCatName val="0"/>
          <c:showSerName val="0"/>
          <c:showPercent val="0"/>
          <c:showBubbleSize val="0"/>
        </c:dLbls>
        <c:marker val="1"/>
        <c:smooth val="0"/>
        <c:axId val="743445960"/>
        <c:axId val="743447760"/>
      </c:lineChart>
      <c:catAx>
        <c:axId val="327168280"/>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59640"/>
        <c:crosses val="autoZero"/>
        <c:auto val="1"/>
        <c:lblAlgn val="ctr"/>
        <c:lblOffset val="100"/>
        <c:noMultiLvlLbl val="0"/>
      </c:catAx>
      <c:valAx>
        <c:axId val="108159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168280"/>
        <c:crosses val="autoZero"/>
        <c:crossBetween val="between"/>
      </c:valAx>
      <c:valAx>
        <c:axId val="74344776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445960"/>
        <c:crosses val="max"/>
        <c:crossBetween val="between"/>
      </c:valAx>
      <c:catAx>
        <c:axId val="743445960"/>
        <c:scaling>
          <c:orientation val="minMax"/>
        </c:scaling>
        <c:delete val="1"/>
        <c:axPos val="b"/>
        <c:majorTickMark val="none"/>
        <c:minorTickMark val="none"/>
        <c:tickLblPos val="nextTo"/>
        <c:crossAx val="743447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Recorder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'Recorder Quantity'!$A$1</c:f>
              <c:strCache>
                <c:ptCount val="1"/>
                <c:pt idx="0">
                  <c:v>Reorder Quantity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'Recorder Quantity'!$A$2:$A$26</c:f>
              <c:numCache>
                <c:formatCode>General</c:formatCode>
                <c:ptCount val="2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50</c:v>
                </c:pt>
                <c:pt idx="20">
                  <c:v>50</c:v>
                </c:pt>
                <c:pt idx="21">
                  <c:v>50</c:v>
                </c:pt>
                <c:pt idx="22">
                  <c:v>50</c:v>
                </c:pt>
                <c:pt idx="23">
                  <c:v>50</c:v>
                </c:pt>
                <c:pt idx="24">
                  <c:v>50</c:v>
                </c:pt>
              </c:numCache>
            </c:numRef>
          </c:val>
          <c:extLst>
            <c:ext xmlns:c16="http://schemas.microsoft.com/office/drawing/2014/chart" uri="{C3380CC4-5D6E-409C-BE32-E72D297353CC}">
              <c16:uniqueId val="{00000000-561B-4578-AE93-0962E7A65BA2}"/>
            </c:ext>
          </c:extLst>
        </c:ser>
        <c:dLbls>
          <c:showLegendKey val="0"/>
          <c:showVal val="0"/>
          <c:showCatName val="0"/>
          <c:showSerName val="0"/>
          <c:showPercent val="0"/>
          <c:showBubbleSize val="0"/>
        </c:dLbls>
        <c:gapWidth val="150"/>
        <c:axId val="743462520"/>
        <c:axId val="743461800"/>
        <c:extLst>
          <c:ext xmlns:c15="http://schemas.microsoft.com/office/drawing/2012/chart" uri="{02D57815-91ED-43cb-92C2-25804820EDAC}">
            <c15:filteredBarSeries>
              <c15:ser>
                <c:idx val="1"/>
                <c:order val="1"/>
                <c:tx>
                  <c:strRef>
                    <c:extLst>
                      <c:ext uri="{02D57815-91ED-43cb-92C2-25804820EDAC}">
                        <c15:formulaRef>
                          <c15:sqref>'Recorder Quantity'!$B$1</c15:sqref>
                        </c15:formulaRef>
                      </c:ext>
                    </c:extLst>
                    <c:strCache>
                      <c:ptCount val="1"/>
                      <c:pt idx="0">
                        <c:v>Total Percentage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extLst>
                      <c:ext uri="{02D57815-91ED-43cb-92C2-25804820EDAC}">
                        <c15:formulaRef>
                          <c15:sqref>'Recorder Quantity'!$B$2:$B$26</c15:sqref>
                        </c15:formulaRef>
                      </c:ext>
                    </c:extLst>
                    <c:numCache>
                      <c:formatCode>0%</c:formatCode>
                      <c:ptCount val="25"/>
                      <c:pt idx="0">
                        <c:v>4.5454545454545456E-2</c:v>
                      </c:pt>
                      <c:pt idx="1">
                        <c:v>4.5454545454545456E-2</c:v>
                      </c:pt>
                      <c:pt idx="2">
                        <c:v>4.5454545454545456E-2</c:v>
                      </c:pt>
                      <c:pt idx="3">
                        <c:v>4.5454545454545456E-2</c:v>
                      </c:pt>
                      <c:pt idx="4">
                        <c:v>4.5454545454545456E-2</c:v>
                      </c:pt>
                      <c:pt idx="5">
                        <c:v>4.5454545454545456E-2</c:v>
                      </c:pt>
                      <c:pt idx="6">
                        <c:v>4.5454545454545456E-2</c:v>
                      </c:pt>
                      <c:pt idx="7">
                        <c:v>4.5454545454545456E-2</c:v>
                      </c:pt>
                      <c:pt idx="8">
                        <c:v>4.5454545454545456E-2</c:v>
                      </c:pt>
                      <c:pt idx="9">
                        <c:v>4.5454545454545456E-2</c:v>
                      </c:pt>
                      <c:pt idx="10">
                        <c:v>4.5454545454545456E-2</c:v>
                      </c:pt>
                      <c:pt idx="11">
                        <c:v>4.5454545454545456E-2</c:v>
                      </c:pt>
                      <c:pt idx="12">
                        <c:v>4.5454545454545456E-2</c:v>
                      </c:pt>
                      <c:pt idx="13">
                        <c:v>4.5454545454545456E-2</c:v>
                      </c:pt>
                      <c:pt idx="14">
                        <c:v>4.5454545454545456E-2</c:v>
                      </c:pt>
                      <c:pt idx="15">
                        <c:v>4.5454545454545456E-2</c:v>
                      </c:pt>
                      <c:pt idx="16">
                        <c:v>4.5454545454545456E-2</c:v>
                      </c:pt>
                      <c:pt idx="17">
                        <c:v>4.5454545454545456E-2</c:v>
                      </c:pt>
                      <c:pt idx="18">
                        <c:v>4.5454545454545456E-2</c:v>
                      </c:pt>
                      <c:pt idx="19">
                        <c:v>2.2727272727272728E-2</c:v>
                      </c:pt>
                      <c:pt idx="20">
                        <c:v>2.2727272727272728E-2</c:v>
                      </c:pt>
                      <c:pt idx="21">
                        <c:v>2.2727272727272728E-2</c:v>
                      </c:pt>
                      <c:pt idx="22">
                        <c:v>2.2727272727272728E-2</c:v>
                      </c:pt>
                      <c:pt idx="23">
                        <c:v>2.2727272727272728E-2</c:v>
                      </c:pt>
                      <c:pt idx="24">
                        <c:v>2.2727272727272728E-2</c:v>
                      </c:pt>
                    </c:numCache>
                  </c:numRef>
                </c:val>
                <c:extLst>
                  <c:ext xmlns:c16="http://schemas.microsoft.com/office/drawing/2014/chart" uri="{C3380CC4-5D6E-409C-BE32-E72D297353CC}">
                    <c16:uniqueId val="{00000002-561B-4578-AE93-0962E7A65BA2}"/>
                  </c:ext>
                </c:extLst>
              </c15:ser>
            </c15:filteredBarSeries>
          </c:ext>
        </c:extLst>
      </c:barChart>
      <c:lineChart>
        <c:grouping val="standard"/>
        <c:varyColors val="0"/>
        <c:ser>
          <c:idx val="2"/>
          <c:order val="2"/>
          <c:tx>
            <c:strRef>
              <c:f>'Recorder Quantity'!$C$1</c:f>
              <c:strCache>
                <c:ptCount val="1"/>
                <c:pt idx="0">
                  <c:v>Cummulative Percentage</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val>
            <c:numRef>
              <c:f>'Recorder Quantity'!$C$2:$C$26</c:f>
              <c:numCache>
                <c:formatCode>0%</c:formatCode>
                <c:ptCount val="25"/>
                <c:pt idx="0">
                  <c:v>4.5454545454545456E-2</c:v>
                </c:pt>
                <c:pt idx="1">
                  <c:v>9.0909090909090912E-2</c:v>
                </c:pt>
                <c:pt idx="2">
                  <c:v>0.13636363636363635</c:v>
                </c:pt>
                <c:pt idx="3">
                  <c:v>0.18181818181818182</c:v>
                </c:pt>
                <c:pt idx="4">
                  <c:v>0.22727272727272729</c:v>
                </c:pt>
                <c:pt idx="5">
                  <c:v>0.27272727272727276</c:v>
                </c:pt>
                <c:pt idx="6">
                  <c:v>0.31818181818181823</c:v>
                </c:pt>
                <c:pt idx="7">
                  <c:v>0.3636363636363637</c:v>
                </c:pt>
                <c:pt idx="8">
                  <c:v>0.40909090909090917</c:v>
                </c:pt>
                <c:pt idx="9">
                  <c:v>0.45454545454545464</c:v>
                </c:pt>
                <c:pt idx="10">
                  <c:v>0.50000000000000011</c:v>
                </c:pt>
                <c:pt idx="11">
                  <c:v>0.54545454545454553</c:v>
                </c:pt>
                <c:pt idx="12">
                  <c:v>0.59090909090909094</c:v>
                </c:pt>
                <c:pt idx="13">
                  <c:v>0.63636363636363635</c:v>
                </c:pt>
                <c:pt idx="14">
                  <c:v>0.68181818181818177</c:v>
                </c:pt>
                <c:pt idx="15">
                  <c:v>0.72727272727272718</c:v>
                </c:pt>
                <c:pt idx="16">
                  <c:v>0.7727272727272726</c:v>
                </c:pt>
                <c:pt idx="17">
                  <c:v>0.81818181818181801</c:v>
                </c:pt>
                <c:pt idx="18">
                  <c:v>0.86363636363636342</c:v>
                </c:pt>
                <c:pt idx="19">
                  <c:v>0.88636363636363613</c:v>
                </c:pt>
                <c:pt idx="20">
                  <c:v>0.90909090909090884</c:v>
                </c:pt>
                <c:pt idx="21">
                  <c:v>0.93181818181818155</c:v>
                </c:pt>
                <c:pt idx="22">
                  <c:v>0.95454545454545425</c:v>
                </c:pt>
                <c:pt idx="23">
                  <c:v>0.97727272727272696</c:v>
                </c:pt>
                <c:pt idx="24">
                  <c:v>0.99999999999999967</c:v>
                </c:pt>
              </c:numCache>
            </c:numRef>
          </c:val>
          <c:smooth val="0"/>
          <c:extLst>
            <c:ext xmlns:c16="http://schemas.microsoft.com/office/drawing/2014/chart" uri="{C3380CC4-5D6E-409C-BE32-E72D297353CC}">
              <c16:uniqueId val="{00000001-561B-4578-AE93-0962E7A65BA2}"/>
            </c:ext>
          </c:extLst>
        </c:ser>
        <c:dLbls>
          <c:showLegendKey val="0"/>
          <c:showVal val="0"/>
          <c:showCatName val="0"/>
          <c:showSerName val="0"/>
          <c:showPercent val="0"/>
          <c:showBubbleSize val="0"/>
        </c:dLbls>
        <c:marker val="1"/>
        <c:smooth val="0"/>
        <c:axId val="522548832"/>
        <c:axId val="522541632"/>
      </c:lineChart>
      <c:catAx>
        <c:axId val="743462520"/>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461800"/>
        <c:crosses val="autoZero"/>
        <c:auto val="1"/>
        <c:lblAlgn val="ctr"/>
        <c:lblOffset val="100"/>
        <c:noMultiLvlLbl val="0"/>
      </c:catAx>
      <c:valAx>
        <c:axId val="743461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462520"/>
        <c:crosses val="autoZero"/>
        <c:crossBetween val="between"/>
      </c:valAx>
      <c:valAx>
        <c:axId val="52254163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548832"/>
        <c:crosses val="max"/>
        <c:crossBetween val="between"/>
      </c:valAx>
      <c:catAx>
        <c:axId val="522548832"/>
        <c:scaling>
          <c:orientation val="minMax"/>
        </c:scaling>
        <c:delete val="1"/>
        <c:axPos val="b"/>
        <c:majorTickMark val="none"/>
        <c:minorTickMark val="none"/>
        <c:tickLblPos val="nextTo"/>
        <c:crossAx val="5225416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'Quantity Sold'!$A$1</c:f>
              <c:strCache>
                <c:ptCount val="1"/>
                <c:pt idx="0">
                  <c:v>Quantity Sold</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'Quantity Sold'!$A$2:$A$26</c:f>
              <c:numCache>
                <c:formatCode>General</c:formatCode>
                <c:ptCount val="25"/>
                <c:pt idx="0">
                  <c:v>98</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48</c:v>
                </c:pt>
                <c:pt idx="22">
                  <c:v>35</c:v>
                </c:pt>
                <c:pt idx="23">
                  <c:v>25</c:v>
                </c:pt>
                <c:pt idx="24">
                  <c:v>25</c:v>
                </c:pt>
              </c:numCache>
            </c:numRef>
          </c:val>
          <c:extLst>
            <c:ext xmlns:c16="http://schemas.microsoft.com/office/drawing/2014/chart" uri="{C3380CC4-5D6E-409C-BE32-E72D297353CC}">
              <c16:uniqueId val="{00000000-1A63-4B66-8189-4D139BB97CFA}"/>
            </c:ext>
          </c:extLst>
        </c:ser>
        <c:dLbls>
          <c:showLegendKey val="0"/>
          <c:showVal val="0"/>
          <c:showCatName val="0"/>
          <c:showSerName val="0"/>
          <c:showPercent val="0"/>
          <c:showBubbleSize val="0"/>
        </c:dLbls>
        <c:gapWidth val="150"/>
        <c:axId val="522538032"/>
        <c:axId val="522539472"/>
        <c:extLst>
          <c:ext xmlns:c15="http://schemas.microsoft.com/office/drawing/2012/chart" uri="{02D57815-91ED-43cb-92C2-25804820EDAC}">
            <c15:filteredBarSeries>
              <c15:ser>
                <c:idx val="1"/>
                <c:order val="1"/>
                <c:tx>
                  <c:strRef>
                    <c:extLst>
                      <c:ext uri="{02D57815-91ED-43cb-92C2-25804820EDAC}">
                        <c15:formulaRef>
                          <c15:sqref>'Quantity Sold'!$B$1</c15:sqref>
                        </c15:formulaRef>
                      </c:ext>
                    </c:extLst>
                    <c:strCache>
                      <c:ptCount val="1"/>
                      <c:pt idx="0">
                        <c:v>Total Percentage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extLst>
                      <c:ext uri="{02D57815-91ED-43cb-92C2-25804820EDAC}">
                        <c15:formulaRef>
                          <c15:sqref>'Quantity Sold'!$B$2:$B$26</c15:sqref>
                        </c15:formulaRef>
                      </c:ext>
                    </c:extLst>
                    <c:numCache>
                      <c:formatCode>0%</c:formatCode>
                      <c:ptCount val="25"/>
                      <c:pt idx="0">
                        <c:v>7.9610073111291632E-2</c:v>
                      </c:pt>
                      <c:pt idx="1">
                        <c:v>4.0617384240454912E-2</c:v>
                      </c:pt>
                      <c:pt idx="2">
                        <c:v>4.0617384240454912E-2</c:v>
                      </c:pt>
                      <c:pt idx="3">
                        <c:v>4.0617384240454912E-2</c:v>
                      </c:pt>
                      <c:pt idx="4">
                        <c:v>4.0617384240454912E-2</c:v>
                      </c:pt>
                      <c:pt idx="5">
                        <c:v>4.0617384240454912E-2</c:v>
                      </c:pt>
                      <c:pt idx="6">
                        <c:v>4.0617384240454912E-2</c:v>
                      </c:pt>
                      <c:pt idx="7">
                        <c:v>4.0617384240454912E-2</c:v>
                      </c:pt>
                      <c:pt idx="8">
                        <c:v>4.0617384240454912E-2</c:v>
                      </c:pt>
                      <c:pt idx="9">
                        <c:v>4.0617384240454912E-2</c:v>
                      </c:pt>
                      <c:pt idx="10">
                        <c:v>4.0617384240454912E-2</c:v>
                      </c:pt>
                      <c:pt idx="11">
                        <c:v>4.0617384240454912E-2</c:v>
                      </c:pt>
                      <c:pt idx="12">
                        <c:v>4.0617384240454912E-2</c:v>
                      </c:pt>
                      <c:pt idx="13">
                        <c:v>4.0617384240454912E-2</c:v>
                      </c:pt>
                      <c:pt idx="14">
                        <c:v>4.0617384240454912E-2</c:v>
                      </c:pt>
                      <c:pt idx="15">
                        <c:v>4.0617384240454912E-2</c:v>
                      </c:pt>
                      <c:pt idx="16">
                        <c:v>4.0617384240454912E-2</c:v>
                      </c:pt>
                      <c:pt idx="17">
                        <c:v>4.0617384240454912E-2</c:v>
                      </c:pt>
                      <c:pt idx="18">
                        <c:v>4.0617384240454912E-2</c:v>
                      </c:pt>
                      <c:pt idx="19">
                        <c:v>4.0617384240454912E-2</c:v>
                      </c:pt>
                      <c:pt idx="20">
                        <c:v>4.0617384240454912E-2</c:v>
                      </c:pt>
                      <c:pt idx="21">
                        <c:v>3.899268887083672E-2</c:v>
                      </c:pt>
                      <c:pt idx="22">
                        <c:v>2.843216896831844E-2</c:v>
                      </c:pt>
                      <c:pt idx="23">
                        <c:v>2.0308692120227456E-2</c:v>
                      </c:pt>
                      <c:pt idx="24">
                        <c:v>2.0308692120227456E-2</c:v>
                      </c:pt>
                    </c:numCache>
                  </c:numRef>
                </c:val>
                <c:extLst>
                  <c:ext xmlns:c16="http://schemas.microsoft.com/office/drawing/2014/chart" uri="{C3380CC4-5D6E-409C-BE32-E72D297353CC}">
                    <c16:uniqueId val="{00000002-1A63-4B66-8189-4D139BB97CFA}"/>
                  </c:ext>
                </c:extLst>
              </c15:ser>
            </c15:filteredBarSeries>
          </c:ext>
        </c:extLst>
      </c:barChart>
      <c:lineChart>
        <c:grouping val="standard"/>
        <c:varyColors val="0"/>
        <c:ser>
          <c:idx val="2"/>
          <c:order val="2"/>
          <c:tx>
            <c:strRef>
              <c:f>'Quantity Sold'!$C$1</c:f>
              <c:strCache>
                <c:ptCount val="1"/>
                <c:pt idx="0">
                  <c:v>Cummulative Percentage</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val>
            <c:numRef>
              <c:f>'Quantity Sold'!$C$2:$C$26</c:f>
              <c:numCache>
                <c:formatCode>0%</c:formatCode>
                <c:ptCount val="25"/>
                <c:pt idx="0">
                  <c:v>7.9610073111291632E-2</c:v>
                </c:pt>
                <c:pt idx="1">
                  <c:v>0.12022745735174654</c:v>
                </c:pt>
                <c:pt idx="2">
                  <c:v>0.16084484159220147</c:v>
                </c:pt>
                <c:pt idx="3">
                  <c:v>0.20146222583265638</c:v>
                </c:pt>
                <c:pt idx="4">
                  <c:v>0.2420796100731113</c:v>
                </c:pt>
                <c:pt idx="5">
                  <c:v>0.28269699431356621</c:v>
                </c:pt>
                <c:pt idx="6">
                  <c:v>0.32331437855402112</c:v>
                </c:pt>
                <c:pt idx="7">
                  <c:v>0.36393176279447603</c:v>
                </c:pt>
                <c:pt idx="8">
                  <c:v>0.40454914703493094</c:v>
                </c:pt>
                <c:pt idx="9">
                  <c:v>0.44516653127538586</c:v>
                </c:pt>
                <c:pt idx="10">
                  <c:v>0.48578391551584077</c:v>
                </c:pt>
                <c:pt idx="11">
                  <c:v>0.52640129975629568</c:v>
                </c:pt>
                <c:pt idx="12">
                  <c:v>0.56701868399675059</c:v>
                </c:pt>
                <c:pt idx="13">
                  <c:v>0.60763606823720551</c:v>
                </c:pt>
                <c:pt idx="14">
                  <c:v>0.64825345247766042</c:v>
                </c:pt>
                <c:pt idx="15">
                  <c:v>0.68887083671811533</c:v>
                </c:pt>
                <c:pt idx="16">
                  <c:v>0.72948822095857024</c:v>
                </c:pt>
                <c:pt idx="17">
                  <c:v>0.77010560519902516</c:v>
                </c:pt>
                <c:pt idx="18">
                  <c:v>0.81072298943948007</c:v>
                </c:pt>
                <c:pt idx="19">
                  <c:v>0.85134037367993498</c:v>
                </c:pt>
                <c:pt idx="20">
                  <c:v>0.89195775792038989</c:v>
                </c:pt>
                <c:pt idx="21">
                  <c:v>0.93095044679122663</c:v>
                </c:pt>
                <c:pt idx="22">
                  <c:v>0.95938261575954509</c:v>
                </c:pt>
                <c:pt idx="23">
                  <c:v>0.97969130787977254</c:v>
                </c:pt>
                <c:pt idx="24">
                  <c:v>1</c:v>
                </c:pt>
              </c:numCache>
            </c:numRef>
          </c:val>
          <c:smooth val="0"/>
          <c:extLst>
            <c:ext xmlns:c16="http://schemas.microsoft.com/office/drawing/2014/chart" uri="{C3380CC4-5D6E-409C-BE32-E72D297353CC}">
              <c16:uniqueId val="{00000001-1A63-4B66-8189-4D139BB97CFA}"/>
            </c:ext>
          </c:extLst>
        </c:ser>
        <c:dLbls>
          <c:showLegendKey val="0"/>
          <c:showVal val="0"/>
          <c:showCatName val="0"/>
          <c:showSerName val="0"/>
          <c:showPercent val="0"/>
          <c:showBubbleSize val="0"/>
        </c:dLbls>
        <c:marker val="1"/>
        <c:smooth val="0"/>
        <c:axId val="743435520"/>
        <c:axId val="743442360"/>
      </c:lineChart>
      <c:catAx>
        <c:axId val="52253803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539472"/>
        <c:crosses val="autoZero"/>
        <c:auto val="1"/>
        <c:lblAlgn val="ctr"/>
        <c:lblOffset val="100"/>
        <c:noMultiLvlLbl val="0"/>
      </c:catAx>
      <c:valAx>
        <c:axId val="522539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538032"/>
        <c:crosses val="autoZero"/>
        <c:crossBetween val="between"/>
      </c:valAx>
      <c:valAx>
        <c:axId val="74344236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435520"/>
        <c:crosses val="max"/>
        <c:crossBetween val="between"/>
      </c:valAx>
      <c:catAx>
        <c:axId val="743435520"/>
        <c:scaling>
          <c:orientation val="minMax"/>
        </c:scaling>
        <c:delete val="1"/>
        <c:axPos val="b"/>
        <c:majorTickMark val="none"/>
        <c:minorTickMark val="none"/>
        <c:tickLblPos val="nextTo"/>
        <c:crossAx val="7434423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Reorder level and Reorder Quanity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'Visual for Record level &amp; Quant'!$A$1</c:f>
              <c:strCache>
                <c:ptCount val="1"/>
                <c:pt idx="0">
                  <c:v>Reorder Level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'Visual for Record level &amp; Quant'!$A$2:$A$26</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7683-4C7D-8B84-8E50137E8283}"/>
            </c:ext>
          </c:extLst>
        </c:ser>
        <c:ser>
          <c:idx val="1"/>
          <c:order val="1"/>
          <c:tx>
            <c:strRef>
              <c:f>'Visual for Record level &amp; Quant'!$B$1</c:f>
              <c:strCache>
                <c:ptCount val="1"/>
                <c:pt idx="0">
                  <c:v>Reorder Quantity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'Visual for Record level &amp; Quant'!$B$2:$B$26</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7683-4C7D-8B84-8E50137E8283}"/>
            </c:ext>
          </c:extLst>
        </c:ser>
        <c:dLbls>
          <c:showLegendKey val="0"/>
          <c:showVal val="0"/>
          <c:showCatName val="0"/>
          <c:showSerName val="0"/>
          <c:showPercent val="0"/>
          <c:showBubbleSize val="0"/>
        </c:dLbls>
        <c:gapWidth val="150"/>
        <c:shape val="box"/>
        <c:axId val="480339376"/>
        <c:axId val="480338656"/>
        <c:axId val="0"/>
      </c:bar3DChart>
      <c:catAx>
        <c:axId val="4803393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38656"/>
        <c:crosses val="autoZero"/>
        <c:auto val="1"/>
        <c:lblAlgn val="ctr"/>
        <c:lblOffset val="100"/>
        <c:noMultiLvlLbl val="0"/>
      </c:catAx>
      <c:valAx>
        <c:axId val="480338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3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Reorder level and Reorder Quanity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'Visual for Record level &amp; Quant'!$A$1</c:f>
              <c:strCache>
                <c:ptCount val="1"/>
                <c:pt idx="0">
                  <c:v>Reorder Level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'Visual for Record level &amp; Quant'!$A$2:$A$26</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0-8F5F-475B-BC27-EBF3C7CEDA1C}"/>
            </c:ext>
          </c:extLst>
        </c:ser>
        <c:ser>
          <c:idx val="1"/>
          <c:order val="1"/>
          <c:tx>
            <c:strRef>
              <c:f>'Visual for Record level &amp; Quant'!$B$1</c:f>
              <c:strCache>
                <c:ptCount val="1"/>
                <c:pt idx="0">
                  <c:v>Reorder Quantity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'Visual for Record level &amp; Quant'!$B$2:$B$26</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1-8F5F-475B-BC27-EBF3C7CEDA1C}"/>
            </c:ext>
          </c:extLst>
        </c:ser>
        <c:dLbls>
          <c:showLegendKey val="0"/>
          <c:showVal val="0"/>
          <c:showCatName val="0"/>
          <c:showSerName val="0"/>
          <c:showPercent val="0"/>
          <c:showBubbleSize val="0"/>
        </c:dLbls>
        <c:gapWidth val="150"/>
        <c:shape val="box"/>
        <c:axId val="480339376"/>
        <c:axId val="480338656"/>
        <c:axId val="0"/>
      </c:bar3DChart>
      <c:catAx>
        <c:axId val="4803393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38656"/>
        <c:crosses val="autoZero"/>
        <c:auto val="1"/>
        <c:lblAlgn val="ctr"/>
        <c:lblOffset val="100"/>
        <c:noMultiLvlLbl val="0"/>
      </c:catAx>
      <c:valAx>
        <c:axId val="4803386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33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Clustered Chart-Quantity Purchased and Price/Unit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'Clustered Chart '!$A$1</c:f>
              <c:strCache>
                <c:ptCount val="1"/>
                <c:pt idx="0">
                  <c:v>Quantity Purchased</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'Clustered Chart '!$A$2:$A$26</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8451-499D-B814-7EE356B7779B}"/>
            </c:ext>
          </c:extLst>
        </c:ser>
        <c:ser>
          <c:idx val="1"/>
          <c:order val="1"/>
          <c:tx>
            <c:strRef>
              <c:f>'Clustered Chart '!$B$1</c:f>
              <c:strCache>
                <c:ptCount val="1"/>
                <c:pt idx="0">
                  <c:v>Price/Unit</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val>
            <c:numRef>
              <c:f>'Clustered Chart '!$B$2:$B$26</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8451-499D-B814-7EE356B7779B}"/>
            </c:ext>
          </c:extLst>
        </c:ser>
        <c:dLbls>
          <c:showLegendKey val="0"/>
          <c:showVal val="0"/>
          <c:showCatName val="0"/>
          <c:showSerName val="0"/>
          <c:showPercent val="0"/>
          <c:showBubbleSize val="0"/>
        </c:dLbls>
        <c:gapWidth val="65"/>
        <c:shape val="box"/>
        <c:axId val="402293592"/>
        <c:axId val="402296472"/>
        <c:axId val="0"/>
      </c:bar3DChart>
      <c:catAx>
        <c:axId val="402293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2296472"/>
        <c:crosses val="autoZero"/>
        <c:auto val="1"/>
        <c:lblAlgn val="ctr"/>
        <c:lblOffset val="100"/>
        <c:noMultiLvlLbl val="0"/>
      </c:catAx>
      <c:valAx>
        <c:axId val="4022964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229359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Recorder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'Recorder Level'!$A$1</c:f>
              <c:strCache>
                <c:ptCount val="1"/>
                <c:pt idx="0">
                  <c:v>Reorder Level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'Recorder Level'!$A$2:$A$26</c:f>
              <c:numCache>
                <c:formatCode>General</c:formatCode>
                <c:ptCount val="25"/>
                <c:pt idx="0">
                  <c:v>50</c:v>
                </c:pt>
                <c:pt idx="1">
                  <c:v>50</c:v>
                </c:pt>
                <c:pt idx="2">
                  <c:v>50</c:v>
                </c:pt>
                <c:pt idx="3">
                  <c:v>50</c:v>
                </c:pt>
                <c:pt idx="4">
                  <c:v>50</c:v>
                </c:pt>
                <c:pt idx="5">
                  <c:v>50</c:v>
                </c:pt>
                <c:pt idx="6">
                  <c:v>50</c:v>
                </c:pt>
                <c:pt idx="7">
                  <c:v>50</c:v>
                </c:pt>
                <c:pt idx="8">
                  <c:v>50</c:v>
                </c:pt>
                <c:pt idx="9">
                  <c:v>50</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numCache>
            </c:numRef>
          </c:val>
          <c:extLst>
            <c:ext xmlns:c16="http://schemas.microsoft.com/office/drawing/2014/chart" uri="{C3380CC4-5D6E-409C-BE32-E72D297353CC}">
              <c16:uniqueId val="{00000000-68BC-4C8B-B27E-680B25A82035}"/>
            </c:ext>
          </c:extLst>
        </c:ser>
        <c:dLbls>
          <c:showLegendKey val="0"/>
          <c:showVal val="0"/>
          <c:showCatName val="0"/>
          <c:showSerName val="0"/>
          <c:showPercent val="0"/>
          <c:showBubbleSize val="0"/>
        </c:dLbls>
        <c:gapWidth val="150"/>
        <c:axId val="327168280"/>
        <c:axId val="108159640"/>
        <c:extLst>
          <c:ext xmlns:c15="http://schemas.microsoft.com/office/drawing/2012/chart" uri="{02D57815-91ED-43cb-92C2-25804820EDAC}">
            <c15:filteredBarSeries>
              <c15:ser>
                <c:idx val="1"/>
                <c:order val="1"/>
                <c:tx>
                  <c:strRef>
                    <c:extLst>
                      <c:ext uri="{02D57815-91ED-43cb-92C2-25804820EDAC}">
                        <c15:formulaRef>
                          <c15:sqref>'Recorder Level'!$B$1</c15:sqref>
                        </c15:formulaRef>
                      </c:ext>
                    </c:extLst>
                    <c:strCache>
                      <c:ptCount val="1"/>
                      <c:pt idx="0">
                        <c:v>Total Percentage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extLst>
                      <c:ext uri="{02D57815-91ED-43cb-92C2-25804820EDAC}">
                        <c15:formulaRef>
                          <c15:sqref>'Recorder Level'!$B$2:$B$26</c15:sqref>
                        </c15:formulaRef>
                      </c:ext>
                    </c:extLst>
                    <c:numCache>
                      <c:formatCode>0%</c:formatCode>
                      <c:ptCount val="25"/>
                      <c:pt idx="0">
                        <c:v>5.7142857142857141E-2</c:v>
                      </c:pt>
                      <c:pt idx="1">
                        <c:v>5.7142857142857141E-2</c:v>
                      </c:pt>
                      <c:pt idx="2">
                        <c:v>5.7142857142857141E-2</c:v>
                      </c:pt>
                      <c:pt idx="3">
                        <c:v>5.7142857142857141E-2</c:v>
                      </c:pt>
                      <c:pt idx="4">
                        <c:v>5.7142857142857141E-2</c:v>
                      </c:pt>
                      <c:pt idx="5">
                        <c:v>5.7142857142857141E-2</c:v>
                      </c:pt>
                      <c:pt idx="6">
                        <c:v>5.7142857142857141E-2</c:v>
                      </c:pt>
                      <c:pt idx="7">
                        <c:v>5.7142857142857141E-2</c:v>
                      </c:pt>
                      <c:pt idx="8">
                        <c:v>5.7142857142857141E-2</c:v>
                      </c:pt>
                      <c:pt idx="9">
                        <c:v>5.7142857142857141E-2</c:v>
                      </c:pt>
                      <c:pt idx="10">
                        <c:v>2.8571428571428571E-2</c:v>
                      </c:pt>
                      <c:pt idx="11">
                        <c:v>2.8571428571428571E-2</c:v>
                      </c:pt>
                      <c:pt idx="12">
                        <c:v>2.8571428571428571E-2</c:v>
                      </c:pt>
                      <c:pt idx="13">
                        <c:v>2.8571428571428571E-2</c:v>
                      </c:pt>
                      <c:pt idx="14">
                        <c:v>2.8571428571428571E-2</c:v>
                      </c:pt>
                      <c:pt idx="15">
                        <c:v>2.8571428571428571E-2</c:v>
                      </c:pt>
                      <c:pt idx="16">
                        <c:v>2.8571428571428571E-2</c:v>
                      </c:pt>
                      <c:pt idx="17">
                        <c:v>2.8571428571428571E-2</c:v>
                      </c:pt>
                      <c:pt idx="18">
                        <c:v>2.8571428571428571E-2</c:v>
                      </c:pt>
                      <c:pt idx="19">
                        <c:v>2.8571428571428571E-2</c:v>
                      </c:pt>
                      <c:pt idx="20">
                        <c:v>2.8571428571428571E-2</c:v>
                      </c:pt>
                      <c:pt idx="21">
                        <c:v>2.8571428571428571E-2</c:v>
                      </c:pt>
                      <c:pt idx="22">
                        <c:v>2.8571428571428571E-2</c:v>
                      </c:pt>
                      <c:pt idx="23">
                        <c:v>2.8571428571428571E-2</c:v>
                      </c:pt>
                      <c:pt idx="24">
                        <c:v>2.8571428571428571E-2</c:v>
                      </c:pt>
                    </c:numCache>
                  </c:numRef>
                </c:val>
                <c:extLst>
                  <c:ext xmlns:c16="http://schemas.microsoft.com/office/drawing/2014/chart" uri="{C3380CC4-5D6E-409C-BE32-E72D297353CC}">
                    <c16:uniqueId val="{00000001-68BC-4C8B-B27E-680B25A82035}"/>
                  </c:ext>
                </c:extLst>
              </c15:ser>
            </c15:filteredBarSeries>
          </c:ext>
        </c:extLst>
      </c:barChart>
      <c:lineChart>
        <c:grouping val="standard"/>
        <c:varyColors val="0"/>
        <c:ser>
          <c:idx val="2"/>
          <c:order val="2"/>
          <c:tx>
            <c:strRef>
              <c:f>'Recorder Level'!$C$1</c:f>
              <c:strCache>
                <c:ptCount val="1"/>
                <c:pt idx="0">
                  <c:v>Cummulative Percentage </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val>
            <c:numRef>
              <c:f>'Recorder Level'!$C$2:$C$26</c:f>
              <c:numCache>
                <c:formatCode>0%</c:formatCode>
                <c:ptCount val="25"/>
                <c:pt idx="0">
                  <c:v>5.7142857142857141E-2</c:v>
                </c:pt>
                <c:pt idx="1">
                  <c:v>0.11428571428571428</c:v>
                </c:pt>
                <c:pt idx="2">
                  <c:v>0.17142857142857143</c:v>
                </c:pt>
                <c:pt idx="3">
                  <c:v>0.22857142857142856</c:v>
                </c:pt>
                <c:pt idx="4">
                  <c:v>0.2857142857142857</c:v>
                </c:pt>
                <c:pt idx="5">
                  <c:v>0.34285714285714286</c:v>
                </c:pt>
                <c:pt idx="6">
                  <c:v>0.4</c:v>
                </c:pt>
                <c:pt idx="7">
                  <c:v>0.45714285714285718</c:v>
                </c:pt>
                <c:pt idx="8">
                  <c:v>0.51428571428571435</c:v>
                </c:pt>
                <c:pt idx="9">
                  <c:v>0.57142857142857151</c:v>
                </c:pt>
                <c:pt idx="10">
                  <c:v>0.60000000000000009</c:v>
                </c:pt>
                <c:pt idx="11">
                  <c:v>0.62857142857142867</c:v>
                </c:pt>
                <c:pt idx="12">
                  <c:v>0.65714285714285725</c:v>
                </c:pt>
                <c:pt idx="13">
                  <c:v>0.68571428571428583</c:v>
                </c:pt>
                <c:pt idx="14">
                  <c:v>0.71428571428571441</c:v>
                </c:pt>
                <c:pt idx="15">
                  <c:v>0.74285714285714299</c:v>
                </c:pt>
                <c:pt idx="16">
                  <c:v>0.77142857142857157</c:v>
                </c:pt>
                <c:pt idx="17">
                  <c:v>0.80000000000000016</c:v>
                </c:pt>
                <c:pt idx="18">
                  <c:v>0.82857142857142874</c:v>
                </c:pt>
                <c:pt idx="19">
                  <c:v>0.85714285714285732</c:v>
                </c:pt>
                <c:pt idx="20">
                  <c:v>0.8857142857142859</c:v>
                </c:pt>
                <c:pt idx="21">
                  <c:v>0.91428571428571448</c:v>
                </c:pt>
                <c:pt idx="22">
                  <c:v>0.94285714285714306</c:v>
                </c:pt>
                <c:pt idx="23">
                  <c:v>0.97142857142857164</c:v>
                </c:pt>
                <c:pt idx="24">
                  <c:v>1.0000000000000002</c:v>
                </c:pt>
              </c:numCache>
            </c:numRef>
          </c:val>
          <c:smooth val="0"/>
          <c:extLst>
            <c:ext xmlns:c16="http://schemas.microsoft.com/office/drawing/2014/chart" uri="{C3380CC4-5D6E-409C-BE32-E72D297353CC}">
              <c16:uniqueId val="{00000002-68BC-4C8B-B27E-680B25A82035}"/>
            </c:ext>
          </c:extLst>
        </c:ser>
        <c:dLbls>
          <c:showLegendKey val="0"/>
          <c:showVal val="0"/>
          <c:showCatName val="0"/>
          <c:showSerName val="0"/>
          <c:showPercent val="0"/>
          <c:showBubbleSize val="0"/>
        </c:dLbls>
        <c:marker val="1"/>
        <c:smooth val="0"/>
        <c:axId val="743445960"/>
        <c:axId val="743447760"/>
      </c:lineChart>
      <c:catAx>
        <c:axId val="327168280"/>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59640"/>
        <c:crosses val="autoZero"/>
        <c:auto val="1"/>
        <c:lblAlgn val="ctr"/>
        <c:lblOffset val="100"/>
        <c:noMultiLvlLbl val="0"/>
      </c:catAx>
      <c:valAx>
        <c:axId val="108159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168280"/>
        <c:crosses val="autoZero"/>
        <c:crossBetween val="between"/>
      </c:valAx>
      <c:valAx>
        <c:axId val="74344776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445960"/>
        <c:crosses val="max"/>
        <c:crossBetween val="between"/>
      </c:valAx>
      <c:catAx>
        <c:axId val="743445960"/>
        <c:scaling>
          <c:orientation val="minMax"/>
        </c:scaling>
        <c:delete val="1"/>
        <c:axPos val="b"/>
        <c:majorTickMark val="none"/>
        <c:minorTickMark val="none"/>
        <c:tickLblPos val="nextTo"/>
        <c:crossAx val="743447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Recorder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'Recorder Quantity'!$A$1</c:f>
              <c:strCache>
                <c:ptCount val="1"/>
                <c:pt idx="0">
                  <c:v>Reorder Quantity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'Recorder Quantity'!$A$2:$A$26</c:f>
              <c:numCache>
                <c:formatCode>General</c:formatCode>
                <c:ptCount val="2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50</c:v>
                </c:pt>
                <c:pt idx="20">
                  <c:v>50</c:v>
                </c:pt>
                <c:pt idx="21">
                  <c:v>50</c:v>
                </c:pt>
                <c:pt idx="22">
                  <c:v>50</c:v>
                </c:pt>
                <c:pt idx="23">
                  <c:v>50</c:v>
                </c:pt>
                <c:pt idx="24">
                  <c:v>50</c:v>
                </c:pt>
              </c:numCache>
            </c:numRef>
          </c:val>
          <c:extLst>
            <c:ext xmlns:c16="http://schemas.microsoft.com/office/drawing/2014/chart" uri="{C3380CC4-5D6E-409C-BE32-E72D297353CC}">
              <c16:uniqueId val="{00000000-920E-4035-B826-D17599B3CAFE}"/>
            </c:ext>
          </c:extLst>
        </c:ser>
        <c:dLbls>
          <c:showLegendKey val="0"/>
          <c:showVal val="0"/>
          <c:showCatName val="0"/>
          <c:showSerName val="0"/>
          <c:showPercent val="0"/>
          <c:showBubbleSize val="0"/>
        </c:dLbls>
        <c:gapWidth val="150"/>
        <c:axId val="743462520"/>
        <c:axId val="743461800"/>
        <c:extLst>
          <c:ext xmlns:c15="http://schemas.microsoft.com/office/drawing/2012/chart" uri="{02D57815-91ED-43cb-92C2-25804820EDAC}">
            <c15:filteredBarSeries>
              <c15:ser>
                <c:idx val="1"/>
                <c:order val="1"/>
                <c:tx>
                  <c:strRef>
                    <c:extLst>
                      <c:ext uri="{02D57815-91ED-43cb-92C2-25804820EDAC}">
                        <c15:formulaRef>
                          <c15:sqref>'Recorder Quantity'!$B$1</c15:sqref>
                        </c15:formulaRef>
                      </c:ext>
                    </c:extLst>
                    <c:strCache>
                      <c:ptCount val="1"/>
                      <c:pt idx="0">
                        <c:v>Total Percentage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extLst>
                      <c:ext uri="{02D57815-91ED-43cb-92C2-25804820EDAC}">
                        <c15:formulaRef>
                          <c15:sqref>'Recorder Quantity'!$B$2:$B$26</c15:sqref>
                        </c15:formulaRef>
                      </c:ext>
                    </c:extLst>
                    <c:numCache>
                      <c:formatCode>0%</c:formatCode>
                      <c:ptCount val="25"/>
                      <c:pt idx="0">
                        <c:v>4.5454545454545456E-2</c:v>
                      </c:pt>
                      <c:pt idx="1">
                        <c:v>4.5454545454545456E-2</c:v>
                      </c:pt>
                      <c:pt idx="2">
                        <c:v>4.5454545454545456E-2</c:v>
                      </c:pt>
                      <c:pt idx="3">
                        <c:v>4.5454545454545456E-2</c:v>
                      </c:pt>
                      <c:pt idx="4">
                        <c:v>4.5454545454545456E-2</c:v>
                      </c:pt>
                      <c:pt idx="5">
                        <c:v>4.5454545454545456E-2</c:v>
                      </c:pt>
                      <c:pt idx="6">
                        <c:v>4.5454545454545456E-2</c:v>
                      </c:pt>
                      <c:pt idx="7">
                        <c:v>4.5454545454545456E-2</c:v>
                      </c:pt>
                      <c:pt idx="8">
                        <c:v>4.5454545454545456E-2</c:v>
                      </c:pt>
                      <c:pt idx="9">
                        <c:v>4.5454545454545456E-2</c:v>
                      </c:pt>
                      <c:pt idx="10">
                        <c:v>4.5454545454545456E-2</c:v>
                      </c:pt>
                      <c:pt idx="11">
                        <c:v>4.5454545454545456E-2</c:v>
                      </c:pt>
                      <c:pt idx="12">
                        <c:v>4.5454545454545456E-2</c:v>
                      </c:pt>
                      <c:pt idx="13">
                        <c:v>4.5454545454545456E-2</c:v>
                      </c:pt>
                      <c:pt idx="14">
                        <c:v>4.5454545454545456E-2</c:v>
                      </c:pt>
                      <c:pt idx="15">
                        <c:v>4.5454545454545456E-2</c:v>
                      </c:pt>
                      <c:pt idx="16">
                        <c:v>4.5454545454545456E-2</c:v>
                      </c:pt>
                      <c:pt idx="17">
                        <c:v>4.5454545454545456E-2</c:v>
                      </c:pt>
                      <c:pt idx="18">
                        <c:v>4.5454545454545456E-2</c:v>
                      </c:pt>
                      <c:pt idx="19">
                        <c:v>2.2727272727272728E-2</c:v>
                      </c:pt>
                      <c:pt idx="20">
                        <c:v>2.2727272727272728E-2</c:v>
                      </c:pt>
                      <c:pt idx="21">
                        <c:v>2.2727272727272728E-2</c:v>
                      </c:pt>
                      <c:pt idx="22">
                        <c:v>2.2727272727272728E-2</c:v>
                      </c:pt>
                      <c:pt idx="23">
                        <c:v>2.2727272727272728E-2</c:v>
                      </c:pt>
                      <c:pt idx="24">
                        <c:v>2.2727272727272728E-2</c:v>
                      </c:pt>
                    </c:numCache>
                  </c:numRef>
                </c:val>
                <c:extLst>
                  <c:ext xmlns:c16="http://schemas.microsoft.com/office/drawing/2014/chart" uri="{C3380CC4-5D6E-409C-BE32-E72D297353CC}">
                    <c16:uniqueId val="{00000001-920E-4035-B826-D17599B3CAFE}"/>
                  </c:ext>
                </c:extLst>
              </c15:ser>
            </c15:filteredBarSeries>
          </c:ext>
        </c:extLst>
      </c:barChart>
      <c:lineChart>
        <c:grouping val="standard"/>
        <c:varyColors val="0"/>
        <c:ser>
          <c:idx val="2"/>
          <c:order val="2"/>
          <c:tx>
            <c:strRef>
              <c:f>'Recorder Quantity'!$C$1</c:f>
              <c:strCache>
                <c:ptCount val="1"/>
                <c:pt idx="0">
                  <c:v>Cummulative Percentage</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val>
            <c:numRef>
              <c:f>'Recorder Quantity'!$C$2:$C$26</c:f>
              <c:numCache>
                <c:formatCode>0%</c:formatCode>
                <c:ptCount val="25"/>
                <c:pt idx="0">
                  <c:v>4.5454545454545456E-2</c:v>
                </c:pt>
                <c:pt idx="1">
                  <c:v>9.0909090909090912E-2</c:v>
                </c:pt>
                <c:pt idx="2">
                  <c:v>0.13636363636363635</c:v>
                </c:pt>
                <c:pt idx="3">
                  <c:v>0.18181818181818182</c:v>
                </c:pt>
                <c:pt idx="4">
                  <c:v>0.22727272727272729</c:v>
                </c:pt>
                <c:pt idx="5">
                  <c:v>0.27272727272727276</c:v>
                </c:pt>
                <c:pt idx="6">
                  <c:v>0.31818181818181823</c:v>
                </c:pt>
                <c:pt idx="7">
                  <c:v>0.3636363636363637</c:v>
                </c:pt>
                <c:pt idx="8">
                  <c:v>0.40909090909090917</c:v>
                </c:pt>
                <c:pt idx="9">
                  <c:v>0.45454545454545464</c:v>
                </c:pt>
                <c:pt idx="10">
                  <c:v>0.50000000000000011</c:v>
                </c:pt>
                <c:pt idx="11">
                  <c:v>0.54545454545454553</c:v>
                </c:pt>
                <c:pt idx="12">
                  <c:v>0.59090909090909094</c:v>
                </c:pt>
                <c:pt idx="13">
                  <c:v>0.63636363636363635</c:v>
                </c:pt>
                <c:pt idx="14">
                  <c:v>0.68181818181818177</c:v>
                </c:pt>
                <c:pt idx="15">
                  <c:v>0.72727272727272718</c:v>
                </c:pt>
                <c:pt idx="16">
                  <c:v>0.7727272727272726</c:v>
                </c:pt>
                <c:pt idx="17">
                  <c:v>0.81818181818181801</c:v>
                </c:pt>
                <c:pt idx="18">
                  <c:v>0.86363636363636342</c:v>
                </c:pt>
                <c:pt idx="19">
                  <c:v>0.88636363636363613</c:v>
                </c:pt>
                <c:pt idx="20">
                  <c:v>0.90909090909090884</c:v>
                </c:pt>
                <c:pt idx="21">
                  <c:v>0.93181818181818155</c:v>
                </c:pt>
                <c:pt idx="22">
                  <c:v>0.95454545454545425</c:v>
                </c:pt>
                <c:pt idx="23">
                  <c:v>0.97727272727272696</c:v>
                </c:pt>
                <c:pt idx="24">
                  <c:v>0.99999999999999967</c:v>
                </c:pt>
              </c:numCache>
            </c:numRef>
          </c:val>
          <c:smooth val="0"/>
          <c:extLst>
            <c:ext xmlns:c16="http://schemas.microsoft.com/office/drawing/2014/chart" uri="{C3380CC4-5D6E-409C-BE32-E72D297353CC}">
              <c16:uniqueId val="{00000002-920E-4035-B826-D17599B3CAFE}"/>
            </c:ext>
          </c:extLst>
        </c:ser>
        <c:dLbls>
          <c:showLegendKey val="0"/>
          <c:showVal val="0"/>
          <c:showCatName val="0"/>
          <c:showSerName val="0"/>
          <c:showPercent val="0"/>
          <c:showBubbleSize val="0"/>
        </c:dLbls>
        <c:marker val="1"/>
        <c:smooth val="0"/>
        <c:axId val="522548832"/>
        <c:axId val="522541632"/>
      </c:lineChart>
      <c:catAx>
        <c:axId val="743462520"/>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461800"/>
        <c:crosses val="autoZero"/>
        <c:auto val="1"/>
        <c:lblAlgn val="ctr"/>
        <c:lblOffset val="100"/>
        <c:noMultiLvlLbl val="0"/>
      </c:catAx>
      <c:valAx>
        <c:axId val="743461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462520"/>
        <c:crosses val="autoZero"/>
        <c:crossBetween val="between"/>
      </c:valAx>
      <c:valAx>
        <c:axId val="52254163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548832"/>
        <c:crosses val="max"/>
        <c:crossBetween val="between"/>
      </c:valAx>
      <c:catAx>
        <c:axId val="522548832"/>
        <c:scaling>
          <c:orientation val="minMax"/>
        </c:scaling>
        <c:delete val="1"/>
        <c:axPos val="b"/>
        <c:majorTickMark val="none"/>
        <c:minorTickMark val="none"/>
        <c:tickLblPos val="nextTo"/>
        <c:crossAx val="5225416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200-00000C000000}"/>
            </a:ext>
          </a:extLst>
        </xdr:cNvPr>
        <xdr:cNvGrpSpPr/>
      </xdr:nvGrpSpPr>
      <xdr:grpSpPr>
        <a:xfrm>
          <a:off x="8462010" y="306705"/>
          <a:ext cx="1135131" cy="741045"/>
          <a:chOff x="10302339" y="96749"/>
          <a:chExt cx="1613823" cy="335148"/>
        </a:xfrm>
      </xdr:grpSpPr>
      <xdr:sp macro="" textlink="">
        <xdr:nvSpPr>
          <xdr:cNvPr id="10" name="Check box label">
            <a:extLst>
              <a:ext uri="{FF2B5EF4-FFF2-40B4-BE49-F238E27FC236}">
                <a16:creationId xmlns:a16="http://schemas.microsoft.com/office/drawing/2014/main" id="{00000000-0008-0000-02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2</xdr:col>
      <xdr:colOff>0</xdr:colOff>
      <xdr:row>32</xdr:row>
      <xdr:rowOff>0</xdr:rowOff>
    </xdr:from>
    <xdr:to>
      <xdr:col>6</xdr:col>
      <xdr:colOff>800100</xdr:colOff>
      <xdr:row>42</xdr:row>
      <xdr:rowOff>85725</xdr:rowOff>
    </xdr:to>
    <xdr:graphicFrame macro="">
      <xdr:nvGraphicFramePr>
        <xdr:cNvPr id="3" name="Chart 2">
          <a:extLst>
            <a:ext uri="{FF2B5EF4-FFF2-40B4-BE49-F238E27FC236}">
              <a16:creationId xmlns:a16="http://schemas.microsoft.com/office/drawing/2014/main" id="{7D923BA3-D58F-487D-97A4-D4E39D089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31</xdr:row>
      <xdr:rowOff>200025</xdr:rowOff>
    </xdr:from>
    <xdr:to>
      <xdr:col>14</xdr:col>
      <xdr:colOff>38100</xdr:colOff>
      <xdr:row>42</xdr:row>
      <xdr:rowOff>85725</xdr:rowOff>
    </xdr:to>
    <xdr:graphicFrame macro="">
      <xdr:nvGraphicFramePr>
        <xdr:cNvPr id="4" name="Chart 3">
          <a:extLst>
            <a:ext uri="{FF2B5EF4-FFF2-40B4-BE49-F238E27FC236}">
              <a16:creationId xmlns:a16="http://schemas.microsoft.com/office/drawing/2014/main" id="{C37833B0-471E-4DF6-BF03-BBCDCDFBD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44</xdr:row>
      <xdr:rowOff>1</xdr:rowOff>
    </xdr:from>
    <xdr:to>
      <xdr:col>6</xdr:col>
      <xdr:colOff>819150</xdr:colOff>
      <xdr:row>54</xdr:row>
      <xdr:rowOff>161925</xdr:rowOff>
    </xdr:to>
    <xdr:graphicFrame macro="">
      <xdr:nvGraphicFramePr>
        <xdr:cNvPr id="5" name="Chart 4">
          <a:extLst>
            <a:ext uri="{FF2B5EF4-FFF2-40B4-BE49-F238E27FC236}">
              <a16:creationId xmlns:a16="http://schemas.microsoft.com/office/drawing/2014/main" id="{AA2B5D28-B7E6-4634-B5A7-0681482B4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xdr:colOff>
      <xdr:row>44</xdr:row>
      <xdr:rowOff>0</xdr:rowOff>
    </xdr:from>
    <xdr:to>
      <xdr:col>14</xdr:col>
      <xdr:colOff>85726</xdr:colOff>
      <xdr:row>54</xdr:row>
      <xdr:rowOff>133350</xdr:rowOff>
    </xdr:to>
    <xdr:graphicFrame macro="">
      <xdr:nvGraphicFramePr>
        <xdr:cNvPr id="7" name="Chart 6">
          <a:extLst>
            <a:ext uri="{FF2B5EF4-FFF2-40B4-BE49-F238E27FC236}">
              <a16:creationId xmlns:a16="http://schemas.microsoft.com/office/drawing/2014/main" id="{5475CB27-DE0B-466F-83AA-BAF979986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57</xdr:row>
      <xdr:rowOff>0</xdr:rowOff>
    </xdr:from>
    <xdr:to>
      <xdr:col>6</xdr:col>
      <xdr:colOff>828675</xdr:colOff>
      <xdr:row>68</xdr:row>
      <xdr:rowOff>19050</xdr:rowOff>
    </xdr:to>
    <xdr:graphicFrame macro="">
      <xdr:nvGraphicFramePr>
        <xdr:cNvPr id="8" name="Chart 7">
          <a:extLst>
            <a:ext uri="{FF2B5EF4-FFF2-40B4-BE49-F238E27FC236}">
              <a16:creationId xmlns:a16="http://schemas.microsoft.com/office/drawing/2014/main" id="{19A39B36-BBC6-4FEB-B742-FAB66FC4B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xdr:colOff>
      <xdr:row>0</xdr:row>
      <xdr:rowOff>361950</xdr:rowOff>
    </xdr:from>
    <xdr:to>
      <xdr:col>15</xdr:col>
      <xdr:colOff>28575</xdr:colOff>
      <xdr:row>20</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752475</xdr:colOff>
      <xdr:row>0</xdr:row>
      <xdr:rowOff>314325</xdr:rowOff>
    </xdr:from>
    <xdr:to>
      <xdr:col>13</xdr:col>
      <xdr:colOff>304800</xdr:colOff>
      <xdr:row>21</xdr:row>
      <xdr:rowOff>142875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xdr:colOff>
      <xdr:row>0</xdr:row>
      <xdr:rowOff>671511</xdr:rowOff>
    </xdr:from>
    <xdr:to>
      <xdr:col>14</xdr:col>
      <xdr:colOff>219075</xdr:colOff>
      <xdr:row>20</xdr:row>
      <xdr:rowOff>133349</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9524</xdr:colOff>
      <xdr:row>0</xdr:row>
      <xdr:rowOff>323850</xdr:rowOff>
    </xdr:from>
    <xdr:to>
      <xdr:col>14</xdr:col>
      <xdr:colOff>95250</xdr:colOff>
      <xdr:row>19</xdr:row>
      <xdr:rowOff>114300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504825</xdr:colOff>
      <xdr:row>0</xdr:row>
      <xdr:rowOff>333375</xdr:rowOff>
    </xdr:from>
    <xdr:to>
      <xdr:col>13</xdr:col>
      <xdr:colOff>342900</xdr:colOff>
      <xdr:row>17</xdr:row>
      <xdr:rowOff>128587</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25" dataDxfId="24">
  <autoFilter ref="B5:L30" xr:uid="{00000000-0009-0000-0100-000001000000}"/>
  <tableColumns count="11">
    <tableColumn id="10" xr3:uid="{00000000-0010-0000-0000-00000A000000}" name="Column1" dataDxfId="23">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22"/>
    <tableColumn id="2" xr3:uid="{00000000-0010-0000-0000-000002000000}" name="Product Detail" dataDxfId="21"/>
    <tableColumn id="3" xr3:uid="{00000000-0010-0000-0000-000003000000}" name="Quantity Purchased" dataDxfId="20" dataCellStyle="Comma"/>
    <tableColumn id="4" xr3:uid="{00000000-0010-0000-0000-000004000000}" name="Price/Unit" dataDxfId="19"/>
    <tableColumn id="5" xr3:uid="{00000000-0010-0000-0000-000005000000}" name="Quantity in Stock" dataDxfId="18">
      <calculatedColumnFormula xml:space="preserve"> E6 - K6</calculatedColumnFormula>
    </tableColumn>
    <tableColumn id="11" xr3:uid="{00000000-0010-0000-0000-00000B000000}" name="Value Stock in Hand" dataDxfId="17" dataCellStyle="Comma">
      <calculatedColumnFormula>F6*G6</calculatedColumnFormula>
    </tableColumn>
    <tableColumn id="6" xr3:uid="{00000000-0010-0000-0000-000006000000}" name="Reorder Level" dataDxfId="16"/>
    <tableColumn id="7" xr3:uid="{00000000-0010-0000-0000-000007000000}" name="Reorder Quantity" dataDxfId="15"/>
    <tableColumn id="8" xr3:uid="{00000000-0010-0000-0000-000008000000}" name="Quantity Sold" dataDxfId="14"/>
    <tableColumn id="9" xr3:uid="{00000000-0010-0000-0000-000009000000}" name="Discontinued Product " dataDxfId="13"/>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92A4-62A0-44EC-A0FA-387F2345695C}">
  <dimension ref="A1:A10"/>
  <sheetViews>
    <sheetView workbookViewId="0">
      <selection activeCell="A9" sqref="A9"/>
    </sheetView>
  </sheetViews>
  <sheetFormatPr defaultRowHeight="12.75" x14ac:dyDescent="0.2"/>
  <sheetData>
    <row r="1" spans="1:1" ht="23.25" x14ac:dyDescent="0.35">
      <c r="A1" s="47" t="s">
        <v>64</v>
      </c>
    </row>
    <row r="2" spans="1:1" ht="23.25" x14ac:dyDescent="0.35">
      <c r="A2" s="47" t="s">
        <v>65</v>
      </c>
    </row>
    <row r="3" spans="1:1" ht="23.25" x14ac:dyDescent="0.35">
      <c r="A3" s="47" t="s">
        <v>66</v>
      </c>
    </row>
    <row r="4" spans="1:1" ht="23.25" x14ac:dyDescent="0.35">
      <c r="A4" s="48" t="s">
        <v>67</v>
      </c>
    </row>
    <row r="5" spans="1:1" ht="23.25" x14ac:dyDescent="0.35">
      <c r="A5" s="47" t="s">
        <v>68</v>
      </c>
    </row>
    <row r="6" spans="1:1" ht="23.25" x14ac:dyDescent="0.35">
      <c r="A6" s="47" t="s">
        <v>69</v>
      </c>
    </row>
    <row r="7" spans="1:1" ht="23.25" x14ac:dyDescent="0.35">
      <c r="A7" s="47" t="s">
        <v>67</v>
      </c>
    </row>
    <row r="8" spans="1:1" ht="23.25" x14ac:dyDescent="0.35">
      <c r="A8" s="47" t="s">
        <v>70</v>
      </c>
    </row>
    <row r="9" spans="1:1" ht="23.25" x14ac:dyDescent="0.35">
      <c r="A9" s="47" t="s">
        <v>71</v>
      </c>
    </row>
    <row r="10" spans="1:1" ht="23.25" x14ac:dyDescent="0.35">
      <c r="A10"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A133" workbookViewId="0">
      <selection activeCell="AC10" sqref="AC10"/>
    </sheetView>
  </sheetViews>
  <sheetFormatPr defaultRowHeight="12.75" x14ac:dyDescent="0.2"/>
  <sheetData>
    <row r="1" customFormat="1" x14ac:dyDescent="0.2"/>
    <row r="2" customFormat="1" x14ac:dyDescent="0.2"/>
    <row r="3" customFormat="1" x14ac:dyDescent="0.2"/>
    <row r="4" customFormat="1"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A54" workbookViewId="0">
      <selection activeCell="H67" sqref="H67"/>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56" t="s">
        <v>5</v>
      </c>
      <c r="D2" s="56"/>
      <c r="E2" s="56"/>
      <c r="F2" s="56"/>
      <c r="G2" s="56"/>
      <c r="H2" s="56"/>
      <c r="I2" s="56"/>
      <c r="J2" s="57"/>
      <c r="K2" s="58" t="b">
        <v>1</v>
      </c>
      <c r="L2" s="59"/>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0</v>
      </c>
      <c r="C6" s="4" t="s">
        <v>11</v>
      </c>
      <c r="D6" s="5" t="s">
        <v>36</v>
      </c>
      <c r="E6" s="6">
        <v>100</v>
      </c>
      <c r="F6" s="7">
        <v>100</v>
      </c>
      <c r="G6" s="6">
        <f t="shared" ref="G6:G30" si="0" xml:space="preserve"> E6 - K6</f>
        <v>50</v>
      </c>
      <c r="H6" s="8">
        <f t="shared" ref="H6:H30" si="1">F6*G6</f>
        <v>5000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12</v>
      </c>
      <c r="D7" s="11" t="s">
        <v>37</v>
      </c>
      <c r="E7" s="12">
        <v>50</v>
      </c>
      <c r="F7" s="13">
        <v>200</v>
      </c>
      <c r="G7" s="12">
        <f t="shared" si="0"/>
        <v>25</v>
      </c>
      <c r="H7" s="14">
        <f t="shared" si="1"/>
        <v>5000</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13</v>
      </c>
      <c r="D8" s="11" t="s">
        <v>38</v>
      </c>
      <c r="E8" s="12">
        <v>50</v>
      </c>
      <c r="F8" s="13">
        <v>250</v>
      </c>
      <c r="G8" s="12">
        <f t="shared" si="0"/>
        <v>0</v>
      </c>
      <c r="H8" s="14">
        <f t="shared" si="1"/>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14</v>
      </c>
      <c r="D9" s="11" t="s">
        <v>39</v>
      </c>
      <c r="E9" s="12">
        <v>50</v>
      </c>
      <c r="F9" s="13">
        <v>500</v>
      </c>
      <c r="G9" s="12">
        <f t="shared" si="0"/>
        <v>0</v>
      </c>
      <c r="H9" s="14">
        <f t="shared" si="1"/>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15</v>
      </c>
      <c r="D10" s="11" t="s">
        <v>40</v>
      </c>
      <c r="E10" s="12">
        <v>100</v>
      </c>
      <c r="F10" s="13">
        <v>110</v>
      </c>
      <c r="G10" s="12">
        <f t="shared" si="0"/>
        <v>52</v>
      </c>
      <c r="H10" s="14">
        <f t="shared" si="1"/>
        <v>5720</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16</v>
      </c>
      <c r="D11" s="11" t="s">
        <v>41</v>
      </c>
      <c r="E11" s="12">
        <v>100</v>
      </c>
      <c r="F11" s="13">
        <v>120</v>
      </c>
      <c r="G11" s="12">
        <f t="shared" si="0"/>
        <v>75</v>
      </c>
      <c r="H11" s="14">
        <f t="shared" si="1"/>
        <v>9000</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17</v>
      </c>
      <c r="D12" s="11" t="s">
        <v>42</v>
      </c>
      <c r="E12" s="12">
        <v>100</v>
      </c>
      <c r="F12" s="13">
        <v>150</v>
      </c>
      <c r="G12" s="12">
        <f t="shared" si="0"/>
        <v>50</v>
      </c>
      <c r="H12" s="14">
        <f t="shared" si="1"/>
        <v>7500</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18</v>
      </c>
      <c r="D13" s="11" t="s">
        <v>43</v>
      </c>
      <c r="E13" s="12">
        <v>50</v>
      </c>
      <c r="F13" s="13">
        <v>135</v>
      </c>
      <c r="G13" s="12">
        <f t="shared" si="0"/>
        <v>0</v>
      </c>
      <c r="H13" s="14">
        <f t="shared" si="1"/>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19</v>
      </c>
      <c r="D14" s="11" t="s">
        <v>44</v>
      </c>
      <c r="E14" s="12">
        <v>100</v>
      </c>
      <c r="F14" s="13">
        <v>110</v>
      </c>
      <c r="G14" s="12">
        <f t="shared" si="0"/>
        <v>50</v>
      </c>
      <c r="H14" s="14">
        <f t="shared" si="1"/>
        <v>5500</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20</v>
      </c>
      <c r="D15" s="11" t="s">
        <v>45</v>
      </c>
      <c r="E15" s="12">
        <v>100</v>
      </c>
      <c r="F15" s="13">
        <v>100</v>
      </c>
      <c r="G15" s="12">
        <f t="shared" si="0"/>
        <v>65</v>
      </c>
      <c r="H15" s="14">
        <f t="shared" si="1"/>
        <v>6500</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21</v>
      </c>
      <c r="D16" s="11" t="s">
        <v>46</v>
      </c>
      <c r="E16" s="12">
        <v>100</v>
      </c>
      <c r="F16" s="13">
        <v>200</v>
      </c>
      <c r="G16" s="12">
        <f t="shared" si="0"/>
        <v>50</v>
      </c>
      <c r="H16" s="14">
        <f t="shared" si="1"/>
        <v>10000</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22</v>
      </c>
      <c r="D17" s="11" t="s">
        <v>47</v>
      </c>
      <c r="E17" s="12">
        <v>100</v>
      </c>
      <c r="F17" s="13">
        <v>110</v>
      </c>
      <c r="G17" s="12">
        <f t="shared" si="0"/>
        <v>50</v>
      </c>
      <c r="H17" s="14">
        <f t="shared" si="1"/>
        <v>5500</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23</v>
      </c>
      <c r="D18" s="11" t="s">
        <v>48</v>
      </c>
      <c r="E18" s="12">
        <v>100</v>
      </c>
      <c r="F18" s="13">
        <v>250</v>
      </c>
      <c r="G18" s="12">
        <f t="shared" si="0"/>
        <v>50</v>
      </c>
      <c r="H18" s="14">
        <f t="shared" si="1"/>
        <v>12500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24</v>
      </c>
      <c r="D19" s="11" t="s">
        <v>49</v>
      </c>
      <c r="E19" s="12">
        <v>50</v>
      </c>
      <c r="F19" s="13">
        <v>350</v>
      </c>
      <c r="G19" s="12">
        <f t="shared" si="0"/>
        <v>0</v>
      </c>
      <c r="H19" s="14">
        <f t="shared" si="1"/>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25</v>
      </c>
      <c r="D20" s="11" t="s">
        <v>50</v>
      </c>
      <c r="E20" s="12">
        <v>100</v>
      </c>
      <c r="F20" s="13">
        <v>400</v>
      </c>
      <c r="G20" s="12">
        <f t="shared" si="0"/>
        <v>50</v>
      </c>
      <c r="H20" s="14">
        <f t="shared" si="1"/>
        <v>20000</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26</v>
      </c>
      <c r="D21" s="11" t="s">
        <v>51</v>
      </c>
      <c r="E21" s="12">
        <v>100</v>
      </c>
      <c r="F21" s="13">
        <v>150</v>
      </c>
      <c r="G21" s="12">
        <f t="shared" si="0"/>
        <v>50</v>
      </c>
      <c r="H21" s="14">
        <f t="shared" si="1"/>
        <v>7500</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f t="shared" si="0"/>
        <v>50</v>
      </c>
      <c r="H22" s="14">
        <f t="shared" si="1"/>
        <v>6750</v>
      </c>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0</v>
      </c>
      <c r="C23" s="10" t="s">
        <v>28</v>
      </c>
      <c r="D23" s="11" t="s">
        <v>53</v>
      </c>
      <c r="E23" s="12">
        <v>100</v>
      </c>
      <c r="F23" s="13">
        <v>170</v>
      </c>
      <c r="G23" s="12">
        <f t="shared" si="0"/>
        <v>50</v>
      </c>
      <c r="H23" s="14">
        <f t="shared" si="1"/>
        <v>8500</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29</v>
      </c>
      <c r="D24" s="11" t="s">
        <v>54</v>
      </c>
      <c r="E24" s="12">
        <v>100</v>
      </c>
      <c r="F24" s="13">
        <v>125</v>
      </c>
      <c r="G24" s="12">
        <f t="shared" si="0"/>
        <v>50</v>
      </c>
      <c r="H24" s="14">
        <f t="shared" si="1"/>
        <v>6250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30</v>
      </c>
      <c r="D25" s="11" t="s">
        <v>55</v>
      </c>
      <c r="E25" s="12">
        <v>100</v>
      </c>
      <c r="F25" s="13">
        <v>180</v>
      </c>
      <c r="G25" s="12">
        <f t="shared" si="0"/>
        <v>50</v>
      </c>
      <c r="H25" s="14">
        <f t="shared" si="1"/>
        <v>9000</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31</v>
      </c>
      <c r="D26" s="11" t="s">
        <v>56</v>
      </c>
      <c r="E26" s="12">
        <v>100</v>
      </c>
      <c r="F26" s="13">
        <v>230</v>
      </c>
      <c r="G26" s="12">
        <f t="shared" si="0"/>
        <v>50</v>
      </c>
      <c r="H26" s="14">
        <f t="shared" si="1"/>
        <v>11500</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32</v>
      </c>
      <c r="D27" s="11" t="s">
        <v>57</v>
      </c>
      <c r="E27" s="12">
        <v>100</v>
      </c>
      <c r="F27" s="13">
        <v>220</v>
      </c>
      <c r="G27" s="12">
        <f t="shared" si="0"/>
        <v>50</v>
      </c>
      <c r="H27" s="14">
        <f t="shared" si="1"/>
        <v>11000</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f t="shared" si="0"/>
        <v>2</v>
      </c>
      <c r="H28" s="14">
        <f t="shared" si="1"/>
        <v>200</v>
      </c>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0</v>
      </c>
      <c r="C29" s="10" t="s">
        <v>34</v>
      </c>
      <c r="D29" s="11" t="s">
        <v>59</v>
      </c>
      <c r="E29" s="12">
        <v>100</v>
      </c>
      <c r="F29" s="13">
        <v>250</v>
      </c>
      <c r="G29" s="12">
        <f t="shared" si="0"/>
        <v>50</v>
      </c>
      <c r="H29" s="14">
        <f t="shared" si="1"/>
        <v>12500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35</v>
      </c>
      <c r="D30" s="17" t="s">
        <v>60</v>
      </c>
      <c r="E30" s="18">
        <v>50</v>
      </c>
      <c r="F30" s="19">
        <v>110</v>
      </c>
      <c r="G30" s="18">
        <f t="shared" si="0"/>
        <v>0</v>
      </c>
      <c r="H30" s="20">
        <f t="shared" si="1"/>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12" priority="10">
      <formula>$L6="yes"</formula>
    </cfRule>
  </conditionalFormatting>
  <conditionalFormatting sqref="C6:L30">
    <cfRule type="expression" dxfId="11" priority="6">
      <formula>$B6=1</formula>
    </cfRule>
  </conditionalFormatting>
  <conditionalFormatting sqref="E5:E30">
    <cfRule type="iconSet" priority="1">
      <iconSet iconSet="3Flags">
        <cfvo type="percent" val="0"/>
        <cfvo type="percent" val="33"/>
        <cfvo type="percent" val="67"/>
      </iconSet>
    </cfRule>
  </conditionalFormatting>
  <conditionalFormatting sqref="F5">
    <cfRule type="dataBar" priority="3">
      <dataBar>
        <cfvo type="min"/>
        <cfvo type="max"/>
        <color rgb="FF63C384"/>
      </dataBar>
      <extLst>
        <ext xmlns:x14="http://schemas.microsoft.com/office/spreadsheetml/2009/9/main" uri="{B025F937-C7B1-47D3-B67F-A62EFF666E3E}">
          <x14:id>{BC98BE99-8D89-4A58-9669-C9C6F41A53A2}</x14:id>
        </ext>
      </extLst>
    </cfRule>
  </conditionalFormatting>
  <conditionalFormatting sqref="F5:F30">
    <cfRule type="dataBar" priority="2">
      <dataBar>
        <cfvo type="min"/>
        <cfvo type="max"/>
        <color rgb="FF008AEF"/>
      </dataBar>
      <extLst>
        <ext xmlns:x14="http://schemas.microsoft.com/office/spreadsheetml/2009/9/main" uri="{B025F937-C7B1-47D3-B67F-A62EFF666E3E}">
          <x14:id>{3B91F4DC-B49A-4987-A11B-206F67F0F677}</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3"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BC98BE99-8D89-4A58-9669-C9C6F41A53A2}">
            <x14:dataBar minLength="0" maxLength="100" border="1" negativeBarBorderColorSameAsPositive="0">
              <x14:cfvo type="autoMin"/>
              <x14:cfvo type="autoMax"/>
              <x14:borderColor rgb="FF63C384"/>
              <x14:negativeFillColor rgb="FFFF0000"/>
              <x14:negativeBorderColor rgb="FFFF0000"/>
              <x14:axisColor rgb="FF000000"/>
            </x14:dataBar>
          </x14:cfRule>
          <xm:sqref>F5</xm:sqref>
        </x14:conditionalFormatting>
        <x14:conditionalFormatting xmlns:xm="http://schemas.microsoft.com/office/excel/2006/main">
          <x14:cfRule type="dataBar" id="{3B91F4DC-B49A-4987-A11B-206F67F0F677}">
            <x14:dataBar minLength="0" maxLength="100" border="1" negativeBarBorderColorSameAsPositive="0">
              <x14:cfvo type="autoMin"/>
              <x14:cfvo type="autoMax"/>
              <x14:borderColor rgb="FF008AEF"/>
              <x14:negativeFillColor rgb="FFFF0000"/>
              <x14:negativeBorderColor rgb="FFFF0000"/>
              <x14:axisColor rgb="FF000000"/>
            </x14:dataBar>
          </x14:cfRule>
          <xm:sqref>F5:F30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A18F5-845B-4C4F-AA2C-1CD8A782AB1D}">
  <dimension ref="A1:B26"/>
  <sheetViews>
    <sheetView workbookViewId="0">
      <selection activeCell="I23" sqref="I23"/>
    </sheetView>
  </sheetViews>
  <sheetFormatPr defaultRowHeight="12.75" x14ac:dyDescent="0.2"/>
  <cols>
    <col min="1" max="1" width="10" customWidth="1"/>
    <col min="2" max="2" width="11.7109375" customWidth="1"/>
  </cols>
  <sheetData>
    <row r="1" spans="1:2" ht="32.25" thickBot="1" x14ac:dyDescent="0.25">
      <c r="A1" s="49" t="s">
        <v>1</v>
      </c>
      <c r="B1" s="49" t="s">
        <v>9</v>
      </c>
    </row>
    <row r="2" spans="1:2" ht="13.5" thickTop="1" x14ac:dyDescent="0.2">
      <c r="A2" s="51">
        <v>25</v>
      </c>
      <c r="B2" s="51">
        <v>100</v>
      </c>
    </row>
    <row r="3" spans="1:2" x14ac:dyDescent="0.2">
      <c r="A3" s="12">
        <v>50</v>
      </c>
      <c r="B3" s="12">
        <v>50</v>
      </c>
    </row>
    <row r="4" spans="1:2" x14ac:dyDescent="0.2">
      <c r="A4" s="12">
        <v>25</v>
      </c>
      <c r="B4" s="12">
        <v>50</v>
      </c>
    </row>
    <row r="5" spans="1:2" x14ac:dyDescent="0.2">
      <c r="A5" s="12">
        <v>50</v>
      </c>
      <c r="B5" s="12">
        <v>50</v>
      </c>
    </row>
    <row r="6" spans="1:2" x14ac:dyDescent="0.2">
      <c r="A6" s="12">
        <v>25</v>
      </c>
      <c r="B6" s="12">
        <v>100</v>
      </c>
    </row>
    <row r="7" spans="1:2" x14ac:dyDescent="0.2">
      <c r="A7" s="12">
        <v>50</v>
      </c>
      <c r="B7" s="12">
        <v>100</v>
      </c>
    </row>
    <row r="8" spans="1:2" x14ac:dyDescent="0.2">
      <c r="A8" s="12">
        <v>25</v>
      </c>
      <c r="B8" s="12">
        <v>100</v>
      </c>
    </row>
    <row r="9" spans="1:2" x14ac:dyDescent="0.2">
      <c r="A9" s="12">
        <v>50</v>
      </c>
      <c r="B9" s="12">
        <v>50</v>
      </c>
    </row>
    <row r="10" spans="1:2" x14ac:dyDescent="0.2">
      <c r="A10" s="12">
        <v>25</v>
      </c>
      <c r="B10" s="12">
        <v>100</v>
      </c>
    </row>
    <row r="11" spans="1:2" x14ac:dyDescent="0.2">
      <c r="A11" s="12">
        <v>50</v>
      </c>
      <c r="B11" s="12">
        <v>100</v>
      </c>
    </row>
    <row r="12" spans="1:2" x14ac:dyDescent="0.2">
      <c r="A12" s="12">
        <v>25</v>
      </c>
      <c r="B12" s="12">
        <v>100</v>
      </c>
    </row>
    <row r="13" spans="1:2" x14ac:dyDescent="0.2">
      <c r="A13" s="12">
        <v>50</v>
      </c>
      <c r="B13" s="12">
        <v>100</v>
      </c>
    </row>
    <row r="14" spans="1:2" x14ac:dyDescent="0.2">
      <c r="A14" s="12">
        <v>25</v>
      </c>
      <c r="B14" s="12">
        <v>100</v>
      </c>
    </row>
    <row r="15" spans="1:2" x14ac:dyDescent="0.2">
      <c r="A15" s="12">
        <v>50</v>
      </c>
      <c r="B15" s="12">
        <v>50</v>
      </c>
    </row>
    <row r="16" spans="1:2" x14ac:dyDescent="0.2">
      <c r="A16" s="12">
        <v>25</v>
      </c>
      <c r="B16" s="12">
        <v>100</v>
      </c>
    </row>
    <row r="17" spans="1:2" x14ac:dyDescent="0.2">
      <c r="A17" s="12">
        <v>25</v>
      </c>
      <c r="B17" s="12">
        <v>100</v>
      </c>
    </row>
    <row r="18" spans="1:2" x14ac:dyDescent="0.2">
      <c r="A18" s="12">
        <v>25</v>
      </c>
      <c r="B18" s="12">
        <v>100</v>
      </c>
    </row>
    <row r="19" spans="1:2" x14ac:dyDescent="0.2">
      <c r="A19" s="12">
        <v>25</v>
      </c>
      <c r="B19" s="12">
        <v>100</v>
      </c>
    </row>
    <row r="20" spans="1:2" x14ac:dyDescent="0.2">
      <c r="A20" s="12">
        <v>50</v>
      </c>
      <c r="B20" s="12">
        <v>100</v>
      </c>
    </row>
    <row r="21" spans="1:2" x14ac:dyDescent="0.2">
      <c r="A21" s="12">
        <v>25</v>
      </c>
      <c r="B21" s="12">
        <v>100</v>
      </c>
    </row>
    <row r="22" spans="1:2" x14ac:dyDescent="0.2">
      <c r="A22" s="12">
        <v>50</v>
      </c>
      <c r="B22" s="12">
        <v>100</v>
      </c>
    </row>
    <row r="23" spans="1:2" x14ac:dyDescent="0.2">
      <c r="A23" s="12">
        <v>25</v>
      </c>
      <c r="B23" s="12">
        <v>100</v>
      </c>
    </row>
    <row r="24" spans="1:2" x14ac:dyDescent="0.2">
      <c r="A24" s="12">
        <v>50</v>
      </c>
      <c r="B24" s="12">
        <v>100</v>
      </c>
    </row>
    <row r="25" spans="1:2" x14ac:dyDescent="0.2">
      <c r="A25" s="12">
        <v>25</v>
      </c>
      <c r="B25" s="12">
        <v>100</v>
      </c>
    </row>
    <row r="26" spans="1:2" x14ac:dyDescent="0.2">
      <c r="A26" s="18">
        <v>25</v>
      </c>
      <c r="B26" s="18">
        <v>50</v>
      </c>
    </row>
  </sheetData>
  <conditionalFormatting sqref="A2:B26">
    <cfRule type="expression" dxfId="10" priority="1">
      <formula>$B2=1</formula>
    </cfRule>
    <cfRule type="expression" dxfId="9" priority="2">
      <formula>$L2="yes"</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B1F79-263E-4D7E-8946-B87A7AAE1769}">
  <dimension ref="A1:B26"/>
  <sheetViews>
    <sheetView workbookViewId="0">
      <selection activeCell="G24" sqref="G24"/>
    </sheetView>
  </sheetViews>
  <sheetFormatPr defaultRowHeight="12.75" x14ac:dyDescent="0.2"/>
  <cols>
    <col min="1" max="1" width="13.85546875" customWidth="1"/>
    <col min="2" max="2" width="13.42578125" customWidth="1"/>
    <col min="3" max="3" width="17.42578125" customWidth="1"/>
  </cols>
  <sheetData>
    <row r="1" spans="1:2" ht="32.25" thickBot="1" x14ac:dyDescent="0.25">
      <c r="A1" s="49" t="s">
        <v>63</v>
      </c>
      <c r="B1" s="49" t="s">
        <v>7</v>
      </c>
    </row>
    <row r="2" spans="1:2" ht="13.5" thickTop="1" x14ac:dyDescent="0.2">
      <c r="A2" s="51">
        <v>100</v>
      </c>
      <c r="B2" s="50">
        <v>100</v>
      </c>
    </row>
    <row r="3" spans="1:2" x14ac:dyDescent="0.2">
      <c r="A3" s="12">
        <v>50</v>
      </c>
      <c r="B3" s="13">
        <v>200</v>
      </c>
    </row>
    <row r="4" spans="1:2" x14ac:dyDescent="0.2">
      <c r="A4" s="12">
        <v>50</v>
      </c>
      <c r="B4" s="13">
        <v>250</v>
      </c>
    </row>
    <row r="5" spans="1:2" x14ac:dyDescent="0.2">
      <c r="A5" s="12">
        <v>50</v>
      </c>
      <c r="B5" s="13">
        <v>500</v>
      </c>
    </row>
    <row r="6" spans="1:2" x14ac:dyDescent="0.2">
      <c r="A6" s="12">
        <v>100</v>
      </c>
      <c r="B6" s="13">
        <v>110</v>
      </c>
    </row>
    <row r="7" spans="1:2" x14ac:dyDescent="0.2">
      <c r="A7" s="12">
        <v>100</v>
      </c>
      <c r="B7" s="13">
        <v>120</v>
      </c>
    </row>
    <row r="8" spans="1:2" x14ac:dyDescent="0.2">
      <c r="A8" s="12">
        <v>100</v>
      </c>
      <c r="B8" s="13">
        <v>150</v>
      </c>
    </row>
    <row r="9" spans="1:2" x14ac:dyDescent="0.2">
      <c r="A9" s="12">
        <v>50</v>
      </c>
      <c r="B9" s="13">
        <v>135</v>
      </c>
    </row>
    <row r="10" spans="1:2" x14ac:dyDescent="0.2">
      <c r="A10" s="12">
        <v>100</v>
      </c>
      <c r="B10" s="13">
        <v>110</v>
      </c>
    </row>
    <row r="11" spans="1:2" x14ac:dyDescent="0.2">
      <c r="A11" s="12">
        <v>100</v>
      </c>
      <c r="B11" s="13">
        <v>100</v>
      </c>
    </row>
    <row r="12" spans="1:2" x14ac:dyDescent="0.2">
      <c r="A12" s="12">
        <v>100</v>
      </c>
      <c r="B12" s="13">
        <v>200</v>
      </c>
    </row>
    <row r="13" spans="1:2" x14ac:dyDescent="0.2">
      <c r="A13" s="12">
        <v>100</v>
      </c>
      <c r="B13" s="13">
        <v>110</v>
      </c>
    </row>
    <row r="14" spans="1:2" x14ac:dyDescent="0.2">
      <c r="A14" s="12">
        <v>100</v>
      </c>
      <c r="B14" s="13">
        <v>250</v>
      </c>
    </row>
    <row r="15" spans="1:2" x14ac:dyDescent="0.2">
      <c r="A15" s="12">
        <v>50</v>
      </c>
      <c r="B15" s="13">
        <v>350</v>
      </c>
    </row>
    <row r="16" spans="1:2" x14ac:dyDescent="0.2">
      <c r="A16" s="12">
        <v>100</v>
      </c>
      <c r="B16" s="13">
        <v>400</v>
      </c>
    </row>
    <row r="17" spans="1:2" x14ac:dyDescent="0.2">
      <c r="A17" s="12">
        <v>100</v>
      </c>
      <c r="B17" s="13">
        <v>150</v>
      </c>
    </row>
    <row r="18" spans="1:2" x14ac:dyDescent="0.2">
      <c r="A18" s="12">
        <v>100</v>
      </c>
      <c r="B18" s="13">
        <v>135</v>
      </c>
    </row>
    <row r="19" spans="1:2" x14ac:dyDescent="0.2">
      <c r="A19" s="12">
        <v>100</v>
      </c>
      <c r="B19" s="13">
        <v>170</v>
      </c>
    </row>
    <row r="20" spans="1:2" x14ac:dyDescent="0.2">
      <c r="A20" s="12">
        <v>100</v>
      </c>
      <c r="B20" s="13">
        <v>125</v>
      </c>
    </row>
    <row r="21" spans="1:2" x14ac:dyDescent="0.2">
      <c r="A21" s="12">
        <v>100</v>
      </c>
      <c r="B21" s="13">
        <v>180</v>
      </c>
    </row>
    <row r="22" spans="1:2" x14ac:dyDescent="0.2">
      <c r="A22" s="12">
        <v>100</v>
      </c>
      <c r="B22" s="13">
        <v>230</v>
      </c>
    </row>
    <row r="23" spans="1:2" x14ac:dyDescent="0.2">
      <c r="A23" s="12">
        <v>100</v>
      </c>
      <c r="B23" s="13">
        <v>220</v>
      </c>
    </row>
    <row r="24" spans="1:2" x14ac:dyDescent="0.2">
      <c r="A24" s="12">
        <v>100</v>
      </c>
      <c r="B24" s="13">
        <v>100</v>
      </c>
    </row>
    <row r="25" spans="1:2" x14ac:dyDescent="0.2">
      <c r="A25" s="12">
        <v>100</v>
      </c>
      <c r="B25" s="13">
        <v>250</v>
      </c>
    </row>
    <row r="26" spans="1:2" x14ac:dyDescent="0.2">
      <c r="A26" s="18">
        <v>50</v>
      </c>
      <c r="B26" s="19">
        <v>110</v>
      </c>
    </row>
  </sheetData>
  <conditionalFormatting sqref="A1:A26">
    <cfRule type="iconSet" priority="1">
      <iconSet iconSet="3Flags">
        <cfvo type="percent" val="0"/>
        <cfvo type="percent" val="33"/>
        <cfvo type="percent" val="67"/>
      </iconSet>
    </cfRule>
  </conditionalFormatting>
  <conditionalFormatting sqref="A2:A26">
    <cfRule type="expression" dxfId="8" priority="3">
      <formula>$L2="yes"</formula>
    </cfRule>
  </conditionalFormatting>
  <conditionalFormatting sqref="A2:B26">
    <cfRule type="expression" dxfId="7" priority="6">
      <formula>#REF!=1</formula>
    </cfRule>
  </conditionalFormatting>
  <conditionalFormatting sqref="B1">
    <cfRule type="dataBar" priority="5">
      <dataBar>
        <cfvo type="min"/>
        <cfvo type="max"/>
        <color rgb="FF63C384"/>
      </dataBar>
      <extLst>
        <ext xmlns:x14="http://schemas.microsoft.com/office/spreadsheetml/2009/9/main" uri="{B025F937-C7B1-47D3-B67F-A62EFF666E3E}">
          <x14:id>{3807B0BA-068F-4468-A4B7-3350C7426A89}</x14:id>
        </ext>
      </extLst>
    </cfRule>
  </conditionalFormatting>
  <conditionalFormatting sqref="B1:B26">
    <cfRule type="dataBar" priority="4">
      <dataBar>
        <cfvo type="min"/>
        <cfvo type="max"/>
        <color rgb="FF008AEF"/>
      </dataBar>
      <extLst>
        <ext xmlns:x14="http://schemas.microsoft.com/office/spreadsheetml/2009/9/main" uri="{B025F937-C7B1-47D3-B67F-A62EFF666E3E}">
          <x14:id>{C854F140-D1F0-45EB-ABFB-90ADB5340DA0}</x14:id>
        </ext>
      </extLst>
    </cfRule>
  </conditionalFormatting>
  <conditionalFormatting sqref="B2:B26">
    <cfRule type="expression" dxfId="6" priority="7">
      <formula>$L2="yes"</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807B0BA-068F-4468-A4B7-3350C7426A89}">
            <x14:dataBar minLength="0" maxLength="100" border="1" negativeBarBorderColorSameAsPositive="0">
              <x14:cfvo type="autoMin"/>
              <x14:cfvo type="autoMax"/>
              <x14:borderColor rgb="FF63C384"/>
              <x14:negativeFillColor rgb="FFFF0000"/>
              <x14:negativeBorderColor rgb="FFFF0000"/>
              <x14:axisColor rgb="FF000000"/>
            </x14:dataBar>
          </x14:cfRule>
          <xm:sqref>B1</xm:sqref>
        </x14:conditionalFormatting>
        <x14:conditionalFormatting xmlns:xm="http://schemas.microsoft.com/office/excel/2006/main">
          <x14:cfRule type="dataBar" id="{C854F140-D1F0-45EB-ABFB-90ADB5340DA0}">
            <x14:dataBar minLength="0" maxLength="100" border="1" negativeBarBorderColorSameAsPositive="0">
              <x14:cfvo type="autoMin"/>
              <x14:cfvo type="autoMax"/>
              <x14:borderColor rgb="FF008AEF"/>
              <x14:negativeFillColor rgb="FFFF0000"/>
              <x14:negativeBorderColor rgb="FFFF0000"/>
              <x14:axisColor rgb="FF000000"/>
            </x14:dataBar>
          </x14:cfRule>
          <xm:sqref>B1:B26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8B460-1F08-4669-8D90-3FFF1F935379}">
  <dimension ref="A1:C26"/>
  <sheetViews>
    <sheetView workbookViewId="0">
      <selection activeCell="D13" sqref="D13"/>
    </sheetView>
  </sheetViews>
  <sheetFormatPr defaultRowHeight="12.75" x14ac:dyDescent="0.2"/>
  <cols>
    <col min="2" max="2" width="13.5703125" customWidth="1"/>
    <col min="3" max="3" width="17.28515625" customWidth="1"/>
  </cols>
  <sheetData>
    <row r="1" spans="1:3" ht="31.5" x14ac:dyDescent="0.2">
      <c r="A1" s="52" t="s">
        <v>1</v>
      </c>
      <c r="B1" s="52" t="s">
        <v>72</v>
      </c>
      <c r="C1" s="52" t="s">
        <v>73</v>
      </c>
    </row>
    <row r="2" spans="1:3" x14ac:dyDescent="0.2">
      <c r="A2" s="12">
        <v>50</v>
      </c>
      <c r="B2" s="55">
        <f t="shared" ref="B2:B26" si="0">A2/SUM(A$2:A$26)</f>
        <v>5.7142857142857141E-2</v>
      </c>
      <c r="C2" s="55">
        <f>B2</f>
        <v>5.7142857142857141E-2</v>
      </c>
    </row>
    <row r="3" spans="1:3" x14ac:dyDescent="0.2">
      <c r="A3" s="12">
        <v>50</v>
      </c>
      <c r="B3" s="55">
        <f t="shared" si="0"/>
        <v>5.7142857142857141E-2</v>
      </c>
      <c r="C3" s="55">
        <f>SUM(B$2:B3)</f>
        <v>0.11428571428571428</v>
      </c>
    </row>
    <row r="4" spans="1:3" x14ac:dyDescent="0.2">
      <c r="A4" s="12">
        <v>50</v>
      </c>
      <c r="B4" s="55">
        <f t="shared" si="0"/>
        <v>5.7142857142857141E-2</v>
      </c>
      <c r="C4" s="55">
        <f>SUM(B$2:B4)</f>
        <v>0.17142857142857143</v>
      </c>
    </row>
    <row r="5" spans="1:3" x14ac:dyDescent="0.2">
      <c r="A5" s="12">
        <v>50</v>
      </c>
      <c r="B5" s="55">
        <f t="shared" si="0"/>
        <v>5.7142857142857141E-2</v>
      </c>
      <c r="C5" s="55">
        <f>SUM(B$2:B5)</f>
        <v>0.22857142857142856</v>
      </c>
    </row>
    <row r="6" spans="1:3" x14ac:dyDescent="0.2">
      <c r="A6" s="12">
        <v>50</v>
      </c>
      <c r="B6" s="55">
        <f t="shared" si="0"/>
        <v>5.7142857142857141E-2</v>
      </c>
      <c r="C6" s="55">
        <f>SUM(B$2:B6)</f>
        <v>0.2857142857142857</v>
      </c>
    </row>
    <row r="7" spans="1:3" x14ac:dyDescent="0.2">
      <c r="A7" s="12">
        <v>50</v>
      </c>
      <c r="B7" s="55">
        <f t="shared" si="0"/>
        <v>5.7142857142857141E-2</v>
      </c>
      <c r="C7" s="55">
        <f>SUM(B$2:B7)</f>
        <v>0.34285714285714286</v>
      </c>
    </row>
    <row r="8" spans="1:3" x14ac:dyDescent="0.2">
      <c r="A8" s="12">
        <v>50</v>
      </c>
      <c r="B8" s="55">
        <f t="shared" si="0"/>
        <v>5.7142857142857141E-2</v>
      </c>
      <c r="C8" s="55">
        <f>SUM(B$2:B8)</f>
        <v>0.4</v>
      </c>
    </row>
    <row r="9" spans="1:3" x14ac:dyDescent="0.2">
      <c r="A9" s="12">
        <v>50</v>
      </c>
      <c r="B9" s="55">
        <f t="shared" si="0"/>
        <v>5.7142857142857141E-2</v>
      </c>
      <c r="C9" s="55">
        <f>SUM(B$2:B9)</f>
        <v>0.45714285714285718</v>
      </c>
    </row>
    <row r="10" spans="1:3" x14ac:dyDescent="0.2">
      <c r="A10" s="12">
        <v>50</v>
      </c>
      <c r="B10" s="55">
        <f t="shared" si="0"/>
        <v>5.7142857142857141E-2</v>
      </c>
      <c r="C10" s="55">
        <f>SUM(B$2:B10)</f>
        <v>0.51428571428571435</v>
      </c>
    </row>
    <row r="11" spans="1:3" x14ac:dyDescent="0.2">
      <c r="A11" s="12">
        <v>50</v>
      </c>
      <c r="B11" s="55">
        <f t="shared" si="0"/>
        <v>5.7142857142857141E-2</v>
      </c>
      <c r="C11" s="55">
        <f>SUM(B$2:B11)</f>
        <v>0.57142857142857151</v>
      </c>
    </row>
    <row r="12" spans="1:3" x14ac:dyDescent="0.2">
      <c r="A12" s="12">
        <v>25</v>
      </c>
      <c r="B12" s="55">
        <f t="shared" si="0"/>
        <v>2.8571428571428571E-2</v>
      </c>
      <c r="C12" s="55">
        <f>SUM(B$2:B12)</f>
        <v>0.60000000000000009</v>
      </c>
    </row>
    <row r="13" spans="1:3" x14ac:dyDescent="0.2">
      <c r="A13" s="12">
        <v>25</v>
      </c>
      <c r="B13" s="55">
        <f t="shared" si="0"/>
        <v>2.8571428571428571E-2</v>
      </c>
      <c r="C13" s="55">
        <f>SUM(B$2:B13)</f>
        <v>0.62857142857142867</v>
      </c>
    </row>
    <row r="14" spans="1:3" x14ac:dyDescent="0.2">
      <c r="A14" s="12">
        <v>25</v>
      </c>
      <c r="B14" s="55">
        <f t="shared" si="0"/>
        <v>2.8571428571428571E-2</v>
      </c>
      <c r="C14" s="55">
        <f>SUM(B$2:B14)</f>
        <v>0.65714285714285725</v>
      </c>
    </row>
    <row r="15" spans="1:3" x14ac:dyDescent="0.2">
      <c r="A15" s="12">
        <v>25</v>
      </c>
      <c r="B15" s="55">
        <f t="shared" si="0"/>
        <v>2.8571428571428571E-2</v>
      </c>
      <c r="C15" s="55">
        <f>SUM(B$2:B15)</f>
        <v>0.68571428571428583</v>
      </c>
    </row>
    <row r="16" spans="1:3" x14ac:dyDescent="0.2">
      <c r="A16" s="12">
        <v>25</v>
      </c>
      <c r="B16" s="55">
        <f t="shared" si="0"/>
        <v>2.8571428571428571E-2</v>
      </c>
      <c r="C16" s="55">
        <f>SUM(B$2:B16)</f>
        <v>0.71428571428571441</v>
      </c>
    </row>
    <row r="17" spans="1:3" x14ac:dyDescent="0.2">
      <c r="A17" s="12">
        <v>25</v>
      </c>
      <c r="B17" s="55">
        <f t="shared" si="0"/>
        <v>2.8571428571428571E-2</v>
      </c>
      <c r="C17" s="55">
        <f>SUM(B$2:B17)</f>
        <v>0.74285714285714299</v>
      </c>
    </row>
    <row r="18" spans="1:3" x14ac:dyDescent="0.2">
      <c r="A18" s="12">
        <v>25</v>
      </c>
      <c r="B18" s="55">
        <f t="shared" si="0"/>
        <v>2.8571428571428571E-2</v>
      </c>
      <c r="C18" s="55">
        <f>SUM(B$2:B18)</f>
        <v>0.77142857142857157</v>
      </c>
    </row>
    <row r="19" spans="1:3" x14ac:dyDescent="0.2">
      <c r="A19" s="12">
        <v>25</v>
      </c>
      <c r="B19" s="55">
        <f t="shared" si="0"/>
        <v>2.8571428571428571E-2</v>
      </c>
      <c r="C19" s="55">
        <f>SUM(B$2:B19)</f>
        <v>0.80000000000000016</v>
      </c>
    </row>
    <row r="20" spans="1:3" x14ac:dyDescent="0.2">
      <c r="A20" s="12">
        <v>25</v>
      </c>
      <c r="B20" s="55">
        <f t="shared" si="0"/>
        <v>2.8571428571428571E-2</v>
      </c>
      <c r="C20" s="55">
        <f>SUM(B$2:B20)</f>
        <v>0.82857142857142874</v>
      </c>
    </row>
    <row r="21" spans="1:3" x14ac:dyDescent="0.2">
      <c r="A21" s="12">
        <v>25</v>
      </c>
      <c r="B21" s="55">
        <f t="shared" si="0"/>
        <v>2.8571428571428571E-2</v>
      </c>
      <c r="C21" s="55">
        <f>SUM(B$2:B21)</f>
        <v>0.85714285714285732</v>
      </c>
    </row>
    <row r="22" spans="1:3" x14ac:dyDescent="0.2">
      <c r="A22" s="12">
        <v>25</v>
      </c>
      <c r="B22" s="55">
        <f t="shared" si="0"/>
        <v>2.8571428571428571E-2</v>
      </c>
      <c r="C22" s="55">
        <f>SUM(B$2:B22)</f>
        <v>0.8857142857142859</v>
      </c>
    </row>
    <row r="23" spans="1:3" x14ac:dyDescent="0.2">
      <c r="A23" s="12">
        <v>25</v>
      </c>
      <c r="B23" s="55">
        <f t="shared" si="0"/>
        <v>2.8571428571428571E-2</v>
      </c>
      <c r="C23" s="55">
        <f>SUM(B$2:B23)</f>
        <v>0.91428571428571448</v>
      </c>
    </row>
    <row r="24" spans="1:3" x14ac:dyDescent="0.2">
      <c r="A24" s="12">
        <v>25</v>
      </c>
      <c r="B24" s="55">
        <f t="shared" si="0"/>
        <v>2.8571428571428571E-2</v>
      </c>
      <c r="C24" s="55">
        <f>SUM(B$2:B24)</f>
        <v>0.94285714285714306</v>
      </c>
    </row>
    <row r="25" spans="1:3" x14ac:dyDescent="0.2">
      <c r="A25" s="12">
        <v>25</v>
      </c>
      <c r="B25" s="55">
        <f t="shared" si="0"/>
        <v>2.8571428571428571E-2</v>
      </c>
      <c r="C25" s="55">
        <f>SUM(B$2:B25)</f>
        <v>0.97142857142857164</v>
      </c>
    </row>
    <row r="26" spans="1:3" x14ac:dyDescent="0.2">
      <c r="A26" s="12">
        <v>25</v>
      </c>
      <c r="B26" s="55">
        <f t="shared" si="0"/>
        <v>2.8571428571428571E-2</v>
      </c>
      <c r="C26" s="55">
        <f>SUM(B$2:B26)</f>
        <v>1.0000000000000002</v>
      </c>
    </row>
  </sheetData>
  <conditionalFormatting sqref="A2:C26">
    <cfRule type="expression" dxfId="5" priority="1">
      <formula>$D2=1</formula>
    </cfRule>
    <cfRule type="expression" dxfId="4" priority="2">
      <formula>$N2="yes"</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D40F-0942-4AA9-85B7-FCAF2169F7FD}">
  <dimension ref="A1:C26"/>
  <sheetViews>
    <sheetView workbookViewId="0">
      <selection activeCell="O16" sqref="O16"/>
    </sheetView>
  </sheetViews>
  <sheetFormatPr defaultRowHeight="12.75" x14ac:dyDescent="0.2"/>
  <cols>
    <col min="2" max="2" width="12.140625" customWidth="1"/>
    <col min="3" max="3" width="13.5703125" customWidth="1"/>
  </cols>
  <sheetData>
    <row r="1" spans="1:3" ht="47.25" x14ac:dyDescent="0.2">
      <c r="A1" s="52" t="s">
        <v>9</v>
      </c>
      <c r="B1" s="52" t="s">
        <v>72</v>
      </c>
      <c r="C1" s="52" t="s">
        <v>74</v>
      </c>
    </row>
    <row r="2" spans="1:3" x14ac:dyDescent="0.2">
      <c r="A2" s="12">
        <v>100</v>
      </c>
      <c r="B2" s="53">
        <f>A2/SUM(A$2:A$26)</f>
        <v>4.5454545454545456E-2</v>
      </c>
      <c r="C2" s="54">
        <f>B2</f>
        <v>4.5454545454545456E-2</v>
      </c>
    </row>
    <row r="3" spans="1:3" x14ac:dyDescent="0.2">
      <c r="A3" s="12">
        <v>100</v>
      </c>
      <c r="B3" s="53">
        <f t="shared" ref="B3:B26" si="0">A3/SUM(A$2:A$26)</f>
        <v>4.5454545454545456E-2</v>
      </c>
      <c r="C3" s="54">
        <f>SUM(B$2:B3)</f>
        <v>9.0909090909090912E-2</v>
      </c>
    </row>
    <row r="4" spans="1:3" x14ac:dyDescent="0.2">
      <c r="A4" s="12">
        <v>100</v>
      </c>
      <c r="B4" s="53">
        <f t="shared" si="0"/>
        <v>4.5454545454545456E-2</v>
      </c>
      <c r="C4" s="54">
        <f>SUM(B$2:B4)</f>
        <v>0.13636363636363635</v>
      </c>
    </row>
    <row r="5" spans="1:3" x14ac:dyDescent="0.2">
      <c r="A5" s="12">
        <v>100</v>
      </c>
      <c r="B5" s="53">
        <f t="shared" si="0"/>
        <v>4.5454545454545456E-2</v>
      </c>
      <c r="C5" s="54">
        <f>SUM(B$2:B5)</f>
        <v>0.18181818181818182</v>
      </c>
    </row>
    <row r="6" spans="1:3" x14ac:dyDescent="0.2">
      <c r="A6" s="12">
        <v>100</v>
      </c>
      <c r="B6" s="53">
        <f t="shared" si="0"/>
        <v>4.5454545454545456E-2</v>
      </c>
      <c r="C6" s="54">
        <f>SUM(B$2:B6)</f>
        <v>0.22727272727272729</v>
      </c>
    </row>
    <row r="7" spans="1:3" x14ac:dyDescent="0.2">
      <c r="A7" s="12">
        <v>100</v>
      </c>
      <c r="B7" s="53">
        <f t="shared" si="0"/>
        <v>4.5454545454545456E-2</v>
      </c>
      <c r="C7" s="54">
        <f>SUM(B$2:B7)</f>
        <v>0.27272727272727276</v>
      </c>
    </row>
    <row r="8" spans="1:3" x14ac:dyDescent="0.2">
      <c r="A8" s="12">
        <v>100</v>
      </c>
      <c r="B8" s="53">
        <f t="shared" si="0"/>
        <v>4.5454545454545456E-2</v>
      </c>
      <c r="C8" s="54">
        <f>SUM(B$2:B8)</f>
        <v>0.31818181818181823</v>
      </c>
    </row>
    <row r="9" spans="1:3" x14ac:dyDescent="0.2">
      <c r="A9" s="12">
        <v>100</v>
      </c>
      <c r="B9" s="53">
        <f t="shared" si="0"/>
        <v>4.5454545454545456E-2</v>
      </c>
      <c r="C9" s="54">
        <f>SUM(B$2:B9)</f>
        <v>0.3636363636363637</v>
      </c>
    </row>
    <row r="10" spans="1:3" x14ac:dyDescent="0.2">
      <c r="A10" s="12">
        <v>100</v>
      </c>
      <c r="B10" s="53">
        <f t="shared" si="0"/>
        <v>4.5454545454545456E-2</v>
      </c>
      <c r="C10" s="54">
        <f>SUM(B$2:B10)</f>
        <v>0.40909090909090917</v>
      </c>
    </row>
    <row r="11" spans="1:3" x14ac:dyDescent="0.2">
      <c r="A11" s="12">
        <v>100</v>
      </c>
      <c r="B11" s="53">
        <f t="shared" si="0"/>
        <v>4.5454545454545456E-2</v>
      </c>
      <c r="C11" s="54">
        <f>SUM(B$2:B11)</f>
        <v>0.45454545454545464</v>
      </c>
    </row>
    <row r="12" spans="1:3" x14ac:dyDescent="0.2">
      <c r="A12" s="12">
        <v>100</v>
      </c>
      <c r="B12" s="53">
        <f t="shared" si="0"/>
        <v>4.5454545454545456E-2</v>
      </c>
      <c r="C12" s="54">
        <f>SUM(B$2:B12)</f>
        <v>0.50000000000000011</v>
      </c>
    </row>
    <row r="13" spans="1:3" x14ac:dyDescent="0.2">
      <c r="A13" s="12">
        <v>100</v>
      </c>
      <c r="B13" s="53">
        <f t="shared" si="0"/>
        <v>4.5454545454545456E-2</v>
      </c>
      <c r="C13" s="54">
        <f>SUM(B$2:B13)</f>
        <v>0.54545454545454553</v>
      </c>
    </row>
    <row r="14" spans="1:3" x14ac:dyDescent="0.2">
      <c r="A14" s="12">
        <v>100</v>
      </c>
      <c r="B14" s="53">
        <f t="shared" si="0"/>
        <v>4.5454545454545456E-2</v>
      </c>
      <c r="C14" s="54">
        <f>SUM(B$2:B14)</f>
        <v>0.59090909090909094</v>
      </c>
    </row>
    <row r="15" spans="1:3" x14ac:dyDescent="0.2">
      <c r="A15" s="12">
        <v>100</v>
      </c>
      <c r="B15" s="53">
        <f t="shared" si="0"/>
        <v>4.5454545454545456E-2</v>
      </c>
      <c r="C15" s="54">
        <f>SUM(B$2:B15)</f>
        <v>0.63636363636363635</v>
      </c>
    </row>
    <row r="16" spans="1:3" x14ac:dyDescent="0.2">
      <c r="A16" s="12">
        <v>100</v>
      </c>
      <c r="B16" s="53">
        <f t="shared" si="0"/>
        <v>4.5454545454545456E-2</v>
      </c>
      <c r="C16" s="54">
        <f>SUM(B$2:B16)</f>
        <v>0.68181818181818177</v>
      </c>
    </row>
    <row r="17" spans="1:3" x14ac:dyDescent="0.2">
      <c r="A17" s="12">
        <v>100</v>
      </c>
      <c r="B17" s="53">
        <f t="shared" si="0"/>
        <v>4.5454545454545456E-2</v>
      </c>
      <c r="C17" s="54">
        <f>SUM(B$2:B17)</f>
        <v>0.72727272727272718</v>
      </c>
    </row>
    <row r="18" spans="1:3" x14ac:dyDescent="0.2">
      <c r="A18" s="12">
        <v>100</v>
      </c>
      <c r="B18" s="53">
        <f t="shared" si="0"/>
        <v>4.5454545454545456E-2</v>
      </c>
      <c r="C18" s="54">
        <f>SUM(B$2:B18)</f>
        <v>0.7727272727272726</v>
      </c>
    </row>
    <row r="19" spans="1:3" x14ac:dyDescent="0.2">
      <c r="A19" s="12">
        <v>100</v>
      </c>
      <c r="B19" s="53">
        <f t="shared" si="0"/>
        <v>4.5454545454545456E-2</v>
      </c>
      <c r="C19" s="54">
        <f>SUM(B$2:B19)</f>
        <v>0.81818181818181801</v>
      </c>
    </row>
    <row r="20" spans="1:3" x14ac:dyDescent="0.2">
      <c r="A20" s="12">
        <v>100</v>
      </c>
      <c r="B20" s="53">
        <f t="shared" si="0"/>
        <v>4.5454545454545456E-2</v>
      </c>
      <c r="C20" s="54">
        <f>SUM(B$2:B20)</f>
        <v>0.86363636363636342</v>
      </c>
    </row>
    <row r="21" spans="1:3" x14ac:dyDescent="0.2">
      <c r="A21" s="12">
        <v>50</v>
      </c>
      <c r="B21" s="53">
        <f t="shared" si="0"/>
        <v>2.2727272727272728E-2</v>
      </c>
      <c r="C21" s="54">
        <f>SUM(B$2:B21)</f>
        <v>0.88636363636363613</v>
      </c>
    </row>
    <row r="22" spans="1:3" x14ac:dyDescent="0.2">
      <c r="A22" s="12">
        <v>50</v>
      </c>
      <c r="B22" s="53">
        <f t="shared" si="0"/>
        <v>2.2727272727272728E-2</v>
      </c>
      <c r="C22" s="54">
        <f>SUM(B$2:B22)</f>
        <v>0.90909090909090884</v>
      </c>
    </row>
    <row r="23" spans="1:3" x14ac:dyDescent="0.2">
      <c r="A23" s="12">
        <v>50</v>
      </c>
      <c r="B23" s="53">
        <f t="shared" si="0"/>
        <v>2.2727272727272728E-2</v>
      </c>
      <c r="C23" s="54">
        <f>SUM(B$2:B23)</f>
        <v>0.93181818181818155</v>
      </c>
    </row>
    <row r="24" spans="1:3" x14ac:dyDescent="0.2">
      <c r="A24" s="12">
        <v>50</v>
      </c>
      <c r="B24" s="53">
        <f t="shared" si="0"/>
        <v>2.2727272727272728E-2</v>
      </c>
      <c r="C24" s="54">
        <f>SUM(B$2:B24)</f>
        <v>0.95454545454545425</v>
      </c>
    </row>
    <row r="25" spans="1:3" x14ac:dyDescent="0.2">
      <c r="A25" s="12">
        <v>50</v>
      </c>
      <c r="B25" s="53">
        <f t="shared" si="0"/>
        <v>2.2727272727272728E-2</v>
      </c>
      <c r="C25" s="54">
        <f>SUM(B$2:B25)</f>
        <v>0.97727272727272696</v>
      </c>
    </row>
    <row r="26" spans="1:3" x14ac:dyDescent="0.2">
      <c r="A26" s="12">
        <v>50</v>
      </c>
      <c r="B26" s="53">
        <f t="shared" si="0"/>
        <v>2.2727272727272728E-2</v>
      </c>
      <c r="C26" s="54">
        <f>SUM(B$2:B26)</f>
        <v>0.99999999999999967</v>
      </c>
    </row>
  </sheetData>
  <sortState xmlns:xlrd2="http://schemas.microsoft.com/office/spreadsheetml/2017/richdata2" ref="A2:A26">
    <sortCondition descending="1" ref="A1:A26"/>
  </sortState>
  <conditionalFormatting sqref="A2:A26">
    <cfRule type="expression" dxfId="3" priority="1">
      <formula>$D2=1</formula>
    </cfRule>
    <cfRule type="expression" dxfId="2" priority="2">
      <formula>$N2="yes"</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09090-72A1-422B-8514-5D3D78051E13}">
  <dimension ref="A1:C26"/>
  <sheetViews>
    <sheetView workbookViewId="0">
      <selection activeCell="E21" sqref="E21"/>
    </sheetView>
  </sheetViews>
  <sheetFormatPr defaultRowHeight="12.75" x14ac:dyDescent="0.2"/>
  <cols>
    <col min="2" max="2" width="14.140625" bestFit="1" customWidth="1"/>
  </cols>
  <sheetData>
    <row r="1" spans="1:3" ht="63" x14ac:dyDescent="0.2">
      <c r="A1" s="52" t="s">
        <v>10</v>
      </c>
      <c r="B1" s="52" t="s">
        <v>72</v>
      </c>
      <c r="C1" s="52" t="s">
        <v>74</v>
      </c>
    </row>
    <row r="2" spans="1:3" x14ac:dyDescent="0.2">
      <c r="A2" s="12">
        <v>98</v>
      </c>
      <c r="B2" s="53">
        <f>A2/SUM(A$2:A$26)</f>
        <v>7.9610073111291632E-2</v>
      </c>
      <c r="C2" s="54">
        <f>B2</f>
        <v>7.9610073111291632E-2</v>
      </c>
    </row>
    <row r="3" spans="1:3" x14ac:dyDescent="0.2">
      <c r="A3" s="12">
        <v>50</v>
      </c>
      <c r="B3" s="53">
        <f t="shared" ref="B3:B26" si="0">A3/SUM(A$2:A$26)</f>
        <v>4.0617384240454912E-2</v>
      </c>
      <c r="C3" s="54">
        <f>SUM(B$2:B3)</f>
        <v>0.12022745735174654</v>
      </c>
    </row>
    <row r="4" spans="1:3" x14ac:dyDescent="0.2">
      <c r="A4" s="12">
        <v>50</v>
      </c>
      <c r="B4" s="53">
        <f t="shared" si="0"/>
        <v>4.0617384240454912E-2</v>
      </c>
      <c r="C4" s="54">
        <f>SUM(B$2:B4)</f>
        <v>0.16084484159220147</v>
      </c>
    </row>
    <row r="5" spans="1:3" x14ac:dyDescent="0.2">
      <c r="A5" s="12">
        <v>50</v>
      </c>
      <c r="B5" s="53">
        <f t="shared" si="0"/>
        <v>4.0617384240454912E-2</v>
      </c>
      <c r="C5" s="54">
        <f>SUM(B$2:B5)</f>
        <v>0.20146222583265638</v>
      </c>
    </row>
    <row r="6" spans="1:3" x14ac:dyDescent="0.2">
      <c r="A6" s="12">
        <v>50</v>
      </c>
      <c r="B6" s="53">
        <f t="shared" si="0"/>
        <v>4.0617384240454912E-2</v>
      </c>
      <c r="C6" s="54">
        <f>SUM(B$2:B6)</f>
        <v>0.2420796100731113</v>
      </c>
    </row>
    <row r="7" spans="1:3" x14ac:dyDescent="0.2">
      <c r="A7" s="12">
        <v>50</v>
      </c>
      <c r="B7" s="53">
        <f t="shared" si="0"/>
        <v>4.0617384240454912E-2</v>
      </c>
      <c r="C7" s="54">
        <f>SUM(B$2:B7)</f>
        <v>0.28269699431356621</v>
      </c>
    </row>
    <row r="8" spans="1:3" x14ac:dyDescent="0.2">
      <c r="A8" s="12">
        <v>50</v>
      </c>
      <c r="B8" s="53">
        <f t="shared" si="0"/>
        <v>4.0617384240454912E-2</v>
      </c>
      <c r="C8" s="54">
        <f>SUM(B$2:B8)</f>
        <v>0.32331437855402112</v>
      </c>
    </row>
    <row r="9" spans="1:3" x14ac:dyDescent="0.2">
      <c r="A9" s="12">
        <v>50</v>
      </c>
      <c r="B9" s="53">
        <f t="shared" si="0"/>
        <v>4.0617384240454912E-2</v>
      </c>
      <c r="C9" s="54">
        <f>SUM(B$2:B9)</f>
        <v>0.36393176279447603</v>
      </c>
    </row>
    <row r="10" spans="1:3" x14ac:dyDescent="0.2">
      <c r="A10" s="12">
        <v>50</v>
      </c>
      <c r="B10" s="53">
        <f t="shared" si="0"/>
        <v>4.0617384240454912E-2</v>
      </c>
      <c r="C10" s="54">
        <f>SUM(B$2:B10)</f>
        <v>0.40454914703493094</v>
      </c>
    </row>
    <row r="11" spans="1:3" x14ac:dyDescent="0.2">
      <c r="A11" s="12">
        <v>50</v>
      </c>
      <c r="B11" s="53">
        <f t="shared" si="0"/>
        <v>4.0617384240454912E-2</v>
      </c>
      <c r="C11" s="54">
        <f>SUM(B$2:B11)</f>
        <v>0.44516653127538586</v>
      </c>
    </row>
    <row r="12" spans="1:3" x14ac:dyDescent="0.2">
      <c r="A12" s="12">
        <v>50</v>
      </c>
      <c r="B12" s="53">
        <f t="shared" si="0"/>
        <v>4.0617384240454912E-2</v>
      </c>
      <c r="C12" s="54">
        <f>SUM(B$2:B12)</f>
        <v>0.48578391551584077</v>
      </c>
    </row>
    <row r="13" spans="1:3" x14ac:dyDescent="0.2">
      <c r="A13" s="12">
        <v>50</v>
      </c>
      <c r="B13" s="53">
        <f t="shared" si="0"/>
        <v>4.0617384240454912E-2</v>
      </c>
      <c r="C13" s="54">
        <f>SUM(B$2:B13)</f>
        <v>0.52640129975629568</v>
      </c>
    </row>
    <row r="14" spans="1:3" x14ac:dyDescent="0.2">
      <c r="A14" s="12">
        <v>50</v>
      </c>
      <c r="B14" s="53">
        <f t="shared" si="0"/>
        <v>4.0617384240454912E-2</v>
      </c>
      <c r="C14" s="54">
        <f>SUM(B$2:B14)</f>
        <v>0.56701868399675059</v>
      </c>
    </row>
    <row r="15" spans="1:3" x14ac:dyDescent="0.2">
      <c r="A15" s="12">
        <v>50</v>
      </c>
      <c r="B15" s="53">
        <f t="shared" si="0"/>
        <v>4.0617384240454912E-2</v>
      </c>
      <c r="C15" s="54">
        <f>SUM(B$2:B15)</f>
        <v>0.60763606823720551</v>
      </c>
    </row>
    <row r="16" spans="1:3" x14ac:dyDescent="0.2">
      <c r="A16" s="12">
        <v>50</v>
      </c>
      <c r="B16" s="53">
        <f t="shared" si="0"/>
        <v>4.0617384240454912E-2</v>
      </c>
      <c r="C16" s="54">
        <f>SUM(B$2:B16)</f>
        <v>0.64825345247766042</v>
      </c>
    </row>
    <row r="17" spans="1:3" x14ac:dyDescent="0.2">
      <c r="A17" s="12">
        <v>50</v>
      </c>
      <c r="B17" s="53">
        <f t="shared" si="0"/>
        <v>4.0617384240454912E-2</v>
      </c>
      <c r="C17" s="54">
        <f>SUM(B$2:B17)</f>
        <v>0.68887083671811533</v>
      </c>
    </row>
    <row r="18" spans="1:3" x14ac:dyDescent="0.2">
      <c r="A18" s="12">
        <v>50</v>
      </c>
      <c r="B18" s="53">
        <f t="shared" si="0"/>
        <v>4.0617384240454912E-2</v>
      </c>
      <c r="C18" s="54">
        <f>SUM(B$2:B18)</f>
        <v>0.72948822095857024</v>
      </c>
    </row>
    <row r="19" spans="1:3" x14ac:dyDescent="0.2">
      <c r="A19" s="12">
        <v>50</v>
      </c>
      <c r="B19" s="53">
        <f t="shared" si="0"/>
        <v>4.0617384240454912E-2</v>
      </c>
      <c r="C19" s="54">
        <f>SUM(B$2:B19)</f>
        <v>0.77010560519902516</v>
      </c>
    </row>
    <row r="20" spans="1:3" x14ac:dyDescent="0.2">
      <c r="A20" s="12">
        <v>50</v>
      </c>
      <c r="B20" s="53">
        <f t="shared" si="0"/>
        <v>4.0617384240454912E-2</v>
      </c>
      <c r="C20" s="54">
        <f>SUM(B$2:B20)</f>
        <v>0.81072298943948007</v>
      </c>
    </row>
    <row r="21" spans="1:3" x14ac:dyDescent="0.2">
      <c r="A21" s="12">
        <v>50</v>
      </c>
      <c r="B21" s="53">
        <f t="shared" si="0"/>
        <v>4.0617384240454912E-2</v>
      </c>
      <c r="C21" s="54">
        <f>SUM(B$2:B21)</f>
        <v>0.85134037367993498</v>
      </c>
    </row>
    <row r="22" spans="1:3" x14ac:dyDescent="0.2">
      <c r="A22" s="12">
        <v>50</v>
      </c>
      <c r="B22" s="53">
        <f t="shared" si="0"/>
        <v>4.0617384240454912E-2</v>
      </c>
      <c r="C22" s="54">
        <f>SUM(B$2:B22)</f>
        <v>0.89195775792038989</v>
      </c>
    </row>
    <row r="23" spans="1:3" x14ac:dyDescent="0.2">
      <c r="A23" s="12">
        <v>48</v>
      </c>
      <c r="B23" s="53">
        <f t="shared" si="0"/>
        <v>3.899268887083672E-2</v>
      </c>
      <c r="C23" s="54">
        <f>SUM(B$2:B23)</f>
        <v>0.93095044679122663</v>
      </c>
    </row>
    <row r="24" spans="1:3" x14ac:dyDescent="0.2">
      <c r="A24" s="12">
        <v>35</v>
      </c>
      <c r="B24" s="53">
        <f t="shared" si="0"/>
        <v>2.843216896831844E-2</v>
      </c>
      <c r="C24" s="54">
        <f>SUM(B$2:B24)</f>
        <v>0.95938261575954509</v>
      </c>
    </row>
    <row r="25" spans="1:3" x14ac:dyDescent="0.2">
      <c r="A25" s="12">
        <v>25</v>
      </c>
      <c r="B25" s="53">
        <f t="shared" si="0"/>
        <v>2.0308692120227456E-2</v>
      </c>
      <c r="C25" s="54">
        <f>SUM(B$2:B25)</f>
        <v>0.97969130787977254</v>
      </c>
    </row>
    <row r="26" spans="1:3" x14ac:dyDescent="0.2">
      <c r="A26" s="12">
        <v>25</v>
      </c>
      <c r="B26" s="53">
        <f t="shared" si="0"/>
        <v>2.0308692120227456E-2</v>
      </c>
      <c r="C26" s="54">
        <f>SUM(B$2:B26)</f>
        <v>1</v>
      </c>
    </row>
  </sheetData>
  <sortState xmlns:xlrd2="http://schemas.microsoft.com/office/spreadsheetml/2017/richdata2" ref="A2:A26">
    <sortCondition descending="1" ref="A1:A26"/>
  </sortState>
  <conditionalFormatting sqref="A2:A26">
    <cfRule type="expression" dxfId="1" priority="1">
      <formula>$B2=1</formula>
    </cfRule>
    <cfRule type="expression" dxfId="0" priority="2">
      <formula>$L2="yes"</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Questions</vt:lpstr>
      <vt:lpstr>Information Sheets</vt:lpstr>
      <vt:lpstr>Inventory List</vt:lpstr>
      <vt:lpstr>Visual for Record level &amp; Quant</vt:lpstr>
      <vt:lpstr>Clustered Chart </vt:lpstr>
      <vt:lpstr>Recorder Level</vt:lpstr>
      <vt:lpstr>Recorder Quantity</vt:lpstr>
      <vt:lpstr>Quantity Sold</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kiran kumar</cp:lastModifiedBy>
  <cp:lastPrinted>2016-12-17T03:45:50Z</cp:lastPrinted>
  <dcterms:created xsi:type="dcterms:W3CDTF">2016-12-17T03:34:20Z</dcterms:created>
  <dcterms:modified xsi:type="dcterms:W3CDTF">2024-02-10T04:43:25Z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