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tch 24\Text Mining Day 01\20170219_Batch24_CSE7306c_TextMining_Day04_Lab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F42" i="1"/>
  <c r="F43" i="1"/>
  <c r="F44" i="1"/>
  <c r="F41" i="1"/>
  <c r="B4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B37" i="1"/>
  <c r="B41" i="1"/>
  <c r="B42" i="1"/>
  <c r="B43" i="1"/>
  <c r="B40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B34" i="1"/>
  <c r="B35" i="1"/>
  <c r="B36" i="1"/>
  <c r="B33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B30" i="1"/>
  <c r="B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B2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4" i="1"/>
  <c r="B10" i="1" l="1"/>
  <c r="B16" i="1" s="1"/>
  <c r="C10" i="1"/>
  <c r="D10" i="1"/>
  <c r="E10" i="1"/>
  <c r="E14" i="1" s="1"/>
  <c r="F10" i="1"/>
  <c r="F13" i="1" s="1"/>
  <c r="G10" i="1"/>
  <c r="H10" i="1"/>
  <c r="I10" i="1"/>
  <c r="I15" i="1" s="1"/>
  <c r="J10" i="1"/>
  <c r="J13" i="1" s="1"/>
  <c r="K10" i="1"/>
  <c r="L10" i="1"/>
  <c r="M10" i="1"/>
  <c r="M16" i="1" s="1"/>
  <c r="N10" i="1"/>
  <c r="N13" i="1" s="1"/>
  <c r="O10" i="1"/>
  <c r="P10" i="1"/>
  <c r="Q10" i="1"/>
  <c r="Q13" i="1" s="1"/>
  <c r="R10" i="1"/>
  <c r="R13" i="1" s="1"/>
  <c r="S10" i="1"/>
  <c r="T10" i="1"/>
  <c r="U10" i="1"/>
  <c r="U14" i="1" s="1"/>
  <c r="V10" i="1"/>
  <c r="V13" i="1" s="1"/>
  <c r="W10" i="1"/>
  <c r="X10" i="1"/>
  <c r="Y10" i="1"/>
  <c r="Y15" i="1" s="1"/>
  <c r="Z10" i="1"/>
  <c r="Z13" i="1" s="1"/>
  <c r="AA10" i="1"/>
  <c r="AB10" i="1"/>
  <c r="AC10" i="1"/>
  <c r="AC16" i="1" s="1"/>
  <c r="AD10" i="1"/>
  <c r="AD13" i="1" s="1"/>
  <c r="AE10" i="1"/>
  <c r="AF10" i="1"/>
  <c r="AG10" i="1"/>
  <c r="AG13" i="1" s="1"/>
  <c r="AH10" i="1"/>
  <c r="AH13" i="1" s="1"/>
  <c r="AI10" i="1"/>
  <c r="AJ10" i="1"/>
  <c r="AK10" i="1"/>
  <c r="AK14" i="1" s="1"/>
  <c r="AJ14" i="1"/>
  <c r="AJ15" i="1"/>
  <c r="AJ16" i="1"/>
  <c r="AJ13" i="1"/>
  <c r="AI14" i="1"/>
  <c r="AI15" i="1"/>
  <c r="AI16" i="1"/>
  <c r="AI13" i="1"/>
  <c r="AH16" i="1"/>
  <c r="AF14" i="1"/>
  <c r="AF15" i="1"/>
  <c r="AF16" i="1"/>
  <c r="AF13" i="1"/>
  <c r="AE14" i="1"/>
  <c r="AE15" i="1"/>
  <c r="AE16" i="1"/>
  <c r="AE13" i="1"/>
  <c r="AD16" i="1"/>
  <c r="AC15" i="1"/>
  <c r="AB14" i="1"/>
  <c r="AB15" i="1"/>
  <c r="AB16" i="1"/>
  <c r="AB13" i="1"/>
  <c r="AA14" i="1"/>
  <c r="AA15" i="1"/>
  <c r="AA16" i="1"/>
  <c r="AA13" i="1"/>
  <c r="Z16" i="1"/>
  <c r="Y14" i="1"/>
  <c r="X14" i="1"/>
  <c r="X15" i="1"/>
  <c r="X16" i="1"/>
  <c r="X13" i="1"/>
  <c r="W14" i="1"/>
  <c r="W15" i="1"/>
  <c r="W16" i="1"/>
  <c r="W13" i="1"/>
  <c r="V16" i="1"/>
  <c r="U13" i="1"/>
  <c r="T14" i="1"/>
  <c r="T15" i="1"/>
  <c r="T16" i="1"/>
  <c r="T13" i="1"/>
  <c r="S14" i="1"/>
  <c r="S15" i="1"/>
  <c r="S16" i="1"/>
  <c r="S13" i="1"/>
  <c r="R16" i="1"/>
  <c r="Q16" i="1"/>
  <c r="P14" i="1"/>
  <c r="P15" i="1"/>
  <c r="P16" i="1"/>
  <c r="P13" i="1"/>
  <c r="O14" i="1"/>
  <c r="O15" i="1"/>
  <c r="O16" i="1"/>
  <c r="O13" i="1"/>
  <c r="N16" i="1"/>
  <c r="M15" i="1"/>
  <c r="L14" i="1"/>
  <c r="L15" i="1"/>
  <c r="L16" i="1"/>
  <c r="L13" i="1"/>
  <c r="K14" i="1"/>
  <c r="K15" i="1"/>
  <c r="K16" i="1"/>
  <c r="K13" i="1"/>
  <c r="J16" i="1"/>
  <c r="I14" i="1"/>
  <c r="H14" i="1"/>
  <c r="H15" i="1"/>
  <c r="H16" i="1"/>
  <c r="G14" i="1"/>
  <c r="G15" i="1"/>
  <c r="G16" i="1"/>
  <c r="H13" i="1"/>
  <c r="G13" i="1"/>
  <c r="F16" i="1"/>
  <c r="E13" i="1"/>
  <c r="D14" i="1"/>
  <c r="D15" i="1"/>
  <c r="D16" i="1"/>
  <c r="D13" i="1"/>
  <c r="C16" i="1"/>
  <c r="C14" i="1"/>
  <c r="C15" i="1"/>
  <c r="C13" i="1"/>
  <c r="E16" i="1" l="1"/>
  <c r="I13" i="1"/>
  <c r="M14" i="1"/>
  <c r="Q15" i="1"/>
  <c r="U16" i="1"/>
  <c r="Y13" i="1"/>
  <c r="AC14" i="1"/>
  <c r="AG15" i="1"/>
  <c r="AK16" i="1"/>
  <c r="E15" i="1"/>
  <c r="I16" i="1"/>
  <c r="M13" i="1"/>
  <c r="Q14" i="1"/>
  <c r="U15" i="1"/>
  <c r="Y16" i="1"/>
  <c r="AC13" i="1"/>
  <c r="AG14" i="1"/>
  <c r="AK15" i="1"/>
  <c r="AG16" i="1"/>
  <c r="AK13" i="1"/>
  <c r="B13" i="1"/>
  <c r="F15" i="1"/>
  <c r="J15" i="1"/>
  <c r="N15" i="1"/>
  <c r="R15" i="1"/>
  <c r="V15" i="1"/>
  <c r="Z15" i="1"/>
  <c r="AD15" i="1"/>
  <c r="AH15" i="1"/>
  <c r="J14" i="1"/>
  <c r="N14" i="1"/>
  <c r="R14" i="1"/>
  <c r="V14" i="1"/>
  <c r="Z14" i="1"/>
  <c r="AD14" i="1"/>
  <c r="AH14" i="1"/>
  <c r="F14" i="1"/>
  <c r="B15" i="1"/>
  <c r="B14" i="1"/>
</calcChain>
</file>

<file path=xl/sharedStrings.xml><?xml version="1.0" encoding="utf-8"?>
<sst xmlns="http://schemas.openxmlformats.org/spreadsheetml/2006/main" count="293" uniqueCount="67">
  <si>
    <t xml:space="preserve"> white'</t>
  </si>
  <si>
    <t>an</t>
  </si>
  <si>
    <t xml:space="preserve"> an arrow</t>
  </si>
  <si>
    <t xml:space="preserve"> arrow</t>
  </si>
  <si>
    <t xml:space="preserve"> banana</t>
  </si>
  <si>
    <t xml:space="preserve"> cat</t>
  </si>
  <si>
    <t xml:space="preserve"> cat is</t>
  </si>
  <si>
    <t xml:space="preserve"> cat is white</t>
  </si>
  <si>
    <t xml:space="preserve"> flies</t>
  </si>
  <si>
    <t xml:space="preserve"> flies like</t>
  </si>
  <si>
    <t xml:space="preserve"> flies like an</t>
  </si>
  <si>
    <t xml:space="preserve"> flies like banana</t>
  </si>
  <si>
    <t xml:space="preserve"> fruit</t>
  </si>
  <si>
    <t xml:space="preserve"> fruit flies</t>
  </si>
  <si>
    <t xml:space="preserve"> fruit flies like</t>
  </si>
  <si>
    <t xml:space="preserve"> is</t>
  </si>
  <si>
    <t xml:space="preserve"> is white</t>
  </si>
  <si>
    <t xml:space="preserve"> like</t>
  </si>
  <si>
    <t xml:space="preserve"> like an</t>
  </si>
  <si>
    <t xml:space="preserve"> like an arrow</t>
  </si>
  <si>
    <t xml:space="preserve"> like banana</t>
  </si>
  <si>
    <t xml:space="preserve"> on</t>
  </si>
  <si>
    <t xml:space="preserve"> on the</t>
  </si>
  <si>
    <t xml:space="preserve"> on the cat</t>
  </si>
  <si>
    <t xml:space="preserve"> sam</t>
  </si>
  <si>
    <t xml:space="preserve"> sam sat</t>
  </si>
  <si>
    <t xml:space="preserve"> sam sat on</t>
  </si>
  <si>
    <t xml:space="preserve"> sat</t>
  </si>
  <si>
    <t xml:space="preserve"> sat on</t>
  </si>
  <si>
    <t xml:space="preserve"> sat on the</t>
  </si>
  <si>
    <t xml:space="preserve"> the</t>
  </si>
  <si>
    <t xml:space="preserve"> the cat</t>
  </si>
  <si>
    <t xml:space="preserve"> the cat is</t>
  </si>
  <si>
    <t xml:space="preserve"> time</t>
  </si>
  <si>
    <t xml:space="preserve"> time flies</t>
  </si>
  <si>
    <t xml:space="preserve"> time flies like</t>
  </si>
  <si>
    <t>D1</t>
  </si>
  <si>
    <t>D2</t>
  </si>
  <si>
    <t>D3</t>
  </si>
  <si>
    <t>D4</t>
  </si>
  <si>
    <t>IDF</t>
  </si>
  <si>
    <t>IDF=log((N+1)/(df+1),10)</t>
  </si>
  <si>
    <t>New Document</t>
  </si>
  <si>
    <t>'Time flies like Sam'</t>
  </si>
  <si>
    <t>NewDoc</t>
  </si>
  <si>
    <t>D1-NewDoc</t>
  </si>
  <si>
    <t>D2-NewDoc</t>
  </si>
  <si>
    <t>D3-NewDoc</t>
  </si>
  <si>
    <t>D4-NewDoc</t>
  </si>
  <si>
    <t>TEXT(4 Documents) = [Doc1 - 'Time flies like an arrow', Doc2 - 'Fruit flies like a banana,',Doc3 -  'Sam sat on the cat',Doc4 - 'The cat is white.']</t>
  </si>
  <si>
    <t xml:space="preserve">TF-DF = Term Frequnecy </t>
  </si>
  <si>
    <t>tf-idf = tf * idf</t>
  </si>
  <si>
    <t>TF-DF = TF of New Doc</t>
  </si>
  <si>
    <t>tf-idf = TF of New Doc * idf</t>
  </si>
  <si>
    <t>Dot Product = Doc1/2/3/4 * NewDoc</t>
  </si>
  <si>
    <t>(tf*idf) ^ 2</t>
  </si>
  <si>
    <t>SQRT(SUM((tf*idf) ^ 2))</t>
  </si>
  <si>
    <t>D1 * NewDoc</t>
  </si>
  <si>
    <t>D2 * NewDoc</t>
  </si>
  <si>
    <t>D3 * NewDoc</t>
  </si>
  <si>
    <t>D4 * NewDoc</t>
  </si>
  <si>
    <t>D1 - (tf*idf) ^ 2</t>
  </si>
  <si>
    <t>D2 - (tf*idf) ^ 2</t>
  </si>
  <si>
    <t>D3 - (tf*idf) ^ 2</t>
  </si>
  <si>
    <t>D4 - (tf*idf) ^ 2</t>
  </si>
  <si>
    <t>NewDoc - (tf*idf) ^ 2</t>
  </si>
  <si>
    <t>Similarity = SUM(Dot product of doc and new doc)/(SQRT(magnitude of doc)*SQRT(magnitude of new doc))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</si>
</sst>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abSelected="1" workbookViewId="0">
      <selection activeCell="G34" sqref="G34"/>
    </sheetView>
  </sheetViews>
  <sheetFormatPr defaultRowHeight="15" x14ac:dyDescent="0.25"/>
  <cols>
    <col min="1" max="1" width="27.7109375" style="5" bestFit="1" customWidth="1"/>
    <col min="2" max="5" width="12" bestFit="1" customWidth="1"/>
    <col min="6" max="6" width="11" bestFit="1" customWidth="1"/>
    <col min="7" max="8" width="12" bestFit="1" customWidth="1"/>
    <col min="9" max="10" width="11" bestFit="1" customWidth="1"/>
    <col min="11" max="11" width="12" bestFit="1" customWidth="1"/>
    <col min="12" max="12" width="16" bestFit="1" customWidth="1"/>
    <col min="13" max="14" width="12" bestFit="1" customWidth="1"/>
    <col min="15" max="15" width="13.42578125" bestFit="1" customWidth="1"/>
    <col min="16" max="17" width="12" bestFit="1" customWidth="1"/>
    <col min="18" max="18" width="11" bestFit="1" customWidth="1"/>
    <col min="19" max="19" width="12" bestFit="1" customWidth="1"/>
    <col min="20" max="20" width="12.85546875" bestFit="1" customWidth="1"/>
    <col min="21" max="30" width="12" bestFit="1" customWidth="1"/>
    <col min="31" max="32" width="11" bestFit="1" customWidth="1"/>
    <col min="33" max="35" width="12" bestFit="1" customWidth="1"/>
    <col min="36" max="36" width="13.7109375" bestFit="1" customWidth="1"/>
    <col min="37" max="37" width="12" bestFit="1" customWidth="1"/>
    <col min="39" max="16384" width="9.140625" style="8"/>
  </cols>
  <sheetData>
    <row r="1" spans="1:45" x14ac:dyDescent="0.25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45" s="9" customFormat="1" x14ac:dyDescent="0.25">
      <c r="A3" s="12" t="s">
        <v>50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0</v>
      </c>
      <c r="AL3"/>
      <c r="AM3" s="8"/>
      <c r="AN3" s="8"/>
      <c r="AO3" s="8"/>
      <c r="AP3" s="8"/>
      <c r="AQ3" s="8"/>
      <c r="AR3" s="8"/>
      <c r="AS3" s="8"/>
    </row>
    <row r="4" spans="1:45" x14ac:dyDescent="0.25">
      <c r="A4" s="4" t="s">
        <v>36</v>
      </c>
      <c r="B4" s="2">
        <v>1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1</v>
      </c>
      <c r="AK4" s="2">
        <v>0</v>
      </c>
    </row>
    <row r="5" spans="1:45" x14ac:dyDescent="0.25">
      <c r="A5" s="4" t="s">
        <v>37</v>
      </c>
      <c r="B5" s="2">
        <v>0</v>
      </c>
      <c r="C5" s="2">
        <v>0</v>
      </c>
      <c r="D5" s="2">
        <v>0</v>
      </c>
      <c r="E5" s="3">
        <v>1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45" x14ac:dyDescent="0.25">
      <c r="A6" s="4" t="s">
        <v>38</v>
      </c>
      <c r="B6" s="2">
        <v>0</v>
      </c>
      <c r="C6" s="2">
        <v>0</v>
      </c>
      <c r="D6" s="2">
        <v>0</v>
      </c>
      <c r="E6" s="3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45" x14ac:dyDescent="0.25">
      <c r="A7" s="4" t="s">
        <v>39</v>
      </c>
      <c r="B7" s="2">
        <v>0</v>
      </c>
      <c r="C7" s="2">
        <v>0</v>
      </c>
      <c r="D7" s="2">
        <v>0</v>
      </c>
      <c r="E7" s="3">
        <v>0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1</v>
      </c>
      <c r="AG7" s="2">
        <v>1</v>
      </c>
      <c r="AH7" s="2">
        <v>0</v>
      </c>
      <c r="AI7" s="2">
        <v>0</v>
      </c>
      <c r="AJ7" s="2">
        <v>0</v>
      </c>
      <c r="AK7" s="2">
        <v>1</v>
      </c>
    </row>
    <row r="8" spans="1:45" x14ac:dyDescent="0.25">
      <c r="E8" s="1"/>
    </row>
    <row r="9" spans="1:45" s="9" customFormat="1" x14ac:dyDescent="0.25">
      <c r="A9" s="12" t="s">
        <v>41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4" t="s">
        <v>13</v>
      </c>
      <c r="O9" s="4" t="s">
        <v>14</v>
      </c>
      <c r="P9" s="4" t="s">
        <v>15</v>
      </c>
      <c r="Q9" s="4" t="s">
        <v>16</v>
      </c>
      <c r="R9" s="4" t="s">
        <v>17</v>
      </c>
      <c r="S9" s="4" t="s">
        <v>18</v>
      </c>
      <c r="T9" s="4" t="s">
        <v>19</v>
      </c>
      <c r="U9" s="4" t="s">
        <v>20</v>
      </c>
      <c r="V9" s="4" t="s">
        <v>21</v>
      </c>
      <c r="W9" s="4" t="s">
        <v>22</v>
      </c>
      <c r="X9" s="4" t="s">
        <v>23</v>
      </c>
      <c r="Y9" s="4" t="s">
        <v>24</v>
      </c>
      <c r="Z9" s="4" t="s">
        <v>25</v>
      </c>
      <c r="AA9" s="4" t="s">
        <v>26</v>
      </c>
      <c r="AB9" s="4" t="s">
        <v>27</v>
      </c>
      <c r="AC9" s="4" t="s">
        <v>28</v>
      </c>
      <c r="AD9" s="4" t="s">
        <v>29</v>
      </c>
      <c r="AE9" s="4" t="s">
        <v>30</v>
      </c>
      <c r="AF9" s="4" t="s">
        <v>31</v>
      </c>
      <c r="AG9" s="4" t="s">
        <v>32</v>
      </c>
      <c r="AH9" s="4" t="s">
        <v>33</v>
      </c>
      <c r="AI9" s="4" t="s">
        <v>34</v>
      </c>
      <c r="AJ9" s="4" t="s">
        <v>35</v>
      </c>
      <c r="AK9" s="4" t="s">
        <v>0</v>
      </c>
      <c r="AL9"/>
      <c r="AM9" s="8"/>
      <c r="AN9" s="8"/>
      <c r="AO9" s="8"/>
      <c r="AP9" s="8"/>
      <c r="AQ9" s="8"/>
      <c r="AR9" s="8"/>
      <c r="AS9" s="8"/>
    </row>
    <row r="10" spans="1:45" x14ac:dyDescent="0.25">
      <c r="A10" s="4" t="s">
        <v>40</v>
      </c>
      <c r="B10" s="2">
        <f>LOG((4+1)/(SUM(B4:B7)+1),10)</f>
        <v>0.3979400086720376</v>
      </c>
      <c r="C10" s="2">
        <f t="shared" ref="C10:AK10" si="0">LOG((4+1)/(SUM(C4:C7)+1),10)</f>
        <v>0.3979400086720376</v>
      </c>
      <c r="D10" s="2">
        <f t="shared" si="0"/>
        <v>0.3979400086720376</v>
      </c>
      <c r="E10" s="2">
        <f t="shared" si="0"/>
        <v>0.3979400086720376</v>
      </c>
      <c r="F10" s="2">
        <f t="shared" si="0"/>
        <v>0.22184874961635637</v>
      </c>
      <c r="G10" s="2">
        <f t="shared" si="0"/>
        <v>0.3979400086720376</v>
      </c>
      <c r="H10" s="2">
        <f t="shared" si="0"/>
        <v>0.3979400086720376</v>
      </c>
      <c r="I10" s="2">
        <f t="shared" si="0"/>
        <v>0.22184874961635637</v>
      </c>
      <c r="J10" s="2">
        <f t="shared" si="0"/>
        <v>0.22184874961635637</v>
      </c>
      <c r="K10" s="2">
        <f t="shared" si="0"/>
        <v>0.3979400086720376</v>
      </c>
      <c r="L10" s="2">
        <f t="shared" si="0"/>
        <v>0.3979400086720376</v>
      </c>
      <c r="M10" s="2">
        <f t="shared" si="0"/>
        <v>0.3979400086720376</v>
      </c>
      <c r="N10" s="2">
        <f t="shared" si="0"/>
        <v>0.3979400086720376</v>
      </c>
      <c r="O10" s="2">
        <f t="shared" si="0"/>
        <v>0.3979400086720376</v>
      </c>
      <c r="P10" s="2">
        <f t="shared" si="0"/>
        <v>0.3979400086720376</v>
      </c>
      <c r="Q10" s="2">
        <f t="shared" si="0"/>
        <v>0.3979400086720376</v>
      </c>
      <c r="R10" s="2">
        <f t="shared" si="0"/>
        <v>0.22184874961635637</v>
      </c>
      <c r="S10" s="2">
        <f t="shared" si="0"/>
        <v>0.3979400086720376</v>
      </c>
      <c r="T10" s="2">
        <f t="shared" si="0"/>
        <v>0.3979400086720376</v>
      </c>
      <c r="U10" s="2">
        <f t="shared" si="0"/>
        <v>0.3979400086720376</v>
      </c>
      <c r="V10" s="2">
        <f t="shared" si="0"/>
        <v>0.3979400086720376</v>
      </c>
      <c r="W10" s="2">
        <f t="shared" si="0"/>
        <v>0.3979400086720376</v>
      </c>
      <c r="X10" s="2">
        <f t="shared" si="0"/>
        <v>0.3979400086720376</v>
      </c>
      <c r="Y10" s="2">
        <f t="shared" si="0"/>
        <v>0.3979400086720376</v>
      </c>
      <c r="Z10" s="2">
        <f t="shared" si="0"/>
        <v>0.3979400086720376</v>
      </c>
      <c r="AA10" s="2">
        <f t="shared" si="0"/>
        <v>0.3979400086720376</v>
      </c>
      <c r="AB10" s="2">
        <f t="shared" si="0"/>
        <v>0.3979400086720376</v>
      </c>
      <c r="AC10" s="2">
        <f t="shared" si="0"/>
        <v>0.3979400086720376</v>
      </c>
      <c r="AD10" s="2">
        <f t="shared" si="0"/>
        <v>0.3979400086720376</v>
      </c>
      <c r="AE10" s="2">
        <f t="shared" si="0"/>
        <v>0.22184874961635637</v>
      </c>
      <c r="AF10" s="2">
        <f t="shared" si="0"/>
        <v>0.22184874961635637</v>
      </c>
      <c r="AG10" s="2">
        <f t="shared" si="0"/>
        <v>0.3979400086720376</v>
      </c>
      <c r="AH10" s="2">
        <f t="shared" si="0"/>
        <v>0.3979400086720376</v>
      </c>
      <c r="AI10" s="2">
        <f t="shared" si="0"/>
        <v>0.3979400086720376</v>
      </c>
      <c r="AJ10" s="2">
        <f t="shared" si="0"/>
        <v>0.3979400086720376</v>
      </c>
      <c r="AK10" s="2">
        <f t="shared" si="0"/>
        <v>0.3979400086720376</v>
      </c>
    </row>
    <row r="11" spans="1:45" x14ac:dyDescent="0.25">
      <c r="A11" s="6"/>
      <c r="E11" s="1"/>
    </row>
    <row r="12" spans="1:45" s="9" customFormat="1" x14ac:dyDescent="0.25">
      <c r="A12" s="12" t="s">
        <v>51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  <c r="O12" s="4" t="s">
        <v>14</v>
      </c>
      <c r="P12" s="4" t="s">
        <v>15</v>
      </c>
      <c r="Q12" s="4" t="s">
        <v>16</v>
      </c>
      <c r="R12" s="4" t="s">
        <v>17</v>
      </c>
      <c r="S12" s="4" t="s">
        <v>18</v>
      </c>
      <c r="T12" s="4" t="s">
        <v>19</v>
      </c>
      <c r="U12" s="4" t="s">
        <v>20</v>
      </c>
      <c r="V12" s="4" t="s">
        <v>21</v>
      </c>
      <c r="W12" s="4" t="s">
        <v>22</v>
      </c>
      <c r="X12" s="4" t="s">
        <v>23</v>
      </c>
      <c r="Y12" s="4" t="s">
        <v>24</v>
      </c>
      <c r="Z12" s="4" t="s">
        <v>25</v>
      </c>
      <c r="AA12" s="4" t="s">
        <v>26</v>
      </c>
      <c r="AB12" s="4" t="s">
        <v>27</v>
      </c>
      <c r="AC12" s="4" t="s">
        <v>28</v>
      </c>
      <c r="AD12" s="4" t="s">
        <v>29</v>
      </c>
      <c r="AE12" s="4" t="s">
        <v>30</v>
      </c>
      <c r="AF12" s="4" t="s">
        <v>31</v>
      </c>
      <c r="AG12" s="4" t="s">
        <v>32</v>
      </c>
      <c r="AH12" s="4" t="s">
        <v>33</v>
      </c>
      <c r="AI12" s="4" t="s">
        <v>34</v>
      </c>
      <c r="AJ12" s="4" t="s">
        <v>35</v>
      </c>
      <c r="AK12" s="4" t="s">
        <v>0</v>
      </c>
      <c r="AL12"/>
      <c r="AM12" s="8"/>
      <c r="AN12" s="8"/>
      <c r="AO12" s="8"/>
      <c r="AP12" s="8"/>
      <c r="AQ12" s="8"/>
      <c r="AR12" s="8"/>
      <c r="AS12" s="8"/>
    </row>
    <row r="13" spans="1:45" x14ac:dyDescent="0.25">
      <c r="A13" s="4" t="s">
        <v>36</v>
      </c>
      <c r="B13" s="2">
        <f>B4*$B$10</f>
        <v>0.3979400086720376</v>
      </c>
      <c r="C13" s="2">
        <f>C4*$C$10</f>
        <v>0.3979400086720376</v>
      </c>
      <c r="D13" s="2">
        <f>D4*$D$10</f>
        <v>0.3979400086720376</v>
      </c>
      <c r="E13" s="2">
        <f>E4*$E$10</f>
        <v>0</v>
      </c>
      <c r="F13" s="2">
        <f>F4*$F$10</f>
        <v>0</v>
      </c>
      <c r="G13" s="2">
        <f>G4*$G$10</f>
        <v>0</v>
      </c>
      <c r="H13" s="2">
        <f>H4*$H$10</f>
        <v>0</v>
      </c>
      <c r="I13" s="2">
        <f>I4*$I$10</f>
        <v>0.22184874961635637</v>
      </c>
      <c r="J13" s="2">
        <f>J4*$J$10</f>
        <v>0.22184874961635637</v>
      </c>
      <c r="K13" s="2">
        <f>K4*$K$10</f>
        <v>0.3979400086720376</v>
      </c>
      <c r="L13" s="2">
        <f>L4*$L$10</f>
        <v>0</v>
      </c>
      <c r="M13" s="2">
        <f>M4*$M$10</f>
        <v>0</v>
      </c>
      <c r="N13" s="2">
        <f>N4*$N$10</f>
        <v>0</v>
      </c>
      <c r="O13" s="2">
        <f>O4*$O$10</f>
        <v>0</v>
      </c>
      <c r="P13" s="2">
        <f>P4*$P$10</f>
        <v>0</v>
      </c>
      <c r="Q13" s="2">
        <f>Q4*$Q$10</f>
        <v>0</v>
      </c>
      <c r="R13" s="2">
        <f>R4*$R$10</f>
        <v>0.22184874961635637</v>
      </c>
      <c r="S13" s="2">
        <f>S4*$S$10</f>
        <v>0.3979400086720376</v>
      </c>
      <c r="T13" s="2">
        <f>T4*$T$10</f>
        <v>0.3979400086720376</v>
      </c>
      <c r="U13" s="2">
        <f>U4*$U$10</f>
        <v>0</v>
      </c>
      <c r="V13" s="2">
        <f>V4*$V$10</f>
        <v>0</v>
      </c>
      <c r="W13" s="2">
        <f>W4*$W$10</f>
        <v>0</v>
      </c>
      <c r="X13" s="2">
        <f>X4*$X$10</f>
        <v>0</v>
      </c>
      <c r="Y13" s="2">
        <f>Y4*$Y$10</f>
        <v>0</v>
      </c>
      <c r="Z13" s="2">
        <f>Z4*$Z$10</f>
        <v>0</v>
      </c>
      <c r="AA13" s="2">
        <f>AA4*$AA$10</f>
        <v>0</v>
      </c>
      <c r="AB13" s="2">
        <f>AB4*$AB$10</f>
        <v>0</v>
      </c>
      <c r="AC13" s="2">
        <f>AC4*$AC$10</f>
        <v>0</v>
      </c>
      <c r="AD13" s="2">
        <f>AD4*$AD$10</f>
        <v>0</v>
      </c>
      <c r="AE13" s="2">
        <f>AE4*$AE$10</f>
        <v>0</v>
      </c>
      <c r="AF13" s="2">
        <f>AF4*$AF$10</f>
        <v>0</v>
      </c>
      <c r="AG13" s="2">
        <f>AG4*$AG$10</f>
        <v>0</v>
      </c>
      <c r="AH13" s="2">
        <f>AH4*$AH$10</f>
        <v>0.3979400086720376</v>
      </c>
      <c r="AI13" s="2">
        <f>AI4*$AI$10</f>
        <v>0.3979400086720376</v>
      </c>
      <c r="AJ13" s="2">
        <f>AJ4*$AJ$10</f>
        <v>0.3979400086720376</v>
      </c>
      <c r="AK13" s="2">
        <f>AK4*$AK$10</f>
        <v>0</v>
      </c>
    </row>
    <row r="14" spans="1:45" x14ac:dyDescent="0.25">
      <c r="A14" s="4" t="s">
        <v>37</v>
      </c>
      <c r="B14" s="2">
        <f t="shared" ref="B14:B16" si="1">B5*$B$10</f>
        <v>0</v>
      </c>
      <c r="C14" s="2">
        <f t="shared" ref="C14:C15" si="2">C5*$C$10</f>
        <v>0</v>
      </c>
      <c r="D14" s="2">
        <f t="shared" ref="D14:D16" si="3">D5*$D$10</f>
        <v>0</v>
      </c>
      <c r="E14" s="2">
        <f t="shared" ref="E14:E16" si="4">E5*$E$10</f>
        <v>0.3979400086720376</v>
      </c>
      <c r="F14" s="2">
        <f t="shared" ref="F14:F16" si="5">F5*$F$10</f>
        <v>0</v>
      </c>
      <c r="G14" s="2">
        <f t="shared" ref="G14:G16" si="6">G5*$G$10</f>
        <v>0</v>
      </c>
      <c r="H14" s="2">
        <f t="shared" ref="H14:H16" si="7">H5*$H$10</f>
        <v>0</v>
      </c>
      <c r="I14" s="2">
        <f t="shared" ref="I14:I16" si="8">I5*$I$10</f>
        <v>0.22184874961635637</v>
      </c>
      <c r="J14" s="2">
        <f t="shared" ref="J14:J16" si="9">J5*$J$10</f>
        <v>0.22184874961635637</v>
      </c>
      <c r="K14" s="2">
        <f t="shared" ref="K14:K16" si="10">K5*$K$10</f>
        <v>0</v>
      </c>
      <c r="L14" s="2">
        <f t="shared" ref="L14:L16" si="11">L5*$L$10</f>
        <v>0.3979400086720376</v>
      </c>
      <c r="M14" s="2">
        <f t="shared" ref="M14:M16" si="12">M5*$M$10</f>
        <v>0.3979400086720376</v>
      </c>
      <c r="N14" s="2">
        <f t="shared" ref="N14:N16" si="13">N5*$N$10</f>
        <v>0.3979400086720376</v>
      </c>
      <c r="O14" s="2">
        <f t="shared" ref="O14:O16" si="14">O5*$O$10</f>
        <v>0.3979400086720376</v>
      </c>
      <c r="P14" s="2">
        <f t="shared" ref="P14:P16" si="15">P5*$P$10</f>
        <v>0</v>
      </c>
      <c r="Q14" s="2">
        <f t="shared" ref="Q14:Q16" si="16">Q5*$Q$10</f>
        <v>0</v>
      </c>
      <c r="R14" s="2">
        <f t="shared" ref="R14:R16" si="17">R5*$R$10</f>
        <v>0.22184874961635637</v>
      </c>
      <c r="S14" s="2">
        <f t="shared" ref="S14:S16" si="18">S5*$S$10</f>
        <v>0</v>
      </c>
      <c r="T14" s="2">
        <f t="shared" ref="T14:T16" si="19">T5*$T$10</f>
        <v>0</v>
      </c>
      <c r="U14" s="2">
        <f t="shared" ref="U14:U16" si="20">U5*$U$10</f>
        <v>0.3979400086720376</v>
      </c>
      <c r="V14" s="2">
        <f t="shared" ref="V14:V16" si="21">V5*$V$10</f>
        <v>0</v>
      </c>
      <c r="W14" s="2">
        <f t="shared" ref="W14:W16" si="22">W5*$W$10</f>
        <v>0</v>
      </c>
      <c r="X14" s="2">
        <f t="shared" ref="X14:X16" si="23">X5*$X$10</f>
        <v>0</v>
      </c>
      <c r="Y14" s="2">
        <f t="shared" ref="Y14:Y16" si="24">Y5*$Y$10</f>
        <v>0</v>
      </c>
      <c r="Z14" s="2">
        <f t="shared" ref="Z14:Z16" si="25">Z5*$Z$10</f>
        <v>0</v>
      </c>
      <c r="AA14" s="2">
        <f t="shared" ref="AA14:AA16" si="26">AA5*$AA$10</f>
        <v>0</v>
      </c>
      <c r="AB14" s="2">
        <f t="shared" ref="AB14:AB16" si="27">AB5*$AB$10</f>
        <v>0</v>
      </c>
      <c r="AC14" s="2">
        <f t="shared" ref="AC14:AC16" si="28">AC5*$AC$10</f>
        <v>0</v>
      </c>
      <c r="AD14" s="2">
        <f t="shared" ref="AD14:AD16" si="29">AD5*$AD$10</f>
        <v>0</v>
      </c>
      <c r="AE14" s="2">
        <f t="shared" ref="AE14:AE16" si="30">AE5*$AE$10</f>
        <v>0</v>
      </c>
      <c r="AF14" s="2">
        <f t="shared" ref="AF14:AF16" si="31">AF5*$AF$10</f>
        <v>0</v>
      </c>
      <c r="AG14" s="2">
        <f t="shared" ref="AG14:AG16" si="32">AG5*$AG$10</f>
        <v>0</v>
      </c>
      <c r="AH14" s="2">
        <f t="shared" ref="AH14:AH16" si="33">AH5*$AH$10</f>
        <v>0</v>
      </c>
      <c r="AI14" s="2">
        <f t="shared" ref="AI14:AI16" si="34">AI5*$AI$10</f>
        <v>0</v>
      </c>
      <c r="AJ14" s="2">
        <f t="shared" ref="AJ14:AJ16" si="35">AJ5*$AJ$10</f>
        <v>0</v>
      </c>
      <c r="AK14" s="2">
        <f t="shared" ref="AK14:AK16" si="36">AK5*$AK$10</f>
        <v>0</v>
      </c>
    </row>
    <row r="15" spans="1:45" x14ac:dyDescent="0.25">
      <c r="A15" s="4" t="s">
        <v>38</v>
      </c>
      <c r="B15" s="2">
        <f t="shared" si="1"/>
        <v>0</v>
      </c>
      <c r="C15" s="2">
        <f t="shared" si="2"/>
        <v>0</v>
      </c>
      <c r="D15" s="2">
        <f t="shared" si="3"/>
        <v>0</v>
      </c>
      <c r="E15" s="2">
        <f t="shared" si="4"/>
        <v>0</v>
      </c>
      <c r="F15" s="2">
        <f t="shared" si="5"/>
        <v>0.22184874961635637</v>
      </c>
      <c r="G15" s="2">
        <f t="shared" si="6"/>
        <v>0</v>
      </c>
      <c r="H15" s="2">
        <f t="shared" si="7"/>
        <v>0</v>
      </c>
      <c r="I15" s="2">
        <f t="shared" si="8"/>
        <v>0</v>
      </c>
      <c r="J15" s="2">
        <f t="shared" si="9"/>
        <v>0</v>
      </c>
      <c r="K15" s="2">
        <f t="shared" si="10"/>
        <v>0</v>
      </c>
      <c r="L15" s="2">
        <f t="shared" si="11"/>
        <v>0</v>
      </c>
      <c r="M15" s="2">
        <f t="shared" si="12"/>
        <v>0</v>
      </c>
      <c r="N15" s="2">
        <f t="shared" si="13"/>
        <v>0</v>
      </c>
      <c r="O15" s="2">
        <f t="shared" si="14"/>
        <v>0</v>
      </c>
      <c r="P15" s="2">
        <f t="shared" si="15"/>
        <v>0</v>
      </c>
      <c r="Q15" s="2">
        <f t="shared" si="16"/>
        <v>0</v>
      </c>
      <c r="R15" s="2">
        <f t="shared" si="17"/>
        <v>0</v>
      </c>
      <c r="S15" s="2">
        <f t="shared" si="18"/>
        <v>0</v>
      </c>
      <c r="T15" s="2">
        <f t="shared" si="19"/>
        <v>0</v>
      </c>
      <c r="U15" s="2">
        <f t="shared" si="20"/>
        <v>0</v>
      </c>
      <c r="V15" s="2">
        <f t="shared" si="21"/>
        <v>0.3979400086720376</v>
      </c>
      <c r="W15" s="2">
        <f t="shared" si="22"/>
        <v>0.3979400086720376</v>
      </c>
      <c r="X15" s="2">
        <f t="shared" si="23"/>
        <v>0.3979400086720376</v>
      </c>
      <c r="Y15" s="2">
        <f t="shared" si="24"/>
        <v>0.3979400086720376</v>
      </c>
      <c r="Z15" s="2">
        <f t="shared" si="25"/>
        <v>0.3979400086720376</v>
      </c>
      <c r="AA15" s="2">
        <f t="shared" si="26"/>
        <v>0.3979400086720376</v>
      </c>
      <c r="AB15" s="2">
        <f t="shared" si="27"/>
        <v>0.3979400086720376</v>
      </c>
      <c r="AC15" s="2">
        <f t="shared" si="28"/>
        <v>0.3979400086720376</v>
      </c>
      <c r="AD15" s="2">
        <f t="shared" si="29"/>
        <v>0.3979400086720376</v>
      </c>
      <c r="AE15" s="2">
        <f t="shared" si="30"/>
        <v>0.22184874961635637</v>
      </c>
      <c r="AF15" s="2">
        <f t="shared" si="31"/>
        <v>0.22184874961635637</v>
      </c>
      <c r="AG15" s="2">
        <f t="shared" si="32"/>
        <v>0</v>
      </c>
      <c r="AH15" s="2">
        <f t="shared" si="33"/>
        <v>0</v>
      </c>
      <c r="AI15" s="2">
        <f t="shared" si="34"/>
        <v>0</v>
      </c>
      <c r="AJ15" s="2">
        <f t="shared" si="35"/>
        <v>0</v>
      </c>
      <c r="AK15" s="2">
        <f t="shared" si="36"/>
        <v>0</v>
      </c>
    </row>
    <row r="16" spans="1:45" x14ac:dyDescent="0.25">
      <c r="A16" s="4" t="s">
        <v>39</v>
      </c>
      <c r="B16" s="2">
        <f t="shared" si="1"/>
        <v>0</v>
      </c>
      <c r="C16" s="2">
        <f>C7*$C$10</f>
        <v>0</v>
      </c>
      <c r="D16" s="2">
        <f t="shared" si="3"/>
        <v>0</v>
      </c>
      <c r="E16" s="2">
        <f t="shared" si="4"/>
        <v>0</v>
      </c>
      <c r="F16" s="2">
        <f t="shared" si="5"/>
        <v>0.22184874961635637</v>
      </c>
      <c r="G16" s="2">
        <f t="shared" si="6"/>
        <v>0.3979400086720376</v>
      </c>
      <c r="H16" s="2">
        <f t="shared" si="7"/>
        <v>0.3979400086720376</v>
      </c>
      <c r="I16" s="2">
        <f t="shared" si="8"/>
        <v>0</v>
      </c>
      <c r="J16" s="2">
        <f t="shared" si="9"/>
        <v>0</v>
      </c>
      <c r="K16" s="2">
        <f t="shared" si="10"/>
        <v>0</v>
      </c>
      <c r="L16" s="2">
        <f t="shared" si="11"/>
        <v>0</v>
      </c>
      <c r="M16" s="2">
        <f t="shared" si="12"/>
        <v>0</v>
      </c>
      <c r="N16" s="2">
        <f t="shared" si="13"/>
        <v>0</v>
      </c>
      <c r="O16" s="2">
        <f t="shared" si="14"/>
        <v>0</v>
      </c>
      <c r="P16" s="2">
        <f t="shared" si="15"/>
        <v>0.3979400086720376</v>
      </c>
      <c r="Q16" s="2">
        <f t="shared" si="16"/>
        <v>0.3979400086720376</v>
      </c>
      <c r="R16" s="2">
        <f t="shared" si="17"/>
        <v>0</v>
      </c>
      <c r="S16" s="2">
        <f t="shared" si="18"/>
        <v>0</v>
      </c>
      <c r="T16" s="2">
        <f t="shared" si="19"/>
        <v>0</v>
      </c>
      <c r="U16" s="2">
        <f t="shared" si="20"/>
        <v>0</v>
      </c>
      <c r="V16" s="2">
        <f t="shared" si="21"/>
        <v>0</v>
      </c>
      <c r="W16" s="2">
        <f t="shared" si="22"/>
        <v>0</v>
      </c>
      <c r="X16" s="2">
        <f t="shared" si="23"/>
        <v>0</v>
      </c>
      <c r="Y16" s="2">
        <f t="shared" si="24"/>
        <v>0</v>
      </c>
      <c r="Z16" s="2">
        <f t="shared" si="25"/>
        <v>0</v>
      </c>
      <c r="AA16" s="2">
        <f t="shared" si="26"/>
        <v>0</v>
      </c>
      <c r="AB16" s="2">
        <f t="shared" si="27"/>
        <v>0</v>
      </c>
      <c r="AC16" s="2">
        <f t="shared" si="28"/>
        <v>0</v>
      </c>
      <c r="AD16" s="2">
        <f t="shared" si="29"/>
        <v>0</v>
      </c>
      <c r="AE16" s="2">
        <f t="shared" si="30"/>
        <v>0.22184874961635637</v>
      </c>
      <c r="AF16" s="2">
        <f t="shared" si="31"/>
        <v>0.22184874961635637</v>
      </c>
      <c r="AG16" s="2">
        <f t="shared" si="32"/>
        <v>0.3979400086720376</v>
      </c>
      <c r="AH16" s="2">
        <f t="shared" si="33"/>
        <v>0</v>
      </c>
      <c r="AI16" s="2">
        <f t="shared" si="34"/>
        <v>0</v>
      </c>
      <c r="AJ16" s="2">
        <f t="shared" si="35"/>
        <v>0</v>
      </c>
      <c r="AK16" s="2">
        <f t="shared" si="36"/>
        <v>0.3979400086720376</v>
      </c>
    </row>
    <row r="17" spans="1:45" x14ac:dyDescent="0.25">
      <c r="E17" s="1"/>
    </row>
    <row r="18" spans="1:45" x14ac:dyDescent="0.25">
      <c r="A18" s="4" t="s">
        <v>42</v>
      </c>
      <c r="B18" s="13" t="s">
        <v>43</v>
      </c>
      <c r="C18" s="14"/>
      <c r="E18" s="1"/>
    </row>
    <row r="19" spans="1:45" x14ac:dyDescent="0.25">
      <c r="E19" s="1"/>
    </row>
    <row r="20" spans="1:45" s="9" customFormat="1" x14ac:dyDescent="0.25">
      <c r="A20" s="15" t="s">
        <v>52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  <c r="Q20" s="4" t="s">
        <v>16</v>
      </c>
      <c r="R20" s="4" t="s">
        <v>17</v>
      </c>
      <c r="S20" s="4" t="s">
        <v>18</v>
      </c>
      <c r="T20" s="4" t="s">
        <v>19</v>
      </c>
      <c r="U20" s="4" t="s">
        <v>20</v>
      </c>
      <c r="V20" s="4" t="s">
        <v>21</v>
      </c>
      <c r="W20" s="4" t="s">
        <v>22</v>
      </c>
      <c r="X20" s="4" t="s">
        <v>23</v>
      </c>
      <c r="Y20" s="4" t="s">
        <v>24</v>
      </c>
      <c r="Z20" s="4" t="s">
        <v>25</v>
      </c>
      <c r="AA20" s="4" t="s">
        <v>26</v>
      </c>
      <c r="AB20" s="4" t="s">
        <v>27</v>
      </c>
      <c r="AC20" s="4" t="s">
        <v>28</v>
      </c>
      <c r="AD20" s="4" t="s">
        <v>29</v>
      </c>
      <c r="AE20" s="4" t="s">
        <v>30</v>
      </c>
      <c r="AF20" s="4" t="s">
        <v>31</v>
      </c>
      <c r="AG20" s="4" t="s">
        <v>32</v>
      </c>
      <c r="AH20" s="4" t="s">
        <v>33</v>
      </c>
      <c r="AI20" s="4" t="s">
        <v>34</v>
      </c>
      <c r="AJ20" s="4" t="s">
        <v>35</v>
      </c>
      <c r="AK20" s="4" t="s">
        <v>0</v>
      </c>
      <c r="AL20"/>
      <c r="AM20" s="8"/>
      <c r="AN20" s="8"/>
      <c r="AO20" s="8"/>
      <c r="AP20" s="8"/>
      <c r="AQ20" s="8"/>
      <c r="AR20" s="8"/>
      <c r="AS20" s="8"/>
    </row>
    <row r="21" spans="1:45" x14ac:dyDescent="0.25">
      <c r="A21" s="4" t="s">
        <v>44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1</v>
      </c>
      <c r="AJ21" s="2">
        <v>1</v>
      </c>
      <c r="AK21" s="2">
        <v>0</v>
      </c>
    </row>
    <row r="22" spans="1:45" x14ac:dyDescent="0.25">
      <c r="E22" s="1"/>
    </row>
    <row r="23" spans="1:45" s="9" customFormat="1" ht="30" x14ac:dyDescent="0.25">
      <c r="A23" s="16" t="s">
        <v>53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4" t="s">
        <v>12</v>
      </c>
      <c r="N23" s="4" t="s">
        <v>13</v>
      </c>
      <c r="O23" s="4" t="s">
        <v>14</v>
      </c>
      <c r="P23" s="4" t="s">
        <v>15</v>
      </c>
      <c r="Q23" s="4" t="s">
        <v>16</v>
      </c>
      <c r="R23" s="4" t="s">
        <v>17</v>
      </c>
      <c r="S23" s="4" t="s">
        <v>18</v>
      </c>
      <c r="T23" s="4" t="s">
        <v>19</v>
      </c>
      <c r="U23" s="4" t="s">
        <v>20</v>
      </c>
      <c r="V23" s="4" t="s">
        <v>21</v>
      </c>
      <c r="W23" s="4" t="s">
        <v>22</v>
      </c>
      <c r="X23" s="4" t="s">
        <v>23</v>
      </c>
      <c r="Y23" s="4" t="s">
        <v>24</v>
      </c>
      <c r="Z23" s="4" t="s">
        <v>25</v>
      </c>
      <c r="AA23" s="4" t="s">
        <v>26</v>
      </c>
      <c r="AB23" s="4" t="s">
        <v>27</v>
      </c>
      <c r="AC23" s="4" t="s">
        <v>28</v>
      </c>
      <c r="AD23" s="4" t="s">
        <v>29</v>
      </c>
      <c r="AE23" s="4" t="s">
        <v>30</v>
      </c>
      <c r="AF23" s="4" t="s">
        <v>31</v>
      </c>
      <c r="AG23" s="4" t="s">
        <v>32</v>
      </c>
      <c r="AH23" s="4" t="s">
        <v>33</v>
      </c>
      <c r="AI23" s="4" t="s">
        <v>34</v>
      </c>
      <c r="AJ23" s="4" t="s">
        <v>35</v>
      </c>
      <c r="AK23" s="4" t="s">
        <v>0</v>
      </c>
      <c r="AL23"/>
      <c r="AM23" s="8"/>
      <c r="AN23" s="8"/>
      <c r="AO23" s="8"/>
      <c r="AP23" s="8"/>
      <c r="AQ23" s="8"/>
      <c r="AR23" s="8"/>
      <c r="AS23" s="8"/>
    </row>
    <row r="24" spans="1:45" x14ac:dyDescent="0.25">
      <c r="A24" s="4" t="s">
        <v>44</v>
      </c>
      <c r="B24" s="2">
        <f>B21*B10</f>
        <v>0</v>
      </c>
      <c r="C24" s="2">
        <f t="shared" ref="C24:AK24" si="37">C21*C10</f>
        <v>0</v>
      </c>
      <c r="D24" s="2">
        <f t="shared" si="37"/>
        <v>0</v>
      </c>
      <c r="E24" s="2">
        <f t="shared" si="37"/>
        <v>0</v>
      </c>
      <c r="F24" s="2">
        <f t="shared" si="37"/>
        <v>0</v>
      </c>
      <c r="G24" s="2">
        <f t="shared" si="37"/>
        <v>0</v>
      </c>
      <c r="H24" s="2">
        <f t="shared" si="37"/>
        <v>0</v>
      </c>
      <c r="I24" s="2">
        <f t="shared" si="37"/>
        <v>0.22184874961635637</v>
      </c>
      <c r="J24" s="2">
        <f t="shared" si="37"/>
        <v>0.22184874961635637</v>
      </c>
      <c r="K24" s="2">
        <f t="shared" si="37"/>
        <v>0</v>
      </c>
      <c r="L24" s="2">
        <f t="shared" si="37"/>
        <v>0</v>
      </c>
      <c r="M24" s="2">
        <f t="shared" si="37"/>
        <v>0</v>
      </c>
      <c r="N24" s="2">
        <f t="shared" si="37"/>
        <v>0</v>
      </c>
      <c r="O24" s="2">
        <f t="shared" si="37"/>
        <v>0</v>
      </c>
      <c r="P24" s="2">
        <f t="shared" si="37"/>
        <v>0</v>
      </c>
      <c r="Q24" s="2">
        <f t="shared" si="37"/>
        <v>0</v>
      </c>
      <c r="R24" s="2">
        <f t="shared" si="37"/>
        <v>0.22184874961635637</v>
      </c>
      <c r="S24" s="2">
        <f t="shared" si="37"/>
        <v>0</v>
      </c>
      <c r="T24" s="2">
        <f t="shared" si="37"/>
        <v>0</v>
      </c>
      <c r="U24" s="2">
        <f t="shared" si="37"/>
        <v>0</v>
      </c>
      <c r="V24" s="2">
        <f t="shared" si="37"/>
        <v>0</v>
      </c>
      <c r="W24" s="2">
        <f t="shared" si="37"/>
        <v>0</v>
      </c>
      <c r="X24" s="2">
        <f t="shared" si="37"/>
        <v>0</v>
      </c>
      <c r="Y24" s="2">
        <f t="shared" si="37"/>
        <v>0.3979400086720376</v>
      </c>
      <c r="Z24" s="2">
        <f t="shared" si="37"/>
        <v>0</v>
      </c>
      <c r="AA24" s="2">
        <f t="shared" si="37"/>
        <v>0</v>
      </c>
      <c r="AB24" s="2">
        <f t="shared" si="37"/>
        <v>0</v>
      </c>
      <c r="AC24" s="2">
        <f t="shared" si="37"/>
        <v>0</v>
      </c>
      <c r="AD24" s="2">
        <f t="shared" si="37"/>
        <v>0</v>
      </c>
      <c r="AE24" s="2">
        <f t="shared" si="37"/>
        <v>0</v>
      </c>
      <c r="AF24" s="2">
        <f t="shared" si="37"/>
        <v>0</v>
      </c>
      <c r="AG24" s="2">
        <f t="shared" si="37"/>
        <v>0</v>
      </c>
      <c r="AH24" s="2">
        <f t="shared" si="37"/>
        <v>0.3979400086720376</v>
      </c>
      <c r="AI24" s="2">
        <f t="shared" si="37"/>
        <v>0.3979400086720376</v>
      </c>
      <c r="AJ24" s="2">
        <f t="shared" si="37"/>
        <v>0.3979400086720376</v>
      </c>
      <c r="AK24" s="2">
        <f t="shared" si="37"/>
        <v>0</v>
      </c>
    </row>
    <row r="25" spans="1:45" x14ac:dyDescent="0.25">
      <c r="E25" s="1"/>
    </row>
    <row r="26" spans="1:45" ht="30" x14ac:dyDescent="0.25">
      <c r="A26" s="17" t="s">
        <v>54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4" t="s">
        <v>16</v>
      </c>
      <c r="R26" s="4" t="s">
        <v>17</v>
      </c>
      <c r="S26" s="4" t="s">
        <v>18</v>
      </c>
      <c r="T26" s="4" t="s">
        <v>19</v>
      </c>
      <c r="U26" s="4" t="s">
        <v>20</v>
      </c>
      <c r="V26" s="4" t="s">
        <v>21</v>
      </c>
      <c r="W26" s="4" t="s">
        <v>22</v>
      </c>
      <c r="X26" s="4" t="s">
        <v>23</v>
      </c>
      <c r="Y26" s="4" t="s">
        <v>24</v>
      </c>
      <c r="Z26" s="4" t="s">
        <v>25</v>
      </c>
      <c r="AA26" s="4" t="s">
        <v>26</v>
      </c>
      <c r="AB26" s="4" t="s">
        <v>27</v>
      </c>
      <c r="AC26" s="4" t="s">
        <v>28</v>
      </c>
      <c r="AD26" s="4" t="s">
        <v>29</v>
      </c>
      <c r="AE26" s="4" t="s">
        <v>30</v>
      </c>
      <c r="AF26" s="4" t="s">
        <v>31</v>
      </c>
      <c r="AG26" s="4" t="s">
        <v>32</v>
      </c>
      <c r="AH26" s="4" t="s">
        <v>33</v>
      </c>
      <c r="AI26" s="4" t="s">
        <v>34</v>
      </c>
      <c r="AJ26" s="4" t="s">
        <v>35</v>
      </c>
      <c r="AK26" s="4" t="s">
        <v>0</v>
      </c>
    </row>
    <row r="27" spans="1:45" x14ac:dyDescent="0.25">
      <c r="A27" s="4" t="s">
        <v>57</v>
      </c>
      <c r="B27" s="2">
        <f>B24*B13</f>
        <v>0</v>
      </c>
      <c r="C27" s="2">
        <f t="shared" ref="C27:AK27" si="38">C24*C13</f>
        <v>0</v>
      </c>
      <c r="D27" s="2">
        <f t="shared" si="38"/>
        <v>0</v>
      </c>
      <c r="E27" s="2">
        <f t="shared" si="38"/>
        <v>0</v>
      </c>
      <c r="F27" s="2">
        <f t="shared" si="38"/>
        <v>0</v>
      </c>
      <c r="G27" s="2">
        <f t="shared" si="38"/>
        <v>0</v>
      </c>
      <c r="H27" s="2">
        <f t="shared" si="38"/>
        <v>0</v>
      </c>
      <c r="I27" s="2">
        <f t="shared" si="38"/>
        <v>4.9216867706340782E-2</v>
      </c>
      <c r="J27" s="2">
        <f t="shared" si="38"/>
        <v>4.9216867706340782E-2</v>
      </c>
      <c r="K27" s="2">
        <f t="shared" si="38"/>
        <v>0</v>
      </c>
      <c r="L27" s="2">
        <f t="shared" si="38"/>
        <v>0</v>
      </c>
      <c r="M27" s="2">
        <f t="shared" si="38"/>
        <v>0</v>
      </c>
      <c r="N27" s="2">
        <f t="shared" si="38"/>
        <v>0</v>
      </c>
      <c r="O27" s="2">
        <f t="shared" si="38"/>
        <v>0</v>
      </c>
      <c r="P27" s="2">
        <f t="shared" si="38"/>
        <v>0</v>
      </c>
      <c r="Q27" s="2">
        <f t="shared" si="38"/>
        <v>0</v>
      </c>
      <c r="R27" s="2">
        <f t="shared" si="38"/>
        <v>4.9216867706340782E-2</v>
      </c>
      <c r="S27" s="2">
        <f t="shared" si="38"/>
        <v>0</v>
      </c>
      <c r="T27" s="2">
        <f t="shared" si="38"/>
        <v>0</v>
      </c>
      <c r="U27" s="2">
        <f t="shared" si="38"/>
        <v>0</v>
      </c>
      <c r="V27" s="2">
        <f t="shared" si="38"/>
        <v>0</v>
      </c>
      <c r="W27" s="2">
        <f t="shared" si="38"/>
        <v>0</v>
      </c>
      <c r="X27" s="2">
        <f t="shared" si="38"/>
        <v>0</v>
      </c>
      <c r="Y27" s="2">
        <f t="shared" si="38"/>
        <v>0</v>
      </c>
      <c r="Z27" s="2">
        <f t="shared" si="38"/>
        <v>0</v>
      </c>
      <c r="AA27" s="2">
        <f t="shared" si="38"/>
        <v>0</v>
      </c>
      <c r="AB27" s="2">
        <f t="shared" si="38"/>
        <v>0</v>
      </c>
      <c r="AC27" s="2">
        <f t="shared" si="38"/>
        <v>0</v>
      </c>
      <c r="AD27" s="2">
        <f t="shared" si="38"/>
        <v>0</v>
      </c>
      <c r="AE27" s="2">
        <f t="shared" si="38"/>
        <v>0</v>
      </c>
      <c r="AF27" s="2">
        <f t="shared" si="38"/>
        <v>0</v>
      </c>
      <c r="AG27" s="2">
        <f t="shared" si="38"/>
        <v>0</v>
      </c>
      <c r="AH27" s="2">
        <f t="shared" si="38"/>
        <v>0.15835625050190136</v>
      </c>
      <c r="AI27" s="2">
        <f t="shared" si="38"/>
        <v>0.15835625050190136</v>
      </c>
      <c r="AJ27" s="2">
        <f t="shared" si="38"/>
        <v>0.15835625050190136</v>
      </c>
      <c r="AK27" s="2">
        <f t="shared" si="38"/>
        <v>0</v>
      </c>
    </row>
    <row r="28" spans="1:45" x14ac:dyDescent="0.25">
      <c r="A28" s="4" t="s">
        <v>58</v>
      </c>
      <c r="B28" s="2">
        <f>B24*B14</f>
        <v>0</v>
      </c>
      <c r="C28" s="2">
        <f t="shared" ref="C28:AK28" si="39">C24*C14</f>
        <v>0</v>
      </c>
      <c r="D28" s="2">
        <f t="shared" si="39"/>
        <v>0</v>
      </c>
      <c r="E28" s="2">
        <f t="shared" si="39"/>
        <v>0</v>
      </c>
      <c r="F28" s="2">
        <f t="shared" si="39"/>
        <v>0</v>
      </c>
      <c r="G28" s="2">
        <f t="shared" si="39"/>
        <v>0</v>
      </c>
      <c r="H28" s="2">
        <f t="shared" si="39"/>
        <v>0</v>
      </c>
      <c r="I28" s="2">
        <f t="shared" si="39"/>
        <v>4.9216867706340782E-2</v>
      </c>
      <c r="J28" s="2">
        <f t="shared" si="39"/>
        <v>4.9216867706340782E-2</v>
      </c>
      <c r="K28" s="2">
        <f t="shared" si="39"/>
        <v>0</v>
      </c>
      <c r="L28" s="2">
        <f t="shared" si="39"/>
        <v>0</v>
      </c>
      <c r="M28" s="2">
        <f t="shared" si="39"/>
        <v>0</v>
      </c>
      <c r="N28" s="2">
        <f t="shared" si="39"/>
        <v>0</v>
      </c>
      <c r="O28" s="2">
        <f t="shared" si="39"/>
        <v>0</v>
      </c>
      <c r="P28" s="2">
        <f t="shared" si="39"/>
        <v>0</v>
      </c>
      <c r="Q28" s="2">
        <f t="shared" si="39"/>
        <v>0</v>
      </c>
      <c r="R28" s="2">
        <f t="shared" si="39"/>
        <v>4.9216867706340782E-2</v>
      </c>
      <c r="S28" s="2">
        <f t="shared" si="39"/>
        <v>0</v>
      </c>
      <c r="T28" s="2">
        <f t="shared" si="39"/>
        <v>0</v>
      </c>
      <c r="U28" s="2">
        <f t="shared" si="39"/>
        <v>0</v>
      </c>
      <c r="V28" s="2">
        <f t="shared" si="39"/>
        <v>0</v>
      </c>
      <c r="W28" s="2">
        <f t="shared" si="39"/>
        <v>0</v>
      </c>
      <c r="X28" s="2">
        <f t="shared" si="39"/>
        <v>0</v>
      </c>
      <c r="Y28" s="2">
        <f t="shared" si="39"/>
        <v>0</v>
      </c>
      <c r="Z28" s="2">
        <f t="shared" si="39"/>
        <v>0</v>
      </c>
      <c r="AA28" s="2">
        <f t="shared" si="39"/>
        <v>0</v>
      </c>
      <c r="AB28" s="2">
        <f t="shared" si="39"/>
        <v>0</v>
      </c>
      <c r="AC28" s="2">
        <f t="shared" si="39"/>
        <v>0</v>
      </c>
      <c r="AD28" s="2">
        <f t="shared" si="39"/>
        <v>0</v>
      </c>
      <c r="AE28" s="2">
        <f t="shared" si="39"/>
        <v>0</v>
      </c>
      <c r="AF28" s="2">
        <f t="shared" si="39"/>
        <v>0</v>
      </c>
      <c r="AG28" s="2">
        <f t="shared" si="39"/>
        <v>0</v>
      </c>
      <c r="AH28" s="2">
        <f t="shared" si="39"/>
        <v>0</v>
      </c>
      <c r="AI28" s="2">
        <f t="shared" si="39"/>
        <v>0</v>
      </c>
      <c r="AJ28" s="2">
        <f t="shared" si="39"/>
        <v>0</v>
      </c>
      <c r="AK28" s="2">
        <f t="shared" si="39"/>
        <v>0</v>
      </c>
    </row>
    <row r="29" spans="1:45" x14ac:dyDescent="0.25">
      <c r="A29" s="4" t="s">
        <v>59</v>
      </c>
      <c r="B29" s="2">
        <f>B24*B15</f>
        <v>0</v>
      </c>
      <c r="C29" s="2">
        <f t="shared" ref="C29:AK29" si="40">C24*C15</f>
        <v>0</v>
      </c>
      <c r="D29" s="2">
        <f t="shared" si="40"/>
        <v>0</v>
      </c>
      <c r="E29" s="2">
        <f t="shared" si="40"/>
        <v>0</v>
      </c>
      <c r="F29" s="2">
        <f t="shared" si="40"/>
        <v>0</v>
      </c>
      <c r="G29" s="2">
        <f t="shared" si="40"/>
        <v>0</v>
      </c>
      <c r="H29" s="2">
        <f t="shared" si="40"/>
        <v>0</v>
      </c>
      <c r="I29" s="2">
        <f t="shared" si="40"/>
        <v>0</v>
      </c>
      <c r="J29" s="2">
        <f t="shared" si="40"/>
        <v>0</v>
      </c>
      <c r="K29" s="2">
        <f t="shared" si="40"/>
        <v>0</v>
      </c>
      <c r="L29" s="2">
        <f t="shared" si="40"/>
        <v>0</v>
      </c>
      <c r="M29" s="2">
        <f t="shared" si="40"/>
        <v>0</v>
      </c>
      <c r="N29" s="2">
        <f t="shared" si="40"/>
        <v>0</v>
      </c>
      <c r="O29" s="2">
        <f t="shared" si="40"/>
        <v>0</v>
      </c>
      <c r="P29" s="2">
        <f t="shared" si="40"/>
        <v>0</v>
      </c>
      <c r="Q29" s="2">
        <f t="shared" si="40"/>
        <v>0</v>
      </c>
      <c r="R29" s="2">
        <f t="shared" si="40"/>
        <v>0</v>
      </c>
      <c r="S29" s="2">
        <f t="shared" si="40"/>
        <v>0</v>
      </c>
      <c r="T29" s="2">
        <f t="shared" si="40"/>
        <v>0</v>
      </c>
      <c r="U29" s="2">
        <f t="shared" si="40"/>
        <v>0</v>
      </c>
      <c r="V29" s="2">
        <f t="shared" si="40"/>
        <v>0</v>
      </c>
      <c r="W29" s="2">
        <f t="shared" si="40"/>
        <v>0</v>
      </c>
      <c r="X29" s="2">
        <f t="shared" si="40"/>
        <v>0</v>
      </c>
      <c r="Y29" s="2">
        <f t="shared" si="40"/>
        <v>0.15835625050190136</v>
      </c>
      <c r="Z29" s="2">
        <f t="shared" si="40"/>
        <v>0</v>
      </c>
      <c r="AA29" s="2">
        <f t="shared" si="40"/>
        <v>0</v>
      </c>
      <c r="AB29" s="2">
        <f t="shared" si="40"/>
        <v>0</v>
      </c>
      <c r="AC29" s="2">
        <f t="shared" si="40"/>
        <v>0</v>
      </c>
      <c r="AD29" s="2">
        <f t="shared" si="40"/>
        <v>0</v>
      </c>
      <c r="AE29" s="2">
        <f t="shared" si="40"/>
        <v>0</v>
      </c>
      <c r="AF29" s="2">
        <f t="shared" si="40"/>
        <v>0</v>
      </c>
      <c r="AG29" s="2">
        <f t="shared" si="40"/>
        <v>0</v>
      </c>
      <c r="AH29" s="2">
        <f t="shared" si="40"/>
        <v>0</v>
      </c>
      <c r="AI29" s="2">
        <f t="shared" si="40"/>
        <v>0</v>
      </c>
      <c r="AJ29" s="2">
        <f t="shared" si="40"/>
        <v>0</v>
      </c>
      <c r="AK29" s="2">
        <f t="shared" si="40"/>
        <v>0</v>
      </c>
    </row>
    <row r="30" spans="1:45" x14ac:dyDescent="0.25">
      <c r="A30" s="4" t="s">
        <v>60</v>
      </c>
      <c r="B30" s="2">
        <f>B24*B16</f>
        <v>0</v>
      </c>
      <c r="C30" s="2">
        <f t="shared" ref="C30:AK30" si="41">C24*C16</f>
        <v>0</v>
      </c>
      <c r="D30" s="2">
        <f t="shared" si="41"/>
        <v>0</v>
      </c>
      <c r="E30" s="2">
        <f t="shared" si="41"/>
        <v>0</v>
      </c>
      <c r="F30" s="2">
        <f t="shared" si="41"/>
        <v>0</v>
      </c>
      <c r="G30" s="2">
        <f t="shared" si="41"/>
        <v>0</v>
      </c>
      <c r="H30" s="2">
        <f t="shared" si="41"/>
        <v>0</v>
      </c>
      <c r="I30" s="2">
        <f t="shared" si="41"/>
        <v>0</v>
      </c>
      <c r="J30" s="2">
        <f t="shared" si="41"/>
        <v>0</v>
      </c>
      <c r="K30" s="2">
        <f t="shared" si="41"/>
        <v>0</v>
      </c>
      <c r="L30" s="2">
        <f t="shared" si="41"/>
        <v>0</v>
      </c>
      <c r="M30" s="2">
        <f t="shared" si="41"/>
        <v>0</v>
      </c>
      <c r="N30" s="2">
        <f t="shared" si="41"/>
        <v>0</v>
      </c>
      <c r="O30" s="2">
        <f t="shared" si="41"/>
        <v>0</v>
      </c>
      <c r="P30" s="2">
        <f t="shared" si="41"/>
        <v>0</v>
      </c>
      <c r="Q30" s="2">
        <f t="shared" si="41"/>
        <v>0</v>
      </c>
      <c r="R30" s="2">
        <f t="shared" si="41"/>
        <v>0</v>
      </c>
      <c r="S30" s="2">
        <f t="shared" si="41"/>
        <v>0</v>
      </c>
      <c r="T30" s="2">
        <f t="shared" si="41"/>
        <v>0</v>
      </c>
      <c r="U30" s="2">
        <f t="shared" si="41"/>
        <v>0</v>
      </c>
      <c r="V30" s="2">
        <f t="shared" si="41"/>
        <v>0</v>
      </c>
      <c r="W30" s="2">
        <f t="shared" si="41"/>
        <v>0</v>
      </c>
      <c r="X30" s="2">
        <f t="shared" si="41"/>
        <v>0</v>
      </c>
      <c r="Y30" s="2">
        <f t="shared" si="41"/>
        <v>0</v>
      </c>
      <c r="Z30" s="2">
        <f t="shared" si="41"/>
        <v>0</v>
      </c>
      <c r="AA30" s="2">
        <f t="shared" si="41"/>
        <v>0</v>
      </c>
      <c r="AB30" s="2">
        <f t="shared" si="41"/>
        <v>0</v>
      </c>
      <c r="AC30" s="2">
        <f t="shared" si="41"/>
        <v>0</v>
      </c>
      <c r="AD30" s="2">
        <f t="shared" si="41"/>
        <v>0</v>
      </c>
      <c r="AE30" s="2">
        <f t="shared" si="41"/>
        <v>0</v>
      </c>
      <c r="AF30" s="2">
        <f t="shared" si="41"/>
        <v>0</v>
      </c>
      <c r="AG30" s="2">
        <f t="shared" si="41"/>
        <v>0</v>
      </c>
      <c r="AH30" s="2">
        <f t="shared" si="41"/>
        <v>0</v>
      </c>
      <c r="AI30" s="2">
        <f t="shared" si="41"/>
        <v>0</v>
      </c>
      <c r="AJ30" s="2">
        <f t="shared" si="41"/>
        <v>0</v>
      </c>
      <c r="AK30" s="2">
        <f t="shared" si="41"/>
        <v>0</v>
      </c>
    </row>
    <row r="31" spans="1:45" x14ac:dyDescent="0.25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45" x14ac:dyDescent="0.25">
      <c r="A32" s="20" t="s">
        <v>55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  <c r="K32" s="4" t="s">
        <v>10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15</v>
      </c>
      <c r="Q32" s="4" t="s">
        <v>16</v>
      </c>
      <c r="R32" s="4" t="s">
        <v>17</v>
      </c>
      <c r="S32" s="4" t="s">
        <v>18</v>
      </c>
      <c r="T32" s="4" t="s">
        <v>19</v>
      </c>
      <c r="U32" s="4" t="s">
        <v>20</v>
      </c>
      <c r="V32" s="4" t="s">
        <v>21</v>
      </c>
      <c r="W32" s="4" t="s">
        <v>22</v>
      </c>
      <c r="X32" s="4" t="s">
        <v>23</v>
      </c>
      <c r="Y32" s="4" t="s">
        <v>24</v>
      </c>
      <c r="Z32" s="4" t="s">
        <v>25</v>
      </c>
      <c r="AA32" s="4" t="s">
        <v>26</v>
      </c>
      <c r="AB32" s="4" t="s">
        <v>27</v>
      </c>
      <c r="AC32" s="4" t="s">
        <v>28</v>
      </c>
      <c r="AD32" s="4" t="s">
        <v>29</v>
      </c>
      <c r="AE32" s="4" t="s">
        <v>30</v>
      </c>
      <c r="AF32" s="4" t="s">
        <v>31</v>
      </c>
      <c r="AG32" s="4" t="s">
        <v>32</v>
      </c>
      <c r="AH32" s="4" t="s">
        <v>33</v>
      </c>
      <c r="AI32" s="4" t="s">
        <v>34</v>
      </c>
      <c r="AJ32" s="4" t="s">
        <v>35</v>
      </c>
      <c r="AK32" s="4" t="s">
        <v>0</v>
      </c>
    </row>
    <row r="33" spans="1:37" x14ac:dyDescent="0.25">
      <c r="A33" s="4" t="s">
        <v>61</v>
      </c>
      <c r="B33" s="2">
        <f>B13*B13</f>
        <v>0.15835625050190136</v>
      </c>
      <c r="C33" s="2">
        <f t="shared" ref="C33:AK36" si="42">C13*C13</f>
        <v>0.15835625050190136</v>
      </c>
      <c r="D33" s="2">
        <f t="shared" si="42"/>
        <v>0.15835625050190136</v>
      </c>
      <c r="E33" s="2">
        <f t="shared" si="42"/>
        <v>0</v>
      </c>
      <c r="F33" s="2">
        <f t="shared" si="42"/>
        <v>0</v>
      </c>
      <c r="G33" s="2">
        <f t="shared" si="42"/>
        <v>0</v>
      </c>
      <c r="H33" s="2">
        <f t="shared" si="42"/>
        <v>0</v>
      </c>
      <c r="I33" s="2">
        <f t="shared" si="42"/>
        <v>4.9216867706340782E-2</v>
      </c>
      <c r="J33" s="2">
        <f t="shared" si="42"/>
        <v>4.9216867706340782E-2</v>
      </c>
      <c r="K33" s="2">
        <f t="shared" si="42"/>
        <v>0.15835625050190136</v>
      </c>
      <c r="L33" s="2">
        <f t="shared" si="42"/>
        <v>0</v>
      </c>
      <c r="M33" s="2">
        <f t="shared" si="42"/>
        <v>0</v>
      </c>
      <c r="N33" s="2">
        <f t="shared" si="42"/>
        <v>0</v>
      </c>
      <c r="O33" s="2">
        <f t="shared" si="42"/>
        <v>0</v>
      </c>
      <c r="P33" s="2">
        <f t="shared" si="42"/>
        <v>0</v>
      </c>
      <c r="Q33" s="2">
        <f t="shared" si="42"/>
        <v>0</v>
      </c>
      <c r="R33" s="2">
        <f t="shared" si="42"/>
        <v>4.9216867706340782E-2</v>
      </c>
      <c r="S33" s="2">
        <f t="shared" si="42"/>
        <v>0.15835625050190136</v>
      </c>
      <c r="T33" s="2">
        <f t="shared" si="42"/>
        <v>0.15835625050190136</v>
      </c>
      <c r="U33" s="2">
        <f t="shared" si="42"/>
        <v>0</v>
      </c>
      <c r="V33" s="2">
        <f t="shared" si="42"/>
        <v>0</v>
      </c>
      <c r="W33" s="2">
        <f t="shared" si="42"/>
        <v>0</v>
      </c>
      <c r="X33" s="2">
        <f t="shared" si="42"/>
        <v>0</v>
      </c>
      <c r="Y33" s="2">
        <f t="shared" si="42"/>
        <v>0</v>
      </c>
      <c r="Z33" s="2">
        <f t="shared" si="42"/>
        <v>0</v>
      </c>
      <c r="AA33" s="2">
        <f t="shared" si="42"/>
        <v>0</v>
      </c>
      <c r="AB33" s="2">
        <f t="shared" si="42"/>
        <v>0</v>
      </c>
      <c r="AC33" s="2">
        <f t="shared" si="42"/>
        <v>0</v>
      </c>
      <c r="AD33" s="2">
        <f t="shared" si="42"/>
        <v>0</v>
      </c>
      <c r="AE33" s="2">
        <f t="shared" si="42"/>
        <v>0</v>
      </c>
      <c r="AF33" s="2">
        <f t="shared" si="42"/>
        <v>0</v>
      </c>
      <c r="AG33" s="2">
        <f t="shared" si="42"/>
        <v>0</v>
      </c>
      <c r="AH33" s="2">
        <f t="shared" si="42"/>
        <v>0.15835625050190136</v>
      </c>
      <c r="AI33" s="2">
        <f t="shared" si="42"/>
        <v>0.15835625050190136</v>
      </c>
      <c r="AJ33" s="2">
        <f t="shared" si="42"/>
        <v>0.15835625050190136</v>
      </c>
      <c r="AK33" s="2">
        <f t="shared" si="42"/>
        <v>0</v>
      </c>
    </row>
    <row r="34" spans="1:37" x14ac:dyDescent="0.25">
      <c r="A34" s="4" t="s">
        <v>62</v>
      </c>
      <c r="B34" s="2">
        <f t="shared" ref="B34:Q36" si="43">B14*B14</f>
        <v>0</v>
      </c>
      <c r="C34" s="2">
        <f t="shared" si="43"/>
        <v>0</v>
      </c>
      <c r="D34" s="2">
        <f t="shared" si="43"/>
        <v>0</v>
      </c>
      <c r="E34" s="2">
        <f t="shared" si="43"/>
        <v>0.15835625050190136</v>
      </c>
      <c r="F34" s="2">
        <f t="shared" si="43"/>
        <v>0</v>
      </c>
      <c r="G34" s="2">
        <f t="shared" si="43"/>
        <v>0</v>
      </c>
      <c r="H34" s="2">
        <f t="shared" si="43"/>
        <v>0</v>
      </c>
      <c r="I34" s="2">
        <f t="shared" si="43"/>
        <v>4.9216867706340782E-2</v>
      </c>
      <c r="J34" s="2">
        <f t="shared" si="43"/>
        <v>4.9216867706340782E-2</v>
      </c>
      <c r="K34" s="2">
        <f t="shared" si="43"/>
        <v>0</v>
      </c>
      <c r="L34" s="2">
        <f t="shared" si="43"/>
        <v>0.15835625050190136</v>
      </c>
      <c r="M34" s="2">
        <f t="shared" si="43"/>
        <v>0.15835625050190136</v>
      </c>
      <c r="N34" s="2">
        <f t="shared" si="43"/>
        <v>0.15835625050190136</v>
      </c>
      <c r="O34" s="2">
        <f t="shared" si="43"/>
        <v>0.15835625050190136</v>
      </c>
      <c r="P34" s="2">
        <f t="shared" si="43"/>
        <v>0</v>
      </c>
      <c r="Q34" s="2">
        <f t="shared" si="43"/>
        <v>0</v>
      </c>
      <c r="R34" s="2">
        <f t="shared" si="42"/>
        <v>4.9216867706340782E-2</v>
      </c>
      <c r="S34" s="2">
        <f t="shared" si="42"/>
        <v>0</v>
      </c>
      <c r="T34" s="2">
        <f t="shared" si="42"/>
        <v>0</v>
      </c>
      <c r="U34" s="2">
        <f t="shared" si="42"/>
        <v>0.15835625050190136</v>
      </c>
      <c r="V34" s="2">
        <f t="shared" si="42"/>
        <v>0</v>
      </c>
      <c r="W34" s="2">
        <f t="shared" si="42"/>
        <v>0</v>
      </c>
      <c r="X34" s="2">
        <f t="shared" si="42"/>
        <v>0</v>
      </c>
      <c r="Y34" s="2">
        <f t="shared" si="42"/>
        <v>0</v>
      </c>
      <c r="Z34" s="2">
        <f t="shared" si="42"/>
        <v>0</v>
      </c>
      <c r="AA34" s="2">
        <f t="shared" si="42"/>
        <v>0</v>
      </c>
      <c r="AB34" s="2">
        <f t="shared" si="42"/>
        <v>0</v>
      </c>
      <c r="AC34" s="2">
        <f t="shared" si="42"/>
        <v>0</v>
      </c>
      <c r="AD34" s="2">
        <f t="shared" si="42"/>
        <v>0</v>
      </c>
      <c r="AE34" s="2">
        <f t="shared" si="42"/>
        <v>0</v>
      </c>
      <c r="AF34" s="2">
        <f t="shared" si="42"/>
        <v>0</v>
      </c>
      <c r="AG34" s="2">
        <f t="shared" si="42"/>
        <v>0</v>
      </c>
      <c r="AH34" s="2">
        <f t="shared" si="42"/>
        <v>0</v>
      </c>
      <c r="AI34" s="2">
        <f t="shared" si="42"/>
        <v>0</v>
      </c>
      <c r="AJ34" s="2">
        <f t="shared" si="42"/>
        <v>0</v>
      </c>
      <c r="AK34" s="2">
        <f t="shared" si="42"/>
        <v>0</v>
      </c>
    </row>
    <row r="35" spans="1:37" x14ac:dyDescent="0.25">
      <c r="A35" s="4" t="s">
        <v>63</v>
      </c>
      <c r="B35" s="2">
        <f t="shared" si="43"/>
        <v>0</v>
      </c>
      <c r="C35" s="2">
        <f t="shared" si="42"/>
        <v>0</v>
      </c>
      <c r="D35" s="2">
        <f t="shared" si="42"/>
        <v>0</v>
      </c>
      <c r="E35" s="2">
        <f t="shared" si="42"/>
        <v>0</v>
      </c>
      <c r="F35" s="2">
        <f t="shared" si="42"/>
        <v>4.9216867706340782E-2</v>
      </c>
      <c r="G35" s="2">
        <f t="shared" si="42"/>
        <v>0</v>
      </c>
      <c r="H35" s="2">
        <f t="shared" si="42"/>
        <v>0</v>
      </c>
      <c r="I35" s="2">
        <f t="shared" si="42"/>
        <v>0</v>
      </c>
      <c r="J35" s="2">
        <f t="shared" si="42"/>
        <v>0</v>
      </c>
      <c r="K35" s="2">
        <f t="shared" si="42"/>
        <v>0</v>
      </c>
      <c r="L35" s="2">
        <f t="shared" si="42"/>
        <v>0</v>
      </c>
      <c r="M35" s="2">
        <f t="shared" si="42"/>
        <v>0</v>
      </c>
      <c r="N35" s="2">
        <f t="shared" si="42"/>
        <v>0</v>
      </c>
      <c r="O35" s="2">
        <f t="shared" si="42"/>
        <v>0</v>
      </c>
      <c r="P35" s="2">
        <f t="shared" si="42"/>
        <v>0</v>
      </c>
      <c r="Q35" s="2">
        <f t="shared" si="42"/>
        <v>0</v>
      </c>
      <c r="R35" s="2">
        <f t="shared" si="42"/>
        <v>0</v>
      </c>
      <c r="S35" s="2">
        <f t="shared" si="42"/>
        <v>0</v>
      </c>
      <c r="T35" s="2">
        <f t="shared" si="42"/>
        <v>0</v>
      </c>
      <c r="U35" s="2">
        <f t="shared" si="42"/>
        <v>0</v>
      </c>
      <c r="V35" s="2">
        <f t="shared" si="42"/>
        <v>0.15835625050190136</v>
      </c>
      <c r="W35" s="2">
        <f t="shared" si="42"/>
        <v>0.15835625050190136</v>
      </c>
      <c r="X35" s="2">
        <f t="shared" si="42"/>
        <v>0.15835625050190136</v>
      </c>
      <c r="Y35" s="2">
        <f t="shared" si="42"/>
        <v>0.15835625050190136</v>
      </c>
      <c r="Z35" s="2">
        <f t="shared" si="42"/>
        <v>0.15835625050190136</v>
      </c>
      <c r="AA35" s="2">
        <f t="shared" si="42"/>
        <v>0.15835625050190136</v>
      </c>
      <c r="AB35" s="2">
        <f t="shared" si="42"/>
        <v>0.15835625050190136</v>
      </c>
      <c r="AC35" s="2">
        <f t="shared" si="42"/>
        <v>0.15835625050190136</v>
      </c>
      <c r="AD35" s="2">
        <f t="shared" si="42"/>
        <v>0.15835625050190136</v>
      </c>
      <c r="AE35" s="2">
        <f t="shared" si="42"/>
        <v>4.9216867706340782E-2</v>
      </c>
      <c r="AF35" s="2">
        <f t="shared" si="42"/>
        <v>4.9216867706340782E-2</v>
      </c>
      <c r="AG35" s="2">
        <f t="shared" si="42"/>
        <v>0</v>
      </c>
      <c r="AH35" s="2">
        <f t="shared" si="42"/>
        <v>0</v>
      </c>
      <c r="AI35" s="2">
        <f t="shared" si="42"/>
        <v>0</v>
      </c>
      <c r="AJ35" s="2">
        <f t="shared" si="42"/>
        <v>0</v>
      </c>
      <c r="AK35" s="2">
        <f t="shared" si="42"/>
        <v>0</v>
      </c>
    </row>
    <row r="36" spans="1:37" x14ac:dyDescent="0.25">
      <c r="A36" s="4" t="s">
        <v>64</v>
      </c>
      <c r="B36" s="2">
        <f t="shared" si="43"/>
        <v>0</v>
      </c>
      <c r="C36" s="2">
        <f t="shared" si="42"/>
        <v>0</v>
      </c>
      <c r="D36" s="2">
        <f t="shared" si="42"/>
        <v>0</v>
      </c>
      <c r="E36" s="2">
        <f t="shared" si="42"/>
        <v>0</v>
      </c>
      <c r="F36" s="2">
        <f t="shared" si="42"/>
        <v>4.9216867706340782E-2</v>
      </c>
      <c r="G36" s="2">
        <f t="shared" si="42"/>
        <v>0.15835625050190136</v>
      </c>
      <c r="H36" s="2">
        <f t="shared" si="42"/>
        <v>0.15835625050190136</v>
      </c>
      <c r="I36" s="2">
        <f t="shared" si="42"/>
        <v>0</v>
      </c>
      <c r="J36" s="2">
        <f t="shared" si="42"/>
        <v>0</v>
      </c>
      <c r="K36" s="2">
        <f t="shared" si="42"/>
        <v>0</v>
      </c>
      <c r="L36" s="2">
        <f t="shared" si="42"/>
        <v>0</v>
      </c>
      <c r="M36" s="2">
        <f t="shared" si="42"/>
        <v>0</v>
      </c>
      <c r="N36" s="2">
        <f t="shared" si="42"/>
        <v>0</v>
      </c>
      <c r="O36" s="2">
        <f t="shared" si="42"/>
        <v>0</v>
      </c>
      <c r="P36" s="2">
        <f t="shared" si="42"/>
        <v>0.15835625050190136</v>
      </c>
      <c r="Q36" s="2">
        <f t="shared" si="42"/>
        <v>0.15835625050190136</v>
      </c>
      <c r="R36" s="2">
        <f t="shared" si="42"/>
        <v>0</v>
      </c>
      <c r="S36" s="2">
        <f t="shared" si="42"/>
        <v>0</v>
      </c>
      <c r="T36" s="2">
        <f t="shared" si="42"/>
        <v>0</v>
      </c>
      <c r="U36" s="2">
        <f t="shared" si="42"/>
        <v>0</v>
      </c>
      <c r="V36" s="2">
        <f t="shared" si="42"/>
        <v>0</v>
      </c>
      <c r="W36" s="2">
        <f t="shared" si="42"/>
        <v>0</v>
      </c>
      <c r="X36" s="2">
        <f t="shared" si="42"/>
        <v>0</v>
      </c>
      <c r="Y36" s="2">
        <f t="shared" si="42"/>
        <v>0</v>
      </c>
      <c r="Z36" s="2">
        <f t="shared" si="42"/>
        <v>0</v>
      </c>
      <c r="AA36" s="2">
        <f t="shared" si="42"/>
        <v>0</v>
      </c>
      <c r="AB36" s="2">
        <f t="shared" si="42"/>
        <v>0</v>
      </c>
      <c r="AC36" s="2">
        <f t="shared" si="42"/>
        <v>0</v>
      </c>
      <c r="AD36" s="2">
        <f t="shared" si="42"/>
        <v>0</v>
      </c>
      <c r="AE36" s="2">
        <f t="shared" si="42"/>
        <v>4.9216867706340782E-2</v>
      </c>
      <c r="AF36" s="2">
        <f t="shared" si="42"/>
        <v>4.9216867706340782E-2</v>
      </c>
      <c r="AG36" s="2">
        <f t="shared" si="42"/>
        <v>0.15835625050190136</v>
      </c>
      <c r="AH36" s="2">
        <f t="shared" si="42"/>
        <v>0</v>
      </c>
      <c r="AI36" s="2">
        <f t="shared" si="42"/>
        <v>0</v>
      </c>
      <c r="AJ36" s="2">
        <f t="shared" si="42"/>
        <v>0</v>
      </c>
      <c r="AK36" s="2">
        <f t="shared" si="42"/>
        <v>0.15835625050190136</v>
      </c>
    </row>
    <row r="37" spans="1:37" x14ac:dyDescent="0.25">
      <c r="A37" s="4" t="s">
        <v>65</v>
      </c>
      <c r="B37" s="11">
        <f>B24*B24</f>
        <v>0</v>
      </c>
      <c r="C37" s="11">
        <f t="shared" ref="C37:AK37" si="44">C24*C24</f>
        <v>0</v>
      </c>
      <c r="D37" s="11">
        <f t="shared" si="44"/>
        <v>0</v>
      </c>
      <c r="E37" s="11">
        <f t="shared" si="44"/>
        <v>0</v>
      </c>
      <c r="F37" s="11">
        <f t="shared" si="44"/>
        <v>0</v>
      </c>
      <c r="G37" s="11">
        <f t="shared" si="44"/>
        <v>0</v>
      </c>
      <c r="H37" s="11">
        <f t="shared" si="44"/>
        <v>0</v>
      </c>
      <c r="I37" s="11">
        <f t="shared" si="44"/>
        <v>4.9216867706340782E-2</v>
      </c>
      <c r="J37" s="11">
        <f t="shared" si="44"/>
        <v>4.9216867706340782E-2</v>
      </c>
      <c r="K37" s="11">
        <f t="shared" si="44"/>
        <v>0</v>
      </c>
      <c r="L37" s="11">
        <f t="shared" si="44"/>
        <v>0</v>
      </c>
      <c r="M37" s="11">
        <f t="shared" si="44"/>
        <v>0</v>
      </c>
      <c r="N37" s="11">
        <f t="shared" si="44"/>
        <v>0</v>
      </c>
      <c r="O37" s="11">
        <f t="shared" si="44"/>
        <v>0</v>
      </c>
      <c r="P37" s="11">
        <f t="shared" si="44"/>
        <v>0</v>
      </c>
      <c r="Q37" s="11">
        <f t="shared" si="44"/>
        <v>0</v>
      </c>
      <c r="R37" s="11">
        <f t="shared" si="44"/>
        <v>4.9216867706340782E-2</v>
      </c>
      <c r="S37" s="11">
        <f t="shared" si="44"/>
        <v>0</v>
      </c>
      <c r="T37" s="11">
        <f t="shared" si="44"/>
        <v>0</v>
      </c>
      <c r="U37" s="11">
        <f t="shared" si="44"/>
        <v>0</v>
      </c>
      <c r="V37" s="11">
        <f t="shared" si="44"/>
        <v>0</v>
      </c>
      <c r="W37" s="11">
        <f t="shared" si="44"/>
        <v>0</v>
      </c>
      <c r="X37" s="11">
        <f t="shared" si="44"/>
        <v>0</v>
      </c>
      <c r="Y37" s="11">
        <f t="shared" si="44"/>
        <v>0.15835625050190136</v>
      </c>
      <c r="Z37" s="11">
        <f t="shared" si="44"/>
        <v>0</v>
      </c>
      <c r="AA37" s="11">
        <f t="shared" si="44"/>
        <v>0</v>
      </c>
      <c r="AB37" s="11">
        <f t="shared" si="44"/>
        <v>0</v>
      </c>
      <c r="AC37" s="11">
        <f t="shared" si="44"/>
        <v>0</v>
      </c>
      <c r="AD37" s="11">
        <f t="shared" si="44"/>
        <v>0</v>
      </c>
      <c r="AE37" s="11">
        <f t="shared" si="44"/>
        <v>0</v>
      </c>
      <c r="AF37" s="11">
        <f t="shared" si="44"/>
        <v>0</v>
      </c>
      <c r="AG37" s="11">
        <f t="shared" si="44"/>
        <v>0</v>
      </c>
      <c r="AH37" s="11">
        <f t="shared" si="44"/>
        <v>0.15835625050190136</v>
      </c>
      <c r="AI37" s="11">
        <f t="shared" si="44"/>
        <v>0.15835625050190136</v>
      </c>
      <c r="AJ37" s="11">
        <f t="shared" si="44"/>
        <v>0.15835625050190136</v>
      </c>
      <c r="AK37" s="11">
        <f t="shared" si="44"/>
        <v>0</v>
      </c>
    </row>
    <row r="38" spans="1:37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1:37" x14ac:dyDescent="0.25">
      <c r="A39" s="18" t="s">
        <v>56</v>
      </c>
      <c r="B39" s="2"/>
      <c r="E39" s="1"/>
    </row>
    <row r="40" spans="1:37" ht="30" customHeight="1" x14ac:dyDescent="0.25">
      <c r="A40" s="4" t="s">
        <v>36</v>
      </c>
      <c r="B40" s="2">
        <f>SQRT(SUM(B33:AK33))</f>
        <v>1.2541359007843347</v>
      </c>
      <c r="E40" s="19" t="s">
        <v>66</v>
      </c>
      <c r="F40" s="19"/>
      <c r="G40" s="19"/>
      <c r="H40" s="19"/>
    </row>
    <row r="41" spans="1:37" x14ac:dyDescent="0.25">
      <c r="A41" s="4" t="s">
        <v>37</v>
      </c>
      <c r="B41" s="2">
        <f t="shared" ref="B41:B44" si="45">SQRT(SUM(B34:AK34))</f>
        <v>1.0477538385185858</v>
      </c>
      <c r="E41" s="21" t="s">
        <v>45</v>
      </c>
      <c r="F41" s="21">
        <f>SUM(B27:AK27)/B40*$B$44</f>
        <v>0.43882797020566155</v>
      </c>
    </row>
    <row r="42" spans="1:37" x14ac:dyDescent="0.25">
      <c r="A42" s="4" t="s">
        <v>38</v>
      </c>
      <c r="B42" s="2">
        <f t="shared" si="45"/>
        <v>1.2541359007843347</v>
      </c>
      <c r="E42" s="2" t="s">
        <v>46</v>
      </c>
      <c r="F42" s="2">
        <f>SUM(B28:AK28)/B41*$B$44</f>
        <v>0.12454391161162512</v>
      </c>
    </row>
    <row r="43" spans="1:37" x14ac:dyDescent="0.25">
      <c r="A43" s="4" t="s">
        <v>39</v>
      </c>
      <c r="B43" s="2">
        <f t="shared" si="45"/>
        <v>1.0477538385185858</v>
      </c>
      <c r="E43" s="2" t="s">
        <v>47</v>
      </c>
      <c r="F43" s="2">
        <f>SUM(B29:AK29)/B42*$B$44</f>
        <v>0.11159304984025518</v>
      </c>
    </row>
    <row r="44" spans="1:37" x14ac:dyDescent="0.25">
      <c r="A44" s="4" t="s">
        <v>44</v>
      </c>
      <c r="B44" s="2">
        <f t="shared" si="45"/>
        <v>0.88378481833907274</v>
      </c>
      <c r="E44" s="2" t="s">
        <v>48</v>
      </c>
      <c r="F44" s="2">
        <f>SUM(B30:AK30)/B43*$B$44</f>
        <v>0</v>
      </c>
    </row>
  </sheetData>
  <mergeCells count="3">
    <mergeCell ref="A1:L1"/>
    <mergeCell ref="B18:C18"/>
    <mergeCell ref="E40:H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</dc:creator>
  <cp:lastModifiedBy>ISE</cp:lastModifiedBy>
  <dcterms:created xsi:type="dcterms:W3CDTF">2017-02-17T14:52:17Z</dcterms:created>
  <dcterms:modified xsi:type="dcterms:W3CDTF">2017-02-17T16:45:29Z</dcterms:modified>
</cp:coreProperties>
</file>