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414"/>
  <workbookPr codeName="ThisWorkbook"/>
  <mc:AlternateContent xmlns:mc="http://schemas.openxmlformats.org/markup-compatibility/2006">
    <mc:Choice Requires="x15">
      <x15ac:absPath xmlns:x15ac="http://schemas.microsoft.com/office/spreadsheetml/2010/11/ac" url="https://universityoflincoln-my.sharepoint.com/personal/16608272_students_lincoln_ac_uk/Documents/group project/"/>
    </mc:Choice>
  </mc:AlternateContent>
  <xr:revisionPtr revIDLastSave="55" documentId="8_{9E24F27E-AD96-4D86-888A-7D0E0DD47296}" xr6:coauthVersionLast="43" xr6:coauthVersionMax="43" xr10:uidLastSave="{1B6BBBD2-8C57-4FB9-BE6C-6C18E506D3A6}"/>
  <bookViews>
    <workbookView xWindow="0" yWindow="0" windowWidth="15264" windowHeight="6618" xr2:uid="{00000000-000D-0000-FFFF-FFFF00000000}"/>
  </bookViews>
  <sheets>
    <sheet name="ProjectSchedule" sheetId="11" r:id="rId1"/>
  </sheets>
  <definedNames>
    <definedName name="Display_Week">ProjectSchedule!$D$4</definedName>
    <definedName name="_xlnm.Print_Titles" localSheetId="0">ProjectSchedule!$4:$6</definedName>
    <definedName name="Project_Start">ProjectSchedule!$D$3</definedName>
    <definedName name="task_end" localSheetId="0">ProjectSchedule!$E1</definedName>
    <definedName name="task_progress" localSheetId="0">ProjectSchedule!#REF!</definedName>
    <definedName name="task_start" localSheetId="0">ProjectSchedule!$D1</definedName>
    <definedName name="today" localSheetId="0">TODAY()</definedName>
  </definedNames>
  <calcPr calcId="191028" calcCompleted="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31" i="11" l="1"/>
  <c r="E27" i="11"/>
  <c r="D28" i="11"/>
  <c r="E28" i="11"/>
  <c r="D27" i="11"/>
  <c r="BT5" i="11"/>
  <c r="BU5" i="11"/>
  <c r="BV5" i="11"/>
  <c r="BW5" i="11"/>
  <c r="BX5" i="11"/>
  <c r="BY5" i="11"/>
  <c r="BY6" i="11"/>
  <c r="BM5" i="11"/>
  <c r="BN5" i="11"/>
  <c r="BO5" i="11"/>
  <c r="BP5" i="11"/>
  <c r="BQ5" i="11"/>
  <c r="BR5" i="11"/>
  <c r="G7" i="11"/>
  <c r="G10" i="11"/>
  <c r="H5" i="11"/>
  <c r="H6" i="11"/>
  <c r="G32" i="11"/>
  <c r="G8" i="11"/>
  <c r="G30" i="11"/>
  <c r="D17" i="11"/>
  <c r="G17" i="11"/>
  <c r="G14" i="11"/>
  <c r="G29" i="11"/>
  <c r="G15" i="11"/>
  <c r="G13" i="11"/>
  <c r="G11" i="11"/>
  <c r="G12" i="11"/>
  <c r="CA5" i="11"/>
  <c r="CB5" i="11"/>
  <c r="CC5" i="11"/>
  <c r="CD5" i="11"/>
  <c r="CE5" i="11"/>
  <c r="CF5" i="11"/>
  <c r="CF6" i="11"/>
  <c r="BM6" i="11"/>
  <c r="G9" i="11"/>
  <c r="D23" i="11"/>
  <c r="G26" i="11"/>
  <c r="G22" i="11"/>
  <c r="G27" i="11"/>
  <c r="G28" i="11"/>
  <c r="I5" i="11"/>
  <c r="E16" i="11"/>
  <c r="G16" i="11"/>
  <c r="H4" i="11"/>
  <c r="I6" i="11"/>
  <c r="J5" i="11"/>
  <c r="J6" i="11"/>
  <c r="K5" i="11"/>
  <c r="K6" i="11"/>
  <c r="L5" i="11"/>
  <c r="L6" i="11"/>
  <c r="M5" i="11"/>
  <c r="N5" i="11"/>
  <c r="M6" i="11"/>
  <c r="O5" i="11"/>
  <c r="N6" i="11"/>
  <c r="O6" i="11"/>
  <c r="O4" i="11"/>
  <c r="P5" i="11"/>
  <c r="P6" i="11"/>
  <c r="Q5" i="11"/>
  <c r="R5" i="11"/>
  <c r="Q6" i="11"/>
  <c r="S5" i="11"/>
  <c r="R6" i="11"/>
  <c r="T5" i="11"/>
  <c r="S6" i="11"/>
  <c r="T6" i="11"/>
  <c r="U5" i="11"/>
  <c r="U6" i="11"/>
  <c r="V5" i="11"/>
  <c r="V6" i="11"/>
  <c r="W5" i="11"/>
  <c r="V4" i="11"/>
  <c r="X5" i="11"/>
  <c r="W6" i="11"/>
  <c r="X6" i="11"/>
  <c r="Y5" i="11"/>
  <c r="Z5" i="11"/>
  <c r="Y6" i="11"/>
  <c r="AA5" i="11"/>
  <c r="Z6" i="11"/>
  <c r="AA6" i="11"/>
  <c r="AB5" i="11"/>
  <c r="AB6" i="11"/>
  <c r="AC5" i="11"/>
  <c r="AD5" i="11"/>
  <c r="AC4" i="11"/>
  <c r="AC6" i="11"/>
  <c r="AD6" i="11"/>
  <c r="AE5" i="11"/>
  <c r="AE6" i="11"/>
  <c r="AF5" i="11"/>
  <c r="AG5" i="11"/>
  <c r="AF6" i="11"/>
  <c r="AG6" i="11"/>
  <c r="AH5" i="11"/>
  <c r="AH6" i="11"/>
  <c r="AI5" i="11"/>
  <c r="AI6" i="11"/>
  <c r="AJ5" i="11"/>
  <c r="AJ6" i="11"/>
  <c r="AK5" i="11"/>
  <c r="AJ4" i="11"/>
  <c r="AK6" i="11"/>
  <c r="AL5" i="11"/>
  <c r="AM5" i="11"/>
  <c r="AL6" i="11"/>
  <c r="AN5" i="11"/>
  <c r="AM6" i="11"/>
  <c r="AO5" i="11"/>
  <c r="AN6" i="11"/>
  <c r="AP5" i="11"/>
  <c r="AO6" i="11"/>
  <c r="AQ5" i="11"/>
  <c r="AP6" i="11"/>
  <c r="AQ4" i="11"/>
  <c r="AR5" i="11"/>
  <c r="AQ6" i="11"/>
  <c r="AR6" i="11"/>
  <c r="AS5" i="11"/>
  <c r="AT5" i="11"/>
  <c r="AS6" i="11"/>
  <c r="AT6" i="11"/>
  <c r="AU5" i="11"/>
  <c r="AU6" i="11"/>
  <c r="AV5" i="11"/>
  <c r="AW5" i="11"/>
  <c r="AV6" i="11"/>
  <c r="AX5" i="11"/>
  <c r="AW6" i="11"/>
  <c r="AX6" i="11"/>
  <c r="AX4" i="11"/>
  <c r="AY5" i="11"/>
  <c r="AZ5" i="11"/>
  <c r="AY6" i="11"/>
  <c r="AZ6" i="11"/>
  <c r="BA5" i="11"/>
  <c r="BA6" i="11"/>
  <c r="BB5" i="11"/>
  <c r="BC5" i="11"/>
  <c r="BB6" i="11"/>
  <c r="BD5" i="11"/>
  <c r="BC6" i="11"/>
  <c r="BD6" i="11"/>
  <c r="BE5" i="11"/>
  <c r="BF5" i="11"/>
  <c r="BE4" i="11"/>
  <c r="BE6" i="11"/>
  <c r="BG5" i="11"/>
  <c r="BF6" i="11"/>
  <c r="G25" i="11"/>
  <c r="E23" i="11"/>
  <c r="G23" i="11"/>
  <c r="BG6" i="11"/>
  <c r="BH5" i="11"/>
  <c r="BI5" i="11"/>
  <c r="BH6" i="11"/>
  <c r="BI6" i="11"/>
  <c r="BJ5" i="11"/>
  <c r="BK5" i="11"/>
  <c r="BK6" i="11"/>
  <c r="BJ6" i="1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G6" authorId="0" shapeId="0" xr:uid="{00000000-0006-0000-0000-000001000000}">
      <text>
        <r>
          <rPr>
            <b/>
            <sz val="9"/>
            <color indexed="81"/>
            <rFont val="Tahoma"/>
            <family val="2"/>
          </rPr>
          <t>DAYS:</t>
        </r>
        <r>
          <rPr>
            <sz val="9"/>
            <color indexed="81"/>
            <rFont val="Tahoma"/>
            <family val="2"/>
          </rPr>
          <t xml:space="preserve">
This column calculates the duration of the task in calendar days. The duration includes both the Start and End dates.</t>
        </r>
      </text>
    </comment>
  </commentList>
</comments>
</file>

<file path=xl/sharedStrings.xml><?xml version="1.0" encoding="utf-8"?>
<sst xmlns="http://schemas.openxmlformats.org/spreadsheetml/2006/main" count="83" uniqueCount="63">
  <si>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</si>
  <si>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Group Project 36</t>
  </si>
  <si>
    <t>SIMPLE GANTT CHART by Vertex42.com</t>
  </si>
  <si>
    <t>Enter Company Name in cell B2.</t>
  </si>
  <si>
    <t>Social Network</t>
  </si>
  <si>
    <t>https://www.vertex42.com/ExcelTemplates/simple-gantt-chart.html</t>
  </si>
  <si>
    <t>Enter the name of the Project Lead in cell B3. Enter the Project Start date in cell E3. Pooject Start: label is in cell C3.</t>
  </si>
  <si>
    <t>Project Lead</t>
  </si>
  <si>
    <t>Project Start:</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</si>
  <si>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</si>
  <si>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Display Week:</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</si>
  <si>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</si>
  <si>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</si>
  <si>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TASK</t>
  </si>
  <si>
    <t>ASSIGNED
TO</t>
  </si>
  <si>
    <t>START</t>
  </si>
  <si>
    <t>END</t>
  </si>
  <si>
    <t>DAYS</t>
  </si>
  <si>
    <t>M</t>
  </si>
  <si>
    <t>W</t>
  </si>
  <si>
    <t>T</t>
  </si>
  <si>
    <t>F</t>
  </si>
  <si>
    <t>S</t>
  </si>
  <si>
    <t xml:space="preserve">Do not delete this row. This row is hidden to preserve a formula that is used to highlight the curren day within the project schedule. </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</si>
  <si>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</si>
  <si>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Proposal</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</si>
  <si>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</si>
  <si>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 xml:space="preserve">Start Proposal: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</si>
  <si>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</si>
  <si>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Aims and Objectives</t>
  </si>
  <si>
    <t>Caitlin</t>
  </si>
  <si>
    <t xml:space="preserve">Academic Literature </t>
  </si>
  <si>
    <t>Kiran</t>
  </si>
  <si>
    <t>Risk Matrix</t>
  </si>
  <si>
    <t>Thomas</t>
  </si>
  <si>
    <t>Project plan</t>
  </si>
  <si>
    <t>Caitlin &amp; Thomas</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</si>
  <si>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</si>
  <si>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Upload Project</t>
  </si>
  <si>
    <t xml:space="preserve">Project </t>
  </si>
  <si>
    <t>Design Project</t>
  </si>
  <si>
    <t>Prototype / WireFrames</t>
  </si>
  <si>
    <t>Caitlin &amp; James</t>
  </si>
  <si>
    <t>Front End Development</t>
  </si>
  <si>
    <t>HTML5</t>
  </si>
  <si>
    <t>Back-End Development</t>
  </si>
  <si>
    <t>Ajax</t>
  </si>
  <si>
    <t>Chris</t>
  </si>
  <si>
    <t>PHP</t>
  </si>
  <si>
    <t>Database ( Mysql)</t>
  </si>
  <si>
    <t>Server</t>
  </si>
  <si>
    <t>Sample phase title block</t>
  </si>
  <si>
    <t>Combine all work together</t>
  </si>
  <si>
    <t>All</t>
  </si>
  <si>
    <t>Test Project</t>
  </si>
  <si>
    <t>Phase One Testing  (Prototyping)</t>
  </si>
  <si>
    <t>Phase Two Testing (Final product)</t>
  </si>
  <si>
    <t>James</t>
  </si>
  <si>
    <t>Project</t>
  </si>
  <si>
    <t>Report</t>
  </si>
  <si>
    <t>Insert new rows ABOVE this one</t>
  </si>
  <si>
    <t>This is an empty row</t>
  </si>
  <si>
    <t>This row marks the end of the Project Schedule. DO NOT enter anything in this row. 
Insert new rows ABOVE this one to continue building out your Project Schedule.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</si>
</sst>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43" formatCode="_(* #,##0.00_);_(* \(#,##0.00\);_(* &quot;-&quot;??_);_(@_)"/>
    <numFmt numFmtId="164" formatCode="m/d/yy;@"/>
    <numFmt numFmtId="165" formatCode="ddd\,\ m/d/yyyy"/>
    <numFmt numFmtId="166" formatCode="d"/>
    <numFmt numFmtId="167" formatCode="ddd\,\ d/m/yyyy"/>
    <numFmt numFmtId="168" formatCode="dd/mm/yyyy;@"/>
  </numFmts>
  <fonts count="23">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9"/>
      <color indexed="81"/>
      <name val="Tahoma"/>
      <family val="2"/>
    </font>
    <font>
      <b/>
      <sz val="9"/>
      <color indexed="81"/>
      <name val="Tahoma"/>
      <family val="2"/>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11"/>
      <color theme="0"/>
      <name val="Calibri"/>
      <family val="2"/>
      <scheme val="minor"/>
    </font>
    <font>
      <b/>
      <sz val="11"/>
      <color theme="0"/>
      <name val="Calibri"/>
      <family val="2"/>
      <scheme val="minor"/>
    </font>
    <font>
      <sz val="10"/>
      <color theme="0"/>
      <name val="Calibri"/>
      <family val="2"/>
      <scheme val="minor"/>
    </font>
    <font>
      <sz val="10"/>
      <color theme="0"/>
      <name val="Arial"/>
      <family val="2"/>
    </font>
    <font>
      <b/>
      <u/>
      <sz val="11"/>
      <color theme="1"/>
      <name val="Calibri"/>
      <family val="2"/>
      <scheme val="minor"/>
    </font>
  </fonts>
  <fills count="16">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7"/>
        <bgColor indexed="64"/>
      </patternFill>
    </fill>
    <fill>
      <patternFill patternType="solid">
        <fgColor rgb="FF7030A0"/>
        <bgColor indexed="64"/>
      </patternFill>
    </fill>
  </fills>
  <borders count="13">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theme="0" tint="-0.14993743705557422"/>
      </left>
      <right/>
      <top style="medium">
        <color theme="0" tint="-0.14996795556505021"/>
      </top>
      <bottom style="medium">
        <color theme="0" tint="-0.14996795556505021"/>
      </bottom>
      <diagonal/>
    </border>
    <border>
      <left/>
      <right style="thin">
        <color theme="0" tint="-0.14993743705557422"/>
      </right>
      <top style="medium">
        <color theme="0" tint="-0.14996795556505021"/>
      </top>
      <bottom style="medium">
        <color theme="0" tint="-0.14996795556505021"/>
      </bottom>
      <diagonal/>
    </border>
  </borders>
  <cellStyleXfs count="12">
    <xf numFmtId="0" fontId="0" fillId="0" borderId="0"/>
    <xf numFmtId="0" fontId="3" fillId="0" borderId="0" applyNumberFormat="0" applyFill="0" applyBorder="0" applyAlignment="0" applyProtection="0">
      <alignment vertical="top"/>
      <protection locked="0"/>
    </xf>
    <xf numFmtId="0" fontId="18" fillId="0" borderId="0"/>
    <xf numFmtId="43" fontId="9" fillId="0" borderId="3" applyFont="0" applyFill="0" applyAlignment="0" applyProtection="0"/>
    <xf numFmtId="0" fontId="15"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5" fontId="9" fillId="0" borderId="3">
      <alignment horizontal="center" vertical="center"/>
    </xf>
    <xf numFmtId="164"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84">
    <xf numFmtId="0" fontId="0" fillId="0" borderId="0" xfId="0"/>
    <xf numFmtId="0" fontId="1" fillId="0" borderId="0" xfId="0" applyFont="1" applyAlignment="1">
      <alignment horizontal="left"/>
    </xf>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NumberFormat="1"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66" fontId="11" fillId="7" borderId="0" xfId="0" applyNumberFormat="1" applyFont="1" applyFill="1" applyBorder="1" applyAlignment="1">
      <alignment horizontal="center" vertical="center"/>
    </xf>
    <xf numFmtId="166" fontId="11" fillId="7" borderId="6" xfId="0" applyNumberFormat="1" applyFont="1" applyFill="1" applyBorder="1" applyAlignment="1">
      <alignment horizontal="center" vertical="center"/>
    </xf>
    <xf numFmtId="166" fontId="11" fillId="7" borderId="7" xfId="0" applyNumberFormat="1" applyFont="1" applyFill="1" applyBorder="1" applyAlignment="1">
      <alignment horizontal="center" vertical="center"/>
    </xf>
    <xf numFmtId="0" fontId="14" fillId="12" borderId="8" xfId="0" applyFont="1" applyFill="1" applyBorder="1" applyAlignment="1">
      <alignment horizontal="center" vertical="center" shrinkToFit="1"/>
    </xf>
    <xf numFmtId="0" fontId="16" fillId="0" borderId="0" xfId="0" applyFont="1"/>
    <xf numFmtId="0" fontId="17" fillId="0" borderId="0" xfId="1" applyFont="1" applyAlignment="1" applyProtection="1"/>
    <xf numFmtId="0" fontId="5" fillId="0" borderId="2" xfId="0" applyNumberFormat="1" applyFont="1" applyFill="1" applyBorder="1" applyAlignment="1">
      <alignment horizontal="center" vertical="center"/>
    </xf>
    <xf numFmtId="0" fontId="6" fillId="8" borderId="2" xfId="0" applyFont="1" applyFill="1" applyBorder="1" applyAlignment="1">
      <alignment horizontal="left" vertical="center" indent="1"/>
    </xf>
    <xf numFmtId="164" fontId="0" fillId="8" borderId="2" xfId="0" applyNumberFormat="1" applyFont="1" applyFill="1" applyBorder="1" applyAlignment="1">
      <alignment horizontal="center" vertical="center"/>
    </xf>
    <xf numFmtId="164" fontId="5" fillId="8" borderId="2" xfId="0" applyNumberFormat="1" applyFont="1" applyFill="1" applyBorder="1" applyAlignment="1">
      <alignment horizontal="center" vertical="center"/>
    </xf>
    <xf numFmtId="0" fontId="6" fillId="9" borderId="2" xfId="0" applyFont="1" applyFill="1" applyBorder="1" applyAlignment="1">
      <alignment horizontal="left" vertical="center" indent="1"/>
    </xf>
    <xf numFmtId="164" fontId="0" fillId="9" borderId="2" xfId="0" applyNumberFormat="1" applyFont="1" applyFill="1" applyBorder="1" applyAlignment="1">
      <alignment horizontal="center" vertical="center"/>
    </xf>
    <xf numFmtId="0" fontId="6" fillId="6" borderId="2" xfId="0" applyFont="1" applyFill="1" applyBorder="1" applyAlignment="1">
      <alignment horizontal="left" vertical="center" indent="1"/>
    </xf>
    <xf numFmtId="164" fontId="0" fillId="6" borderId="2" xfId="0" applyNumberFormat="1" applyFont="1" applyFill="1" applyBorder="1" applyAlignment="1">
      <alignment horizontal="center" vertical="center"/>
    </xf>
    <xf numFmtId="164" fontId="5" fillId="6" borderId="2" xfId="0" applyNumberFormat="1" applyFont="1" applyFill="1" applyBorder="1" applyAlignment="1">
      <alignment horizontal="center" vertical="center"/>
    </xf>
    <xf numFmtId="0" fontId="6" fillId="5" borderId="2" xfId="0" applyFont="1" applyFill="1" applyBorder="1" applyAlignment="1">
      <alignment horizontal="left" vertical="center" indent="1"/>
    </xf>
    <xf numFmtId="164" fontId="0" fillId="5" borderId="2" xfId="0" applyNumberFormat="1" applyFont="1" applyFill="1" applyBorder="1" applyAlignment="1">
      <alignment horizontal="center" vertical="center"/>
    </xf>
    <xf numFmtId="164" fontId="5" fillId="5" borderId="2" xfId="0" applyNumberFormat="1"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164" fontId="4" fillId="2" borderId="2" xfId="0" applyNumberFormat="1" applyFont="1" applyFill="1" applyBorder="1" applyAlignment="1">
      <alignment horizontal="left" vertical="center"/>
    </xf>
    <xf numFmtId="164" fontId="5" fillId="2" borderId="2" xfId="0" applyNumberFormat="1" applyFont="1" applyFill="1" applyBorder="1" applyAlignment="1">
      <alignment horizontal="center" vertical="center"/>
    </xf>
    <xf numFmtId="0" fontId="5" fillId="2" borderId="2" xfId="0" applyNumberFormat="1"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18" fillId="0" borderId="0" xfId="2"/>
    <xf numFmtId="0" fontId="18" fillId="0" borderId="0" xfId="2" applyAlignment="1">
      <alignment wrapText="1"/>
    </xf>
    <xf numFmtId="0" fontId="18" fillId="0" borderId="0" xfId="0" applyNumberFormat="1" applyFont="1" applyAlignment="1">
      <alignment horizontal="center"/>
    </xf>
    <xf numFmtId="0" fontId="0" fillId="0" borderId="0" xfId="0" applyAlignment="1">
      <alignment wrapText="1"/>
    </xf>
    <xf numFmtId="0" fontId="15" fillId="0" borderId="0" xfId="4" applyAlignment="1">
      <alignment horizontal="left"/>
    </xf>
    <xf numFmtId="0" fontId="10" fillId="0" borderId="0" xfId="5"/>
    <xf numFmtId="0" fontId="10" fillId="0" borderId="0" xfId="6">
      <alignment vertical="top"/>
    </xf>
    <xf numFmtId="0" fontId="9" fillId="8" borderId="2" xfId="10" applyFill="1">
      <alignment horizontal="center" vertical="center"/>
    </xf>
    <xf numFmtId="0" fontId="9" fillId="9" borderId="2" xfId="10" applyFill="1">
      <alignment horizontal="center" vertical="center"/>
    </xf>
    <xf numFmtId="0" fontId="9" fillId="4" borderId="2" xfId="10" applyFill="1">
      <alignment horizontal="center" vertical="center"/>
    </xf>
    <xf numFmtId="0" fontId="9" fillId="6" borderId="2" xfId="10" applyFill="1">
      <alignment horizontal="center" vertical="center"/>
    </xf>
    <xf numFmtId="0" fontId="9" fillId="5" borderId="2" xfId="10" applyFill="1">
      <alignment horizontal="center" vertical="center"/>
    </xf>
    <xf numFmtId="0" fontId="9" fillId="10" borderId="2" xfId="10" applyFill="1">
      <alignment horizontal="center" vertical="center"/>
    </xf>
    <xf numFmtId="0" fontId="9" fillId="10" borderId="2" xfId="11" applyFill="1">
      <alignment horizontal="left" vertical="center" indent="2"/>
    </xf>
    <xf numFmtId="0" fontId="9" fillId="0" borderId="0" xfId="7">
      <alignment horizontal="right" indent="1"/>
    </xf>
    <xf numFmtId="0" fontId="0" fillId="3" borderId="2" xfId="11" applyFont="1" applyFill="1">
      <alignment horizontal="left" vertical="center" indent="2"/>
    </xf>
    <xf numFmtId="168" fontId="9" fillId="3" borderId="2" xfId="9" applyNumberFormat="1" applyFill="1">
      <alignment horizontal="center" vertical="center"/>
    </xf>
    <xf numFmtId="0" fontId="0" fillId="4" borderId="2" xfId="11" applyFont="1" applyFill="1">
      <alignment horizontal="left" vertical="center" indent="2"/>
    </xf>
    <xf numFmtId="0" fontId="0" fillId="3" borderId="2" xfId="10" applyFont="1" applyFill="1">
      <alignment horizontal="center" vertical="center"/>
    </xf>
    <xf numFmtId="0" fontId="0" fillId="11" borderId="2" xfId="11" applyFont="1" applyFill="1">
      <alignment horizontal="left" vertical="center" indent="2"/>
    </xf>
    <xf numFmtId="168" fontId="9" fillId="10" borderId="2" xfId="9" applyNumberFormat="1" applyFill="1">
      <alignment horizontal="center" vertical="center"/>
    </xf>
    <xf numFmtId="168" fontId="0" fillId="10" borderId="2" xfId="9" applyNumberFormat="1" applyFont="1" applyFill="1">
      <alignment horizontal="center" vertical="center"/>
    </xf>
    <xf numFmtId="0" fontId="0" fillId="10" borderId="2" xfId="11" applyFont="1" applyFill="1">
      <alignment horizontal="left" vertical="center" indent="2"/>
    </xf>
    <xf numFmtId="0" fontId="18" fillId="0" borderId="0" xfId="0" applyFont="1"/>
    <xf numFmtId="0" fontId="20" fillId="0" borderId="0" xfId="0" applyFont="1"/>
    <xf numFmtId="0" fontId="19" fillId="0" borderId="0" xfId="0" applyFont="1"/>
    <xf numFmtId="0" fontId="21" fillId="0" borderId="0" xfId="1" applyFont="1" applyAlignment="1" applyProtection="1">
      <alignment vertical="top"/>
    </xf>
    <xf numFmtId="168" fontId="9" fillId="4" borderId="2" xfId="9" applyNumberFormat="1" applyFill="1">
      <alignment horizontal="center" vertical="center"/>
    </xf>
    <xf numFmtId="168" fontId="9" fillId="11" borderId="2" xfId="9" applyNumberFormat="1" applyFill="1">
      <alignment horizontal="center" vertical="center"/>
    </xf>
    <xf numFmtId="0" fontId="22" fillId="4" borderId="2" xfId="11" applyFont="1" applyFill="1">
      <alignment horizontal="left" vertical="center" indent="2"/>
    </xf>
    <xf numFmtId="0" fontId="0" fillId="4" borderId="2" xfId="10" applyFont="1" applyFill="1">
      <alignment horizontal="center" vertical="center"/>
    </xf>
    <xf numFmtId="0" fontId="0" fillId="11" borderId="2" xfId="10" applyFont="1" applyFill="1">
      <alignment horizontal="center" vertical="center"/>
    </xf>
    <xf numFmtId="14" fontId="0" fillId="3" borderId="2" xfId="9" applyNumberFormat="1" applyFont="1" applyFill="1">
      <alignment horizontal="center" vertical="center"/>
    </xf>
    <xf numFmtId="168" fontId="0" fillId="11" borderId="2" xfId="9" applyNumberFormat="1" applyFont="1" applyFill="1">
      <alignment horizontal="center" vertical="center"/>
    </xf>
    <xf numFmtId="0" fontId="0" fillId="14" borderId="11" xfId="0" applyFill="1" applyBorder="1" applyAlignment="1">
      <alignment vertical="center"/>
    </xf>
    <xf numFmtId="0" fontId="0" fillId="14" borderId="2" xfId="0" applyFill="1" applyBorder="1" applyAlignment="1">
      <alignment vertical="center"/>
    </xf>
    <xf numFmtId="0" fontId="0" fillId="14" borderId="12" xfId="0" applyFill="1" applyBorder="1" applyAlignment="1">
      <alignment vertical="center"/>
    </xf>
    <xf numFmtId="0" fontId="0" fillId="0" borderId="11" xfId="0" applyBorder="1" applyAlignment="1">
      <alignment vertical="center"/>
    </xf>
    <xf numFmtId="0" fontId="0" fillId="0" borderId="12" xfId="0" applyBorder="1" applyAlignment="1">
      <alignment vertical="center"/>
    </xf>
    <xf numFmtId="0" fontId="0" fillId="0" borderId="2" xfId="0" applyBorder="1" applyAlignment="1">
      <alignment vertical="center"/>
    </xf>
    <xf numFmtId="0" fontId="0" fillId="15" borderId="11" xfId="0" applyFill="1" applyBorder="1" applyAlignment="1">
      <alignment vertical="center"/>
    </xf>
    <xf numFmtId="0" fontId="0" fillId="15" borderId="2" xfId="0" applyFill="1" applyBorder="1" applyAlignment="1">
      <alignment vertical="center"/>
    </xf>
    <xf numFmtId="0" fontId="0" fillId="15" borderId="12" xfId="0" applyFill="1" applyBorder="1" applyAlignment="1">
      <alignment vertical="center"/>
    </xf>
    <xf numFmtId="165" fontId="9" fillId="0" borderId="3" xfId="8" applyAlignment="1">
      <alignment horizontal="center" vertical="center"/>
    </xf>
    <xf numFmtId="167" fontId="0" fillId="7" borderId="4" xfId="0" applyNumberFormat="1" applyFont="1" applyFill="1" applyBorder="1" applyAlignment="1">
      <alignment horizontal="left" vertical="center" wrapText="1" indent="1"/>
    </xf>
    <xf numFmtId="167" fontId="0" fillId="7" borderId="1" xfId="0" applyNumberFormat="1" applyFont="1" applyFill="1" applyBorder="1" applyAlignment="1">
      <alignment horizontal="left" vertical="center" wrapText="1" indent="1"/>
    </xf>
    <xf numFmtId="167" fontId="0" fillId="7" borderId="5" xfId="0" applyNumberFormat="1" applyFont="1" applyFill="1" applyBorder="1" applyAlignment="1">
      <alignment horizontal="left" vertical="center" wrapText="1" indent="1"/>
    </xf>
    <xf numFmtId="0" fontId="0" fillId="0" borderId="10" xfId="0" applyBorder="1" applyAlignment="1"/>
  </cellXfs>
  <cellStyles count="12">
    <cellStyle name="Comma" xfId="3" builtinId="3" customBuiltin="1"/>
    <cellStyle name="Date" xfId="9" xr:uid="{229918B6-DD13-4F5A-97B9-305F7E002AA3}"/>
    <cellStyle name="Heading 1" xfId="5" builtinId="16" customBuiltin="1"/>
    <cellStyle name="Heading 2" xfId="6" builtinId="17" customBuiltin="1"/>
    <cellStyle name="Heading 3" xfId="7" builtinId="18" customBuiltin="1"/>
    <cellStyle name="Hyperlink" xfId="1" builtinId="8" customBuiltin="1"/>
    <cellStyle name="Name" xfId="10" xr:uid="{B2D3C1EE-6B41-4801-AAFC-C2274E49E503}"/>
    <cellStyle name="Normal" xfId="0" builtinId="0"/>
    <cellStyle name="Project Start" xfId="8" xr:uid="{8EB8A09A-C31C-40A3-B2C1-9449520178B8}"/>
    <cellStyle name="Task" xfId="11" xr:uid="{6391D789-272B-4DD2-9BF3-2CDCF610FA41}"/>
    <cellStyle name="Title" xfId="4" builtinId="15" customBuiltin="1"/>
    <cellStyle name="zHiddenText" xfId="2" xr:uid="{26E66EE6-E33F-4D77-BAE4-0FB4F5BBF673}"/>
  </cellStyles>
  <dxfs count="38">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37"/>
      <tableStyleElement type="headerRow" dxfId="36"/>
      <tableStyleElement type="totalRow" dxfId="35"/>
      <tableStyleElement type="firstColumn" dxfId="34"/>
      <tableStyleElement type="lastColumn" dxfId="33"/>
      <tableStyleElement type="firstRowStripe" dxfId="32"/>
      <tableStyleElement type="secondRowStripe" dxfId="31"/>
      <tableStyleElement type="firstColumnStripe" dxfId="30"/>
      <tableStyleElement type="secondColumnStripe" dxfId="29"/>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CF35"/>
  <sheetViews>
    <sheetView showGridLines="0" tabSelected="1" showRuler="0" zoomScale="70" zoomScaleNormal="70" zoomScalePageLayoutView="70" workbookViewId="0" xr3:uid="{AEA406A1-0E4B-5B11-9CD5-51D6E497D94C}">
      <pane ySplit="6" topLeftCell="A18" activePane="bottomLeft" state="frozen"/>
      <selection pane="bottomLeft" activeCell="D33" sqref="D33"/>
    </sheetView>
  </sheetViews>
  <sheetFormatPr defaultRowHeight="30" customHeight="1"/>
  <cols>
    <col min="1" max="1" width="2.7109375" style="36" customWidth="1"/>
    <col min="2" max="2" width="31.5703125" customWidth="1"/>
    <col min="3" max="3" width="30.7109375" customWidth="1"/>
    <col min="4" max="4" width="10.42578125" style="4" customWidth="1"/>
    <col min="5" max="5" width="10.42578125" customWidth="1"/>
    <col min="6" max="6" width="2.7109375" customWidth="1"/>
    <col min="7" max="7" width="6" hidden="1" customWidth="1"/>
    <col min="8" max="84" width="2.5703125" customWidth="1"/>
    <col min="89" max="90" width="10.28515625"/>
  </cols>
  <sheetData>
    <row r="1" spans="1:84" ht="30" customHeight="1">
      <c r="A1" s="37" t="s">
        <v>0</v>
      </c>
      <c r="B1" s="40" t="s">
        <v>1</v>
      </c>
      <c r="C1" s="1"/>
      <c r="D1" s="3"/>
      <c r="E1" s="35"/>
      <c r="F1" s="59"/>
      <c r="G1" s="60"/>
      <c r="H1" s="61" t="s">
        <v>2</v>
      </c>
      <c r="I1" s="59"/>
      <c r="J1" s="59"/>
      <c r="K1" s="59"/>
      <c r="L1" s="59"/>
      <c r="M1" s="59"/>
      <c r="N1" s="59"/>
      <c r="O1" s="59"/>
      <c r="P1" s="59"/>
      <c r="Q1" s="59"/>
    </row>
    <row r="2" spans="1:84" ht="30" customHeight="1">
      <c r="A2" s="36" t="s">
        <v>3</v>
      </c>
      <c r="B2" s="41" t="s">
        <v>4</v>
      </c>
      <c r="F2" s="59"/>
      <c r="G2" s="59"/>
      <c r="H2" s="62" t="s">
        <v>5</v>
      </c>
      <c r="I2" s="59"/>
      <c r="J2" s="59"/>
      <c r="K2" s="59"/>
      <c r="L2" s="59"/>
      <c r="M2" s="59"/>
      <c r="N2" s="59"/>
      <c r="O2" s="59"/>
      <c r="P2" s="59"/>
      <c r="Q2" s="59"/>
    </row>
    <row r="3" spans="1:84" ht="30" customHeight="1">
      <c r="A3" s="36" t="s">
        <v>6</v>
      </c>
      <c r="B3" s="42" t="s">
        <v>7</v>
      </c>
      <c r="C3" s="50" t="s">
        <v>8</v>
      </c>
      <c r="D3" s="79">
        <v>43493</v>
      </c>
      <c r="E3" s="79"/>
      <c r="F3" s="59"/>
      <c r="G3" s="59"/>
      <c r="H3" s="59"/>
      <c r="I3" s="59"/>
      <c r="J3" s="59"/>
      <c r="K3" s="59"/>
      <c r="L3" s="59"/>
      <c r="M3" s="59"/>
      <c r="N3" s="59"/>
      <c r="O3" s="59"/>
      <c r="P3" s="59"/>
      <c r="Q3" s="59"/>
    </row>
    <row r="4" spans="1:84" ht="30" customHeight="1">
      <c r="A4" s="37" t="s">
        <v>9</v>
      </c>
      <c r="C4" s="50" t="s">
        <v>10</v>
      </c>
      <c r="D4" s="6">
        <v>1</v>
      </c>
      <c r="H4" s="80">
        <f>H5</f>
        <v>43493</v>
      </c>
      <c r="I4" s="81"/>
      <c r="J4" s="81"/>
      <c r="K4" s="81"/>
      <c r="L4" s="81"/>
      <c r="M4" s="81"/>
      <c r="N4" s="82"/>
      <c r="O4" s="80">
        <f>O5</f>
        <v>43500</v>
      </c>
      <c r="P4" s="81"/>
      <c r="Q4" s="81"/>
      <c r="R4" s="81"/>
      <c r="S4" s="81"/>
      <c r="T4" s="81"/>
      <c r="U4" s="82"/>
      <c r="V4" s="80">
        <f>V5</f>
        <v>43507</v>
      </c>
      <c r="W4" s="81"/>
      <c r="X4" s="81"/>
      <c r="Y4" s="81"/>
      <c r="Z4" s="81"/>
      <c r="AA4" s="81"/>
      <c r="AB4" s="82"/>
      <c r="AC4" s="80">
        <f>AC5</f>
        <v>43514</v>
      </c>
      <c r="AD4" s="81"/>
      <c r="AE4" s="81"/>
      <c r="AF4" s="81"/>
      <c r="AG4" s="81"/>
      <c r="AH4" s="81"/>
      <c r="AI4" s="82"/>
      <c r="AJ4" s="80">
        <f>AJ5</f>
        <v>43521</v>
      </c>
      <c r="AK4" s="81"/>
      <c r="AL4" s="81"/>
      <c r="AM4" s="81"/>
      <c r="AN4" s="81"/>
      <c r="AO4" s="81"/>
      <c r="AP4" s="82"/>
      <c r="AQ4" s="80">
        <f>AQ5</f>
        <v>43528</v>
      </c>
      <c r="AR4" s="81"/>
      <c r="AS4" s="81"/>
      <c r="AT4" s="81"/>
      <c r="AU4" s="81"/>
      <c r="AV4" s="81"/>
      <c r="AW4" s="82"/>
      <c r="AX4" s="80">
        <f>AX5</f>
        <v>43535</v>
      </c>
      <c r="AY4" s="81"/>
      <c r="AZ4" s="81"/>
      <c r="BA4" s="81"/>
      <c r="BB4" s="81"/>
      <c r="BC4" s="81"/>
      <c r="BD4" s="82"/>
      <c r="BE4" s="80">
        <f>BE5</f>
        <v>43542</v>
      </c>
      <c r="BF4" s="81"/>
      <c r="BG4" s="81"/>
      <c r="BH4" s="81"/>
      <c r="BI4" s="81"/>
      <c r="BJ4" s="81"/>
      <c r="BK4" s="82"/>
      <c r="BL4" s="80">
        <v>43549</v>
      </c>
      <c r="BM4" s="81"/>
      <c r="BN4" s="81"/>
      <c r="BO4" s="81"/>
      <c r="BP4" s="81"/>
      <c r="BQ4" s="81"/>
      <c r="BR4" s="82"/>
      <c r="BS4" s="80">
        <v>43556</v>
      </c>
      <c r="BT4" s="81"/>
      <c r="BU4" s="81"/>
      <c r="BV4" s="81"/>
      <c r="BW4" s="81"/>
      <c r="BX4" s="81"/>
      <c r="BY4" s="82"/>
      <c r="BZ4" s="80">
        <v>43563</v>
      </c>
      <c r="CA4" s="81"/>
      <c r="CB4" s="81"/>
      <c r="CC4" s="81"/>
      <c r="CD4" s="81"/>
      <c r="CE4" s="81"/>
      <c r="CF4" s="82"/>
    </row>
    <row r="5" spans="1:84" ht="15" customHeight="1">
      <c r="A5" s="37" t="s">
        <v>11</v>
      </c>
      <c r="B5" s="83"/>
      <c r="C5" s="83"/>
      <c r="D5" s="83"/>
      <c r="E5" s="83"/>
      <c r="F5" s="83"/>
      <c r="H5" s="10">
        <f>Project_Start-WEEKDAY(Project_Start,1)+2+7*(Display_Week-1)</f>
        <v>43493</v>
      </c>
      <c r="I5" s="9">
        <f>H5+1</f>
        <v>43494</v>
      </c>
      <c r="J5" s="9">
        <f t="shared" ref="J5:AW5" si="0">I5+1</f>
        <v>43495</v>
      </c>
      <c r="K5" s="9">
        <f t="shared" si="0"/>
        <v>43496</v>
      </c>
      <c r="L5" s="9">
        <f t="shared" si="0"/>
        <v>43497</v>
      </c>
      <c r="M5" s="9">
        <f t="shared" si="0"/>
        <v>43498</v>
      </c>
      <c r="N5" s="11">
        <f t="shared" si="0"/>
        <v>43499</v>
      </c>
      <c r="O5" s="10">
        <f>N5+1</f>
        <v>43500</v>
      </c>
      <c r="P5" s="9">
        <f>O5+1</f>
        <v>43501</v>
      </c>
      <c r="Q5" s="9">
        <f t="shared" si="0"/>
        <v>43502</v>
      </c>
      <c r="R5" s="9">
        <f t="shared" si="0"/>
        <v>43503</v>
      </c>
      <c r="S5" s="9">
        <f t="shared" si="0"/>
        <v>43504</v>
      </c>
      <c r="T5" s="9">
        <f t="shared" si="0"/>
        <v>43505</v>
      </c>
      <c r="U5" s="11">
        <f t="shared" si="0"/>
        <v>43506</v>
      </c>
      <c r="V5" s="10">
        <f>U5+1</f>
        <v>43507</v>
      </c>
      <c r="W5" s="9">
        <f>V5+1</f>
        <v>43508</v>
      </c>
      <c r="X5" s="9">
        <f t="shared" si="0"/>
        <v>43509</v>
      </c>
      <c r="Y5" s="9">
        <f t="shared" si="0"/>
        <v>43510</v>
      </c>
      <c r="Z5" s="9">
        <f t="shared" si="0"/>
        <v>43511</v>
      </c>
      <c r="AA5" s="9">
        <f t="shared" si="0"/>
        <v>43512</v>
      </c>
      <c r="AB5" s="11">
        <f t="shared" si="0"/>
        <v>43513</v>
      </c>
      <c r="AC5" s="10">
        <f>AB5+1</f>
        <v>43514</v>
      </c>
      <c r="AD5" s="9">
        <f>AC5+1</f>
        <v>43515</v>
      </c>
      <c r="AE5" s="9">
        <f t="shared" si="0"/>
        <v>43516</v>
      </c>
      <c r="AF5" s="9">
        <f t="shared" si="0"/>
        <v>43517</v>
      </c>
      <c r="AG5" s="9">
        <f t="shared" si="0"/>
        <v>43518</v>
      </c>
      <c r="AH5" s="9">
        <f t="shared" si="0"/>
        <v>43519</v>
      </c>
      <c r="AI5" s="11">
        <f t="shared" si="0"/>
        <v>43520</v>
      </c>
      <c r="AJ5" s="10">
        <f>AI5+1</f>
        <v>43521</v>
      </c>
      <c r="AK5" s="9">
        <f>AJ5+1</f>
        <v>43522</v>
      </c>
      <c r="AL5" s="9">
        <f t="shared" si="0"/>
        <v>43523</v>
      </c>
      <c r="AM5" s="9">
        <f t="shared" si="0"/>
        <v>43524</v>
      </c>
      <c r="AN5" s="9">
        <f t="shared" si="0"/>
        <v>43525</v>
      </c>
      <c r="AO5" s="9">
        <f t="shared" si="0"/>
        <v>43526</v>
      </c>
      <c r="AP5" s="11">
        <f t="shared" si="0"/>
        <v>43527</v>
      </c>
      <c r="AQ5" s="10">
        <f>AP5+1</f>
        <v>43528</v>
      </c>
      <c r="AR5" s="9">
        <f>AQ5+1</f>
        <v>43529</v>
      </c>
      <c r="AS5" s="9">
        <f t="shared" si="0"/>
        <v>43530</v>
      </c>
      <c r="AT5" s="9">
        <f t="shared" si="0"/>
        <v>43531</v>
      </c>
      <c r="AU5" s="9">
        <f t="shared" si="0"/>
        <v>43532</v>
      </c>
      <c r="AV5" s="9">
        <f t="shared" si="0"/>
        <v>43533</v>
      </c>
      <c r="AW5" s="11">
        <f t="shared" si="0"/>
        <v>43534</v>
      </c>
      <c r="AX5" s="10">
        <f>AW5+1</f>
        <v>43535</v>
      </c>
      <c r="AY5" s="9">
        <f>AX5+1</f>
        <v>43536</v>
      </c>
      <c r="AZ5" s="9">
        <f t="shared" ref="AZ5:BD5" si="1">AY5+1</f>
        <v>43537</v>
      </c>
      <c r="BA5" s="9">
        <f t="shared" si="1"/>
        <v>43538</v>
      </c>
      <c r="BB5" s="9">
        <f t="shared" si="1"/>
        <v>43539</v>
      </c>
      <c r="BC5" s="9">
        <f t="shared" si="1"/>
        <v>43540</v>
      </c>
      <c r="BD5" s="11">
        <f t="shared" si="1"/>
        <v>43541</v>
      </c>
      <c r="BE5" s="10">
        <f>BD5+1</f>
        <v>43542</v>
      </c>
      <c r="BF5" s="9">
        <f>BE5+1</f>
        <v>43543</v>
      </c>
      <c r="BG5" s="9">
        <f t="shared" ref="BG5:BK5" si="2">BF5+1</f>
        <v>43544</v>
      </c>
      <c r="BH5" s="9">
        <f t="shared" si="2"/>
        <v>43545</v>
      </c>
      <c r="BI5" s="9">
        <f t="shared" si="2"/>
        <v>43546</v>
      </c>
      <c r="BJ5" s="9">
        <f t="shared" si="2"/>
        <v>43547</v>
      </c>
      <c r="BK5" s="11">
        <f t="shared" si="2"/>
        <v>43548</v>
      </c>
      <c r="BL5" s="10">
        <v>25</v>
      </c>
      <c r="BM5" s="9">
        <f>BL5+1</f>
        <v>26</v>
      </c>
      <c r="BN5" s="9">
        <f t="shared" ref="BN5" si="3">BM5+1</f>
        <v>27</v>
      </c>
      <c r="BO5" s="9">
        <f t="shared" ref="BO5" si="4">BN5+1</f>
        <v>28</v>
      </c>
      <c r="BP5" s="9">
        <f t="shared" ref="BP5" si="5">BO5+1</f>
        <v>29</v>
      </c>
      <c r="BQ5" s="9">
        <f t="shared" ref="BQ5" si="6">BP5+1</f>
        <v>30</v>
      </c>
      <c r="BR5" s="11">
        <f t="shared" ref="BR5" si="7">BQ5+1</f>
        <v>31</v>
      </c>
      <c r="BS5" s="10">
        <v>1</v>
      </c>
      <c r="BT5" s="9">
        <f>BS5+1</f>
        <v>2</v>
      </c>
      <c r="BU5" s="9">
        <f t="shared" ref="BU5" si="8">BT5+1</f>
        <v>3</v>
      </c>
      <c r="BV5" s="9">
        <f t="shared" ref="BV5" si="9">BU5+1</f>
        <v>4</v>
      </c>
      <c r="BW5" s="9">
        <f t="shared" ref="BW5" si="10">BV5+1</f>
        <v>5</v>
      </c>
      <c r="BX5" s="9">
        <f t="shared" ref="BX5" si="11">BW5+1</f>
        <v>6</v>
      </c>
      <c r="BY5" s="11">
        <f t="shared" ref="BY5" si="12">BX5+1</f>
        <v>7</v>
      </c>
      <c r="BZ5" s="10">
        <v>8</v>
      </c>
      <c r="CA5" s="9">
        <f>BZ5+1</f>
        <v>9</v>
      </c>
      <c r="CB5" s="9">
        <f t="shared" ref="CB5" si="13">CA5+1</f>
        <v>10</v>
      </c>
      <c r="CC5" s="9">
        <f t="shared" ref="CC5" si="14">CB5+1</f>
        <v>11</v>
      </c>
      <c r="CD5" s="9">
        <f t="shared" ref="CD5" si="15">CC5+1</f>
        <v>12</v>
      </c>
      <c r="CE5" s="9">
        <f t="shared" ref="CE5" si="16">CD5+1</f>
        <v>13</v>
      </c>
      <c r="CF5" s="11">
        <f t="shared" ref="CF5" si="17">CE5+1</f>
        <v>14</v>
      </c>
    </row>
    <row r="6" spans="1:84" ht="30" customHeight="1">
      <c r="A6" s="37" t="s">
        <v>12</v>
      </c>
      <c r="B6" s="7" t="s">
        <v>13</v>
      </c>
      <c r="C6" s="8" t="s">
        <v>14</v>
      </c>
      <c r="D6" s="8" t="s">
        <v>15</v>
      </c>
      <c r="E6" s="8" t="s">
        <v>16</v>
      </c>
      <c r="F6" s="12"/>
      <c r="G6" s="8" t="s">
        <v>17</v>
      </c>
      <c r="H6" s="12" t="str">
        <f t="shared" ref="H6" si="18">LEFT(TEXT(H5,"ddd"),1)</f>
        <v>M</v>
      </c>
      <c r="I6" s="12" t="str">
        <f t="shared" ref="I6:AQ6" si="19">LEFT(TEXT(I5,"ddd"),1)</f>
        <v>T</v>
      </c>
      <c r="J6" s="12" t="str">
        <f t="shared" si="19"/>
        <v>W</v>
      </c>
      <c r="K6" s="12" t="str">
        <f t="shared" si="19"/>
        <v>T</v>
      </c>
      <c r="L6" s="12" t="str">
        <f t="shared" si="19"/>
        <v>F</v>
      </c>
      <c r="M6" s="12" t="str">
        <f t="shared" si="19"/>
        <v>S</v>
      </c>
      <c r="N6" s="12" t="str">
        <f t="shared" si="19"/>
        <v>S</v>
      </c>
      <c r="O6" s="12" t="str">
        <f t="shared" si="19"/>
        <v>M</v>
      </c>
      <c r="P6" s="12" t="str">
        <f t="shared" si="19"/>
        <v>T</v>
      </c>
      <c r="Q6" s="12" t="str">
        <f t="shared" si="19"/>
        <v>W</v>
      </c>
      <c r="R6" s="12" t="str">
        <f t="shared" si="19"/>
        <v>T</v>
      </c>
      <c r="S6" s="12" t="str">
        <f t="shared" si="19"/>
        <v>F</v>
      </c>
      <c r="T6" s="12" t="str">
        <f t="shared" si="19"/>
        <v>S</v>
      </c>
      <c r="U6" s="12" t="str">
        <f t="shared" si="19"/>
        <v>S</v>
      </c>
      <c r="V6" s="12" t="str">
        <f t="shared" si="19"/>
        <v>M</v>
      </c>
      <c r="W6" s="12" t="str">
        <f t="shared" si="19"/>
        <v>T</v>
      </c>
      <c r="X6" s="12" t="str">
        <f t="shared" si="19"/>
        <v>W</v>
      </c>
      <c r="Y6" s="12" t="str">
        <f t="shared" si="19"/>
        <v>T</v>
      </c>
      <c r="Z6" s="12" t="str">
        <f t="shared" si="19"/>
        <v>F</v>
      </c>
      <c r="AA6" s="12" t="str">
        <f t="shared" si="19"/>
        <v>S</v>
      </c>
      <c r="AB6" s="12" t="str">
        <f t="shared" si="19"/>
        <v>S</v>
      </c>
      <c r="AC6" s="12" t="str">
        <f t="shared" si="19"/>
        <v>M</v>
      </c>
      <c r="AD6" s="12" t="str">
        <f t="shared" si="19"/>
        <v>T</v>
      </c>
      <c r="AE6" s="12" t="str">
        <f t="shared" si="19"/>
        <v>W</v>
      </c>
      <c r="AF6" s="12" t="str">
        <f t="shared" si="19"/>
        <v>T</v>
      </c>
      <c r="AG6" s="12" t="str">
        <f t="shared" si="19"/>
        <v>F</v>
      </c>
      <c r="AH6" s="12" t="str">
        <f t="shared" si="19"/>
        <v>S</v>
      </c>
      <c r="AI6" s="12" t="str">
        <f t="shared" si="19"/>
        <v>S</v>
      </c>
      <c r="AJ6" s="12" t="str">
        <f t="shared" si="19"/>
        <v>M</v>
      </c>
      <c r="AK6" s="12" t="str">
        <f t="shared" si="19"/>
        <v>T</v>
      </c>
      <c r="AL6" s="12" t="str">
        <f t="shared" si="19"/>
        <v>W</v>
      </c>
      <c r="AM6" s="12" t="str">
        <f t="shared" si="19"/>
        <v>T</v>
      </c>
      <c r="AN6" s="12" t="str">
        <f t="shared" si="19"/>
        <v>F</v>
      </c>
      <c r="AO6" s="12" t="str">
        <f t="shared" si="19"/>
        <v>S</v>
      </c>
      <c r="AP6" s="12" t="str">
        <f t="shared" si="19"/>
        <v>S</v>
      </c>
      <c r="AQ6" s="12" t="str">
        <f t="shared" si="19"/>
        <v>M</v>
      </c>
      <c r="AR6" s="12" t="str">
        <f t="shared" ref="AR6:BD6" si="20">LEFT(TEXT(AR5,"ddd"),1)</f>
        <v>T</v>
      </c>
      <c r="AS6" s="12" t="str">
        <f t="shared" si="20"/>
        <v>W</v>
      </c>
      <c r="AT6" s="12" t="str">
        <f t="shared" si="20"/>
        <v>T</v>
      </c>
      <c r="AU6" s="12" t="str">
        <f t="shared" si="20"/>
        <v>F</v>
      </c>
      <c r="AV6" s="12" t="str">
        <f t="shared" si="20"/>
        <v>S</v>
      </c>
      <c r="AW6" s="12" t="str">
        <f t="shared" si="20"/>
        <v>S</v>
      </c>
      <c r="AX6" s="12" t="str">
        <f t="shared" si="20"/>
        <v>M</v>
      </c>
      <c r="AY6" s="12" t="str">
        <f t="shared" si="20"/>
        <v>T</v>
      </c>
      <c r="AZ6" s="12" t="str">
        <f t="shared" si="20"/>
        <v>W</v>
      </c>
      <c r="BA6" s="12" t="str">
        <f t="shared" si="20"/>
        <v>T</v>
      </c>
      <c r="BB6" s="12" t="str">
        <f t="shared" si="20"/>
        <v>F</v>
      </c>
      <c r="BC6" s="12" t="str">
        <f t="shared" si="20"/>
        <v>S</v>
      </c>
      <c r="BD6" s="12" t="str">
        <f t="shared" si="20"/>
        <v>S</v>
      </c>
      <c r="BE6" s="12" t="str">
        <f t="shared" ref="BE6:BK6" si="21">LEFT(TEXT(BE5,"ddd"),1)</f>
        <v>M</v>
      </c>
      <c r="BF6" s="12" t="str">
        <f t="shared" si="21"/>
        <v>T</v>
      </c>
      <c r="BG6" s="12" t="str">
        <f t="shared" si="21"/>
        <v>W</v>
      </c>
      <c r="BH6" s="12" t="str">
        <f t="shared" si="21"/>
        <v>T</v>
      </c>
      <c r="BI6" s="12" t="str">
        <f t="shared" si="21"/>
        <v>F</v>
      </c>
      <c r="BJ6" s="12" t="str">
        <f t="shared" si="21"/>
        <v>S</v>
      </c>
      <c r="BK6" s="12" t="str">
        <f t="shared" si="21"/>
        <v>S</v>
      </c>
      <c r="BL6" s="12" t="s">
        <v>18</v>
      </c>
      <c r="BM6" s="12" t="str">
        <f>LEFT(TEXT(BM5,"ddd"),1)</f>
        <v>T</v>
      </c>
      <c r="BN6" s="12" t="s">
        <v>19</v>
      </c>
      <c r="BO6" s="12" t="s">
        <v>20</v>
      </c>
      <c r="BP6" s="12" t="s">
        <v>21</v>
      </c>
      <c r="BQ6" s="12" t="s">
        <v>22</v>
      </c>
      <c r="BR6" s="12" t="s">
        <v>22</v>
      </c>
      <c r="BS6" s="12" t="s">
        <v>18</v>
      </c>
      <c r="BT6" s="12" t="s">
        <v>20</v>
      </c>
      <c r="BU6" s="12" t="s">
        <v>19</v>
      </c>
      <c r="BV6" s="12" t="s">
        <v>20</v>
      </c>
      <c r="BW6" s="12" t="s">
        <v>21</v>
      </c>
      <c r="BX6" s="12" t="s">
        <v>22</v>
      </c>
      <c r="BY6" s="12" t="str">
        <f>LEFT(TEXT(BY5,"ddd"),1)</f>
        <v>S</v>
      </c>
      <c r="BZ6" s="12" t="s">
        <v>18</v>
      </c>
      <c r="CA6" s="12" t="s">
        <v>20</v>
      </c>
      <c r="CB6" s="12" t="s">
        <v>19</v>
      </c>
      <c r="CC6" s="12" t="s">
        <v>20</v>
      </c>
      <c r="CD6" s="12" t="s">
        <v>21</v>
      </c>
      <c r="CE6" s="12" t="s">
        <v>22</v>
      </c>
      <c r="CF6" s="12" t="str">
        <f>LEFT(TEXT(CF5,"ddd"),1)</f>
        <v>S</v>
      </c>
    </row>
    <row r="7" spans="1:84" ht="30" hidden="1" customHeight="1" thickBot="1">
      <c r="A7" s="36" t="s">
        <v>23</v>
      </c>
      <c r="C7" s="39"/>
      <c r="D7"/>
      <c r="G7" t="str">
        <f ca="1">IF(OR(ISBLANK(task_start),ISBLANK(task_end)),"",task_end-task_start+1)</f>
        <v/>
      </c>
      <c r="H7" s="32"/>
      <c r="I7" s="32"/>
      <c r="J7" s="32"/>
      <c r="K7" s="32"/>
      <c r="L7" s="32"/>
      <c r="M7" s="32"/>
      <c r="N7" s="32"/>
      <c r="O7" s="32"/>
      <c r="P7" s="32"/>
      <c r="Q7" s="32"/>
      <c r="R7" s="32"/>
      <c r="S7" s="32"/>
      <c r="T7" s="32"/>
      <c r="U7" s="32"/>
      <c r="V7" s="32"/>
      <c r="W7" s="32"/>
      <c r="X7" s="32"/>
      <c r="Y7" s="32"/>
      <c r="Z7" s="32"/>
      <c r="AA7" s="32"/>
      <c r="AB7" s="32"/>
      <c r="AC7" s="32"/>
      <c r="AD7" s="32"/>
      <c r="AE7" s="32"/>
      <c r="AF7" s="32"/>
      <c r="AG7" s="32"/>
      <c r="AH7" s="32"/>
      <c r="AI7" s="32"/>
      <c r="AJ7" s="32"/>
      <c r="AK7" s="32"/>
      <c r="AL7" s="32"/>
      <c r="AM7" s="32"/>
      <c r="AN7" s="32"/>
      <c r="AO7" s="32"/>
      <c r="AP7" s="32"/>
      <c r="AQ7" s="32"/>
      <c r="AR7" s="32"/>
      <c r="AS7" s="32"/>
      <c r="AT7" s="32"/>
      <c r="AU7" s="32"/>
      <c r="AV7" s="32"/>
      <c r="AW7" s="32"/>
      <c r="AX7" s="32"/>
      <c r="AY7" s="32"/>
      <c r="AZ7" s="32"/>
      <c r="BA7" s="32"/>
      <c r="BB7" s="32"/>
      <c r="BC7" s="32"/>
      <c r="BD7" s="32"/>
      <c r="BE7" s="32"/>
      <c r="BF7" s="32"/>
      <c r="BG7" s="32"/>
      <c r="BH7" s="32"/>
      <c r="BI7" s="32"/>
      <c r="BJ7" s="32"/>
      <c r="BK7" s="32"/>
      <c r="BL7" s="32"/>
      <c r="BM7" s="32"/>
      <c r="BN7" s="32"/>
      <c r="BO7" s="32"/>
      <c r="BP7" s="32"/>
      <c r="BQ7" s="32"/>
      <c r="BR7" s="32"/>
      <c r="BS7" s="32"/>
      <c r="BT7" s="32"/>
      <c r="BU7" s="32"/>
      <c r="BV7" s="32"/>
      <c r="BW7" s="32"/>
      <c r="BX7" s="32"/>
      <c r="BY7" s="32"/>
      <c r="BZ7" s="32"/>
      <c r="CA7" s="32"/>
      <c r="CB7" s="32"/>
      <c r="CC7" s="32"/>
      <c r="CD7" s="32"/>
      <c r="CE7" s="32"/>
      <c r="CF7" s="32"/>
    </row>
    <row r="8" spans="1:84" s="2" customFormat="1" ht="30" customHeight="1">
      <c r="A8" s="37" t="s">
        <v>24</v>
      </c>
      <c r="B8" s="16" t="s">
        <v>25</v>
      </c>
      <c r="C8" s="43"/>
      <c r="D8" s="17"/>
      <c r="E8" s="18"/>
      <c r="F8" s="15"/>
      <c r="G8" s="15" t="str">
        <f t="shared" ref="G8:G32" ca="1" si="22">IF(OR(ISBLANK(task_start),ISBLANK(task_end)),"",task_end-task_start+1)</f>
        <v/>
      </c>
      <c r="H8" s="32"/>
      <c r="I8" s="32"/>
      <c r="J8" s="32"/>
      <c r="K8" s="32"/>
      <c r="L8" s="32"/>
      <c r="M8" s="32"/>
      <c r="N8" s="32"/>
      <c r="O8" s="32"/>
      <c r="P8" s="32"/>
      <c r="Q8" s="32"/>
      <c r="R8" s="32"/>
      <c r="S8" s="32"/>
      <c r="T8" s="32"/>
      <c r="U8" s="32"/>
      <c r="V8" s="32"/>
      <c r="W8" s="32"/>
      <c r="X8" s="32"/>
      <c r="Y8" s="32"/>
      <c r="Z8" s="32"/>
      <c r="AA8" s="32"/>
      <c r="AB8" s="32"/>
      <c r="AC8" s="32"/>
      <c r="AD8" s="32"/>
      <c r="AE8" s="32"/>
      <c r="AF8" s="32"/>
      <c r="AG8" s="32"/>
      <c r="AH8" s="32"/>
      <c r="AI8" s="32"/>
      <c r="AJ8" s="32"/>
      <c r="AK8" s="32"/>
      <c r="AL8" s="32"/>
      <c r="AM8" s="32"/>
      <c r="AN8" s="32"/>
      <c r="AO8" s="32"/>
      <c r="AP8" s="32"/>
      <c r="AQ8" s="32"/>
      <c r="AR8" s="32"/>
      <c r="AS8" s="32"/>
      <c r="AT8" s="32"/>
      <c r="AU8" s="32"/>
      <c r="AV8" s="32"/>
      <c r="AW8" s="32"/>
      <c r="AX8" s="32"/>
      <c r="AY8" s="32"/>
      <c r="AZ8" s="32"/>
      <c r="BA8" s="32"/>
      <c r="BB8" s="32"/>
      <c r="BC8" s="32"/>
      <c r="BD8" s="32"/>
      <c r="BE8" s="32"/>
      <c r="BF8" s="32"/>
      <c r="BG8" s="32"/>
      <c r="BH8" s="32"/>
      <c r="BI8" s="32"/>
      <c r="BJ8" s="32"/>
      <c r="BK8" s="32"/>
      <c r="BL8" s="32"/>
      <c r="BM8" s="32"/>
      <c r="BN8" s="32"/>
      <c r="BO8" s="32"/>
      <c r="BP8" s="32"/>
      <c r="BQ8" s="32"/>
      <c r="BR8" s="32"/>
      <c r="BS8" s="32"/>
      <c r="BT8" s="32"/>
      <c r="BU8" s="32"/>
      <c r="BV8" s="32"/>
      <c r="BW8" s="32"/>
      <c r="BX8" s="32"/>
      <c r="BY8" s="32"/>
      <c r="BZ8" s="32"/>
      <c r="CA8" s="32"/>
      <c r="CB8" s="32"/>
      <c r="CC8" s="32"/>
      <c r="CD8" s="32"/>
      <c r="CE8" s="32"/>
      <c r="CF8" s="32"/>
    </row>
    <row r="9" spans="1:84" s="2" customFormat="1" ht="30" customHeight="1" thickBot="1">
      <c r="A9" s="37" t="s">
        <v>26</v>
      </c>
      <c r="B9" s="51" t="s">
        <v>27</v>
      </c>
      <c r="C9" s="54"/>
      <c r="D9" s="52"/>
      <c r="E9" s="52"/>
      <c r="F9" s="15"/>
      <c r="G9" s="15" t="str">
        <f t="shared" ca="1" si="22"/>
        <v/>
      </c>
      <c r="H9" s="32"/>
      <c r="I9" s="32"/>
      <c r="J9" s="32"/>
      <c r="K9" s="32"/>
      <c r="L9" s="32"/>
      <c r="M9" s="32"/>
      <c r="N9" s="32"/>
      <c r="O9" s="32"/>
      <c r="P9" s="32"/>
      <c r="Q9" s="32"/>
      <c r="R9" s="32"/>
      <c r="S9" s="32"/>
      <c r="T9" s="32"/>
      <c r="U9" s="32"/>
      <c r="V9" s="32"/>
      <c r="W9" s="32"/>
      <c r="X9" s="32"/>
      <c r="Y9" s="32"/>
      <c r="Z9" s="32"/>
      <c r="AA9" s="32"/>
      <c r="AB9" s="32"/>
      <c r="AC9" s="32"/>
      <c r="AD9" s="32"/>
      <c r="AE9" s="32"/>
      <c r="AF9" s="32"/>
      <c r="AG9" s="32"/>
      <c r="AH9" s="32"/>
      <c r="AI9" s="32"/>
      <c r="AJ9" s="32"/>
      <c r="AK9" s="32"/>
      <c r="AL9" s="32"/>
      <c r="AM9" s="32"/>
      <c r="AN9" s="32"/>
      <c r="AO9" s="32"/>
      <c r="AP9" s="32"/>
      <c r="AQ9" s="32"/>
      <c r="AR9" s="32"/>
      <c r="AS9" s="32"/>
      <c r="AT9" s="32"/>
      <c r="AU9" s="32"/>
      <c r="AV9" s="32"/>
      <c r="AW9" s="32"/>
      <c r="AX9" s="32"/>
      <c r="AY9" s="32"/>
      <c r="AZ9" s="32"/>
      <c r="BA9" s="32"/>
      <c r="BB9" s="32"/>
      <c r="BC9" s="32"/>
      <c r="BD9" s="32"/>
      <c r="BE9" s="32"/>
      <c r="BF9" s="32"/>
      <c r="BG9" s="32"/>
      <c r="BH9" s="32"/>
      <c r="BI9" s="32"/>
      <c r="BJ9" s="32"/>
      <c r="BK9" s="32"/>
      <c r="BL9" s="32"/>
      <c r="BM9" s="32"/>
      <c r="BN9" s="32"/>
      <c r="BO9" s="32"/>
      <c r="BP9" s="32"/>
      <c r="BQ9" s="32"/>
      <c r="BR9" s="32"/>
      <c r="BS9" s="32"/>
      <c r="BT9" s="32"/>
      <c r="BU9" s="32"/>
      <c r="BV9" s="32"/>
      <c r="BW9" s="32"/>
      <c r="BX9" s="32"/>
      <c r="BY9" s="32"/>
      <c r="BZ9" s="32"/>
      <c r="CA9" s="32"/>
      <c r="CB9" s="32"/>
      <c r="CC9" s="32"/>
      <c r="CD9" s="32"/>
      <c r="CE9" s="32"/>
      <c r="CF9" s="32"/>
    </row>
    <row r="10" spans="1:84" s="2" customFormat="1" ht="30" customHeight="1" thickBot="1">
      <c r="A10" s="37" t="s">
        <v>28</v>
      </c>
      <c r="B10" s="51" t="s">
        <v>29</v>
      </c>
      <c r="C10" s="54" t="s">
        <v>30</v>
      </c>
      <c r="D10" s="52">
        <v>43500</v>
      </c>
      <c r="E10" s="68">
        <v>43516</v>
      </c>
      <c r="F10" s="15"/>
      <c r="G10" s="15">
        <f t="shared" ca="1" si="22"/>
        <v>17</v>
      </c>
      <c r="H10" s="32"/>
      <c r="I10" s="32"/>
      <c r="J10" s="32"/>
      <c r="K10" s="32"/>
      <c r="L10" s="32"/>
      <c r="M10" s="32"/>
      <c r="N10" s="32"/>
      <c r="O10" s="32"/>
      <c r="P10" s="32"/>
      <c r="Q10" s="32"/>
      <c r="R10" s="32"/>
      <c r="S10" s="32"/>
      <c r="T10" s="33"/>
      <c r="U10" s="33"/>
      <c r="V10" s="32"/>
      <c r="W10" s="32"/>
      <c r="X10" s="32"/>
      <c r="Y10" s="32"/>
      <c r="Z10" s="32"/>
      <c r="AA10" s="32"/>
      <c r="AB10" s="32"/>
      <c r="AC10" s="32"/>
      <c r="AD10" s="32"/>
      <c r="AE10" s="32"/>
      <c r="AF10" s="32"/>
      <c r="AG10" s="32"/>
      <c r="AH10" s="32"/>
      <c r="AI10" s="32"/>
      <c r="AJ10" s="32"/>
      <c r="AK10" s="32"/>
      <c r="AL10" s="32"/>
      <c r="AM10" s="32"/>
      <c r="AN10" s="32"/>
      <c r="AO10" s="32"/>
      <c r="AP10" s="32"/>
      <c r="AQ10" s="32"/>
      <c r="AR10" s="32"/>
      <c r="AS10" s="32"/>
      <c r="AT10" s="32"/>
      <c r="AU10" s="32"/>
      <c r="AV10" s="32"/>
      <c r="AW10" s="32"/>
      <c r="AX10" s="32"/>
      <c r="AY10" s="32"/>
      <c r="AZ10" s="32"/>
      <c r="BA10" s="32"/>
      <c r="BB10" s="32"/>
      <c r="BC10" s="32"/>
      <c r="BD10" s="32"/>
      <c r="BE10" s="32"/>
      <c r="BF10" s="32"/>
      <c r="BG10" s="32"/>
      <c r="BH10" s="32"/>
      <c r="BI10" s="32"/>
      <c r="BJ10" s="32"/>
      <c r="BK10" s="32"/>
      <c r="BL10" s="32"/>
      <c r="BM10" s="32"/>
      <c r="BN10" s="32"/>
      <c r="BO10" s="32"/>
      <c r="BP10" s="32"/>
      <c r="BQ10" s="32"/>
      <c r="BR10" s="32"/>
      <c r="BS10" s="32"/>
      <c r="BT10" s="32"/>
      <c r="BU10" s="32"/>
      <c r="BV10" s="32"/>
      <c r="BW10" s="32"/>
      <c r="BX10" s="32"/>
      <c r="BY10" s="32"/>
      <c r="BZ10" s="32"/>
      <c r="CA10" s="32"/>
      <c r="CB10" s="32"/>
      <c r="CC10" s="32"/>
      <c r="CD10" s="32"/>
      <c r="CE10" s="32"/>
      <c r="CF10" s="32"/>
    </row>
    <row r="11" spans="1:84" s="2" customFormat="1" ht="30" customHeight="1" thickBot="1">
      <c r="A11" s="36"/>
      <c r="B11" s="51" t="s">
        <v>31</v>
      </c>
      <c r="C11" s="54" t="s">
        <v>32</v>
      </c>
      <c r="D11" s="52">
        <v>43500</v>
      </c>
      <c r="E11" s="52">
        <v>43516</v>
      </c>
      <c r="F11" s="15"/>
      <c r="G11" s="15">
        <f t="shared" ca="1" si="22"/>
        <v>17</v>
      </c>
      <c r="H11" s="32"/>
      <c r="I11" s="32"/>
      <c r="J11" s="32"/>
      <c r="K11" s="32"/>
      <c r="L11" s="32"/>
      <c r="M11" s="32"/>
      <c r="N11" s="32"/>
      <c r="O11" s="32"/>
      <c r="P11" s="32"/>
      <c r="Q11" s="32"/>
      <c r="R11" s="32"/>
      <c r="S11" s="32"/>
      <c r="T11" s="32"/>
      <c r="U11" s="32"/>
      <c r="V11" s="32"/>
      <c r="W11" s="32"/>
      <c r="X11" s="32"/>
      <c r="Y11" s="32"/>
      <c r="Z11" s="32"/>
      <c r="AA11" s="32"/>
      <c r="AB11" s="32"/>
      <c r="AC11" s="32"/>
      <c r="AD11" s="32"/>
      <c r="AE11" s="32"/>
      <c r="AF11" s="32"/>
      <c r="AG11" s="32"/>
      <c r="AH11" s="32"/>
      <c r="AI11" s="32"/>
      <c r="AJ11" s="32"/>
      <c r="AK11" s="32"/>
      <c r="AL11" s="32"/>
      <c r="AM11" s="32"/>
      <c r="AN11" s="32"/>
      <c r="AO11" s="32"/>
      <c r="AP11" s="32"/>
      <c r="AQ11" s="32"/>
      <c r="AR11" s="32"/>
      <c r="AS11" s="32"/>
      <c r="AT11" s="32"/>
      <c r="AU11" s="32"/>
      <c r="AV11" s="32"/>
      <c r="AW11" s="32"/>
      <c r="AX11" s="32"/>
      <c r="AY11" s="32"/>
      <c r="AZ11" s="32"/>
      <c r="BA11" s="32"/>
      <c r="BB11" s="32"/>
      <c r="BC11" s="32"/>
      <c r="BD11" s="32"/>
      <c r="BE11" s="32"/>
      <c r="BF11" s="32"/>
      <c r="BG11" s="32"/>
      <c r="BH11" s="32"/>
      <c r="BI11" s="32"/>
      <c r="BJ11" s="32"/>
      <c r="BK11" s="32"/>
      <c r="BL11" s="32"/>
      <c r="BM11" s="32"/>
      <c r="BN11" s="32"/>
      <c r="BO11" s="32"/>
      <c r="BP11" s="32"/>
      <c r="BQ11" s="32"/>
      <c r="BR11" s="32"/>
      <c r="BS11" s="32"/>
      <c r="BT11" s="32"/>
      <c r="BU11" s="32"/>
      <c r="BV11" s="32"/>
      <c r="BW11" s="32"/>
      <c r="BX11" s="32"/>
      <c r="BY11" s="32"/>
      <c r="BZ11" s="32"/>
      <c r="CA11" s="32"/>
      <c r="CB11" s="32"/>
      <c r="CC11" s="32"/>
      <c r="CD11" s="32"/>
      <c r="CE11" s="32"/>
      <c r="CF11" s="32"/>
    </row>
    <row r="12" spans="1:84" s="2" customFormat="1" ht="30" customHeight="1" thickBot="1">
      <c r="A12" s="36"/>
      <c r="B12" s="51" t="s">
        <v>33</v>
      </c>
      <c r="C12" s="54" t="s">
        <v>34</v>
      </c>
      <c r="D12" s="52">
        <v>43500</v>
      </c>
      <c r="E12" s="52">
        <v>43516</v>
      </c>
      <c r="F12" s="15"/>
      <c r="G12" s="15">
        <f t="shared" ca="1" si="22"/>
        <v>17</v>
      </c>
      <c r="H12" s="32"/>
      <c r="I12" s="32"/>
      <c r="J12" s="32"/>
      <c r="K12" s="32"/>
      <c r="L12" s="32"/>
      <c r="M12" s="32"/>
      <c r="N12" s="32"/>
      <c r="O12" s="32"/>
      <c r="P12" s="32"/>
      <c r="Q12" s="32"/>
      <c r="R12" s="32"/>
      <c r="S12" s="32"/>
      <c r="T12" s="32"/>
      <c r="U12" s="32"/>
      <c r="V12" s="32"/>
      <c r="W12" s="32"/>
      <c r="X12" s="33"/>
      <c r="Y12" s="32"/>
      <c r="Z12" s="32"/>
      <c r="AA12" s="32"/>
      <c r="AB12" s="32"/>
      <c r="AC12" s="32"/>
      <c r="AD12" s="32"/>
      <c r="AE12" s="32"/>
      <c r="AF12" s="32"/>
      <c r="AG12" s="32"/>
      <c r="AH12" s="32"/>
      <c r="AI12" s="32"/>
      <c r="AJ12" s="32"/>
      <c r="AK12" s="32"/>
      <c r="AL12" s="32"/>
      <c r="AM12" s="32"/>
      <c r="AN12" s="32"/>
      <c r="AO12" s="32"/>
      <c r="AP12" s="32"/>
      <c r="AQ12" s="32"/>
      <c r="AR12" s="32"/>
      <c r="AS12" s="32"/>
      <c r="AT12" s="32"/>
      <c r="AU12" s="32"/>
      <c r="AV12" s="32"/>
      <c r="AW12" s="32"/>
      <c r="AX12" s="32"/>
      <c r="AY12" s="32"/>
      <c r="AZ12" s="32"/>
      <c r="BA12" s="32"/>
      <c r="BB12" s="32"/>
      <c r="BC12" s="32"/>
      <c r="BD12" s="32"/>
      <c r="BE12" s="32"/>
      <c r="BF12" s="32"/>
      <c r="BG12" s="32"/>
      <c r="BH12" s="32"/>
      <c r="BI12" s="32"/>
      <c r="BJ12" s="32"/>
      <c r="BK12" s="32"/>
      <c r="BL12" s="32"/>
      <c r="BM12" s="32"/>
      <c r="BN12" s="32"/>
      <c r="BO12" s="32"/>
      <c r="BP12" s="32"/>
      <c r="BQ12" s="32"/>
      <c r="BR12" s="32"/>
      <c r="BS12" s="32"/>
      <c r="BT12" s="32"/>
      <c r="BU12" s="32"/>
      <c r="BV12" s="32"/>
      <c r="BW12" s="32"/>
      <c r="BX12" s="32"/>
      <c r="BY12" s="32"/>
      <c r="BZ12" s="32"/>
      <c r="CA12" s="32"/>
      <c r="CB12" s="32"/>
      <c r="CC12" s="32"/>
      <c r="CD12" s="32"/>
      <c r="CE12" s="32"/>
      <c r="CF12" s="32"/>
    </row>
    <row r="13" spans="1:84" s="2" customFormat="1" ht="30" customHeight="1" thickBot="1">
      <c r="A13" s="36"/>
      <c r="B13" s="51" t="s">
        <v>35</v>
      </c>
      <c r="C13" s="54" t="s">
        <v>36</v>
      </c>
      <c r="D13" s="52">
        <v>43500</v>
      </c>
      <c r="E13" s="52">
        <v>43516</v>
      </c>
      <c r="F13" s="15"/>
      <c r="G13" s="15">
        <f t="shared" ca="1" si="22"/>
        <v>17</v>
      </c>
      <c r="H13" s="32"/>
      <c r="I13" s="32"/>
      <c r="J13" s="32"/>
      <c r="K13" s="32"/>
      <c r="L13" s="32"/>
      <c r="M13" s="32"/>
      <c r="N13" s="32"/>
      <c r="O13" s="32"/>
      <c r="P13" s="32"/>
      <c r="Q13" s="32"/>
      <c r="R13" s="32"/>
      <c r="S13" s="32"/>
      <c r="T13" s="32"/>
      <c r="U13" s="32"/>
      <c r="V13" s="32"/>
      <c r="W13" s="32"/>
      <c r="X13" s="32"/>
      <c r="Y13" s="32"/>
      <c r="Z13" s="32"/>
      <c r="AA13" s="32"/>
      <c r="AB13" s="32"/>
      <c r="AC13" s="32"/>
      <c r="AD13" s="32"/>
      <c r="AE13" s="32"/>
      <c r="AF13" s="32"/>
      <c r="AG13" s="32"/>
      <c r="AH13" s="32"/>
      <c r="AI13" s="32"/>
      <c r="AJ13" s="32"/>
      <c r="AK13" s="32"/>
      <c r="AL13" s="32"/>
      <c r="AM13" s="32"/>
      <c r="AN13" s="32"/>
      <c r="AO13" s="32"/>
      <c r="AP13" s="32"/>
      <c r="AQ13" s="32"/>
      <c r="AR13" s="32"/>
      <c r="AS13" s="32"/>
      <c r="AT13" s="32"/>
      <c r="AU13" s="32"/>
      <c r="AV13" s="32"/>
      <c r="AW13" s="32"/>
      <c r="AX13" s="32"/>
      <c r="AY13" s="32"/>
      <c r="AZ13" s="32"/>
      <c r="BA13" s="32"/>
      <c r="BB13" s="32"/>
      <c r="BC13" s="32"/>
      <c r="BD13" s="32"/>
      <c r="BE13" s="32"/>
      <c r="BF13" s="32"/>
      <c r="BG13" s="32"/>
      <c r="BH13" s="32"/>
      <c r="BI13" s="32"/>
      <c r="BJ13" s="32"/>
      <c r="BK13" s="32"/>
      <c r="BL13" s="32"/>
      <c r="BM13" s="32"/>
      <c r="BN13" s="32"/>
      <c r="BO13" s="32"/>
      <c r="BP13" s="32"/>
      <c r="BQ13" s="32"/>
      <c r="BR13" s="32"/>
      <c r="BS13" s="32"/>
      <c r="BT13" s="32"/>
      <c r="BU13" s="32"/>
      <c r="BV13" s="32"/>
      <c r="BW13" s="32"/>
      <c r="BX13" s="32"/>
      <c r="BY13" s="32"/>
      <c r="BZ13" s="32"/>
      <c r="CA13" s="32"/>
      <c r="CB13" s="32"/>
      <c r="CC13" s="32"/>
      <c r="CD13" s="32"/>
      <c r="CE13" s="32"/>
      <c r="CF13" s="32"/>
    </row>
    <row r="14" spans="1:84" s="2" customFormat="1" ht="30" customHeight="1" thickBot="1">
      <c r="A14" s="37" t="s">
        <v>37</v>
      </c>
      <c r="B14" s="51" t="s">
        <v>38</v>
      </c>
      <c r="C14" s="54" t="s">
        <v>30</v>
      </c>
      <c r="D14" s="52">
        <v>43516</v>
      </c>
      <c r="E14" s="52">
        <v>43517</v>
      </c>
      <c r="F14" s="15"/>
      <c r="G14" s="15">
        <f t="shared" ca="1" si="22"/>
        <v>2</v>
      </c>
      <c r="H14" s="32"/>
      <c r="I14" s="32"/>
      <c r="J14" s="32"/>
      <c r="K14" s="32"/>
      <c r="L14" s="32"/>
      <c r="M14" s="32"/>
      <c r="N14" s="32"/>
      <c r="O14" s="32"/>
      <c r="P14" s="32"/>
      <c r="Q14" s="32"/>
      <c r="R14" s="32"/>
      <c r="S14" s="32"/>
      <c r="T14" s="32"/>
      <c r="U14" s="32"/>
      <c r="V14" s="32"/>
      <c r="W14" s="32"/>
      <c r="X14" s="32"/>
      <c r="Y14" s="32"/>
      <c r="Z14" s="32"/>
      <c r="AA14" s="32"/>
      <c r="AB14" s="32"/>
      <c r="AC14" s="32"/>
      <c r="AD14" s="32"/>
      <c r="AE14" s="32"/>
      <c r="AF14" s="32"/>
      <c r="AG14" s="32"/>
      <c r="AH14" s="32"/>
      <c r="AI14" s="32"/>
      <c r="AJ14" s="32"/>
      <c r="AK14" s="32"/>
      <c r="AL14" s="32"/>
      <c r="AM14" s="32"/>
      <c r="AN14" s="32"/>
      <c r="AO14" s="32"/>
      <c r="AP14" s="32"/>
      <c r="AQ14" s="32"/>
      <c r="AR14" s="32"/>
      <c r="AS14" s="32"/>
      <c r="AT14" s="32"/>
      <c r="AU14" s="32"/>
      <c r="AV14" s="32"/>
      <c r="AW14" s="32"/>
      <c r="AX14" s="32"/>
      <c r="AY14" s="32"/>
      <c r="AZ14" s="32"/>
      <c r="BA14" s="32"/>
      <c r="BB14" s="32"/>
      <c r="BC14" s="32"/>
      <c r="BD14" s="32"/>
      <c r="BE14" s="32"/>
      <c r="BF14" s="32"/>
      <c r="BG14" s="32"/>
      <c r="BH14" s="32"/>
      <c r="BI14" s="32"/>
      <c r="BJ14" s="32"/>
      <c r="BK14" s="32"/>
      <c r="BL14" s="32"/>
      <c r="BM14" s="32"/>
      <c r="BN14" s="32"/>
      <c r="BO14" s="32"/>
      <c r="BP14" s="32"/>
      <c r="BQ14" s="32"/>
      <c r="BR14" s="32"/>
      <c r="BS14" s="32"/>
      <c r="BT14" s="32"/>
      <c r="BU14" s="32"/>
      <c r="BV14" s="32"/>
      <c r="BW14" s="32"/>
      <c r="BX14" s="32"/>
      <c r="BY14" s="32"/>
      <c r="BZ14" s="32"/>
      <c r="CA14" s="32"/>
      <c r="CB14" s="32"/>
      <c r="CC14" s="32"/>
      <c r="CD14" s="32"/>
      <c r="CE14" s="32"/>
      <c r="CF14" s="32"/>
    </row>
    <row r="15" spans="1:84" s="2" customFormat="1" ht="30" customHeight="1" thickBot="1">
      <c r="A15" s="37"/>
      <c r="B15" s="19" t="s">
        <v>39</v>
      </c>
      <c r="C15" s="44"/>
      <c r="D15" s="20"/>
      <c r="E15" s="63"/>
      <c r="F15" s="15"/>
      <c r="G15" s="15" t="str">
        <f t="shared" ca="1" si="22"/>
        <v/>
      </c>
      <c r="H15" s="32"/>
      <c r="I15" s="32"/>
      <c r="J15" s="32"/>
      <c r="K15" s="32"/>
      <c r="L15" s="32"/>
      <c r="M15" s="32"/>
      <c r="N15" s="32"/>
      <c r="O15" s="32"/>
      <c r="P15" s="32"/>
      <c r="Q15" s="32"/>
      <c r="R15" s="32"/>
      <c r="S15" s="32"/>
      <c r="T15" s="32"/>
      <c r="U15" s="32"/>
      <c r="V15" s="32"/>
      <c r="W15" s="32"/>
      <c r="X15" s="32"/>
      <c r="Y15" s="32"/>
      <c r="Z15" s="32"/>
      <c r="AA15" s="32"/>
      <c r="AB15" s="32"/>
      <c r="AC15" s="32"/>
      <c r="AD15" s="32"/>
      <c r="AE15" s="32"/>
      <c r="AF15" s="32"/>
      <c r="AG15" s="32"/>
      <c r="AH15" s="32"/>
      <c r="AI15" s="32"/>
      <c r="AJ15" s="32"/>
      <c r="AK15" s="32"/>
      <c r="AL15" s="32"/>
      <c r="AM15" s="32"/>
      <c r="AN15" s="32"/>
      <c r="AO15" s="32"/>
      <c r="AP15" s="32"/>
      <c r="AQ15" s="32"/>
      <c r="AR15" s="32"/>
      <c r="AS15" s="32"/>
      <c r="AT15" s="32"/>
      <c r="AU15" s="32"/>
      <c r="AV15" s="32"/>
      <c r="AW15" s="32"/>
      <c r="AX15" s="32"/>
      <c r="AY15" s="32"/>
      <c r="AZ15" s="32"/>
      <c r="BA15" s="32"/>
      <c r="BB15" s="32"/>
      <c r="BC15" s="32"/>
      <c r="BD15" s="32"/>
      <c r="BE15" s="32"/>
      <c r="BF15" s="32"/>
      <c r="BG15" s="32"/>
      <c r="BH15" s="32"/>
      <c r="BI15" s="32"/>
      <c r="BJ15" s="32"/>
      <c r="BK15" s="32"/>
      <c r="BL15" s="32"/>
      <c r="BM15" s="32"/>
      <c r="BN15" s="32"/>
      <c r="BO15" s="32"/>
      <c r="BP15" s="32"/>
      <c r="BQ15" s="32"/>
      <c r="BR15" s="32"/>
      <c r="BS15" s="32"/>
      <c r="BT15" s="32"/>
      <c r="BU15" s="32"/>
      <c r="BV15" s="32"/>
      <c r="BW15" s="32"/>
      <c r="BX15" s="32"/>
      <c r="BY15" s="32"/>
      <c r="BZ15" s="32"/>
      <c r="CA15" s="32"/>
      <c r="CB15" s="32"/>
      <c r="CC15" s="32"/>
      <c r="CD15" s="32"/>
      <c r="CE15" s="32"/>
      <c r="CF15" s="32"/>
    </row>
    <row r="16" spans="1:84" s="2" customFormat="1" ht="30" customHeight="1" thickBot="1">
      <c r="A16" s="36"/>
      <c r="B16" s="65" t="s">
        <v>40</v>
      </c>
      <c r="C16" s="45"/>
      <c r="D16" s="63">
        <v>43507</v>
      </c>
      <c r="E16" s="63">
        <f>D17+10</f>
        <v>43519</v>
      </c>
      <c r="F16" s="15"/>
      <c r="G16" s="15">
        <f t="shared" ca="1" si="22"/>
        <v>13</v>
      </c>
      <c r="H16" s="32"/>
      <c r="I16" s="32"/>
      <c r="J16" s="32"/>
      <c r="K16" s="32"/>
      <c r="L16" s="32"/>
      <c r="M16" s="32"/>
      <c r="N16" s="32"/>
      <c r="O16" s="32"/>
      <c r="P16" s="32"/>
      <c r="Q16" s="32"/>
      <c r="R16" s="32"/>
      <c r="S16" s="32"/>
      <c r="T16" s="33"/>
      <c r="U16" s="33"/>
      <c r="V16" s="32"/>
      <c r="W16" s="32"/>
      <c r="X16" s="32"/>
      <c r="Y16" s="32"/>
      <c r="Z16" s="32"/>
      <c r="AA16" s="32"/>
      <c r="AB16" s="32"/>
      <c r="AC16" s="32"/>
      <c r="AD16" s="32"/>
      <c r="AE16" s="32"/>
      <c r="AF16" s="32"/>
      <c r="AG16" s="32"/>
      <c r="AH16" s="32"/>
      <c r="AI16" s="32"/>
      <c r="AJ16" s="32"/>
      <c r="AK16" s="32"/>
      <c r="AL16" s="32"/>
      <c r="AM16" s="32"/>
      <c r="AN16" s="32"/>
      <c r="AO16" s="32"/>
      <c r="AP16" s="32"/>
      <c r="AQ16" s="32"/>
      <c r="AR16" s="32"/>
      <c r="AS16" s="32"/>
      <c r="AT16" s="32"/>
      <c r="AU16" s="32"/>
      <c r="AV16" s="32"/>
      <c r="AW16" s="32"/>
      <c r="AX16" s="32"/>
      <c r="AY16" s="32"/>
      <c r="AZ16" s="32"/>
      <c r="BA16" s="32"/>
      <c r="BB16" s="32"/>
      <c r="BC16" s="32"/>
      <c r="BD16" s="32"/>
      <c r="BE16" s="32"/>
      <c r="BF16" s="32"/>
      <c r="BG16" s="32"/>
      <c r="BH16" s="32"/>
      <c r="BI16" s="32"/>
      <c r="BJ16" s="32"/>
      <c r="BK16" s="32"/>
      <c r="BL16" s="32"/>
      <c r="BM16" s="32"/>
      <c r="BN16" s="32"/>
      <c r="BO16" s="32"/>
      <c r="BP16" s="32"/>
      <c r="BQ16" s="32"/>
      <c r="BR16" s="32"/>
      <c r="BS16" s="32"/>
      <c r="BT16" s="32"/>
      <c r="BU16" s="32"/>
      <c r="BV16" s="32"/>
      <c r="BW16" s="32"/>
      <c r="BX16" s="32"/>
      <c r="BY16" s="32"/>
      <c r="BZ16" s="32"/>
      <c r="CA16" s="32"/>
      <c r="CB16" s="32"/>
      <c r="CC16" s="32"/>
      <c r="CD16" s="32"/>
      <c r="CE16" s="32"/>
      <c r="CF16" s="32"/>
    </row>
    <row r="17" spans="1:84" s="2" customFormat="1" ht="30" customHeight="1" thickBot="1">
      <c r="A17" s="36"/>
      <c r="B17" s="53" t="s">
        <v>41</v>
      </c>
      <c r="C17" s="66" t="s">
        <v>42</v>
      </c>
      <c r="D17" s="63">
        <f>D16+2</f>
        <v>43509</v>
      </c>
      <c r="E17" s="63">
        <v>43521</v>
      </c>
      <c r="F17" s="15"/>
      <c r="G17" s="15">
        <f t="shared" ca="1" si="22"/>
        <v>13</v>
      </c>
      <c r="H17" s="32"/>
      <c r="I17" s="32"/>
      <c r="J17" s="32"/>
      <c r="K17" s="32"/>
      <c r="L17" s="32"/>
      <c r="M17" s="32"/>
      <c r="N17" s="32"/>
      <c r="O17" s="32"/>
      <c r="P17" s="32"/>
      <c r="Q17" s="32"/>
      <c r="R17" s="32"/>
      <c r="S17" s="32"/>
      <c r="T17" s="32"/>
      <c r="U17" s="32"/>
      <c r="V17" s="32"/>
      <c r="W17" s="32"/>
      <c r="X17" s="32"/>
      <c r="Y17" s="32"/>
      <c r="Z17" s="32"/>
      <c r="AA17" s="32"/>
      <c r="AB17" s="32"/>
      <c r="AC17" s="32"/>
      <c r="AD17" s="32"/>
      <c r="AE17" s="32"/>
      <c r="AF17" s="32"/>
      <c r="AG17" s="32"/>
      <c r="AH17" s="32"/>
      <c r="AI17" s="32"/>
      <c r="AJ17" s="32"/>
      <c r="AK17" s="32"/>
      <c r="AL17" s="32"/>
      <c r="AM17" s="32"/>
      <c r="AN17" s="32"/>
      <c r="AO17" s="32"/>
      <c r="AP17" s="32"/>
      <c r="AQ17" s="32"/>
      <c r="AR17" s="32"/>
      <c r="AS17" s="32"/>
      <c r="AT17" s="32"/>
      <c r="AU17" s="32"/>
      <c r="AV17" s="32"/>
      <c r="AW17" s="32"/>
      <c r="AX17" s="32"/>
      <c r="AY17" s="32"/>
      <c r="AZ17" s="32"/>
      <c r="BA17" s="32"/>
      <c r="BB17" s="32"/>
      <c r="BC17" s="32"/>
      <c r="BD17" s="32"/>
      <c r="BE17" s="32"/>
      <c r="BF17" s="32"/>
      <c r="BG17" s="32"/>
      <c r="BH17" s="32"/>
      <c r="BI17" s="32"/>
      <c r="BJ17" s="32"/>
      <c r="BK17" s="32"/>
      <c r="BL17" s="32"/>
      <c r="BM17" s="32"/>
      <c r="BN17" s="32"/>
      <c r="BO17" s="32"/>
      <c r="BP17" s="32"/>
      <c r="BQ17" s="32"/>
      <c r="BR17" s="32"/>
      <c r="BS17" s="32"/>
      <c r="BT17" s="32"/>
      <c r="BU17" s="32"/>
      <c r="BV17" s="32"/>
      <c r="BW17" s="32"/>
      <c r="BX17" s="32"/>
      <c r="BY17" s="32"/>
      <c r="BZ17" s="32"/>
      <c r="CA17" s="32"/>
      <c r="CB17" s="32"/>
      <c r="CC17" s="32"/>
      <c r="CD17" s="32"/>
      <c r="CE17" s="32"/>
      <c r="CF17" s="32"/>
    </row>
    <row r="18" spans="1:84" s="2" customFormat="1" ht="30" customHeight="1" thickBot="1">
      <c r="A18" s="36"/>
      <c r="B18" s="65" t="s">
        <v>43</v>
      </c>
      <c r="C18" s="45"/>
      <c r="D18" s="63"/>
      <c r="E18" s="63"/>
      <c r="F18" s="15"/>
      <c r="G18" s="15"/>
      <c r="H18" s="32"/>
      <c r="I18" s="32"/>
      <c r="J18" s="32"/>
      <c r="K18" s="32"/>
      <c r="L18" s="32"/>
      <c r="M18" s="32"/>
      <c r="N18" s="32"/>
      <c r="O18" s="32"/>
      <c r="P18" s="32"/>
      <c r="Q18" s="32"/>
      <c r="R18" s="32"/>
      <c r="S18" s="32"/>
      <c r="T18" s="32"/>
      <c r="U18" s="32"/>
      <c r="V18" s="32"/>
      <c r="W18" s="32"/>
      <c r="X18" s="32"/>
      <c r="Y18" s="32"/>
      <c r="Z18" s="32"/>
      <c r="AA18" s="32"/>
      <c r="AB18" s="32"/>
      <c r="AC18" s="32"/>
      <c r="AD18" s="32"/>
      <c r="AE18" s="32"/>
      <c r="AF18" s="32"/>
      <c r="AG18" s="32"/>
      <c r="AH18" s="32"/>
      <c r="AI18" s="32"/>
      <c r="AJ18" s="32"/>
      <c r="AK18" s="32"/>
      <c r="AL18" s="32"/>
      <c r="AM18" s="32"/>
      <c r="AN18" s="32"/>
      <c r="AO18" s="32"/>
      <c r="AP18" s="32"/>
      <c r="AQ18" s="32"/>
      <c r="AR18" s="32"/>
      <c r="AS18" s="32"/>
      <c r="AT18" s="32"/>
      <c r="AU18" s="32"/>
      <c r="AV18" s="32"/>
      <c r="AW18" s="32"/>
      <c r="AX18" s="32"/>
      <c r="AY18" s="32"/>
      <c r="AZ18" s="32"/>
      <c r="BA18" s="32"/>
      <c r="BB18" s="32"/>
      <c r="BC18" s="32"/>
      <c r="BD18" s="32"/>
      <c r="BE18" s="32"/>
      <c r="BF18" s="32"/>
      <c r="BG18" s="32"/>
      <c r="BH18" s="32"/>
      <c r="BI18" s="32"/>
      <c r="BJ18" s="32"/>
      <c r="BK18" s="32"/>
      <c r="BL18" s="32"/>
      <c r="BM18" s="32"/>
      <c r="BN18" s="32"/>
      <c r="BO18" s="32"/>
      <c r="BP18" s="32"/>
      <c r="BQ18" s="32"/>
      <c r="BR18" s="32"/>
      <c r="BS18" s="32"/>
      <c r="BT18" s="32"/>
      <c r="BU18" s="32"/>
      <c r="BV18" s="32"/>
      <c r="BW18" s="32"/>
      <c r="BX18" s="32"/>
      <c r="BY18" s="32"/>
      <c r="BZ18" s="32"/>
      <c r="CA18" s="32"/>
      <c r="CB18" s="32"/>
      <c r="CC18" s="32"/>
      <c r="CD18" s="32"/>
      <c r="CE18" s="32"/>
      <c r="CF18" s="32"/>
    </row>
    <row r="19" spans="1:84" s="2" customFormat="1" ht="30" customHeight="1">
      <c r="A19" s="36"/>
      <c r="B19" s="53" t="s">
        <v>44</v>
      </c>
      <c r="C19" s="66" t="s">
        <v>42</v>
      </c>
      <c r="D19" s="63">
        <v>43514</v>
      </c>
      <c r="E19" s="63">
        <v>43528</v>
      </c>
      <c r="F19" s="15"/>
      <c r="G19" s="15"/>
      <c r="H19" s="32"/>
      <c r="I19" s="32"/>
      <c r="J19" s="32"/>
      <c r="K19" s="32"/>
      <c r="L19" s="32"/>
      <c r="M19" s="32"/>
      <c r="N19" s="32"/>
      <c r="O19" s="32"/>
      <c r="P19" s="32"/>
      <c r="Q19" s="32"/>
      <c r="R19" s="32"/>
      <c r="S19" s="32"/>
      <c r="T19" s="32"/>
      <c r="U19" s="32"/>
      <c r="V19" s="32"/>
      <c r="W19" s="32"/>
      <c r="X19" s="32"/>
      <c r="Y19" s="32"/>
      <c r="Z19" s="32"/>
      <c r="AA19" s="32"/>
      <c r="AB19" s="32"/>
      <c r="AC19" s="32"/>
      <c r="AD19" s="32"/>
      <c r="AE19" s="32"/>
      <c r="AF19" s="32"/>
      <c r="AG19" s="32"/>
      <c r="AH19" s="32"/>
      <c r="AI19" s="32"/>
      <c r="AJ19" s="32"/>
      <c r="AK19" s="32"/>
      <c r="AL19" s="32"/>
      <c r="AM19" s="32"/>
      <c r="AN19" s="32"/>
      <c r="AO19" s="32"/>
      <c r="AP19" s="32"/>
      <c r="AQ19" s="32"/>
      <c r="AR19" s="32"/>
      <c r="AS19" s="32"/>
      <c r="AT19" s="32"/>
      <c r="AU19" s="32"/>
      <c r="AV19" s="32"/>
      <c r="AW19" s="32"/>
      <c r="AX19" s="32"/>
      <c r="AY19" s="32"/>
      <c r="AZ19" s="32"/>
      <c r="BA19" s="32"/>
      <c r="BB19" s="32"/>
      <c r="BC19" s="32"/>
      <c r="BD19" s="32"/>
      <c r="BE19" s="32"/>
      <c r="BF19" s="32"/>
      <c r="BG19" s="32"/>
      <c r="BH19" s="32"/>
      <c r="BI19" s="32"/>
      <c r="BJ19" s="32"/>
      <c r="BK19" s="32"/>
      <c r="BL19" s="32"/>
      <c r="BM19" s="32"/>
      <c r="BN19" s="32"/>
      <c r="BO19" s="32"/>
      <c r="BP19" s="32"/>
      <c r="BQ19" s="32"/>
      <c r="BR19" s="32"/>
      <c r="BS19" s="32"/>
      <c r="BT19" s="32"/>
      <c r="BU19" s="32"/>
      <c r="BV19" s="32"/>
      <c r="BW19" s="32"/>
      <c r="BX19" s="32"/>
      <c r="BY19" s="32"/>
      <c r="BZ19" s="32"/>
      <c r="CA19" s="32"/>
      <c r="CB19" s="32"/>
      <c r="CC19" s="32"/>
      <c r="CD19" s="32"/>
      <c r="CE19" s="32"/>
      <c r="CF19" s="32"/>
    </row>
    <row r="20" spans="1:84" s="2" customFormat="1" ht="30" customHeight="1">
      <c r="A20" s="36"/>
      <c r="B20" s="65" t="s">
        <v>45</v>
      </c>
      <c r="C20" s="45"/>
      <c r="D20" s="63"/>
      <c r="E20" s="63"/>
      <c r="F20" s="15"/>
      <c r="G20" s="15"/>
      <c r="H20" s="32"/>
      <c r="I20" s="32"/>
      <c r="J20" s="32"/>
      <c r="K20" s="32"/>
      <c r="L20" s="32"/>
      <c r="M20" s="32"/>
      <c r="N20" s="32"/>
      <c r="O20" s="32"/>
      <c r="P20" s="32"/>
      <c r="Q20" s="32"/>
      <c r="R20" s="32"/>
      <c r="S20" s="32"/>
      <c r="T20" s="32"/>
      <c r="U20" s="32"/>
      <c r="V20" s="32"/>
      <c r="W20" s="32"/>
      <c r="X20" s="32"/>
      <c r="Y20" s="32"/>
      <c r="Z20" s="32"/>
      <c r="AA20" s="32"/>
      <c r="AB20" s="32"/>
      <c r="AC20" s="32"/>
      <c r="AD20" s="32"/>
      <c r="AE20" s="32"/>
      <c r="AF20" s="32"/>
      <c r="AG20" s="32"/>
      <c r="AH20" s="32"/>
      <c r="AI20" s="32"/>
      <c r="AJ20" s="32"/>
      <c r="AK20" s="32"/>
      <c r="AL20" s="32"/>
      <c r="AM20" s="32"/>
      <c r="AN20" s="32"/>
      <c r="AO20" s="32"/>
      <c r="AP20" s="32"/>
      <c r="AQ20" s="32"/>
      <c r="AR20" s="32"/>
      <c r="AS20" s="32"/>
      <c r="AT20" s="32"/>
      <c r="AU20" s="32"/>
      <c r="AV20" s="32"/>
      <c r="AW20" s="32"/>
      <c r="AX20" s="32"/>
      <c r="AY20" s="32"/>
      <c r="AZ20" s="32"/>
      <c r="BA20" s="32"/>
      <c r="BB20" s="32"/>
      <c r="BC20" s="32"/>
      <c r="BD20" s="32"/>
      <c r="BE20" s="32"/>
      <c r="BF20" s="32"/>
      <c r="BG20" s="32"/>
      <c r="BH20" s="32"/>
      <c r="BI20" s="32"/>
      <c r="BJ20" s="32"/>
      <c r="BK20" s="32"/>
      <c r="BL20" s="32"/>
      <c r="BM20" s="32"/>
      <c r="BN20" s="32"/>
      <c r="BO20" s="32"/>
      <c r="BP20" s="32"/>
      <c r="BQ20" s="32"/>
      <c r="BR20" s="32"/>
      <c r="BS20" s="32"/>
      <c r="BT20" s="32"/>
      <c r="BU20" s="32"/>
      <c r="BV20" s="32"/>
      <c r="BW20" s="32"/>
      <c r="BX20" s="32"/>
      <c r="BY20" s="32"/>
      <c r="BZ20" s="32"/>
      <c r="CA20" s="32"/>
      <c r="CB20" s="32"/>
      <c r="CC20" s="32"/>
      <c r="CD20" s="32"/>
      <c r="CE20" s="32"/>
      <c r="CF20" s="32"/>
    </row>
    <row r="21" spans="1:84" s="2" customFormat="1" ht="30" customHeight="1" thickBot="1">
      <c r="A21" s="36"/>
      <c r="B21" s="53" t="s">
        <v>46</v>
      </c>
      <c r="C21" s="66" t="s">
        <v>47</v>
      </c>
      <c r="D21" s="63">
        <v>43528</v>
      </c>
      <c r="E21" s="63">
        <v>43535</v>
      </c>
      <c r="F21" s="15"/>
      <c r="G21" s="15"/>
      <c r="H21" s="32"/>
      <c r="I21" s="32"/>
      <c r="J21" s="32"/>
      <c r="K21" s="32"/>
      <c r="L21" s="32"/>
      <c r="M21" s="32"/>
      <c r="N21" s="32"/>
      <c r="O21" s="32"/>
      <c r="P21" s="32"/>
      <c r="Q21" s="32"/>
      <c r="R21" s="32"/>
      <c r="S21" s="32"/>
      <c r="T21" s="32"/>
      <c r="U21" s="32"/>
      <c r="V21" s="32"/>
      <c r="W21" s="32"/>
      <c r="X21" s="32"/>
      <c r="Y21" s="32"/>
      <c r="Z21" s="32"/>
      <c r="AA21" s="32"/>
      <c r="AB21" s="32"/>
      <c r="AC21" s="32"/>
      <c r="AD21" s="32"/>
      <c r="AE21" s="32"/>
      <c r="AF21" s="32"/>
      <c r="AG21" s="32"/>
      <c r="AH21" s="32"/>
      <c r="AI21" s="32"/>
      <c r="AJ21" s="32"/>
      <c r="AK21" s="32"/>
      <c r="AL21" s="32"/>
      <c r="AM21" s="32"/>
      <c r="AN21" s="32"/>
      <c r="AO21" s="32"/>
      <c r="AP21" s="32"/>
      <c r="AQ21" s="32"/>
      <c r="AR21" s="32"/>
      <c r="AS21" s="32"/>
      <c r="AT21" s="32"/>
      <c r="AU21" s="32"/>
      <c r="AV21" s="32"/>
      <c r="AW21" s="32"/>
      <c r="AX21" s="32"/>
      <c r="AY21" s="32"/>
      <c r="AZ21" s="32"/>
      <c r="BA21" s="32"/>
      <c r="BB21" s="32"/>
      <c r="BC21" s="32"/>
      <c r="BD21" s="32"/>
      <c r="BE21" s="32"/>
      <c r="BF21" s="32"/>
      <c r="BG21" s="32"/>
      <c r="BH21" s="32"/>
      <c r="BI21" s="32"/>
      <c r="BJ21" s="32"/>
      <c r="BK21" s="32"/>
      <c r="BL21" s="32"/>
      <c r="BM21" s="32"/>
      <c r="BN21" s="32"/>
      <c r="BO21" s="32"/>
      <c r="BP21" s="32"/>
      <c r="BQ21" s="32"/>
      <c r="BR21" s="32"/>
      <c r="BS21" s="32"/>
      <c r="BT21" s="32"/>
      <c r="BU21" s="32"/>
      <c r="BV21" s="32"/>
      <c r="BW21" s="32"/>
      <c r="BX21" s="32"/>
      <c r="BY21" s="32"/>
      <c r="BZ21" s="32"/>
      <c r="CA21" s="32"/>
      <c r="CB21" s="32"/>
      <c r="CC21" s="32"/>
      <c r="CD21" s="32"/>
      <c r="CE21" s="32"/>
      <c r="CF21" s="32"/>
    </row>
    <row r="22" spans="1:84" s="2" customFormat="1" ht="30" customHeight="1">
      <c r="A22" s="36"/>
      <c r="B22" s="53" t="s">
        <v>48</v>
      </c>
      <c r="C22" s="45" t="s">
        <v>47</v>
      </c>
      <c r="D22" s="63">
        <v>43514</v>
      </c>
      <c r="E22" s="63">
        <v>43528</v>
      </c>
      <c r="F22" s="15"/>
      <c r="G22" s="15">
        <f t="shared" ca="1" si="22"/>
        <v>15</v>
      </c>
      <c r="H22" s="32"/>
      <c r="I22" s="32"/>
      <c r="J22" s="32"/>
      <c r="K22" s="32"/>
      <c r="L22" s="32"/>
      <c r="M22" s="32"/>
      <c r="N22" s="32"/>
      <c r="O22" s="32"/>
      <c r="P22" s="32"/>
      <c r="Q22" s="32"/>
      <c r="R22" s="32"/>
      <c r="S22" s="32"/>
      <c r="T22" s="32"/>
      <c r="U22" s="32"/>
      <c r="V22" s="32"/>
      <c r="W22" s="32"/>
      <c r="X22" s="33"/>
      <c r="Y22" s="32"/>
      <c r="Z22" s="32"/>
      <c r="AA22" s="32"/>
      <c r="AB22" s="32"/>
      <c r="AC22" s="32"/>
      <c r="AD22" s="32"/>
      <c r="AE22" s="32"/>
      <c r="AF22" s="32"/>
      <c r="AG22" s="32"/>
      <c r="AH22" s="32"/>
      <c r="AI22" s="32"/>
      <c r="AJ22" s="32"/>
      <c r="AK22" s="32"/>
      <c r="AL22" s="32"/>
      <c r="AM22" s="32"/>
      <c r="AN22" s="32"/>
      <c r="AO22" s="32"/>
      <c r="AP22" s="32"/>
      <c r="AQ22" s="32"/>
      <c r="AR22" s="32"/>
      <c r="AS22" s="32"/>
      <c r="AT22" s="32"/>
      <c r="AU22" s="32"/>
      <c r="AV22" s="32"/>
      <c r="AW22" s="32"/>
      <c r="AX22" s="32"/>
      <c r="AY22" s="32"/>
      <c r="AZ22" s="32"/>
      <c r="BA22" s="32"/>
      <c r="BB22" s="32"/>
      <c r="BC22" s="32"/>
      <c r="BD22" s="32"/>
      <c r="BE22" s="32"/>
      <c r="BF22" s="32"/>
      <c r="BG22" s="32"/>
      <c r="BH22" s="32"/>
      <c r="BI22" s="32"/>
      <c r="BJ22" s="32"/>
      <c r="BK22" s="32"/>
      <c r="BL22" s="32"/>
      <c r="BM22" s="32"/>
      <c r="BN22" s="32"/>
      <c r="BO22" s="32"/>
      <c r="BP22" s="32"/>
      <c r="BQ22" s="32"/>
      <c r="BR22" s="32"/>
      <c r="BS22" s="32"/>
      <c r="BT22" s="32"/>
      <c r="BU22" s="32"/>
      <c r="BV22" s="32"/>
      <c r="BW22" s="32"/>
      <c r="BX22" s="32"/>
      <c r="BY22" s="32"/>
      <c r="BZ22" s="32"/>
      <c r="CA22" s="32"/>
      <c r="CB22" s="32"/>
      <c r="CC22" s="32"/>
      <c r="CD22" s="32"/>
      <c r="CE22" s="32"/>
      <c r="CF22" s="32"/>
    </row>
    <row r="23" spans="1:84" s="2" customFormat="1" ht="30" customHeight="1" thickBot="1">
      <c r="A23" s="36"/>
      <c r="B23" s="53" t="s">
        <v>49</v>
      </c>
      <c r="C23" s="45" t="s">
        <v>32</v>
      </c>
      <c r="D23" s="63">
        <f>D22</f>
        <v>43514</v>
      </c>
      <c r="E23" s="63">
        <f>D25+14</f>
        <v>43542</v>
      </c>
      <c r="F23" s="15"/>
      <c r="G23" s="15">
        <f t="shared" ca="1" si="22"/>
        <v>29</v>
      </c>
      <c r="H23" s="32"/>
      <c r="I23" s="32"/>
      <c r="J23" s="32"/>
      <c r="K23" s="32"/>
      <c r="L23" s="32"/>
      <c r="M23" s="32"/>
      <c r="N23" s="32"/>
      <c r="O23" s="32"/>
      <c r="P23" s="32"/>
      <c r="Q23" s="32"/>
      <c r="R23" s="32"/>
      <c r="S23" s="32"/>
      <c r="T23" s="32"/>
      <c r="U23" s="32"/>
      <c r="V23" s="32"/>
      <c r="W23" s="32"/>
      <c r="X23" s="32"/>
      <c r="Y23" s="32"/>
      <c r="Z23" s="32"/>
      <c r="AA23" s="32"/>
      <c r="AB23" s="32"/>
      <c r="AC23" s="32"/>
      <c r="AD23" s="32"/>
      <c r="AE23" s="32"/>
      <c r="AF23" s="32"/>
      <c r="AG23" s="32"/>
      <c r="AH23" s="32"/>
      <c r="AI23" s="32"/>
      <c r="AJ23" s="32"/>
      <c r="AK23" s="32"/>
      <c r="AL23" s="32"/>
      <c r="AM23" s="32"/>
      <c r="AN23" s="32"/>
      <c r="AO23" s="32"/>
      <c r="AP23" s="32"/>
      <c r="AQ23" s="32"/>
      <c r="AR23" s="32"/>
      <c r="AS23" s="32"/>
      <c r="AT23" s="32"/>
      <c r="AU23" s="32"/>
      <c r="AV23" s="32"/>
      <c r="AW23" s="32"/>
      <c r="AX23" s="32"/>
      <c r="AY23" s="32"/>
      <c r="AZ23" s="32"/>
      <c r="BA23" s="32"/>
      <c r="BB23" s="32"/>
      <c r="BC23" s="32"/>
      <c r="BD23" s="73"/>
      <c r="BE23" s="74"/>
      <c r="BF23" s="32"/>
      <c r="BG23" s="32"/>
      <c r="BH23" s="32"/>
      <c r="BI23" s="32"/>
      <c r="BJ23" s="32"/>
      <c r="BK23" s="32"/>
      <c r="BL23" s="32"/>
      <c r="BM23" s="32"/>
      <c r="BN23" s="32"/>
      <c r="BO23" s="32"/>
      <c r="BP23" s="32"/>
      <c r="BQ23" s="32"/>
      <c r="BR23" s="32"/>
      <c r="BS23" s="32"/>
      <c r="BT23" s="32"/>
      <c r="BU23" s="32"/>
      <c r="BV23" s="32"/>
      <c r="BW23" s="32"/>
      <c r="BX23" s="32"/>
      <c r="BY23" s="32"/>
      <c r="BZ23" s="32"/>
      <c r="CA23" s="32"/>
      <c r="CB23" s="32"/>
      <c r="CC23" s="32"/>
      <c r="CD23" s="32"/>
      <c r="CE23" s="32"/>
      <c r="CF23" s="32"/>
    </row>
    <row r="24" spans="1:84" s="2" customFormat="1" ht="30" customHeight="1" thickBot="1">
      <c r="A24" s="36"/>
      <c r="B24" s="53" t="s">
        <v>50</v>
      </c>
      <c r="C24" s="45"/>
      <c r="D24" s="63">
        <v>43521</v>
      </c>
      <c r="E24" s="63">
        <v>43556</v>
      </c>
      <c r="F24" s="15"/>
      <c r="G24" s="15"/>
      <c r="H24" s="32"/>
      <c r="I24" s="32"/>
      <c r="J24" s="32"/>
      <c r="K24" s="32"/>
      <c r="L24" s="32"/>
      <c r="M24" s="32"/>
      <c r="N24" s="32"/>
      <c r="O24" s="32"/>
      <c r="P24" s="32"/>
      <c r="Q24" s="32"/>
      <c r="R24" s="32"/>
      <c r="S24" s="32"/>
      <c r="T24" s="32"/>
      <c r="U24" s="32"/>
      <c r="V24" s="32"/>
      <c r="W24" s="32"/>
      <c r="X24" s="32"/>
      <c r="Y24" s="32"/>
      <c r="Z24" s="32"/>
      <c r="AA24" s="32"/>
      <c r="AB24" s="32"/>
      <c r="AC24" s="32"/>
      <c r="AD24" s="32"/>
      <c r="AE24" s="32"/>
      <c r="AF24" s="32"/>
      <c r="AG24" s="32"/>
      <c r="AH24" s="32"/>
      <c r="AI24" s="32"/>
      <c r="AJ24" s="32"/>
      <c r="AK24" s="32"/>
      <c r="AL24" s="32"/>
      <c r="AM24" s="32"/>
      <c r="AN24" s="32"/>
      <c r="AO24" s="32"/>
      <c r="AP24" s="32"/>
      <c r="AQ24" s="32"/>
      <c r="AR24" s="32"/>
      <c r="AS24" s="32"/>
      <c r="AT24" s="32"/>
      <c r="AU24" s="32"/>
      <c r="AV24" s="32"/>
      <c r="AW24" s="32"/>
      <c r="AX24" s="32"/>
      <c r="AY24" s="32"/>
      <c r="AZ24" s="32"/>
      <c r="BA24" s="32"/>
      <c r="BB24" s="32"/>
      <c r="BC24" s="32"/>
      <c r="BD24" s="73"/>
      <c r="BE24" s="75"/>
      <c r="BF24" s="75"/>
      <c r="BG24" s="75"/>
      <c r="BH24" s="75"/>
      <c r="BI24" s="75"/>
      <c r="BJ24" s="75"/>
      <c r="BK24" s="75"/>
      <c r="BL24" s="75"/>
      <c r="BM24" s="75"/>
      <c r="BN24" s="75"/>
      <c r="BO24" s="75"/>
      <c r="BP24" s="75"/>
      <c r="BQ24" s="75"/>
      <c r="BR24" s="75"/>
      <c r="BS24" s="74"/>
      <c r="BT24" s="32"/>
      <c r="BU24" s="32"/>
      <c r="BV24" s="32"/>
      <c r="BW24" s="32"/>
      <c r="BX24" s="32"/>
      <c r="BY24" s="32"/>
      <c r="BZ24" s="32"/>
      <c r="CA24" s="32"/>
      <c r="CB24" s="32"/>
      <c r="CC24" s="32"/>
      <c r="CD24" s="32"/>
      <c r="CE24" s="32"/>
      <c r="CF24" s="32"/>
    </row>
    <row r="25" spans="1:84" s="2" customFormat="1" ht="30" customHeight="1" thickBot="1">
      <c r="A25" s="36" t="s">
        <v>51</v>
      </c>
      <c r="B25" s="53" t="s">
        <v>52</v>
      </c>
      <c r="C25" s="45" t="s">
        <v>53</v>
      </c>
      <c r="D25" s="63">
        <v>43528</v>
      </c>
      <c r="E25" s="63">
        <v>43542</v>
      </c>
      <c r="F25" s="15"/>
      <c r="G25" s="15">
        <f t="shared" ca="1" si="22"/>
        <v>15</v>
      </c>
      <c r="H25" s="32"/>
      <c r="I25" s="32"/>
      <c r="J25" s="32"/>
      <c r="K25" s="32"/>
      <c r="L25" s="32"/>
      <c r="M25" s="32"/>
      <c r="N25" s="32"/>
      <c r="O25" s="32"/>
      <c r="P25" s="32"/>
      <c r="Q25" s="32"/>
      <c r="R25" s="32"/>
      <c r="S25" s="32"/>
      <c r="T25" s="32"/>
      <c r="U25" s="32"/>
      <c r="V25" s="32"/>
      <c r="W25" s="32"/>
      <c r="X25" s="32"/>
      <c r="Y25" s="32"/>
      <c r="Z25" s="32"/>
      <c r="AA25" s="32"/>
      <c r="AB25" s="32"/>
      <c r="AC25" s="32"/>
      <c r="AD25" s="32"/>
      <c r="AE25" s="32"/>
      <c r="AF25" s="32"/>
      <c r="AG25" s="32"/>
      <c r="AH25" s="32"/>
      <c r="AI25" s="32"/>
      <c r="AJ25" s="32"/>
      <c r="AK25" s="32"/>
      <c r="AL25" s="32"/>
      <c r="AM25" s="32"/>
      <c r="AN25" s="32"/>
      <c r="AO25" s="32"/>
      <c r="AP25" s="32"/>
      <c r="AQ25" s="32"/>
      <c r="AR25" s="32"/>
      <c r="AS25" s="32"/>
      <c r="AT25" s="32"/>
      <c r="AU25" s="32"/>
      <c r="AV25" s="32"/>
      <c r="AW25" s="32"/>
      <c r="AX25" s="32"/>
      <c r="AY25" s="32"/>
      <c r="AZ25" s="32"/>
      <c r="BA25" s="32"/>
      <c r="BB25" s="32"/>
      <c r="BC25" s="32"/>
      <c r="BD25" s="73"/>
      <c r="BE25" s="74"/>
      <c r="BF25" s="32"/>
      <c r="BG25" s="32"/>
      <c r="BH25" s="32"/>
      <c r="BI25" s="32"/>
      <c r="BJ25" s="32"/>
      <c r="BK25" s="32"/>
      <c r="BL25" s="32"/>
      <c r="BM25" s="32"/>
      <c r="BN25" s="32"/>
      <c r="BO25" s="32"/>
      <c r="BP25" s="32"/>
      <c r="BQ25" s="32"/>
      <c r="BR25" s="32"/>
      <c r="BS25" s="32"/>
      <c r="BT25" s="32"/>
      <c r="BU25" s="32"/>
      <c r="BV25" s="32"/>
      <c r="BW25" s="32"/>
      <c r="BX25" s="32"/>
      <c r="BY25" s="32"/>
      <c r="BZ25" s="32"/>
      <c r="CA25" s="32"/>
      <c r="CB25" s="32"/>
      <c r="CC25" s="32"/>
      <c r="CD25" s="32"/>
      <c r="CE25" s="32"/>
      <c r="CF25" s="32"/>
    </row>
    <row r="26" spans="1:84" s="2" customFormat="1" ht="30" customHeight="1" thickBot="1">
      <c r="A26" s="36"/>
      <c r="B26" s="21" t="s">
        <v>54</v>
      </c>
      <c r="C26" s="46"/>
      <c r="D26" s="22"/>
      <c r="E26" s="23"/>
      <c r="F26" s="15"/>
      <c r="G26" s="15" t="str">
        <f t="shared" ca="1" si="22"/>
        <v/>
      </c>
      <c r="H26" s="32"/>
      <c r="I26" s="32"/>
      <c r="J26" s="32"/>
      <c r="K26" s="32"/>
      <c r="L26" s="32"/>
      <c r="M26" s="32"/>
      <c r="N26" s="32"/>
      <c r="O26" s="32"/>
      <c r="P26" s="32"/>
      <c r="Q26" s="32"/>
      <c r="R26" s="32"/>
      <c r="S26" s="32"/>
      <c r="T26" s="32"/>
      <c r="U26" s="32"/>
      <c r="V26" s="32"/>
      <c r="W26" s="32"/>
      <c r="X26" s="32"/>
      <c r="Y26" s="32"/>
      <c r="Z26" s="32"/>
      <c r="AA26" s="32"/>
      <c r="AB26" s="32"/>
      <c r="AC26" s="32"/>
      <c r="AD26" s="32"/>
      <c r="AE26" s="32"/>
      <c r="AF26" s="32"/>
      <c r="AG26" s="32"/>
      <c r="AH26" s="32"/>
      <c r="AI26" s="32"/>
      <c r="AJ26" s="32"/>
      <c r="AK26" s="32"/>
      <c r="AL26" s="32"/>
      <c r="AM26" s="32"/>
      <c r="AN26" s="32"/>
      <c r="AO26" s="32"/>
      <c r="AP26" s="32"/>
      <c r="AQ26" s="32"/>
      <c r="AR26" s="32"/>
      <c r="AS26" s="32"/>
      <c r="AT26" s="32"/>
      <c r="AU26" s="32"/>
      <c r="AV26" s="32"/>
      <c r="AW26" s="32"/>
      <c r="AX26" s="32"/>
      <c r="AY26" s="32"/>
      <c r="AZ26" s="32"/>
      <c r="BA26" s="32"/>
      <c r="BB26" s="32"/>
      <c r="BC26" s="32"/>
      <c r="BD26" s="32"/>
      <c r="BE26" s="32"/>
      <c r="BF26" s="32"/>
      <c r="BG26" s="32"/>
      <c r="BH26" s="32"/>
      <c r="BI26" s="32"/>
      <c r="BJ26" s="32"/>
      <c r="BK26" s="32"/>
      <c r="BL26" s="32"/>
      <c r="BM26" s="32"/>
      <c r="BN26" s="32"/>
      <c r="BO26" s="32"/>
      <c r="BP26" s="32"/>
      <c r="BQ26" s="32"/>
      <c r="BR26" s="32"/>
      <c r="BS26" s="32"/>
      <c r="BT26" s="32"/>
      <c r="BU26" s="32"/>
      <c r="BV26" s="32"/>
      <c r="BW26" s="32"/>
      <c r="BX26" s="32"/>
      <c r="BY26" s="32"/>
      <c r="BZ26" s="32"/>
      <c r="CA26" s="32"/>
      <c r="CB26" s="32"/>
      <c r="CC26" s="32"/>
      <c r="CD26" s="32"/>
      <c r="CE26" s="32"/>
      <c r="CF26" s="32"/>
    </row>
    <row r="27" spans="1:84" s="2" customFormat="1" ht="30" customHeight="1" thickBot="1">
      <c r="A27" s="36"/>
      <c r="B27" s="55" t="s">
        <v>55</v>
      </c>
      <c r="C27" s="67" t="s">
        <v>30</v>
      </c>
      <c r="D27" s="64">
        <f>D19+5</f>
        <v>43519</v>
      </c>
      <c r="E27" s="69">
        <f>E25+7</f>
        <v>43549</v>
      </c>
      <c r="F27" s="15"/>
      <c r="G27" s="15">
        <f t="shared" ca="1" si="22"/>
        <v>31</v>
      </c>
      <c r="H27" s="32"/>
      <c r="I27" s="32"/>
      <c r="J27" s="32"/>
      <c r="K27" s="32"/>
      <c r="L27" s="32"/>
      <c r="M27" s="32"/>
      <c r="N27" s="32"/>
      <c r="O27" s="32"/>
      <c r="P27" s="32"/>
      <c r="Q27" s="32"/>
      <c r="R27" s="32"/>
      <c r="S27" s="32"/>
      <c r="T27" s="32"/>
      <c r="U27" s="32"/>
      <c r="V27" s="32"/>
      <c r="W27" s="32"/>
      <c r="X27" s="32"/>
      <c r="Y27" s="32"/>
      <c r="Z27" s="32"/>
      <c r="AA27" s="32"/>
      <c r="AB27" s="32"/>
      <c r="AC27" s="32"/>
      <c r="AD27" s="32"/>
      <c r="AE27" s="32"/>
      <c r="AF27" s="32"/>
      <c r="AG27" s="32"/>
      <c r="AH27" s="32"/>
      <c r="AI27" s="32"/>
      <c r="AJ27" s="32"/>
      <c r="AK27" s="32"/>
      <c r="AL27" s="32"/>
      <c r="AM27" s="32"/>
      <c r="AN27" s="32"/>
      <c r="AO27" s="32"/>
      <c r="AP27" s="32"/>
      <c r="AQ27" s="32"/>
      <c r="AR27" s="32"/>
      <c r="AS27" s="32"/>
      <c r="AT27" s="32"/>
      <c r="AU27" s="32"/>
      <c r="AV27" s="32"/>
      <c r="AW27" s="32"/>
      <c r="AX27" s="32"/>
      <c r="AY27" s="32"/>
      <c r="AZ27" s="32"/>
      <c r="BA27" s="32"/>
      <c r="BB27" s="32"/>
      <c r="BC27" s="32"/>
      <c r="BD27" s="76"/>
      <c r="BE27" s="77"/>
      <c r="BF27" s="77"/>
      <c r="BG27" s="77"/>
      <c r="BH27" s="77"/>
      <c r="BI27" s="77"/>
      <c r="BJ27" s="77"/>
      <c r="BK27" s="77"/>
      <c r="BL27" s="78"/>
      <c r="BM27" s="32"/>
      <c r="BN27" s="32"/>
      <c r="BO27" s="32"/>
      <c r="BP27" s="32"/>
      <c r="BQ27" s="32"/>
      <c r="BR27" s="32"/>
      <c r="BS27" s="32"/>
      <c r="BT27" s="32"/>
      <c r="BU27" s="32"/>
      <c r="BV27" s="32"/>
      <c r="BW27" s="32"/>
      <c r="BX27" s="32"/>
      <c r="BY27" s="32"/>
      <c r="BZ27" s="32"/>
      <c r="CA27" s="32"/>
      <c r="CB27" s="32"/>
      <c r="CC27" s="32"/>
      <c r="CD27" s="32"/>
      <c r="CE27" s="32"/>
      <c r="CF27" s="32"/>
    </row>
    <row r="28" spans="1:84" s="2" customFormat="1" ht="30" customHeight="1" thickBot="1">
      <c r="A28" s="36"/>
      <c r="B28" s="55" t="s">
        <v>56</v>
      </c>
      <c r="C28" s="67" t="s">
        <v>57</v>
      </c>
      <c r="D28" s="64">
        <f>E27+1</f>
        <v>43550</v>
      </c>
      <c r="E28" s="64">
        <f>E24+1</f>
        <v>43557</v>
      </c>
      <c r="F28" s="15"/>
      <c r="G28" s="15">
        <f t="shared" ca="1" si="22"/>
        <v>8</v>
      </c>
      <c r="H28" s="32"/>
      <c r="I28" s="32"/>
      <c r="J28" s="32"/>
      <c r="K28" s="32"/>
      <c r="L28" s="32"/>
      <c r="M28" s="32"/>
      <c r="N28" s="32"/>
      <c r="O28" s="32"/>
      <c r="P28" s="32"/>
      <c r="Q28" s="32"/>
      <c r="R28" s="32"/>
      <c r="S28" s="32"/>
      <c r="T28" s="32"/>
      <c r="U28" s="32"/>
      <c r="V28" s="32"/>
      <c r="W28" s="32"/>
      <c r="X28" s="32"/>
      <c r="Y28" s="32"/>
      <c r="Z28" s="32"/>
      <c r="AA28" s="32"/>
      <c r="AB28" s="32"/>
      <c r="AC28" s="32"/>
      <c r="AD28" s="32"/>
      <c r="AE28" s="32"/>
      <c r="AF28" s="32"/>
      <c r="AG28" s="32"/>
      <c r="AH28" s="32"/>
      <c r="AI28" s="32"/>
      <c r="AJ28" s="32"/>
      <c r="AK28" s="32"/>
      <c r="AL28" s="32"/>
      <c r="AM28" s="32"/>
      <c r="AN28" s="32"/>
      <c r="AO28" s="32"/>
      <c r="AP28" s="32"/>
      <c r="AQ28" s="32"/>
      <c r="AR28" s="32"/>
      <c r="AS28" s="32"/>
      <c r="AT28" s="32"/>
      <c r="AU28" s="32"/>
      <c r="AV28" s="32"/>
      <c r="AW28" s="32"/>
      <c r="AX28" s="32"/>
      <c r="AY28" s="32"/>
      <c r="AZ28" s="32"/>
      <c r="BA28" s="32"/>
      <c r="BB28" s="32"/>
      <c r="BC28" s="32"/>
      <c r="BD28" s="32"/>
      <c r="BE28" s="32"/>
      <c r="BF28" s="32"/>
      <c r="BG28" s="32"/>
      <c r="BH28" s="32"/>
      <c r="BI28" s="32"/>
      <c r="BJ28" s="32"/>
      <c r="BK28" s="32"/>
      <c r="BL28" s="32"/>
      <c r="BM28" s="70"/>
      <c r="BN28" s="71"/>
      <c r="BO28" s="71"/>
      <c r="BP28" s="71"/>
      <c r="BQ28" s="71"/>
      <c r="BR28" s="71"/>
      <c r="BS28" s="71"/>
      <c r="BT28" s="72"/>
      <c r="BU28" s="32"/>
      <c r="BV28" s="32"/>
      <c r="BW28" s="32"/>
      <c r="BX28" s="32"/>
      <c r="BY28" s="32"/>
      <c r="BZ28" s="32"/>
      <c r="CA28" s="32"/>
      <c r="CB28" s="32"/>
      <c r="CC28" s="32"/>
      <c r="CD28" s="32"/>
      <c r="CE28" s="32"/>
      <c r="CF28" s="32"/>
    </row>
    <row r="29" spans="1:84" s="2" customFormat="1" ht="30" customHeight="1">
      <c r="A29" s="36"/>
      <c r="B29" s="24" t="s">
        <v>58</v>
      </c>
      <c r="C29" s="47"/>
      <c r="D29" s="25"/>
      <c r="E29" s="26"/>
      <c r="F29" s="15"/>
      <c r="G29" s="15" t="str">
        <f t="shared" ca="1" si="22"/>
        <v/>
      </c>
      <c r="H29" s="32"/>
      <c r="I29" s="32"/>
      <c r="J29" s="32"/>
      <c r="K29" s="32"/>
      <c r="L29" s="32"/>
      <c r="M29" s="32"/>
      <c r="N29" s="32"/>
      <c r="O29" s="32"/>
      <c r="P29" s="32"/>
      <c r="Q29" s="32"/>
      <c r="R29" s="32"/>
      <c r="S29" s="32"/>
      <c r="T29" s="32"/>
      <c r="U29" s="32"/>
      <c r="V29" s="32"/>
      <c r="W29" s="32"/>
      <c r="X29" s="32"/>
      <c r="Y29" s="32"/>
      <c r="Z29" s="32"/>
      <c r="AA29" s="32"/>
      <c r="AB29" s="32"/>
      <c r="AC29" s="32"/>
      <c r="AD29" s="32"/>
      <c r="AE29" s="32"/>
      <c r="AF29" s="32"/>
      <c r="AG29" s="32"/>
      <c r="AH29" s="32"/>
      <c r="AI29" s="32"/>
      <c r="AJ29" s="32"/>
      <c r="AK29" s="32"/>
      <c r="AL29" s="32"/>
      <c r="AM29" s="32"/>
      <c r="AN29" s="32"/>
      <c r="AO29" s="32"/>
      <c r="AP29" s="32"/>
      <c r="AQ29" s="32"/>
      <c r="AR29" s="32"/>
      <c r="AS29" s="32"/>
      <c r="AT29" s="32"/>
      <c r="AU29" s="32"/>
      <c r="AV29" s="32"/>
      <c r="AW29" s="32"/>
      <c r="AX29" s="32"/>
      <c r="AY29" s="32"/>
      <c r="AZ29" s="32"/>
      <c r="BA29" s="32"/>
      <c r="BB29" s="32"/>
      <c r="BC29" s="32"/>
      <c r="BD29" s="32"/>
      <c r="BE29" s="32"/>
      <c r="BF29" s="32"/>
      <c r="BG29" s="32"/>
      <c r="BH29" s="32"/>
      <c r="BI29" s="32"/>
      <c r="BJ29" s="32"/>
      <c r="BK29" s="32"/>
      <c r="BL29" s="32"/>
      <c r="BM29" s="32"/>
      <c r="BN29" s="32"/>
      <c r="BO29" s="32"/>
      <c r="BP29" s="32"/>
      <c r="BQ29" s="32"/>
      <c r="BR29" s="32"/>
      <c r="BS29" s="32"/>
      <c r="BT29" s="32"/>
      <c r="BU29" s="32"/>
      <c r="BV29" s="32"/>
      <c r="BW29" s="32"/>
      <c r="BX29" s="32"/>
      <c r="BY29" s="32"/>
      <c r="BZ29" s="32"/>
      <c r="CA29" s="32"/>
      <c r="CB29" s="32"/>
      <c r="CC29" s="32"/>
      <c r="CD29" s="32"/>
      <c r="CE29" s="32"/>
      <c r="CF29" s="32"/>
    </row>
    <row r="30" spans="1:84" s="2" customFormat="1" ht="30" customHeight="1">
      <c r="A30" s="36" t="s">
        <v>51</v>
      </c>
      <c r="B30" s="58" t="s">
        <v>38</v>
      </c>
      <c r="C30" s="48"/>
      <c r="D30" s="56">
        <v>43564</v>
      </c>
      <c r="E30" s="57">
        <v>43566</v>
      </c>
      <c r="F30" s="15"/>
      <c r="G30" s="15">
        <f t="shared" ca="1" si="22"/>
        <v>3</v>
      </c>
      <c r="H30" s="32"/>
      <c r="I30" s="32"/>
      <c r="J30" s="32"/>
      <c r="K30" s="32"/>
      <c r="L30" s="32"/>
      <c r="M30" s="32"/>
      <c r="N30" s="32"/>
      <c r="O30" s="32"/>
      <c r="P30" s="32"/>
      <c r="Q30" s="32"/>
      <c r="R30" s="32"/>
      <c r="S30" s="32"/>
      <c r="T30" s="32"/>
      <c r="U30" s="32"/>
      <c r="V30" s="32"/>
      <c r="W30" s="32"/>
      <c r="X30" s="32"/>
      <c r="Y30" s="32"/>
      <c r="Z30" s="32"/>
      <c r="AA30" s="32"/>
      <c r="AB30" s="32"/>
      <c r="AC30" s="32"/>
      <c r="AD30" s="32"/>
      <c r="AE30" s="32"/>
      <c r="AF30" s="32"/>
      <c r="AG30" s="32"/>
      <c r="AH30" s="32"/>
      <c r="AI30" s="32"/>
      <c r="AJ30" s="32"/>
      <c r="AK30" s="32"/>
      <c r="AL30" s="32"/>
      <c r="AM30" s="32"/>
      <c r="AN30" s="32"/>
      <c r="AO30" s="32"/>
      <c r="AP30" s="32"/>
      <c r="AQ30" s="32"/>
      <c r="AR30" s="32"/>
      <c r="AS30" s="32"/>
      <c r="AT30" s="32"/>
      <c r="AU30" s="32"/>
      <c r="AV30" s="32"/>
      <c r="AW30" s="32"/>
      <c r="AX30" s="32"/>
      <c r="AY30" s="32"/>
      <c r="AZ30" s="32"/>
      <c r="BA30" s="32"/>
      <c r="BB30" s="32"/>
      <c r="BC30" s="32"/>
      <c r="BD30" s="32"/>
      <c r="BE30" s="32"/>
      <c r="BF30" s="32"/>
      <c r="BG30" s="32"/>
      <c r="BH30" s="32"/>
      <c r="BI30" s="32"/>
      <c r="BJ30" s="32"/>
      <c r="BK30" s="32"/>
      <c r="BL30" s="32"/>
      <c r="BM30" s="32"/>
      <c r="BN30" s="32"/>
      <c r="BO30" s="32"/>
      <c r="BP30" s="32"/>
      <c r="BQ30" s="32"/>
      <c r="BR30" s="32"/>
      <c r="BS30" s="32"/>
      <c r="BT30" s="32"/>
      <c r="BU30" s="32"/>
      <c r="BV30" s="32"/>
      <c r="BW30" s="32"/>
      <c r="BX30" s="32"/>
      <c r="BY30" s="32"/>
      <c r="BZ30" s="32"/>
      <c r="CA30" s="70"/>
      <c r="CB30" s="71"/>
      <c r="CC30" s="72"/>
      <c r="CD30" s="32"/>
      <c r="CE30" s="32"/>
      <c r="CF30" s="32"/>
    </row>
    <row r="31" spans="1:84" s="2" customFormat="1" ht="30" customHeight="1">
      <c r="A31" s="36"/>
      <c r="B31" s="49" t="s">
        <v>59</v>
      </c>
      <c r="C31" s="48"/>
      <c r="D31" s="56">
        <v>43712</v>
      </c>
      <c r="E31" s="56">
        <v>43773</v>
      </c>
      <c r="F31" s="15"/>
      <c r="G31" s="15">
        <f t="shared" ca="1" si="22"/>
        <v>62</v>
      </c>
      <c r="H31" s="32"/>
      <c r="I31" s="32"/>
      <c r="J31" s="32"/>
      <c r="K31" s="32"/>
      <c r="L31" s="32"/>
      <c r="M31" s="32"/>
      <c r="N31" s="32"/>
      <c r="O31" s="32"/>
      <c r="P31" s="32"/>
      <c r="Q31" s="32"/>
      <c r="R31" s="32"/>
      <c r="S31" s="32"/>
      <c r="T31" s="32"/>
      <c r="U31" s="32"/>
      <c r="V31" s="32"/>
      <c r="W31" s="32"/>
      <c r="X31" s="32"/>
      <c r="Y31" s="32"/>
      <c r="Z31" s="32"/>
      <c r="AA31" s="32"/>
      <c r="AB31" s="32"/>
      <c r="AC31" s="32"/>
      <c r="AD31" s="32"/>
      <c r="AE31" s="32"/>
      <c r="AF31" s="32"/>
      <c r="AG31" s="32"/>
      <c r="AH31" s="32"/>
      <c r="AI31" s="32"/>
      <c r="AJ31" s="32"/>
      <c r="AK31" s="32"/>
      <c r="AL31" s="32"/>
      <c r="AM31" s="32"/>
      <c r="AN31" s="32"/>
      <c r="AO31" s="32"/>
      <c r="AP31" s="32"/>
      <c r="AQ31" s="32"/>
      <c r="AR31" s="32"/>
      <c r="AS31" s="32"/>
      <c r="AT31" s="32"/>
      <c r="AU31" s="32"/>
      <c r="AV31" s="32"/>
      <c r="AW31" s="32"/>
      <c r="AX31" s="32"/>
      <c r="AY31" s="32"/>
      <c r="AZ31" s="32"/>
      <c r="BA31" s="32"/>
      <c r="BB31" s="32"/>
      <c r="BC31" s="32"/>
      <c r="BE31" s="32"/>
      <c r="BF31" s="32"/>
      <c r="BG31" s="32"/>
      <c r="BH31" s="32"/>
      <c r="BI31" s="32"/>
      <c r="BJ31" s="32"/>
      <c r="BK31" s="32"/>
      <c r="BL31" s="32"/>
      <c r="BM31" s="32"/>
      <c r="BN31" s="32"/>
      <c r="BO31" s="32"/>
      <c r="BP31" s="32"/>
      <c r="BQ31" s="32"/>
      <c r="BR31" s="32"/>
      <c r="BS31" s="32"/>
      <c r="BT31" s="32"/>
      <c r="BU31" s="32"/>
      <c r="BV31" s="32"/>
      <c r="BW31" s="32"/>
      <c r="BX31" s="32"/>
      <c r="BY31" s="32"/>
      <c r="BZ31" s="32"/>
      <c r="CA31" s="32"/>
      <c r="CB31" s="32"/>
      <c r="CC31" s="32"/>
      <c r="CD31" s="32"/>
      <c r="CE31" s="32"/>
      <c r="CF31" s="32"/>
    </row>
    <row r="32" spans="1:84" s="2" customFormat="1" ht="30" customHeight="1">
      <c r="A32" s="36"/>
      <c r="B32" s="27" t="s">
        <v>60</v>
      </c>
      <c r="C32" s="28"/>
      <c r="D32" s="29"/>
      <c r="E32" s="30"/>
      <c r="F32" s="31"/>
      <c r="G32" s="31" t="str">
        <f t="shared" ca="1" si="22"/>
        <v/>
      </c>
      <c r="H32" s="34"/>
      <c r="I32" s="34"/>
      <c r="J32" s="34"/>
      <c r="K32" s="34"/>
      <c r="L32" s="34"/>
      <c r="M32" s="34"/>
      <c r="N32" s="34"/>
      <c r="O32" s="34"/>
      <c r="P32" s="34"/>
      <c r="Q32" s="34"/>
      <c r="R32" s="34"/>
      <c r="S32" s="34"/>
      <c r="T32" s="34"/>
      <c r="U32" s="34"/>
      <c r="V32" s="34"/>
      <c r="W32" s="34"/>
      <c r="X32" s="34"/>
      <c r="Y32" s="34"/>
      <c r="Z32" s="34"/>
      <c r="AA32" s="34"/>
      <c r="AB32" s="34"/>
      <c r="AC32" s="34"/>
      <c r="AD32" s="34"/>
      <c r="AE32" s="34"/>
      <c r="AF32" s="34"/>
      <c r="AG32" s="34"/>
      <c r="AH32" s="34"/>
      <c r="AI32" s="34"/>
      <c r="AJ32" s="34"/>
      <c r="AK32" s="34"/>
      <c r="AL32" s="34"/>
      <c r="AM32" s="34"/>
      <c r="AN32" s="34"/>
      <c r="AO32" s="34"/>
      <c r="AP32" s="34"/>
      <c r="AQ32" s="34"/>
      <c r="AR32" s="34"/>
      <c r="AS32" s="34"/>
      <c r="AT32" s="34"/>
      <c r="AU32" s="34"/>
      <c r="AV32" s="34"/>
      <c r="AW32" s="34"/>
      <c r="AX32" s="34"/>
      <c r="AY32" s="34"/>
      <c r="AZ32" s="34"/>
      <c r="BA32" s="34"/>
      <c r="BB32" s="34"/>
      <c r="BC32" s="34"/>
      <c r="BD32" s="34"/>
      <c r="BE32" s="34"/>
      <c r="BF32" s="34"/>
      <c r="BG32" s="34"/>
      <c r="BH32" s="34"/>
      <c r="BI32" s="34"/>
      <c r="BJ32" s="34"/>
      <c r="BK32" s="34"/>
      <c r="BL32" s="34"/>
      <c r="BM32" s="34"/>
      <c r="BN32" s="34"/>
      <c r="BO32" s="34"/>
      <c r="BP32" s="34"/>
      <c r="BQ32" s="34"/>
      <c r="BR32" s="34"/>
      <c r="BS32" s="34"/>
      <c r="BT32" s="34"/>
      <c r="BU32" s="34"/>
      <c r="BV32" s="34"/>
      <c r="BW32" s="34"/>
      <c r="BX32" s="34"/>
      <c r="BY32" s="34"/>
      <c r="BZ32" s="34"/>
      <c r="CA32" s="34"/>
      <c r="CB32" s="34"/>
      <c r="CC32" s="34"/>
      <c r="CD32" s="34"/>
      <c r="CE32" s="34"/>
      <c r="CF32" s="34"/>
    </row>
    <row r="33" spans="1:84" s="2" customFormat="1" ht="30" customHeight="1">
      <c r="A33" s="36" t="s">
        <v>61</v>
      </c>
      <c r="B33"/>
      <c r="C33"/>
      <c r="D33" s="4"/>
      <c r="E33"/>
      <c r="F33" s="5"/>
      <c r="G33"/>
      <c r="H33"/>
      <c r="I33"/>
      <c r="J33"/>
      <c r="K33"/>
      <c r="L33"/>
      <c r="M33"/>
      <c r="N33"/>
      <c r="O33"/>
      <c r="P33"/>
      <c r="Q33"/>
      <c r="R33"/>
      <c r="S33"/>
      <c r="T33"/>
      <c r="U33"/>
      <c r="V33"/>
      <c r="W33"/>
      <c r="X33"/>
      <c r="Y33"/>
      <c r="Z33"/>
      <c r="AA33"/>
      <c r="AB33"/>
      <c r="AC33"/>
      <c r="AD33"/>
      <c r="AE33"/>
      <c r="AF33"/>
      <c r="AG33"/>
      <c r="AH33"/>
      <c r="AI33"/>
      <c r="AJ33"/>
      <c r="AK33"/>
      <c r="AL33"/>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row>
    <row r="34" spans="1:84" s="2" customFormat="1" ht="30" customHeight="1">
      <c r="A34" s="37" t="s">
        <v>62</v>
      </c>
      <c r="B34"/>
      <c r="C34" s="13"/>
      <c r="D34" s="4"/>
      <c r="E34" s="38"/>
      <c r="F34"/>
      <c r="G34"/>
      <c r="H34"/>
      <c r="I34"/>
      <c r="J34"/>
      <c r="K34"/>
      <c r="L34"/>
      <c r="M34"/>
      <c r="N34"/>
      <c r="O34"/>
      <c r="P34"/>
      <c r="Q34"/>
      <c r="R34"/>
      <c r="S34"/>
      <c r="T34"/>
      <c r="U34"/>
      <c r="V34"/>
      <c r="W34"/>
      <c r="X34"/>
      <c r="Y34"/>
      <c r="Z34"/>
      <c r="AA34"/>
      <c r="AB34"/>
      <c r="AC34"/>
      <c r="AD34"/>
      <c r="AE34"/>
      <c r="AF34"/>
      <c r="AG34"/>
      <c r="AH34"/>
      <c r="AI34"/>
      <c r="AJ34"/>
      <c r="AK34"/>
      <c r="AL34"/>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row>
    <row r="35" spans="1:84" ht="30" customHeight="1">
      <c r="C35" s="14"/>
    </row>
  </sheetData>
  <mergeCells count="19">
    <mergeCell ref="BZ4:CF4"/>
    <mergeCell ref="BS4:BY4"/>
    <mergeCell ref="BL4:BR4"/>
    <mergeCell ref="B5:F5"/>
    <mergeCell ref="AJ4:AP4"/>
    <mergeCell ref="AQ4:AW4"/>
    <mergeCell ref="AX4:BD4"/>
    <mergeCell ref="BE4:BK4"/>
    <mergeCell ref="D3:E3"/>
    <mergeCell ref="H4:N4"/>
    <mergeCell ref="O4:U4"/>
    <mergeCell ref="V4:AB4"/>
    <mergeCell ref="AC4:AI4"/>
    <mergeCell ref="BM28:BT28"/>
    <mergeCell ref="CA30:CC30"/>
    <mergeCell ref="BD23:BE23"/>
    <mergeCell ref="BD25:BE25"/>
    <mergeCell ref="BD24:BS24"/>
    <mergeCell ref="BD27:BL27"/>
  </mergeCells>
  <conditionalFormatting sqref="BE5:BJ6 H31:BC31 H32:BD32 H5:BD30">
    <cfRule type="expression" dxfId="28" priority="40">
      <formula>AND(TODAY()&gt;=H$5,TODAY()&lt;I$5)</formula>
    </cfRule>
  </conditionalFormatting>
  <conditionalFormatting sqref="H31:BC31 H32:BD32 H7:BD30">
    <cfRule type="expression" dxfId="27" priority="34">
      <formula>AND(task_start&lt;=H$5,ROUNDDOWN((task_end-task_start+1)*task_progress,0)+task_start-1&gt;=H$5)</formula>
    </cfRule>
    <cfRule type="expression" dxfId="26" priority="35" stopIfTrue="1">
      <formula>AND(task_end&gt;=H$5,task_start&lt;I$5)</formula>
    </cfRule>
  </conditionalFormatting>
  <conditionalFormatting sqref="CF7:CF32">
    <cfRule type="expression" dxfId="25" priority="50">
      <formula>AND(TODAY()&gt;=BK$5,TODAY()&lt;CG$5)</formula>
    </cfRule>
  </conditionalFormatting>
  <conditionalFormatting sqref="BZ26:CE26 BZ28:CE29 BZ30:CA30 CD30:CE30 BZ31:CE32 BZ7:CE22">
    <cfRule type="expression" dxfId="24" priority="52">
      <formula>AND(TODAY()&gt;=BE$5,TODAY()&lt;BF$5)</formula>
    </cfRule>
  </conditionalFormatting>
  <conditionalFormatting sqref="CF7:CF32">
    <cfRule type="expression" dxfId="23" priority="54">
      <formula>AND(task_start&lt;=BK$5,ROUNDDOWN((task_end-task_start+1)*task_progress,0)+task_start-1&gt;=BK$5)</formula>
    </cfRule>
    <cfRule type="expression" dxfId="22" priority="55" stopIfTrue="1">
      <formula>AND(task_end&gt;=BK$5,task_start&lt;CG$5)</formula>
    </cfRule>
  </conditionalFormatting>
  <conditionalFormatting sqref="BZ26:CE26 BZ28:CE29 BZ30:CA30 CD30:CE30 BZ31:CE32 BZ7:CE22">
    <cfRule type="expression" dxfId="21" priority="56">
      <formula>AND(task_start&lt;=BE$5,ROUNDDOWN((task_end-task_start+1)*task_progress,0)+task_start-1&gt;=BE$5)</formula>
    </cfRule>
    <cfRule type="expression" dxfId="20" priority="57" stopIfTrue="1">
      <formula>AND(task_end&gt;=BE$5,task_start&lt;BF$5)</formula>
    </cfRule>
  </conditionalFormatting>
  <conditionalFormatting sqref="BS25:BY27 BT24:BY24 BU28:BY28 BS7:BY23 BS29:BY32">
    <cfRule type="expression" dxfId="19" priority="59">
      <formula>AND(TODAY()&gt;=#REF!,TODAY()&lt;CH$5)</formula>
    </cfRule>
  </conditionalFormatting>
  <conditionalFormatting sqref="BF23:BJ23 BE26:BJ26 BF25:BJ25 BE7:BJ22 BE28:BJ32">
    <cfRule type="expression" dxfId="18" priority="62">
      <formula>AND(TODAY()&gt;=#REF!,TODAY()&lt;BF$5)</formula>
    </cfRule>
  </conditionalFormatting>
  <conditionalFormatting sqref="BS25:BY27 BT24:BY24 BU28:BY28 BS7:BY23 BS29:BY32">
    <cfRule type="expression" dxfId="17" priority="65">
      <formula>AND(task_start&lt;=#REF!,ROUNDDOWN((task_end-task_start+1)*task_progress,0)+task_start-1&gt;=#REF!)</formula>
    </cfRule>
    <cfRule type="expression" dxfId="16" priority="66" stopIfTrue="1">
      <formula>AND(task_end&gt;=#REF!,task_start&lt;CH$5)</formula>
    </cfRule>
  </conditionalFormatting>
  <conditionalFormatting sqref="BF23:BJ23 BE26:BJ26 BF25:BJ25 BE7:BJ22 BE28:BJ32">
    <cfRule type="expression" dxfId="15" priority="67">
      <formula>AND(task_start&lt;=#REF!,ROUNDDOWN((task_end-task_start+1)*task_progress,0)+task_start-1&gt;=#REF!)</formula>
    </cfRule>
    <cfRule type="expression" dxfId="14" priority="68" stopIfTrue="1">
      <formula>AND(task_end&gt;=#REF!,task_start&lt;BF$5)</formula>
    </cfRule>
  </conditionalFormatting>
  <conditionalFormatting sqref="BZ5:CE6">
    <cfRule type="expression" dxfId="13" priority="6">
      <formula>AND(TODAY()&gt;=BZ$5,TODAY()&lt;CA$5)</formula>
    </cfRule>
  </conditionalFormatting>
  <conditionalFormatting sqref="CF5:CF6">
    <cfRule type="expression" dxfId="12" priority="7">
      <formula>AND(TODAY()&gt;=CF$5,TODAY()&lt;CN$5)</formula>
    </cfRule>
  </conditionalFormatting>
  <conditionalFormatting sqref="BZ26 BZ7:BZ22 BZ28:BZ32">
    <cfRule type="expression" dxfId="11" priority="70">
      <formula>AND(TODAY()&gt;=BE$5,TODAY()&lt;CH$5)</formula>
    </cfRule>
  </conditionalFormatting>
  <conditionalFormatting sqref="BK5:BK6">
    <cfRule type="expression" dxfId="10" priority="71">
      <formula>AND(TODAY()&gt;=BK$5,TODAY()&lt;CG$5)</formula>
    </cfRule>
  </conditionalFormatting>
  <conditionalFormatting sqref="BK25:BR26 BM27:BR27 BK28:BM28 BK7:BR23 BK29:BR32">
    <cfRule type="expression" dxfId="9" priority="73">
      <formula>AND(TODAY()&gt;=#REF!,TODAY()&lt;CG$5)</formula>
    </cfRule>
  </conditionalFormatting>
  <conditionalFormatting sqref="BK25:BR26 BM27:BR27 BK28:BM28 BK7:BR23 BK29:BR32">
    <cfRule type="expression" dxfId="8" priority="75">
      <formula>AND(task_start&lt;=#REF!,ROUNDDOWN((task_end-task_start+1)*task_progress,0)+task_start-1&gt;=#REF!)</formula>
    </cfRule>
    <cfRule type="expression" dxfId="7" priority="76" stopIfTrue="1">
      <formula>AND(task_end&gt;=#REF!,task_start&lt;CG$5)</formula>
    </cfRule>
  </conditionalFormatting>
  <conditionalFormatting sqref="BF23:BR23 BE26:BR26 BF25:BR25 BM27:BR27 BE28:BM28 BE7:BR22 BE29:BR32">
    <cfRule type="expression" dxfId="6" priority="79">
      <formula>AND(TODAY()&gt;=AX$5,TODAY()&lt;CA$5)</formula>
    </cfRule>
  </conditionalFormatting>
  <conditionalFormatting sqref="BS25:BY27 BT24:BY24 BU28:BY28 BS7:BY23 BS29:BY32">
    <cfRule type="expression" dxfId="5" priority="80">
      <formula>AND(TODAY()&gt;=BE$5,TODAY()&lt;CH$5)</formula>
    </cfRule>
  </conditionalFormatting>
  <conditionalFormatting sqref="BL5:BQ6">
    <cfRule type="expression" dxfId="4" priority="4">
      <formula>AND(TODAY()&gt;=BL$5,TODAY()&lt;BM$5)</formula>
    </cfRule>
  </conditionalFormatting>
  <conditionalFormatting sqref="BR5:BR6">
    <cfRule type="expression" dxfId="3" priority="5">
      <formula>AND(TODAY()&gt;=BR$5,TODAY()&lt;BZ$5)</formula>
    </cfRule>
  </conditionalFormatting>
  <conditionalFormatting sqref="BS5:BX6">
    <cfRule type="expression" dxfId="2" priority="2">
      <formula>AND(TODAY()&gt;=BS$5,TODAY()&lt;BT$5)</formula>
    </cfRule>
  </conditionalFormatting>
  <conditionalFormatting sqref="BY5:BY6">
    <cfRule type="expression" dxfId="1" priority="3">
      <formula>AND(TODAY()&gt;=BY$5,TODAY()&lt;CG$5)</formula>
    </cfRule>
  </conditionalFormatting>
  <conditionalFormatting sqref="F6">
    <cfRule type="expression" dxfId="0" priority="1">
      <formula>AND(TODAY()&gt;=F$5,TODAY()&lt;G$5)</formula>
    </cfRule>
  </conditionalFormatting>
  <dataValidations count="1">
    <dataValidation type="whole" operator="greaterThanOrEqual" allowBlank="1" showInputMessage="1" promptTitle="Display Week" prompt="Changing this number will scroll the Gantt Chart view." sqref="D4" xr:uid="{00000000-0002-0000-0000-000000000000}">
      <formula1>1</formula1>
    </dataValidation>
  </dataValidations>
  <hyperlinks>
    <hyperlink ref="H2" r:id="rId1" xr:uid="{00000000-0004-0000-0000-000000000000}"/>
    <hyperlink ref="H1" r:id="rId2" xr:uid="{00000000-0004-0000-0000-000001000000}"/>
  </hyperlinks>
  <printOptions horizontalCentered="1"/>
  <pageMargins left="0.35" right="0.35" top="0.35" bottom="0.5" header="0.3" footer="0.3"/>
  <pageSetup scale="57" fitToHeight="0" orientation="landscape" r:id="rId3"/>
  <headerFooter differentFirst="1" scaleWithDoc="0">
    <oddFooter>Page &amp;P of &amp;N</oddFooter>
  </headerFooter>
  <legacyDrawing r:id="rId4"/>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0B5CB6BB014E5C4A8A3CE561632F36FB" ma:contentTypeVersion="4" ma:contentTypeDescription="Create a new document." ma:contentTypeScope="" ma:versionID="9a01b4d1c688b9616af532bd0c57f415">
  <xsd:schema xmlns:xsd="http://www.w3.org/2001/XMLSchema" xmlns:xs="http://www.w3.org/2001/XMLSchema" xmlns:p="http://schemas.microsoft.com/office/2006/metadata/properties" xmlns:ns2="d3006777-3b74-4af1-a97b-3d71cc11d25b" targetNamespace="http://schemas.microsoft.com/office/2006/metadata/properties" ma:root="true" ma:fieldsID="eadca9f59be9dfdc15a0c30c7b85da39" ns2:_="">
    <xsd:import namespace="d3006777-3b74-4af1-a97b-3d71cc11d25b"/>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3006777-3b74-4af1-a97b-3d71cc11d25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E7A5989-9DAD-47EE-A7BA-F362EAC3A6AB}"/>
</file>

<file path=customXml/itemProps2.xml><?xml version="1.0" encoding="utf-8"?>
<ds:datastoreItem xmlns:ds="http://schemas.openxmlformats.org/officeDocument/2006/customXml" ds:itemID="{34C6D8F3-605A-4C73-8A69-97B3CA7AD8DC}"/>
</file>

<file path=customXml/itemProps3.xml><?xml version="1.0" encoding="utf-8"?>
<ds:datastoreItem xmlns:ds="http://schemas.openxmlformats.org/officeDocument/2006/customXml" ds:itemID="{3D0A8FC3-BE3C-4E8D-9A2D-8F92450F6C8A}"/>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Caitlin Madin</dc:creator>
  <cp:keywords/>
  <dc:description/>
  <cp:lastModifiedBy>Caitlin Madin (17657834)</cp:lastModifiedBy>
  <cp:revision/>
  <dcterms:created xsi:type="dcterms:W3CDTF">2018-05-23T01:25:53Z</dcterms:created>
  <dcterms:modified xsi:type="dcterms:W3CDTF">2019-02-18T19:47:03Z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0x0101000B5CB6BB014E5C4A8A3CE561632F36FB</vt:lpwstr>
  </property>
</Properties>
</file>