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Kiran\WebDrives\DropBox\Dropbox\Docs\Kiran\Git\PMI\PMI\PMP\"/>
    </mc:Choice>
  </mc:AlternateContent>
  <bookViews>
    <workbookView xWindow="0" yWindow="0" windowWidth="24000" windowHeight="8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9" i="1" s="1"/>
  <c r="M27" i="1"/>
  <c r="M29" i="1" s="1"/>
  <c r="M11" i="1"/>
  <c r="AA10" i="1"/>
  <c r="Z10" i="1"/>
  <c r="Y10" i="1"/>
  <c r="X10" i="1"/>
  <c r="Q10" i="1"/>
  <c r="P10" i="1"/>
  <c r="M10" i="1"/>
</calcChain>
</file>

<file path=xl/sharedStrings.xml><?xml version="1.0" encoding="utf-8"?>
<sst xmlns="http://schemas.openxmlformats.org/spreadsheetml/2006/main" count="47" uniqueCount="47">
  <si>
    <t>Skywire</t>
  </si>
  <si>
    <t>Roodlane</t>
  </si>
  <si>
    <t>Virtual Runner</t>
  </si>
  <si>
    <t>ITC</t>
  </si>
  <si>
    <t>Beverage Container Recycling</t>
  </si>
  <si>
    <t>Airsweb</t>
  </si>
  <si>
    <t>Intenix</t>
  </si>
  <si>
    <t>Hitched</t>
  </si>
  <si>
    <t>VisionHall</t>
  </si>
  <si>
    <t>Meno</t>
  </si>
  <si>
    <t>CrisisAction</t>
  </si>
  <si>
    <t>BabySitter</t>
  </si>
  <si>
    <t>Allaboutballoons</t>
  </si>
  <si>
    <t xml:space="preserve"> TMForum</t>
  </si>
  <si>
    <t>Pool Service App</t>
  </si>
  <si>
    <t>Inspire</t>
  </si>
  <si>
    <t>OutThere</t>
  </si>
  <si>
    <t>CCCH</t>
  </si>
  <si>
    <t>Doublezero</t>
  </si>
  <si>
    <t>Start</t>
  </si>
  <si>
    <t>End</t>
  </si>
  <si>
    <t>Days</t>
  </si>
  <si>
    <t>Hours</t>
  </si>
  <si>
    <t>I</t>
  </si>
  <si>
    <t>P</t>
  </si>
  <si>
    <t>E</t>
  </si>
  <si>
    <t>M</t>
  </si>
  <si>
    <t>C</t>
  </si>
  <si>
    <t>Total Hrs</t>
  </si>
  <si>
    <t>Present Days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</si>
  <si>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</si>
  <si>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</si>
  <si>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</si>
  <si>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</si>
  <si>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</si>
  <si>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</si>
  <si>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</si>
  <si>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</si>
  <si>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</si>
  <si>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</si>
  <si>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</si>
  <si>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</si>
  <si>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</si>
  <si>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>Total</t>
  </si>
  <si>
    <t>Needed</t>
  </si>
  <si>
    <t>Total Months</t>
  </si>
  <si>
    <t>Logged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</si>
</sst>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workbookViewId="0">
      <pane ySplit="2" topLeftCell="A3" activePane="bottomLeft" state="frozen"/>
      <selection pane="bottomLeft" activeCell="A26" sqref="A26"/>
    </sheetView>
  </sheetViews>
  <sheetFormatPr defaultRowHeight="15" x14ac:dyDescent="0.25"/>
  <cols>
    <col min="2" max="2" width="27.7109375" bestFit="1" customWidth="1"/>
    <col min="3" max="3" width="11.140625" style="2" customWidth="1"/>
    <col min="4" max="4" width="9.7109375" style="2" bestFit="1" customWidth="1"/>
    <col min="5" max="5" width="12.42578125" style="2" bestFit="1" customWidth="1"/>
    <col min="6" max="6" width="9.7109375" style="2" customWidth="1"/>
    <col min="7" max="7" width="12.5703125" style="2" bestFit="1" customWidth="1"/>
    <col min="8" max="13" width="9.7109375" style="2" customWidth="1"/>
    <col min="14" max="14" width="14.5703125" style="2" bestFit="1" customWidth="1"/>
    <col min="16" max="16" width="3.85546875" bestFit="1" customWidth="1"/>
    <col min="17" max="17" width="4.28515625" bestFit="1" customWidth="1"/>
    <col min="18" max="18" width="4.42578125" bestFit="1" customWidth="1"/>
    <col min="19" max="19" width="4.140625" bestFit="1" customWidth="1"/>
    <col min="20" max="20" width="4.7109375" bestFit="1" customWidth="1"/>
    <col min="21" max="21" width="4" bestFit="1" customWidth="1"/>
    <col min="22" max="22" width="3.42578125" bestFit="1" customWidth="1"/>
    <col min="23" max="23" width="4.42578125" bestFit="1" customWidth="1"/>
    <col min="24" max="24" width="4.28515625" bestFit="1" customWidth="1"/>
    <col min="25" max="25" width="4" bestFit="1" customWidth="1"/>
    <col min="26" max="26" width="4.5703125" bestFit="1" customWidth="1"/>
    <col min="27" max="27" width="4.28515625" bestFit="1" customWidth="1"/>
  </cols>
  <sheetData>
    <row r="1" spans="1:27" x14ac:dyDescent="0.25">
      <c r="P1" s="9" t="s">
        <v>21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s="8" customFormat="1" x14ac:dyDescent="0.25">
      <c r="C2" s="6" t="s">
        <v>19</v>
      </c>
      <c r="D2" s="6" t="s">
        <v>20</v>
      </c>
      <c r="E2" s="6" t="s">
        <v>29</v>
      </c>
      <c r="F2" s="6" t="s">
        <v>28</v>
      </c>
      <c r="G2" s="6" t="s">
        <v>45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22</v>
      </c>
      <c r="N2" s="6" t="s">
        <v>46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6" t="s">
        <v>41</v>
      </c>
    </row>
    <row r="3" spans="1:27" x14ac:dyDescent="0.25">
      <c r="A3">
        <v>1</v>
      </c>
      <c r="B3" t="s">
        <v>0</v>
      </c>
      <c r="M3" s="2">
        <v>300</v>
      </c>
      <c r="N3" s="2">
        <v>6</v>
      </c>
    </row>
    <row r="4" spans="1:27" x14ac:dyDescent="0.25">
      <c r="A4">
        <v>2</v>
      </c>
      <c r="B4" t="s">
        <v>1</v>
      </c>
      <c r="M4" s="2">
        <v>250</v>
      </c>
      <c r="N4" s="2">
        <v>8</v>
      </c>
    </row>
    <row r="5" spans="1:27" x14ac:dyDescent="0.25">
      <c r="A5">
        <v>3</v>
      </c>
      <c r="B5" t="s">
        <v>2</v>
      </c>
      <c r="M5" s="2">
        <v>600</v>
      </c>
      <c r="N5" s="2">
        <v>6</v>
      </c>
    </row>
    <row r="6" spans="1:27" x14ac:dyDescent="0.25">
      <c r="A6">
        <v>4</v>
      </c>
      <c r="B6" t="s">
        <v>3</v>
      </c>
      <c r="M6" s="2">
        <v>350</v>
      </c>
      <c r="N6" s="2">
        <v>8</v>
      </c>
    </row>
    <row r="7" spans="1:27" x14ac:dyDescent="0.25">
      <c r="A7">
        <v>5</v>
      </c>
      <c r="B7" t="s">
        <v>4</v>
      </c>
      <c r="M7" s="2">
        <v>400</v>
      </c>
      <c r="N7" s="2">
        <v>2</v>
      </c>
    </row>
    <row r="8" spans="1:27" x14ac:dyDescent="0.25">
      <c r="A8">
        <v>6</v>
      </c>
      <c r="B8" t="s">
        <v>5</v>
      </c>
      <c r="M8" s="2">
        <v>100</v>
      </c>
      <c r="N8" s="2">
        <v>2</v>
      </c>
    </row>
    <row r="9" spans="1:27" x14ac:dyDescent="0.25">
      <c r="A9">
        <v>7</v>
      </c>
      <c r="B9" t="s">
        <v>6</v>
      </c>
      <c r="M9" s="2">
        <v>500</v>
      </c>
      <c r="N9" s="2">
        <v>6</v>
      </c>
    </row>
    <row r="10" spans="1:27" x14ac:dyDescent="0.25">
      <c r="A10">
        <v>8</v>
      </c>
      <c r="B10" t="s">
        <v>7</v>
      </c>
      <c r="C10" s="3">
        <v>40779</v>
      </c>
      <c r="D10" s="3">
        <v>40952</v>
      </c>
      <c r="E10" s="4">
        <v>142</v>
      </c>
      <c r="F10" s="5"/>
      <c r="G10" s="4">
        <v>5</v>
      </c>
      <c r="H10" s="4">
        <v>0</v>
      </c>
      <c r="I10" s="4">
        <v>156</v>
      </c>
      <c r="J10" s="4">
        <v>940</v>
      </c>
      <c r="K10" s="4">
        <v>16</v>
      </c>
      <c r="L10" s="4">
        <v>24</v>
      </c>
      <c r="M10" s="4">
        <f>SUM(H10:L10)</f>
        <v>1136</v>
      </c>
      <c r="N10" s="1">
        <v>5</v>
      </c>
      <c r="P10">
        <f>31-6</f>
        <v>25</v>
      </c>
      <c r="Q10">
        <f>12-2</f>
        <v>10</v>
      </c>
      <c r="W10">
        <v>7</v>
      </c>
      <c r="X10">
        <f>30-5</f>
        <v>25</v>
      </c>
      <c r="Y10">
        <f>31-6</f>
        <v>25</v>
      </c>
      <c r="Z10">
        <f>30-7</f>
        <v>23</v>
      </c>
      <c r="AA10">
        <f>31-4</f>
        <v>27</v>
      </c>
    </row>
    <row r="11" spans="1:27" x14ac:dyDescent="0.25">
      <c r="A11">
        <v>9</v>
      </c>
      <c r="B11" t="s">
        <v>18</v>
      </c>
      <c r="C11" s="3">
        <v>40612</v>
      </c>
      <c r="D11" s="3">
        <v>42975</v>
      </c>
      <c r="E11" s="2" t="s">
        <v>42</v>
      </c>
      <c r="F11" s="2">
        <v>172.5</v>
      </c>
      <c r="G11" s="2">
        <v>6</v>
      </c>
      <c r="H11" s="2">
        <v>20</v>
      </c>
      <c r="I11" s="2">
        <v>38</v>
      </c>
      <c r="J11" s="2">
        <v>16.5</v>
      </c>
      <c r="K11" s="2">
        <v>98</v>
      </c>
      <c r="M11" s="4">
        <f>SUM(H11:L11)</f>
        <v>172.5</v>
      </c>
      <c r="N11" s="2">
        <v>6</v>
      </c>
      <c r="R11">
        <v>24</v>
      </c>
      <c r="S11">
        <v>23</v>
      </c>
      <c r="T11">
        <v>23</v>
      </c>
      <c r="U11">
        <v>35</v>
      </c>
      <c r="V11">
        <v>35</v>
      </c>
      <c r="W11">
        <v>32.5</v>
      </c>
    </row>
    <row r="15" spans="1:27" x14ac:dyDescent="0.25">
      <c r="A15">
        <v>10</v>
      </c>
      <c r="B15" t="s">
        <v>8</v>
      </c>
      <c r="M15" s="2">
        <v>150</v>
      </c>
      <c r="N15" s="2">
        <v>8</v>
      </c>
    </row>
    <row r="16" spans="1:27" x14ac:dyDescent="0.25">
      <c r="A16">
        <v>11</v>
      </c>
      <c r="B16" t="s">
        <v>9</v>
      </c>
      <c r="M16" s="2">
        <v>175</v>
      </c>
      <c r="N16" s="2">
        <v>6</v>
      </c>
    </row>
    <row r="17" spans="1:14" x14ac:dyDescent="0.25">
      <c r="A17">
        <v>12</v>
      </c>
      <c r="B17" t="s">
        <v>10</v>
      </c>
      <c r="M17" s="2">
        <v>60</v>
      </c>
      <c r="N17" s="2">
        <v>2</v>
      </c>
    </row>
    <row r="18" spans="1:14" x14ac:dyDescent="0.25">
      <c r="A18">
        <v>13</v>
      </c>
      <c r="B18" t="s">
        <v>11</v>
      </c>
      <c r="M18" s="2">
        <v>250</v>
      </c>
      <c r="N18" s="2">
        <v>3</v>
      </c>
    </row>
    <row r="19" spans="1:14" x14ac:dyDescent="0.25">
      <c r="A19">
        <v>14</v>
      </c>
      <c r="B19" t="s">
        <v>12</v>
      </c>
      <c r="M19" s="2">
        <v>75</v>
      </c>
      <c r="N19" s="2">
        <v>4</v>
      </c>
    </row>
    <row r="20" spans="1:14" x14ac:dyDescent="0.25">
      <c r="A20">
        <v>15</v>
      </c>
      <c r="B20" t="s">
        <v>13</v>
      </c>
      <c r="M20" s="2">
        <v>125</v>
      </c>
      <c r="N20" s="2">
        <v>4</v>
      </c>
    </row>
    <row r="21" spans="1:14" x14ac:dyDescent="0.25">
      <c r="A21">
        <v>16</v>
      </c>
      <c r="B21" t="s">
        <v>14</v>
      </c>
      <c r="M21" s="2">
        <v>60</v>
      </c>
      <c r="N21" s="2">
        <v>2</v>
      </c>
    </row>
    <row r="23" spans="1:14" x14ac:dyDescent="0.25">
      <c r="A23">
        <v>17</v>
      </c>
      <c r="B23" t="s">
        <v>15</v>
      </c>
      <c r="M23" s="2">
        <v>100</v>
      </c>
      <c r="N23" s="2">
        <v>3</v>
      </c>
    </row>
    <row r="24" spans="1:14" x14ac:dyDescent="0.25">
      <c r="A24">
        <v>18</v>
      </c>
      <c r="B24" t="s">
        <v>16</v>
      </c>
      <c r="M24" s="2">
        <v>80</v>
      </c>
      <c r="N24" s="2">
        <v>2</v>
      </c>
    </row>
    <row r="25" spans="1:14" x14ac:dyDescent="0.25">
      <c r="A25">
        <v>19</v>
      </c>
      <c r="B25" t="s">
        <v>17</v>
      </c>
      <c r="M25" s="2">
        <v>200</v>
      </c>
      <c r="N25" s="2">
        <v>6</v>
      </c>
    </row>
    <row r="27" spans="1:14" x14ac:dyDescent="0.25">
      <c r="L27" s="6" t="s">
        <v>43</v>
      </c>
      <c r="M27" s="6">
        <f>SUM(M3:M25)</f>
        <v>5083.5</v>
      </c>
      <c r="N27" s="6">
        <f>SUM(N3:N25)</f>
        <v>89</v>
      </c>
    </row>
    <row r="29" spans="1:14" x14ac:dyDescent="0.25">
      <c r="L29" s="7" t="s">
        <v>44</v>
      </c>
      <c r="M29" s="7">
        <f>4500-M27</f>
        <v>-583.5</v>
      </c>
      <c r="N29" s="7">
        <f>36-N27</f>
        <v>-53</v>
      </c>
    </row>
  </sheetData>
  <mergeCells count="1">
    <mergeCell ref="P1:AA1"/>
  </mergeCells>
  <pageMargins left="0.7" right="0.7" top="0.75" bottom="0.75" header="0.3" footer="0.3"/>
  <pageSetup orientation="portrait" r:id="rId1"/>
  <ignoredErrors>
    <ignoredError sqref="M10:M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2017-08-28T13:14:52Z</dcterms:created>
  <dcterms:modified xsi:type="dcterms:W3CDTF">2017-08-28T17:30:10Z</dcterms:modified>
</cp:coreProperties>
</file>