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580" yWindow="820" windowWidth="25600" windowHeight="16060"/>
  </bookViews>
  <sheets>
    <sheet name="2559" sheetId="16" r:id="rId1"/>
    <sheet name="สรุป" sheetId="17" r:id="rId2"/>
    <sheet name="Sheet2" sheetId="2" r:id="rId3"/>
    <sheet name="Sheet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9" i="16" l="1"/>
  <c r="E159" i="16"/>
  <c r="F159" i="16"/>
  <c r="G159" i="16"/>
  <c r="H159" i="16"/>
  <c r="I159" i="16"/>
  <c r="J159" i="16"/>
  <c r="K159" i="16"/>
  <c r="L159" i="16"/>
  <c r="M159" i="16"/>
  <c r="N159" i="16"/>
  <c r="O159" i="16"/>
  <c r="P159" i="16"/>
  <c r="P162" i="16"/>
  <c r="P163" i="16"/>
  <c r="P164" i="16"/>
  <c r="P4" i="16"/>
  <c r="P5" i="16"/>
  <c r="Q5" i="16"/>
  <c r="P6" i="16"/>
  <c r="Q6" i="16"/>
  <c r="P7" i="16"/>
  <c r="Q7" i="16"/>
  <c r="P8" i="16"/>
  <c r="Q8" i="16"/>
  <c r="P9" i="16"/>
  <c r="Q9" i="16"/>
  <c r="P10" i="16"/>
  <c r="Q10" i="16"/>
  <c r="P11" i="16"/>
  <c r="Q11" i="16"/>
  <c r="P12" i="16"/>
  <c r="Q12" i="16"/>
  <c r="P13" i="16"/>
  <c r="Q13" i="16"/>
  <c r="P14" i="16"/>
  <c r="Q14" i="16"/>
  <c r="P15" i="16"/>
  <c r="Q15" i="16"/>
  <c r="P16" i="16"/>
  <c r="Q16" i="16"/>
  <c r="P17" i="16"/>
  <c r="Q17" i="16"/>
  <c r="P18" i="16"/>
  <c r="Q18" i="16"/>
  <c r="P19" i="16"/>
  <c r="Q19" i="16"/>
  <c r="P20" i="16"/>
  <c r="Q20" i="16"/>
  <c r="P21" i="16"/>
  <c r="Q21" i="16"/>
  <c r="P22" i="16"/>
  <c r="Q22" i="16"/>
  <c r="P23" i="16"/>
  <c r="Q23" i="16"/>
  <c r="P24" i="16"/>
  <c r="Q24" i="16"/>
  <c r="P25" i="16"/>
  <c r="Q25" i="16"/>
  <c r="P26" i="16"/>
  <c r="Q26" i="16"/>
  <c r="P27" i="16"/>
  <c r="Q27" i="16"/>
  <c r="P28" i="16"/>
  <c r="Q28" i="16"/>
  <c r="P29" i="16"/>
  <c r="Q29" i="16"/>
  <c r="P30" i="16"/>
  <c r="Q30" i="16"/>
  <c r="P31" i="16"/>
  <c r="Q31" i="16"/>
  <c r="P32" i="16"/>
  <c r="Q32" i="16"/>
  <c r="P33" i="16"/>
  <c r="Q33" i="16"/>
  <c r="P34" i="16"/>
  <c r="Q34" i="16"/>
  <c r="P35" i="16"/>
  <c r="Q35" i="16"/>
  <c r="P36" i="16"/>
  <c r="Q36" i="16"/>
  <c r="P37" i="16"/>
  <c r="Q37" i="16"/>
  <c r="P38" i="16"/>
  <c r="Q38" i="16"/>
  <c r="P39" i="16"/>
  <c r="Q39" i="16"/>
  <c r="P40" i="16"/>
  <c r="Q40" i="16"/>
  <c r="P41" i="16"/>
  <c r="Q41" i="16"/>
  <c r="P42" i="16"/>
  <c r="Q42" i="16"/>
  <c r="P43" i="16"/>
  <c r="Q43" i="16"/>
  <c r="P44" i="16"/>
  <c r="Q44" i="16"/>
  <c r="P45" i="16"/>
  <c r="Q45" i="16"/>
  <c r="P46" i="16"/>
  <c r="Q46" i="16"/>
  <c r="P47" i="16"/>
  <c r="Q47" i="16"/>
  <c r="P48" i="16"/>
  <c r="Q48" i="16"/>
  <c r="P49" i="16"/>
  <c r="Q49" i="16"/>
  <c r="P50" i="16"/>
  <c r="Q50" i="16"/>
  <c r="P51" i="16"/>
  <c r="Q51" i="16"/>
  <c r="P52" i="16"/>
  <c r="Q52" i="16"/>
  <c r="P53" i="16"/>
  <c r="Q53" i="16"/>
  <c r="P54" i="16"/>
  <c r="Q54" i="16"/>
  <c r="P55" i="16"/>
  <c r="Q55" i="16"/>
  <c r="P56" i="16"/>
  <c r="Q56" i="16"/>
  <c r="P57" i="16"/>
  <c r="Q57" i="16"/>
  <c r="P58" i="16"/>
  <c r="Q58" i="16"/>
  <c r="P59" i="16"/>
  <c r="Q59" i="16"/>
  <c r="P60" i="16"/>
  <c r="Q60" i="16"/>
  <c r="P61" i="16"/>
  <c r="Q61" i="16"/>
  <c r="P62" i="16"/>
  <c r="Q62" i="16"/>
  <c r="P63" i="16"/>
  <c r="Q63" i="16"/>
  <c r="P64" i="16"/>
  <c r="Q64" i="16"/>
  <c r="P65" i="16"/>
  <c r="Q65" i="16"/>
  <c r="P66" i="16"/>
  <c r="Q66" i="16"/>
  <c r="P67" i="16"/>
  <c r="Q67" i="16"/>
  <c r="P68" i="16"/>
  <c r="Q68" i="16"/>
  <c r="P69" i="16"/>
  <c r="Q69" i="16"/>
  <c r="P70" i="16"/>
  <c r="Q70" i="16"/>
  <c r="P71" i="16"/>
  <c r="Q71" i="16"/>
  <c r="P72" i="16"/>
  <c r="Q72" i="16"/>
  <c r="P73" i="16"/>
  <c r="Q73" i="16"/>
  <c r="P74" i="16"/>
  <c r="Q74" i="16"/>
  <c r="P75" i="16"/>
  <c r="Q75" i="16"/>
  <c r="P76" i="16"/>
  <c r="Q76" i="16"/>
  <c r="P77" i="16"/>
  <c r="Q77" i="16"/>
  <c r="P78" i="16"/>
  <c r="Q78" i="16"/>
  <c r="P79" i="16"/>
  <c r="Q79" i="16"/>
  <c r="P80" i="16"/>
  <c r="Q80" i="16"/>
  <c r="P81" i="16"/>
  <c r="Q81" i="16"/>
  <c r="P82" i="16"/>
  <c r="Q82" i="16"/>
  <c r="P83" i="16"/>
  <c r="Q83" i="16"/>
  <c r="P84" i="16"/>
  <c r="Q84" i="16"/>
  <c r="P85" i="16"/>
  <c r="Q85" i="16"/>
  <c r="P86" i="16"/>
  <c r="Q86" i="16"/>
  <c r="P87" i="16"/>
  <c r="Q87" i="16"/>
  <c r="P88" i="16"/>
  <c r="Q88" i="16"/>
  <c r="P89" i="16"/>
  <c r="Q89" i="16"/>
  <c r="P90" i="16"/>
  <c r="Q90" i="16"/>
  <c r="P91" i="16"/>
  <c r="Q91" i="16"/>
  <c r="P92" i="16"/>
  <c r="Q92" i="16"/>
  <c r="P93" i="16"/>
  <c r="Q93" i="16"/>
  <c r="P94" i="16"/>
  <c r="Q94" i="16"/>
  <c r="P95" i="16"/>
  <c r="Q95" i="16"/>
  <c r="P96" i="16"/>
  <c r="Q96" i="16"/>
  <c r="P97" i="16"/>
  <c r="Q97" i="16"/>
  <c r="P98" i="16"/>
  <c r="Q98" i="16"/>
  <c r="P99" i="16"/>
  <c r="Q99" i="16"/>
  <c r="P100" i="16"/>
  <c r="Q100" i="16"/>
  <c r="P101" i="16"/>
  <c r="Q101" i="16"/>
  <c r="P102" i="16"/>
  <c r="Q102" i="16"/>
  <c r="P103" i="16"/>
  <c r="Q103" i="16"/>
  <c r="P104" i="16"/>
  <c r="Q104" i="16"/>
  <c r="P105" i="16"/>
  <c r="Q105" i="16"/>
  <c r="P106" i="16"/>
  <c r="Q106" i="16"/>
  <c r="P107" i="16"/>
  <c r="Q107" i="16"/>
  <c r="P108" i="16"/>
  <c r="Q108" i="16"/>
  <c r="P109" i="16"/>
  <c r="Q109" i="16"/>
  <c r="P110" i="16"/>
  <c r="Q110" i="16"/>
  <c r="P111" i="16"/>
  <c r="Q111" i="16"/>
  <c r="P112" i="16"/>
  <c r="Q112" i="16"/>
  <c r="P113" i="16"/>
  <c r="Q113" i="16"/>
  <c r="P114" i="16"/>
  <c r="Q114" i="16"/>
  <c r="P115" i="16"/>
  <c r="Q115" i="16"/>
  <c r="P116" i="16"/>
  <c r="Q116" i="16"/>
  <c r="P117" i="16"/>
  <c r="Q117" i="16"/>
  <c r="P118" i="16"/>
  <c r="Q118" i="16"/>
  <c r="P119" i="16"/>
  <c r="Q119" i="16"/>
  <c r="P120" i="16"/>
  <c r="Q120" i="16"/>
  <c r="P121" i="16"/>
  <c r="Q121" i="16"/>
  <c r="P122" i="16"/>
  <c r="Q122" i="16"/>
  <c r="P123" i="16"/>
  <c r="Q123" i="16"/>
  <c r="P124" i="16"/>
  <c r="Q124" i="16"/>
  <c r="P125" i="16"/>
  <c r="Q125" i="16"/>
  <c r="P126" i="16"/>
  <c r="Q126" i="16"/>
  <c r="P127" i="16"/>
  <c r="Q127" i="16"/>
  <c r="P128" i="16"/>
  <c r="Q128" i="16"/>
  <c r="P129" i="16"/>
  <c r="Q129" i="16"/>
  <c r="P130" i="16"/>
  <c r="Q130" i="16"/>
  <c r="P131" i="16"/>
  <c r="Q131" i="16"/>
  <c r="P132" i="16"/>
  <c r="Q132" i="16"/>
  <c r="P133" i="16"/>
  <c r="Q133" i="16"/>
  <c r="P134" i="16"/>
  <c r="Q134" i="16"/>
  <c r="P135" i="16"/>
  <c r="Q135" i="16"/>
  <c r="P136" i="16"/>
  <c r="Q136" i="16"/>
  <c r="P137" i="16"/>
  <c r="Q137" i="16"/>
  <c r="P138" i="16"/>
  <c r="Q138" i="16"/>
  <c r="P139" i="16"/>
  <c r="Q139" i="16"/>
  <c r="P140" i="16"/>
  <c r="Q140" i="16"/>
  <c r="P141" i="16"/>
  <c r="Q141" i="16"/>
  <c r="P142" i="16"/>
  <c r="Q142" i="16"/>
  <c r="P143" i="16"/>
  <c r="Q143" i="16"/>
  <c r="P144" i="16"/>
  <c r="Q144" i="16"/>
  <c r="P145" i="16"/>
  <c r="Q145" i="16"/>
  <c r="P146" i="16"/>
  <c r="Q146" i="16"/>
  <c r="P147" i="16"/>
  <c r="Q147" i="16"/>
  <c r="P148" i="16"/>
  <c r="Q148" i="16"/>
  <c r="P149" i="16"/>
  <c r="Q149" i="16"/>
  <c r="P150" i="16"/>
  <c r="Q150" i="16"/>
  <c r="P151" i="16"/>
  <c r="Q151" i="16"/>
  <c r="P152" i="16"/>
  <c r="Q152" i="16"/>
  <c r="P153" i="16"/>
  <c r="Q153" i="16"/>
  <c r="P154" i="16"/>
  <c r="Q154" i="16"/>
  <c r="P155" i="16"/>
  <c r="Q155" i="16"/>
  <c r="P156" i="16"/>
  <c r="Q156" i="16"/>
  <c r="P157" i="16"/>
  <c r="Q157" i="16"/>
  <c r="P158" i="16"/>
  <c r="Q158" i="16"/>
  <c r="Q4" i="16"/>
  <c r="K5" i="17"/>
  <c r="L5" i="17"/>
  <c r="K6" i="17"/>
  <c r="L6" i="17"/>
  <c r="K7" i="17"/>
  <c r="L7" i="17"/>
  <c r="K8" i="17"/>
  <c r="L8" i="17"/>
  <c r="K9" i="17"/>
  <c r="L9" i="17"/>
  <c r="K10" i="17"/>
  <c r="L10" i="17"/>
  <c r="K11" i="17"/>
  <c r="L11" i="17"/>
  <c r="K12" i="17"/>
  <c r="L12" i="17"/>
  <c r="K13" i="17"/>
  <c r="L13" i="17"/>
  <c r="K14" i="17"/>
  <c r="L14" i="17"/>
  <c r="K15" i="17"/>
  <c r="L15" i="17"/>
  <c r="K16" i="17"/>
  <c r="L16" i="17"/>
  <c r="K17" i="17"/>
  <c r="L17" i="17"/>
  <c r="K18" i="17"/>
  <c r="L18" i="17"/>
  <c r="K19" i="17"/>
  <c r="L19" i="17"/>
  <c r="K20" i="17"/>
  <c r="L20" i="17"/>
  <c r="K21" i="17"/>
  <c r="L21" i="17"/>
  <c r="K22" i="17"/>
  <c r="L22" i="17"/>
  <c r="K23" i="17"/>
  <c r="L23" i="17"/>
  <c r="K24" i="17"/>
  <c r="L24" i="17"/>
  <c r="K25" i="17"/>
  <c r="L25" i="17"/>
  <c r="K26" i="17"/>
  <c r="L26" i="17"/>
  <c r="K27" i="17"/>
  <c r="L27" i="17"/>
  <c r="K28" i="17"/>
  <c r="L28" i="17"/>
  <c r="K29" i="17"/>
  <c r="L29" i="17"/>
  <c r="K30" i="17"/>
  <c r="L30" i="17"/>
  <c r="K31" i="17"/>
  <c r="L31" i="17"/>
  <c r="K32" i="17"/>
  <c r="L32" i="17"/>
  <c r="K33" i="17"/>
  <c r="L33" i="17"/>
  <c r="K34" i="17"/>
  <c r="L34" i="17"/>
  <c r="K35" i="17"/>
  <c r="L35" i="17"/>
  <c r="K36" i="17"/>
  <c r="L36" i="17"/>
  <c r="K37" i="17"/>
  <c r="L37" i="17"/>
  <c r="K38" i="17"/>
  <c r="L38" i="17"/>
  <c r="K39" i="17"/>
  <c r="L39" i="17"/>
  <c r="K40" i="17"/>
  <c r="L40" i="17"/>
  <c r="K41" i="17"/>
  <c r="L41" i="17"/>
  <c r="K42" i="17"/>
  <c r="L42" i="17"/>
  <c r="K43" i="17"/>
  <c r="L43" i="17"/>
  <c r="K44" i="17"/>
  <c r="L44" i="17"/>
  <c r="K45" i="17"/>
  <c r="L45" i="17"/>
  <c r="K46" i="17"/>
  <c r="L46" i="17"/>
  <c r="K47" i="17"/>
  <c r="L47" i="17"/>
  <c r="K48" i="17"/>
  <c r="L48" i="17"/>
  <c r="K49" i="17"/>
  <c r="L49" i="17"/>
  <c r="K50" i="17"/>
  <c r="L50" i="17"/>
  <c r="K51" i="17"/>
  <c r="L51" i="17"/>
  <c r="K52" i="17"/>
  <c r="L52" i="17"/>
  <c r="K53" i="17"/>
  <c r="L53" i="17"/>
  <c r="K54" i="17"/>
  <c r="L54" i="17"/>
  <c r="K55" i="17"/>
  <c r="L55" i="17"/>
  <c r="K56" i="17"/>
  <c r="L56" i="17"/>
  <c r="K57" i="17"/>
  <c r="L57" i="17"/>
  <c r="K58" i="17"/>
  <c r="L58" i="17"/>
  <c r="K59" i="17"/>
  <c r="L59" i="17"/>
  <c r="K60" i="17"/>
  <c r="L60" i="17"/>
  <c r="K61" i="17"/>
  <c r="L61" i="17"/>
  <c r="K62" i="17"/>
  <c r="L62" i="17"/>
  <c r="K63" i="17"/>
  <c r="L63" i="17"/>
  <c r="K64" i="17"/>
  <c r="L64" i="17"/>
  <c r="K65" i="17"/>
  <c r="L65" i="17"/>
  <c r="K66" i="17"/>
  <c r="L66" i="17"/>
  <c r="K67" i="17"/>
  <c r="L67" i="17"/>
  <c r="K68" i="17"/>
  <c r="L68" i="17"/>
  <c r="K69" i="17"/>
  <c r="L69" i="17"/>
  <c r="K70" i="17"/>
  <c r="L70" i="17"/>
  <c r="K71" i="17"/>
  <c r="L71" i="17"/>
  <c r="K72" i="17"/>
  <c r="L72" i="17"/>
  <c r="K73" i="17"/>
  <c r="L73" i="17"/>
  <c r="K74" i="17"/>
  <c r="L74" i="17"/>
  <c r="K75" i="17"/>
  <c r="L75" i="17"/>
  <c r="K76" i="17"/>
  <c r="L76" i="17"/>
  <c r="K77" i="17"/>
  <c r="L77" i="17"/>
  <c r="K78" i="17"/>
  <c r="L78" i="17"/>
  <c r="K79" i="17"/>
  <c r="L79" i="17"/>
  <c r="K80" i="17"/>
  <c r="L80" i="17"/>
  <c r="K81" i="17"/>
  <c r="L81" i="17"/>
  <c r="K82" i="17"/>
  <c r="L82" i="17"/>
  <c r="K83" i="17"/>
  <c r="L83" i="17"/>
  <c r="K84" i="17"/>
  <c r="L84" i="17"/>
  <c r="K85" i="17"/>
  <c r="L85" i="17"/>
  <c r="K86" i="17"/>
  <c r="L86" i="17"/>
  <c r="K87" i="17"/>
  <c r="L87" i="17"/>
  <c r="K88" i="17"/>
  <c r="L88" i="17"/>
  <c r="K89" i="17"/>
  <c r="L89" i="17"/>
  <c r="K90" i="17"/>
  <c r="L90" i="17"/>
  <c r="K91" i="17"/>
  <c r="L91" i="17"/>
  <c r="K92" i="17"/>
  <c r="L92" i="17"/>
  <c r="K93" i="17"/>
  <c r="L93" i="17"/>
  <c r="K94" i="17"/>
  <c r="L94" i="17"/>
  <c r="K95" i="17"/>
  <c r="L95" i="17"/>
  <c r="K96" i="17"/>
  <c r="L96" i="17"/>
  <c r="K97" i="17"/>
  <c r="L97" i="17"/>
  <c r="K98" i="17"/>
  <c r="L98" i="17"/>
  <c r="K99" i="17"/>
  <c r="L99" i="17"/>
  <c r="K100" i="17"/>
  <c r="L100" i="17"/>
  <c r="K101" i="17"/>
  <c r="L101" i="17"/>
  <c r="K102" i="17"/>
  <c r="L102" i="17"/>
  <c r="K103" i="17"/>
  <c r="L103" i="17"/>
  <c r="K104" i="17"/>
  <c r="L104" i="17"/>
  <c r="K105" i="17"/>
  <c r="L105" i="17"/>
  <c r="K106" i="17"/>
  <c r="L106" i="17"/>
  <c r="K107" i="17"/>
  <c r="L107" i="17"/>
  <c r="K108" i="17"/>
  <c r="L108" i="17"/>
  <c r="K109" i="17"/>
  <c r="L109" i="17"/>
  <c r="K110" i="17"/>
  <c r="L110" i="17"/>
  <c r="K111" i="17"/>
  <c r="L111" i="17"/>
  <c r="K112" i="17"/>
  <c r="L112" i="17"/>
  <c r="K113" i="17"/>
  <c r="L113" i="17"/>
  <c r="K114" i="17"/>
  <c r="L114" i="17"/>
  <c r="K115" i="17"/>
  <c r="L115" i="17"/>
  <c r="K116" i="17"/>
  <c r="L116" i="17"/>
  <c r="K117" i="17"/>
  <c r="L117" i="17"/>
  <c r="K118" i="17"/>
  <c r="L118" i="17"/>
  <c r="K119" i="17"/>
  <c r="L119" i="17"/>
  <c r="K120" i="17"/>
  <c r="L120" i="17"/>
  <c r="K121" i="17"/>
  <c r="L121" i="17"/>
  <c r="K122" i="17"/>
  <c r="L122" i="17"/>
  <c r="K123" i="17"/>
  <c r="L123" i="17"/>
  <c r="K124" i="17"/>
  <c r="L124" i="17"/>
  <c r="K125" i="17"/>
  <c r="L125" i="17"/>
  <c r="K126" i="17"/>
  <c r="L126" i="17"/>
  <c r="K127" i="17"/>
  <c r="L127" i="17"/>
  <c r="K128" i="17"/>
  <c r="L128" i="17"/>
  <c r="K129" i="17"/>
  <c r="L129" i="17"/>
  <c r="K130" i="17"/>
  <c r="L130" i="17"/>
  <c r="K131" i="17"/>
  <c r="L131" i="17"/>
  <c r="K132" i="17"/>
  <c r="L132" i="17"/>
  <c r="K133" i="17"/>
  <c r="L133" i="17"/>
  <c r="K134" i="17"/>
  <c r="L134" i="17"/>
  <c r="K135" i="17"/>
  <c r="L135" i="17"/>
  <c r="K136" i="17"/>
  <c r="L136" i="17"/>
  <c r="K137" i="17"/>
  <c r="L137" i="17"/>
  <c r="K138" i="17"/>
  <c r="L138" i="17"/>
  <c r="K139" i="17"/>
  <c r="L139" i="17"/>
  <c r="K140" i="17"/>
  <c r="L140" i="17"/>
  <c r="K141" i="17"/>
  <c r="L141" i="17"/>
  <c r="K142" i="17"/>
  <c r="L142" i="17"/>
  <c r="K143" i="17"/>
  <c r="L143" i="17"/>
  <c r="K144" i="17"/>
  <c r="L144" i="17"/>
  <c r="K145" i="17"/>
  <c r="L145" i="17"/>
  <c r="K146" i="17"/>
  <c r="L146" i="17"/>
  <c r="K147" i="17"/>
  <c r="L147" i="17"/>
  <c r="K148" i="17"/>
  <c r="L148" i="17"/>
  <c r="K149" i="17"/>
  <c r="L149" i="17"/>
  <c r="K150" i="17"/>
  <c r="L150" i="17"/>
  <c r="K151" i="17"/>
  <c r="L151" i="17"/>
  <c r="K152" i="17"/>
  <c r="L152" i="17"/>
  <c r="K153" i="17"/>
  <c r="L153" i="17"/>
  <c r="K154" i="17"/>
  <c r="L154" i="17"/>
  <c r="K155" i="17"/>
  <c r="L155" i="17"/>
  <c r="K156" i="17"/>
  <c r="L156" i="17"/>
  <c r="K157" i="17"/>
  <c r="L157" i="17"/>
  <c r="K158" i="17"/>
  <c r="L158" i="17"/>
  <c r="K4" i="17"/>
  <c r="L4" i="17"/>
  <c r="L159" i="17"/>
  <c r="J159" i="17"/>
  <c r="J160" i="17"/>
  <c r="I159" i="17"/>
  <c r="I160" i="17"/>
  <c r="H159" i="17"/>
  <c r="H160" i="17"/>
  <c r="G159" i="17"/>
  <c r="G160" i="17"/>
  <c r="F159" i="17"/>
  <c r="F160" i="17"/>
  <c r="E159" i="17"/>
  <c r="E160" i="17"/>
  <c r="D159" i="17"/>
  <c r="K159" i="17"/>
  <c r="D160" i="17"/>
  <c r="K160" i="17"/>
  <c r="Q159" i="16"/>
</calcChain>
</file>

<file path=xl/sharedStrings.xml><?xml version="1.0" encoding="utf-8"?>
<sst xmlns="http://schemas.openxmlformats.org/spreadsheetml/2006/main" count="637" uniqueCount="313">
  <si>
    <t>ลำดับ</t>
  </si>
  <si>
    <t>ชื่อหน่วยงาน</t>
  </si>
  <si>
    <t xml:space="preserve">หมายเลขเครื่อง </t>
  </si>
  <si>
    <t>โรงพยาบาลศิริราช</t>
  </si>
  <si>
    <t xml:space="preserve">งานการพยาบาลจักษุ โสต นาสิก ลาริ่งซ์วิทยา </t>
  </si>
  <si>
    <t xml:space="preserve">ภาควิชาจิตเวชศาสตร์ </t>
  </si>
  <si>
    <t xml:space="preserve">ภาควิชาตจวิทยา 1/2 </t>
  </si>
  <si>
    <t xml:space="preserve">ภาควิชาตจวิทยา 2/2 </t>
  </si>
  <si>
    <t>สถานวิทยามะเร็งศิริราช</t>
  </si>
  <si>
    <t xml:space="preserve">ภาควิชาสูติศาสตร์-นรีเวชวิทยา 1/2 </t>
  </si>
  <si>
    <t xml:space="preserve">ภาควิชาสูติศาสตร์-นรีเวชวิทยา 2/2 </t>
  </si>
  <si>
    <t xml:space="preserve">งานสร้างเสริมสุขภาพ </t>
  </si>
  <si>
    <t>งานกิจกรรมเพื่อสังคม</t>
  </si>
  <si>
    <t xml:space="preserve">งานธุรการและสนับสนุน ฝ่ายวิศวกรรมบริการและอาคารสถานที่ </t>
  </si>
  <si>
    <t xml:space="preserve">งานการเงิน ฝ่ายการคลัง 1/3 </t>
  </si>
  <si>
    <t xml:space="preserve">งานการเงิน ฝ่ายการคลัง 3/3 </t>
  </si>
  <si>
    <t xml:space="preserve">งานธุรการเเละสนับสนุน ฝ่ายงานคลัง </t>
  </si>
  <si>
    <t>งานวิเทศสัมพันธ์</t>
  </si>
  <si>
    <t>ฝ่ายนโยบายและแผน</t>
  </si>
  <si>
    <t xml:space="preserve">ฝ่ายสารสนเทศ </t>
  </si>
  <si>
    <t>งานคุณธรรมและจริยธรรม</t>
  </si>
  <si>
    <t xml:space="preserve">งานการเงิน ฝ่ายการคลัง 2/3 </t>
  </si>
  <si>
    <t xml:space="preserve">หน่วยวินัยและนิติการ </t>
  </si>
  <si>
    <t xml:space="preserve">งานประชาสัมพันธ์ </t>
  </si>
  <si>
    <t xml:space="preserve">งานจัดการความรู้ </t>
  </si>
  <si>
    <t xml:space="preserve">งานพัฒนาคุณภาพ </t>
  </si>
  <si>
    <t>งานคลินิกพิเศษนอกเวลาราชการ</t>
  </si>
  <si>
    <t xml:space="preserve">สำนักงานผู้อำนวยการ </t>
  </si>
  <si>
    <t xml:space="preserve">งานบริหารและธุรการ </t>
  </si>
  <si>
    <t xml:space="preserve">งานบริหารทรัพย์สิน </t>
  </si>
  <si>
    <t xml:space="preserve">งานโรคติดเชื้อ </t>
  </si>
  <si>
    <t xml:space="preserve">ฝ่ายโภชนาการ </t>
  </si>
  <si>
    <t xml:space="preserve">ภาควิชาเวชศาสตร์ฉุกเฉิน  </t>
  </si>
  <si>
    <t xml:space="preserve">โรงเรียนกายอุปกรณ์สิรินธร </t>
  </si>
  <si>
    <t xml:space="preserve">งานหอสมุดศิริราช สำนักงานคณบดี </t>
  </si>
  <si>
    <t xml:space="preserve">ฝ่ายทรัพยากรบุคคล </t>
  </si>
  <si>
    <t xml:space="preserve">ภาควิชาเวชศาสตร์ฟื้นฟู </t>
  </si>
  <si>
    <t xml:space="preserve">งานเปลี่ยนอวัยวะศิริราช </t>
  </si>
  <si>
    <t xml:space="preserve">ฝ่ายการพยาบาล ธุรการฝ่ายฯ 2/3 </t>
  </si>
  <si>
    <t xml:space="preserve">ฝ่ายการพยาบาล ธุรการฝ่ายฯ 3/3 </t>
  </si>
  <si>
    <t xml:space="preserve">ฝ่ายการพยาบาล ธุรการฝ่ายฯ 1/3 </t>
  </si>
  <si>
    <t xml:space="preserve">สาขารังสีรักษา ภาควิชารังสีวิทยา </t>
  </si>
  <si>
    <t xml:space="preserve">งานการพยาบาลรังสีวิทยา </t>
  </si>
  <si>
    <t xml:space="preserve">ภาควิชาเวชศาสตร์การธนาคารเลือด 1/2  </t>
  </si>
  <si>
    <t xml:space="preserve">ภาควิชาเวชศาสตร์การธนาคารเลือด 2/2 </t>
  </si>
  <si>
    <t xml:space="preserve">ภาควิชารังสีวิทยา 1/2  </t>
  </si>
  <si>
    <t xml:space="preserve">ภาควิชารังสีวิทยา 2/2  </t>
  </si>
  <si>
    <t xml:space="preserve">งานกิจการนักศึกษา 1/2  </t>
  </si>
  <si>
    <t xml:space="preserve">งานกิจการนักศึกษา 2/2  </t>
  </si>
  <si>
    <t xml:space="preserve">ภาควิชากายวิภาคศาสตร์ </t>
  </si>
  <si>
    <t xml:space="preserve">ภาควิชาชีวเคมี </t>
  </si>
  <si>
    <t>เครือข่ายห้องปฎิบัติการโครโมโซมกลางศิริราช  สถานส่งเสริมการวิจัย</t>
  </si>
  <si>
    <t xml:space="preserve">ภาควิชาเภสัชวิทยา 1/2 </t>
  </si>
  <si>
    <t xml:space="preserve">ภาควิชาเภสัชวิทยา 2/2 </t>
  </si>
  <si>
    <t xml:space="preserve">ภาควิชาสรีรวิทยา </t>
  </si>
  <si>
    <t xml:space="preserve">สถานเทคโนโลยีการศึกษาแพทย์ศาสตร์ 1/2  </t>
  </si>
  <si>
    <t xml:space="preserve">สถานเทคโนโลยีการศึกษาแพทย์ศาสตร์ 2/2  </t>
  </si>
  <si>
    <t xml:space="preserve">ฝ่ายเภสัชกรรม 1/2  </t>
  </si>
  <si>
    <t xml:space="preserve">ฝ่ายเภสัชกรรม 1/2 </t>
  </si>
  <si>
    <t xml:space="preserve">งานเวชระเบียน 1/2 </t>
  </si>
  <si>
    <t>งานเวชระเบียน 2/2</t>
  </si>
  <si>
    <t xml:space="preserve">งานการพยาบาลตรวจรักษาผู้ป่วยนอก 1/2 </t>
  </si>
  <si>
    <t xml:space="preserve">งานการพยาบาลตรวจรักษาผู้ป่วยนอก 2/2 </t>
  </si>
  <si>
    <t xml:space="preserve">สาขาจิตเวชเด็กเเละวัยรุ่น  ภาควิชาจิตเวชศาสตร์ </t>
  </si>
  <si>
    <t>งานเคลื่อนย้ายผู้ป่วย</t>
  </si>
  <si>
    <t xml:space="preserve">งานบริหารความเสี่ยงและความปลอดภัยผู้ป่วย </t>
  </si>
  <si>
    <t xml:space="preserve">สำนักงานเวชระเบียน </t>
  </si>
  <si>
    <t xml:space="preserve">หน่วยพื้นฟูสมรรถภาพผู้ป่วยจิตเวชฯ  </t>
  </si>
  <si>
    <t xml:space="preserve">หน่วยพัฒนงานประจำสู่งานวิจัย R2R </t>
  </si>
  <si>
    <t xml:space="preserve">หน่วยจริยธรรมการวิจัยในคน </t>
  </si>
  <si>
    <t xml:space="preserve">หน่วยวิจัยเพื่อขับเคลื่อนนโยบายสุขภาพงานวิจัย NEW  </t>
  </si>
  <si>
    <t xml:space="preserve">หน่วยระบาดวิทยาคลินิก สถานส่งเสริมการวิจัย  </t>
  </si>
  <si>
    <t xml:space="preserve">หน่วยวิจัยคลินิก สถานส่งเสริมการวิจัย  </t>
  </si>
  <si>
    <t xml:space="preserve">สำนักงานสถานส่งเสริมงานวิจัย  </t>
  </si>
  <si>
    <t xml:space="preserve">หน่วยอณูเวชศาสตร์ สถานส่งเสริมการวิจัย </t>
  </si>
  <si>
    <t xml:space="preserve">หน่วยอณูพันธุศาสตร์ สถานส่งเสริมการวิจัย </t>
  </si>
  <si>
    <t xml:space="preserve">หน่วยเครื่องมือพิเศษเพื่อการวิจัย สถานส่งเสริมการวิจัย </t>
  </si>
  <si>
    <t xml:space="preserve">หน่วยโปรตีโอมิกส์ทางการแพทย์ สถานส่งเสริมการวิจัย </t>
  </si>
  <si>
    <t>สาขาวิชาโรคติดเชื้อและอายุรศาสตร์เขตร้อน ภาควิชาอายุรศาสตร์</t>
  </si>
  <si>
    <t xml:space="preserve">องค์กรแพทย์ </t>
  </si>
  <si>
    <t xml:space="preserve">งานวิจัย สำนักงานคณบดี </t>
  </si>
  <si>
    <t xml:space="preserve">งานอาคารสถานที่ </t>
  </si>
  <si>
    <t xml:space="preserve">งานบำบัดน้ำเสีย </t>
  </si>
  <si>
    <t xml:space="preserve">งานซ่อมบำรุง </t>
  </si>
  <si>
    <t xml:space="preserve">งานอุปกรณ์ทางการเเพทย์ </t>
  </si>
  <si>
    <t xml:space="preserve">งานเงินรายได้ ฝ่ายการคลัง </t>
  </si>
  <si>
    <t xml:space="preserve">ภาควิชาอายุรศาสตร์  (การศึกษาก่อนและหลัง) 2/2 </t>
  </si>
  <si>
    <t xml:space="preserve">ภาควิชาอายุรศาสตร์  (การศึกษาก่อนและหลัง) 1/2 </t>
  </si>
  <si>
    <t xml:space="preserve">สาขาวิชาโรคติดเชื้อและอายุรศาสตร์เขตร้อน ภาควิชาอายุรศาสตร์ </t>
  </si>
  <si>
    <t xml:space="preserve">สาขาวิชาโรคข้อและรูมาติสซั่ม  ภาควิชาอายุรศาสตร์ </t>
  </si>
  <si>
    <t xml:space="preserve">งานการพยาบาลอายุรศาสตร์และจิตเวชศาสตร์  </t>
  </si>
  <si>
    <t xml:space="preserve">ภาควิชาพยาธิวิทยาคลินิก  </t>
  </si>
  <si>
    <t xml:space="preserve">ภาควิชาจุลชีววิทยา 1/2  </t>
  </si>
  <si>
    <t>ภาควิชาจุลชีววิทยา 2/2</t>
  </si>
  <si>
    <t xml:space="preserve">ภาควิชาลชีววิทยา   </t>
  </si>
  <si>
    <t xml:space="preserve">ภาควิชานิติเวชศาสตร์ 1/2 </t>
  </si>
  <si>
    <t xml:space="preserve">ภาควิชานิติเวชศาสตร์ 2/2 </t>
  </si>
  <si>
    <t>ภาควิชาพยาธิวิทยา</t>
  </si>
  <si>
    <t xml:space="preserve">สำนักงานสภาอาจารย์ </t>
  </si>
  <si>
    <t xml:space="preserve">ภาควิชาปรสิตวิทยา 1/2  </t>
  </si>
  <si>
    <t xml:space="preserve">ภาควิชาปรสิตวิทยา 2/2  </t>
  </si>
  <si>
    <t xml:space="preserve">ภาควิชาพยาธิวิทยา </t>
  </si>
  <si>
    <t xml:space="preserve">ภาควิชานิติเวชศาสตร์ </t>
  </si>
  <si>
    <t xml:space="preserve">ภาควิชาพยาธิวิทยาคลินิก 1/2  </t>
  </si>
  <si>
    <t xml:space="preserve">ภาควิชาพยาธิวิทยาคลินิก 2/2  </t>
  </si>
  <si>
    <t xml:space="preserve">ศูนย์ฝึกอบรมปฎิบัติการช่วยชีวิต  </t>
  </si>
  <si>
    <t xml:space="preserve">ภาควิชาวิทยาภูมิคุ้มกัน  1/2  </t>
  </si>
  <si>
    <t xml:space="preserve">ภาควิชาวิทยาภูมิคุ้มกัน  2/2 </t>
  </si>
  <si>
    <t xml:space="preserve">หน่วยวิจัยไข้เลือดออก สถานส่งเสริมการวิจัย </t>
  </si>
  <si>
    <t xml:space="preserve">งานบริการสุขภาพปฐมภูมิศิริราช </t>
  </si>
  <si>
    <t xml:space="preserve">หน่วยประกันสังคม </t>
  </si>
  <si>
    <t>หน่วยประกันสังคม</t>
  </si>
  <si>
    <t xml:space="preserve">สาขาวิชาระบบทางเดินอาหาร ภาควิชาอายุรศาสตร์ </t>
  </si>
  <si>
    <t xml:space="preserve">สาขาวิชาวักกะวิทยา ภาควิชาอายุรศาสตร์ </t>
  </si>
  <si>
    <t xml:space="preserve">ศูนย์นิทรรักษ์ศิริราช </t>
  </si>
  <si>
    <t xml:space="preserve">งานพิษวิทยา </t>
  </si>
  <si>
    <t xml:space="preserve">ภาควิชาเวชศาสตร์ป้องกันและสังคม </t>
  </si>
  <si>
    <t xml:space="preserve">งานเวชภัณฑ์ปลอดเชื้อ </t>
  </si>
  <si>
    <t xml:space="preserve">สถานเทคโนโลยีการศึกษาแพทยศาสตร์ งานหอจดหมายเหตุ </t>
  </si>
  <si>
    <t xml:space="preserve">งานการพยาบาลผ่าตัด </t>
  </si>
  <si>
    <t xml:space="preserve">งานการพยาบาลศัลยศาสตร์และศัลยศาสตร์ออโธฯ </t>
  </si>
  <si>
    <t xml:space="preserve">ภาควิชาวิสัญญีวิทยา 1/2 </t>
  </si>
  <si>
    <t xml:space="preserve">ภาควิชาวิสัญญีวิทยา 2/2 </t>
  </si>
  <si>
    <t xml:space="preserve">สาขาศัลยศาสตร์ยูโรวิทยา ภาควิชาศัลยศาสตร์ </t>
  </si>
  <si>
    <t xml:space="preserve">ภาควิชาศัลยศาสตร์ </t>
  </si>
  <si>
    <t xml:space="preserve">ภาควิชาจักษุวิทยา </t>
  </si>
  <si>
    <t>ภาควิชาโสต นาสิก ลาริงซ์วิทยา 1/2</t>
  </si>
  <si>
    <t xml:space="preserve">ภาควิชาโสต นาสิก ลาริงซ์วิทยา 2/2 </t>
  </si>
  <si>
    <t xml:space="preserve">งานสื่อสาร </t>
  </si>
  <si>
    <t xml:space="preserve">ภาควิชากุมารเวชศาสตร์ </t>
  </si>
  <si>
    <t>งานเวชระเบียน</t>
  </si>
  <si>
    <t xml:space="preserve">สาขาศัลยศาสตร์อุบัติเหตุ ภาควิชาศัลยศาสตร์ </t>
  </si>
  <si>
    <t xml:space="preserve">งานรักษาความปลอดภัย </t>
  </si>
  <si>
    <t xml:space="preserve">หน่วยยานพาหนะ  </t>
  </si>
  <si>
    <t xml:space="preserve">งานการพยาบาลสูติศาสตร์-นรีเวชวิทยา </t>
  </si>
  <si>
    <t xml:space="preserve">ห้องปฎิบัติการโครโมโซมกลาง  </t>
  </si>
  <si>
    <t xml:space="preserve">สาขาวิชาเวชศาสตร์นิวเคลียร์ ภาควิชารังสีวิทยา 1/2 </t>
  </si>
  <si>
    <t xml:space="preserve">สาขาวิชาเวชศาสตร์นิวเคลียร์ ภาควิชารังสีวิทยา 2/2 </t>
  </si>
  <si>
    <t xml:space="preserve">สาขาวิชาเวชศาสตร์นิวเคลียร์ ภาควิชารังสีวิทยา  </t>
  </si>
  <si>
    <t xml:space="preserve">งานการพยาบาลระบบหัวใจและหลอดเลือด </t>
  </si>
  <si>
    <t xml:space="preserve">ศูนย์บริรักษ์ NEW </t>
  </si>
  <si>
    <t xml:space="preserve">งานอาชีวอนามัย </t>
  </si>
  <si>
    <t xml:space="preserve">งานสถาปัตยกรรม </t>
  </si>
  <si>
    <t xml:space="preserve">งานบริการผ้า  </t>
  </si>
  <si>
    <t xml:space="preserve">ฝ่ายเภสัชกรรม  </t>
  </si>
  <si>
    <t xml:space="preserve">หน่วยพิพิธภัณฑ์ </t>
  </si>
  <si>
    <t xml:space="preserve">สถานการแพทย์แผนไทยประยุกต์  </t>
  </si>
  <si>
    <t xml:space="preserve">งานการพยาบาลกุมารเวชศาสตร์ </t>
  </si>
  <si>
    <t xml:space="preserve">ศูนย์ธาลัสซีเมีย </t>
  </si>
  <si>
    <t xml:space="preserve">งานสังคมสงเคราะห์ </t>
  </si>
  <si>
    <t xml:space="preserve">งานระบบแก๊สทางการเเพทย์  </t>
  </si>
  <si>
    <t>ZEMJB1CG50004WD</t>
  </si>
  <si>
    <t>ZEMJB1CG40004XN</t>
  </si>
  <si>
    <t>ZEMJB1CG500055Y</t>
  </si>
  <si>
    <t>ZEMJB1CG500018R</t>
  </si>
  <si>
    <t>ZEMJB1CG50005DD</t>
  </si>
  <si>
    <t>ZEMJB1CG50000AK</t>
  </si>
  <si>
    <t>ZEMJB1CG50005WH</t>
  </si>
  <si>
    <t>ZEMJB1CG60003QZ</t>
  </si>
  <si>
    <t>ZEMJB1CG50005GB</t>
  </si>
  <si>
    <t>ZEMJB1CG500054P</t>
  </si>
  <si>
    <t>ZEMJB1CG50003SD</t>
  </si>
  <si>
    <t>ZEMJB1CG500051R</t>
  </si>
  <si>
    <t>ZEMJB1CG6000JYZ</t>
  </si>
  <si>
    <t>ZEMJB1CG600062N</t>
  </si>
  <si>
    <t xml:space="preserve"> ZEMJB1DFA00031K</t>
  </si>
  <si>
    <t>ZEMJB1CG60003TF</t>
  </si>
  <si>
    <t>ZEMJB1CG60000VP</t>
  </si>
  <si>
    <t>ZEMJB1CG50003MV</t>
  </si>
  <si>
    <t>ZEMJB1CG50005CN</t>
  </si>
  <si>
    <t>ZEMJB1CG60003RR</t>
  </si>
  <si>
    <t>ZEMJB1CG600072B</t>
  </si>
  <si>
    <t>ZEMJB1CG60003FV</t>
  </si>
  <si>
    <t>ZEMJB1CG600056M</t>
  </si>
  <si>
    <t>ZEMJB1CG50004TF</t>
  </si>
  <si>
    <t>ZEMJB1CG600064X</t>
  </si>
  <si>
    <t>ZEMJB1CG50005RK</t>
  </si>
  <si>
    <t>ZEMJB1CG400046V</t>
  </si>
  <si>
    <t>ZEMJB1CG400047Y</t>
  </si>
  <si>
    <t>ZEMJB1CG600008W</t>
  </si>
  <si>
    <t>ZEMJB1CG50001JF</t>
  </si>
  <si>
    <t>ZEMJB1CG500019E</t>
  </si>
  <si>
    <t>ZEMJB1CG500017J</t>
  </si>
  <si>
    <t>ZEMJB1CG40007FV</t>
  </si>
  <si>
    <t>ZEMJB1CG400078H</t>
  </si>
  <si>
    <t>ZEMJB1CG400073K</t>
  </si>
  <si>
    <t>ZEMJB1CG50006AT</t>
  </si>
  <si>
    <t>ZEMJB1CG500013Z</t>
  </si>
  <si>
    <t>ZEMJB1CG50000EH</t>
  </si>
  <si>
    <t>ZEMJB1CG50005HL</t>
  </si>
  <si>
    <t>ZEMJB1CG500031T</t>
  </si>
  <si>
    <t>ZEMJB1CG50001NZ</t>
  </si>
  <si>
    <t>ZEMJB1CG50001WX</t>
  </si>
  <si>
    <t>ZEMJB1CG50002BR</t>
  </si>
  <si>
    <t>ZEMJB1CG50003KK</t>
  </si>
  <si>
    <t>ZEMJB1CG50003FE</t>
  </si>
  <si>
    <t>ZEMJB1CG50000LB</t>
  </si>
  <si>
    <t>ZEMJB1CG50000ML</t>
  </si>
  <si>
    <t>ZEMJB1CG50000DM</t>
  </si>
  <si>
    <t>ZEMJB1CG50001PB</t>
  </si>
  <si>
    <t>ZEMJB1CG50000NW</t>
  </si>
  <si>
    <t>ZEMJB1CG50005LR</t>
  </si>
  <si>
    <t>ZEMJB1CG500011D</t>
  </si>
  <si>
    <t>ZEMJB1DFA0003CM</t>
  </si>
  <si>
    <t>ZEMJB1CG4000A2L</t>
  </si>
  <si>
    <t>ZEMJB1CG500052E</t>
  </si>
  <si>
    <t>ZEMJB1CG50005PP</t>
  </si>
  <si>
    <t>ZEMJB1CG600063L</t>
  </si>
  <si>
    <t>ZEMJB1CG60008BV</t>
  </si>
  <si>
    <t>ZEMJB1CG600061T</t>
  </si>
  <si>
    <t>ZEMJB1CG60004DE</t>
  </si>
  <si>
    <t>ZEMJB1CG60004GL</t>
  </si>
  <si>
    <t>ZEMJB1CG6000EHY</t>
  </si>
  <si>
    <t>ZEMJB1CG600069M</t>
  </si>
  <si>
    <t>ZEMJB1CG6000ABB</t>
  </si>
  <si>
    <t>ZEMJB1CG600059Y</t>
  </si>
  <si>
    <t>ZEMJB1CG50000KZ</t>
  </si>
  <si>
    <t>ZEMJB1CG60008TN</t>
  </si>
  <si>
    <t>ZEMJB1CG6000FBL</t>
  </si>
  <si>
    <t>ZEMJB1DFA000CSE</t>
  </si>
  <si>
    <t>ZEMJB1CG40005VV</t>
  </si>
  <si>
    <t>ZEMJB1CG40005NT</t>
  </si>
  <si>
    <t>ZEMJB1CG50004ZB</t>
  </si>
  <si>
    <t>ZEMJB1CG400082W</t>
  </si>
  <si>
    <t>ZEMJB1CG6000EFA</t>
  </si>
  <si>
    <t>ZEMJB1DFA000BAA</t>
  </si>
  <si>
    <t>ZEMJB1CG6000JFF</t>
  </si>
  <si>
    <t>ZEMJB1DFA000BDR</t>
  </si>
  <si>
    <t>ZEMJB1DFA000B1Z</t>
  </si>
  <si>
    <t>ZEMJB1CG50005VM</t>
  </si>
  <si>
    <t>ZEMJB1CG600007D</t>
  </si>
  <si>
    <t>ZEMJB1CG40007TH</t>
  </si>
  <si>
    <t>ZEMJB1CG40005DZ</t>
  </si>
  <si>
    <t>ZEMJB1CG60004HX</t>
  </si>
  <si>
    <t>ZEMJB1CG40007XR</t>
  </si>
  <si>
    <t>ZEMJB1CG60009AT</t>
  </si>
  <si>
    <t>ZEMJB1CG6000BFE</t>
  </si>
  <si>
    <t>ZEMJB1DFB000AKV</t>
  </si>
  <si>
    <t>ZEMJB1CG6000EJH</t>
  </si>
  <si>
    <t>ZEMJB1DFB000AHZ</t>
  </si>
  <si>
    <t>ZEMJB1DFB000AJE</t>
  </si>
  <si>
    <t>ZEMJB1CG40002WB</t>
  </si>
  <si>
    <t>ZEMJB1DFB000AGM</t>
  </si>
  <si>
    <t>ZEMJB1CG400030L</t>
  </si>
  <si>
    <t>ZEMJB1CG40003TN</t>
  </si>
  <si>
    <t>ZEMJB1CG400043L</t>
  </si>
  <si>
    <t>ZEMJB1CG400051D</t>
  </si>
  <si>
    <t>ZEMJB1CG40004PA</t>
  </si>
  <si>
    <t>ZEMJB1CG40004NL</t>
  </si>
  <si>
    <t>ZEMJB1CG4000A6Y</t>
  </si>
  <si>
    <t>ZEMJB1DFB00047K</t>
  </si>
  <si>
    <t>ZEMJB1DFB0004BF</t>
  </si>
  <si>
    <t>ZEMJB1CG50005BF</t>
  </si>
  <si>
    <t>ZEMJB1CG50000BT</t>
  </si>
  <si>
    <t>ZEMJB1CG500015L</t>
  </si>
  <si>
    <t>ZEMJB1CG50000RE</t>
  </si>
  <si>
    <t>ZEMJB1CG400049W</t>
  </si>
  <si>
    <t>ZEMJB1DFB00049W</t>
  </si>
  <si>
    <t>ZEMJB1DFB0003NJ</t>
  </si>
  <si>
    <t>ZEMJB1CG50005FZ</t>
  </si>
  <si>
    <t>ZEMJB1CG500033M</t>
  </si>
  <si>
    <t>ZEMJB1CG6000K5X</t>
  </si>
  <si>
    <t>ZEMJB1CG600060E</t>
  </si>
  <si>
    <t>ZEMJB1CG6000B8Y</t>
  </si>
  <si>
    <t>ZEMJB1CG50002CE</t>
  </si>
  <si>
    <t>ZEMJB1CG6000HHL</t>
  </si>
  <si>
    <t>ZEMJB1CG6000GWB</t>
  </si>
  <si>
    <t>ZEMJB1CG50003PH</t>
  </si>
  <si>
    <t>ZEMJB1DFB0005RR</t>
  </si>
  <si>
    <t>ZEMJB1DFA0002JV</t>
  </si>
  <si>
    <t>ZEMJB1CG500067P</t>
  </si>
  <si>
    <t>ZEMJB1DFB0005LM</t>
  </si>
  <si>
    <t>ZEMJB1DFB0000BT</t>
  </si>
  <si>
    <t>ZEMJB1DFB0000PX</t>
  </si>
  <si>
    <t>ZEMJB1DFB0005QA</t>
  </si>
  <si>
    <t>ZEMJB1DFB0000XT</t>
  </si>
  <si>
    <t>ZEMJB1DFB00002H</t>
  </si>
  <si>
    <t>ZEMJB1CG50001LD</t>
  </si>
  <si>
    <t>ZEMJB1CG500014B</t>
  </si>
  <si>
    <t>ZEMJB1DFB0005KX</t>
  </si>
  <si>
    <t>ZEMJB1CG400055R</t>
  </si>
  <si>
    <t>ZEMJB1CG40003XX</t>
  </si>
  <si>
    <t>ZEMJB1CG60008PF</t>
  </si>
  <si>
    <t>ZEMJB1CG6000JCZ</t>
  </si>
  <si>
    <t>ZEMJB1CG6000D9W</t>
  </si>
  <si>
    <t>ZEMJB1CG500068Y</t>
  </si>
  <si>
    <t>ZEMJB1CG500057T</t>
  </si>
  <si>
    <t>ZEMJB1CG400056L</t>
  </si>
  <si>
    <t>ZEMJB1DFA0003LK</t>
  </si>
  <si>
    <t>ZEMJB1CG6000EQE</t>
  </si>
  <si>
    <t>ZEMJB1DFA0003ED</t>
  </si>
  <si>
    <t>ZEMJB1DFA0002EJ</t>
  </si>
  <si>
    <t>ZEMJB1DFA0002PW</t>
  </si>
  <si>
    <t>ZEMJB1CG500038A</t>
  </si>
  <si>
    <t>ZEMJB1CG6000BHN</t>
  </si>
  <si>
    <t>ZEMJB1CG60004JV</t>
  </si>
  <si>
    <t>ZEMJB1CG6000EXD</t>
  </si>
  <si>
    <t>ZEMJB1CG40005LD</t>
  </si>
  <si>
    <t>ZEMJB1CG40004RV</t>
  </si>
  <si>
    <t>ZEMJB1CG6000FED</t>
  </si>
  <si>
    <t>ZEMJB1CG40005CW</t>
  </si>
  <si>
    <t>ZEMJB1CG40007ZA</t>
  </si>
  <si>
    <t>ZEMJB1CG6000GHD</t>
  </si>
  <si>
    <t>ZEMJB1CG6000J8A</t>
  </si>
  <si>
    <t>ZEMJB1CG50001AX</t>
  </si>
  <si>
    <t>ZEMJB1CG400072M</t>
  </si>
  <si>
    <t>รวม</t>
  </si>
  <si>
    <t>รวม/เครื่อง</t>
  </si>
  <si>
    <t>รวมทั้งหมด/เดือน(หาร5)</t>
  </si>
  <si>
    <t>ที่</t>
  </si>
  <si>
    <t>(หาร 7)</t>
  </si>
  <si>
    <t>จำนวนเงิน</t>
  </si>
  <si>
    <t>x 0.21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</si>
</sst>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14" x14ac:knownFonts="1">
    <font>
      <sz val="11"/>
      <color theme="1"/>
      <name val="Calibri"/>
      <family val="2"/>
      <charset val="222"/>
      <scheme val="minor"/>
    </font>
    <font>
      <b/>
      <sz val="14"/>
      <color theme="1"/>
      <name val="Angsana New"/>
      <family val="1"/>
    </font>
    <font>
      <sz val="14"/>
      <color theme="1"/>
      <name val="Angsana New"/>
      <family val="1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b/>
      <sz val="30"/>
      <color theme="1"/>
      <name val="Angsana New"/>
      <family val="1"/>
    </font>
    <font>
      <sz val="12"/>
      <color theme="1"/>
      <name val="Angsana New"/>
      <family val="1"/>
    </font>
    <font>
      <sz val="12"/>
      <name val="Angsana New"/>
      <family val="1"/>
    </font>
    <font>
      <b/>
      <sz val="11"/>
      <color theme="1"/>
      <name val="Calibri"/>
      <family val="2"/>
      <charset val="222"/>
      <scheme val="minor"/>
    </font>
    <font>
      <sz val="14"/>
      <name val="Angsana New"/>
      <family val="1"/>
    </font>
    <font>
      <b/>
      <u val="doubleAccounting"/>
      <sz val="16"/>
      <color theme="1"/>
      <name val="Angsana New"/>
      <family val="1"/>
    </font>
    <font>
      <sz val="15"/>
      <color theme="1"/>
      <name val="Angsana New"/>
      <family val="1"/>
    </font>
    <font>
      <b/>
      <u val="doubleAccounting"/>
      <sz val="15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64" fontId="2" fillId="0" borderId="1" xfId="1" applyNumberFormat="1" applyFont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7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/>
    <xf numFmtId="41" fontId="5" fillId="0" borderId="1" xfId="0" applyNumberFormat="1" applyFont="1" applyBorder="1"/>
    <xf numFmtId="41" fontId="2" fillId="2" borderId="1" xfId="1" applyNumberFormat="1" applyFont="1" applyFill="1" applyBorder="1" applyAlignment="1">
      <alignment vertical="center"/>
    </xf>
    <xf numFmtId="41" fontId="2" fillId="0" borderId="1" xfId="1" applyNumberFormat="1" applyFont="1" applyBorder="1"/>
    <xf numFmtId="41" fontId="2" fillId="2" borderId="1" xfId="1" applyNumberFormat="1" applyFont="1" applyFill="1" applyBorder="1"/>
    <xf numFmtId="41" fontId="2" fillId="2" borderId="2" xfId="1" applyNumberFormat="1" applyFont="1" applyFill="1" applyBorder="1" applyAlignment="1">
      <alignment vertical="center"/>
    </xf>
    <xf numFmtId="41" fontId="2" fillId="2" borderId="2" xfId="1" applyNumberFormat="1" applyFont="1" applyFill="1" applyBorder="1" applyAlignment="1">
      <alignment horizontal="center" vertical="center"/>
    </xf>
    <xf numFmtId="41" fontId="2" fillId="2" borderId="2" xfId="1" applyNumberFormat="1" applyFont="1" applyFill="1" applyBorder="1"/>
    <xf numFmtId="0" fontId="5" fillId="0" borderId="0" xfId="0" applyFont="1" applyBorder="1"/>
    <xf numFmtId="41" fontId="2" fillId="0" borderId="1" xfId="0" applyNumberFormat="1" applyFont="1" applyBorder="1"/>
    <xf numFmtId="41" fontId="2" fillId="0" borderId="2" xfId="0" applyNumberFormat="1" applyFont="1" applyBorder="1"/>
    <xf numFmtId="41" fontId="2" fillId="0" borderId="2" xfId="1" applyNumberFormat="1" applyFont="1" applyFill="1" applyBorder="1" applyAlignment="1">
      <alignment vertical="center"/>
    </xf>
    <xf numFmtId="41" fontId="2" fillId="0" borderId="1" xfId="1" applyNumberFormat="1" applyFont="1" applyFill="1" applyBorder="1"/>
    <xf numFmtId="41" fontId="2" fillId="0" borderId="1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41" fontId="5" fillId="0" borderId="1" xfId="0" applyNumberFormat="1" applyFont="1" applyBorder="1" applyAlignment="1"/>
    <xf numFmtId="164" fontId="1" fillId="0" borderId="1" xfId="1" applyNumberFormat="1" applyFont="1" applyBorder="1"/>
    <xf numFmtId="0" fontId="9" fillId="0" borderId="0" xfId="0" applyFont="1"/>
    <xf numFmtId="0" fontId="5" fillId="3" borderId="3" xfId="0" applyFont="1" applyFill="1" applyBorder="1" applyAlignment="1">
      <alignment horizontal="center" vertical="center"/>
    </xf>
    <xf numFmtId="43" fontId="5" fillId="3" borderId="1" xfId="0" applyNumberFormat="1" applyFont="1" applyFill="1" applyBorder="1"/>
    <xf numFmtId="43" fontId="11" fillId="3" borderId="1" xfId="0" applyNumberFormat="1" applyFont="1" applyFill="1" applyBorder="1"/>
    <xf numFmtId="0" fontId="5" fillId="3" borderId="2" xfId="0" applyFont="1" applyFill="1" applyBorder="1" applyAlignment="1">
      <alignment horizontal="center" vertical="top"/>
    </xf>
    <xf numFmtId="0" fontId="5" fillId="0" borderId="0" xfId="0" applyFont="1"/>
    <xf numFmtId="164" fontId="2" fillId="0" borderId="2" xfId="1" applyNumberFormat="1" applyFont="1" applyBorder="1"/>
    <xf numFmtId="164" fontId="5" fillId="0" borderId="1" xfId="1" applyNumberFormat="1" applyFont="1" applyBorder="1"/>
    <xf numFmtId="164" fontId="5" fillId="0" borderId="1" xfId="0" applyNumberFormat="1" applyFont="1" applyBorder="1"/>
    <xf numFmtId="41" fontId="2" fillId="0" borderId="1" xfId="1" applyNumberFormat="1" applyFont="1" applyFill="1" applyBorder="1" applyAlignment="1">
      <alignment vertical="center"/>
    </xf>
    <xf numFmtId="41" fontId="12" fillId="0" borderId="1" xfId="0" applyNumberFormat="1" applyFont="1" applyBorder="1"/>
    <xf numFmtId="41" fontId="1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3" fontId="12" fillId="0" borderId="1" xfId="0" applyNumberFormat="1" applyFont="1" applyBorder="1"/>
    <xf numFmtId="43" fontId="13" fillId="0" borderId="1" xfId="0" applyNumberFormat="1" applyFont="1" applyBorder="1"/>
    <xf numFmtId="43" fontId="0" fillId="0" borderId="0" xfId="0" applyNumberFormat="1"/>
    <xf numFmtId="0" fontId="5" fillId="0" borderId="1" xfId="0" applyFont="1" applyBorder="1" applyAlignment="1">
      <alignment horizontal="center"/>
    </xf>
    <xf numFmtId="17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" fontId="5" fillId="0" borderId="2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176"/>
  <sheetViews>
    <sheetView tabSelected="1" topLeftCell="A142" workbookViewId="0">
      <selection activeCell="E158" sqref="E158"/>
    </sheetView>
  </sheetViews>
  <sheetFormatPr baseColWidth="10" defaultColWidth="9" defaultRowHeight="14" x14ac:dyDescent="0"/>
  <cols>
    <col min="1" max="1" width="4.5" style="2" customWidth="1"/>
    <col min="2" max="2" width="37.5" style="1" customWidth="1"/>
    <col min="3" max="3" width="12.5" style="2" customWidth="1"/>
    <col min="4" max="15" width="8.5" style="1" customWidth="1"/>
    <col min="16" max="16" width="12.1640625" style="1" bestFit="1" customWidth="1"/>
    <col min="17" max="17" width="11.1640625" style="1" customWidth="1"/>
    <col min="18" max="16384" width="9" style="1"/>
  </cols>
  <sheetData>
    <row r="1" spans="1:17" ht="49.5" customHeight="1">
      <c r="A1" s="65" t="s">
        <v>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</row>
    <row r="2" spans="1:17" ht="22" customHeight="1">
      <c r="A2" s="66" t="s">
        <v>0</v>
      </c>
      <c r="B2" s="67" t="s">
        <v>1</v>
      </c>
      <c r="C2" s="66" t="s">
        <v>2</v>
      </c>
      <c r="D2" s="62">
        <v>21520</v>
      </c>
      <c r="E2" s="62">
        <v>21551</v>
      </c>
      <c r="F2" s="62">
        <v>21582</v>
      </c>
      <c r="G2" s="62">
        <v>21610</v>
      </c>
      <c r="H2" s="62">
        <v>21641</v>
      </c>
      <c r="I2" s="62">
        <v>21671</v>
      </c>
      <c r="J2" s="62">
        <v>21702</v>
      </c>
      <c r="K2" s="62">
        <v>21732</v>
      </c>
      <c r="L2" s="62">
        <v>21763</v>
      </c>
      <c r="M2" s="62">
        <v>21794</v>
      </c>
      <c r="N2" s="62">
        <v>21824</v>
      </c>
      <c r="O2" s="62">
        <v>21855</v>
      </c>
      <c r="P2" s="64" t="s">
        <v>306</v>
      </c>
      <c r="Q2" s="56" t="s">
        <v>311</v>
      </c>
    </row>
    <row r="3" spans="1:17" ht="22" customHeight="1">
      <c r="A3" s="66"/>
      <c r="B3" s="68"/>
      <c r="C3" s="66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4"/>
      <c r="Q3" s="57" t="s">
        <v>312</v>
      </c>
    </row>
    <row r="4" spans="1:17" ht="23.25" customHeight="1">
      <c r="A4" s="11">
        <v>1</v>
      </c>
      <c r="B4" s="4" t="s">
        <v>4</v>
      </c>
      <c r="C4" s="10" t="s">
        <v>151</v>
      </c>
      <c r="D4" s="18">
        <v>1795</v>
      </c>
      <c r="E4" s="27">
        <v>3665</v>
      </c>
      <c r="F4" s="19">
        <v>1776</v>
      </c>
      <c r="G4" s="19">
        <v>2658</v>
      </c>
      <c r="H4" s="27">
        <v>1320</v>
      </c>
      <c r="I4" s="3">
        <v>1176</v>
      </c>
      <c r="J4" s="3">
        <v>3454</v>
      </c>
      <c r="K4" s="3">
        <v>2482</v>
      </c>
      <c r="L4" s="3">
        <v>1598</v>
      </c>
      <c r="M4" s="27">
        <v>1518</v>
      </c>
      <c r="N4" s="20">
        <v>1706</v>
      </c>
      <c r="O4" s="19">
        <v>2474</v>
      </c>
      <c r="P4" s="54">
        <f>SUM(D4:O4)</f>
        <v>25622</v>
      </c>
      <c r="Q4" s="58">
        <f>SUM(P4*0.21)</f>
        <v>5380.62</v>
      </c>
    </row>
    <row r="5" spans="1:17" ht="23.25" customHeight="1">
      <c r="A5" s="5">
        <v>2</v>
      </c>
      <c r="B5" s="4" t="s">
        <v>5</v>
      </c>
      <c r="C5" s="12" t="s">
        <v>152</v>
      </c>
      <c r="D5" s="20">
        <v>10302</v>
      </c>
      <c r="E5" s="28">
        <v>12683</v>
      </c>
      <c r="F5" s="19">
        <v>7445</v>
      </c>
      <c r="G5" s="19">
        <v>13060</v>
      </c>
      <c r="H5" s="28">
        <v>11662</v>
      </c>
      <c r="I5" s="3">
        <v>7065</v>
      </c>
      <c r="J5" s="3">
        <v>18906</v>
      </c>
      <c r="K5" s="3">
        <v>13212</v>
      </c>
      <c r="L5" s="3">
        <v>16658</v>
      </c>
      <c r="M5" s="53">
        <v>14825</v>
      </c>
      <c r="N5" s="20">
        <v>19812</v>
      </c>
      <c r="O5" s="19">
        <v>19815</v>
      </c>
      <c r="P5" s="54">
        <f t="shared" ref="P5:P68" si="0">SUM(D5:O5)</f>
        <v>165445</v>
      </c>
      <c r="Q5" s="58">
        <f t="shared" ref="Q5:Q68" si="1">SUM(P5*0.21)</f>
        <v>34743.449999999997</v>
      </c>
    </row>
    <row r="6" spans="1:17" ht="23.25" customHeight="1">
      <c r="A6" s="5">
        <v>3</v>
      </c>
      <c r="B6" s="4" t="s">
        <v>6</v>
      </c>
      <c r="C6" s="12" t="s">
        <v>153</v>
      </c>
      <c r="D6" s="20">
        <v>5360</v>
      </c>
      <c r="E6" s="28">
        <v>8615</v>
      </c>
      <c r="F6" s="19">
        <v>5917</v>
      </c>
      <c r="G6" s="19">
        <v>6248</v>
      </c>
      <c r="H6" s="28">
        <v>4878</v>
      </c>
      <c r="I6" s="3">
        <v>5761</v>
      </c>
      <c r="J6" s="3">
        <v>16855</v>
      </c>
      <c r="K6" s="3">
        <v>6232</v>
      </c>
      <c r="L6" s="3">
        <v>7647</v>
      </c>
      <c r="M6" s="3">
        <v>4498</v>
      </c>
      <c r="N6" s="20">
        <v>6635</v>
      </c>
      <c r="O6" s="19">
        <v>8209</v>
      </c>
      <c r="P6" s="54">
        <f t="shared" si="0"/>
        <v>86855</v>
      </c>
      <c r="Q6" s="58">
        <f t="shared" si="1"/>
        <v>18239.55</v>
      </c>
    </row>
    <row r="7" spans="1:17" ht="23.25" customHeight="1">
      <c r="A7" s="5">
        <v>4</v>
      </c>
      <c r="B7" s="4" t="s">
        <v>7</v>
      </c>
      <c r="C7" s="12" t="s">
        <v>154</v>
      </c>
      <c r="D7" s="20">
        <v>4641</v>
      </c>
      <c r="E7" s="28">
        <v>5532</v>
      </c>
      <c r="F7" s="19">
        <v>4809</v>
      </c>
      <c r="G7" s="19">
        <v>5120</v>
      </c>
      <c r="H7" s="28">
        <v>7252</v>
      </c>
      <c r="I7" s="3">
        <v>4701</v>
      </c>
      <c r="J7" s="3">
        <v>7905</v>
      </c>
      <c r="K7" s="3">
        <v>4143</v>
      </c>
      <c r="L7" s="3">
        <v>5566</v>
      </c>
      <c r="M7" s="3">
        <v>5263</v>
      </c>
      <c r="N7" s="20">
        <v>4532</v>
      </c>
      <c r="O7" s="19">
        <v>6811</v>
      </c>
      <c r="P7" s="54">
        <f t="shared" si="0"/>
        <v>66275</v>
      </c>
      <c r="Q7" s="58">
        <f t="shared" si="1"/>
        <v>13917.75</v>
      </c>
    </row>
    <row r="8" spans="1:17" ht="23.25" customHeight="1">
      <c r="A8" s="5">
        <v>5</v>
      </c>
      <c r="B8" s="6" t="s">
        <v>8</v>
      </c>
      <c r="C8" s="13" t="s">
        <v>155</v>
      </c>
      <c r="D8" s="20">
        <v>1554</v>
      </c>
      <c r="E8" s="28">
        <v>1220</v>
      </c>
      <c r="F8" s="19">
        <v>1583</v>
      </c>
      <c r="G8" s="19">
        <v>1621</v>
      </c>
      <c r="H8" s="28">
        <v>2198</v>
      </c>
      <c r="I8" s="3">
        <v>1251</v>
      </c>
      <c r="J8" s="3">
        <v>5190</v>
      </c>
      <c r="K8" s="3">
        <v>4822</v>
      </c>
      <c r="L8" s="3">
        <v>2637</v>
      </c>
      <c r="M8" s="3">
        <v>2197</v>
      </c>
      <c r="N8" s="20">
        <v>1921</v>
      </c>
      <c r="O8" s="19">
        <v>1909</v>
      </c>
      <c r="P8" s="54">
        <f t="shared" si="0"/>
        <v>28103</v>
      </c>
      <c r="Q8" s="58">
        <f t="shared" si="1"/>
        <v>5901.63</v>
      </c>
    </row>
    <row r="9" spans="1:17" ht="23.25" customHeight="1">
      <c r="A9" s="5">
        <v>6</v>
      </c>
      <c r="B9" s="4" t="s">
        <v>9</v>
      </c>
      <c r="C9" s="12" t="s">
        <v>156</v>
      </c>
      <c r="D9" s="20">
        <v>9421</v>
      </c>
      <c r="E9" s="28">
        <v>5200</v>
      </c>
      <c r="F9" s="19">
        <v>5376</v>
      </c>
      <c r="G9" s="19">
        <v>2572</v>
      </c>
      <c r="H9" s="28">
        <v>4032</v>
      </c>
      <c r="I9" s="3">
        <v>4179</v>
      </c>
      <c r="J9" s="3">
        <v>11889</v>
      </c>
      <c r="K9" s="3">
        <v>26506</v>
      </c>
      <c r="L9" s="3">
        <v>15688</v>
      </c>
      <c r="M9" s="3">
        <v>8073</v>
      </c>
      <c r="N9" s="20">
        <v>15268</v>
      </c>
      <c r="O9" s="19">
        <v>13614</v>
      </c>
      <c r="P9" s="54">
        <f t="shared" si="0"/>
        <v>121818</v>
      </c>
      <c r="Q9" s="58">
        <f t="shared" si="1"/>
        <v>25581.78</v>
      </c>
    </row>
    <row r="10" spans="1:17" ht="23.25" customHeight="1">
      <c r="A10" s="5">
        <v>7</v>
      </c>
      <c r="B10" s="4" t="s">
        <v>10</v>
      </c>
      <c r="C10" s="12" t="s">
        <v>157</v>
      </c>
      <c r="D10" s="20">
        <v>2553</v>
      </c>
      <c r="E10" s="28">
        <v>2937</v>
      </c>
      <c r="F10" s="19">
        <v>4048</v>
      </c>
      <c r="G10" s="19">
        <v>3009</v>
      </c>
      <c r="H10" s="28">
        <v>2711</v>
      </c>
      <c r="I10" s="3">
        <v>1407</v>
      </c>
      <c r="J10" s="3">
        <v>2465</v>
      </c>
      <c r="K10" s="3">
        <v>1636</v>
      </c>
      <c r="L10" s="3">
        <v>5378</v>
      </c>
      <c r="M10" s="3">
        <v>9390</v>
      </c>
      <c r="N10" s="20">
        <v>6967</v>
      </c>
      <c r="O10" s="19">
        <v>6422</v>
      </c>
      <c r="P10" s="54">
        <f t="shared" si="0"/>
        <v>48923</v>
      </c>
      <c r="Q10" s="58">
        <f t="shared" si="1"/>
        <v>10273.83</v>
      </c>
    </row>
    <row r="11" spans="1:17" ht="23.25" customHeight="1">
      <c r="A11" s="5">
        <v>8</v>
      </c>
      <c r="B11" s="4" t="s">
        <v>11</v>
      </c>
      <c r="C11" s="12" t="s">
        <v>158</v>
      </c>
      <c r="D11" s="20">
        <v>2323</v>
      </c>
      <c r="E11" s="28">
        <v>1410</v>
      </c>
      <c r="F11" s="19">
        <v>2002</v>
      </c>
      <c r="G11" s="19">
        <v>1791</v>
      </c>
      <c r="H11" s="28">
        <v>2171</v>
      </c>
      <c r="I11" s="3">
        <v>1523</v>
      </c>
      <c r="J11" s="3">
        <v>1976</v>
      </c>
      <c r="K11" s="3">
        <v>932</v>
      </c>
      <c r="L11" s="3">
        <v>2614</v>
      </c>
      <c r="M11" s="3">
        <v>1338</v>
      </c>
      <c r="N11" s="20">
        <v>664</v>
      </c>
      <c r="O11" s="19">
        <v>854</v>
      </c>
      <c r="P11" s="54">
        <f t="shared" si="0"/>
        <v>19598</v>
      </c>
      <c r="Q11" s="58">
        <f t="shared" si="1"/>
        <v>4115.58</v>
      </c>
    </row>
    <row r="12" spans="1:17" ht="23.25" customHeight="1">
      <c r="A12" s="5">
        <v>9</v>
      </c>
      <c r="B12" s="4" t="s">
        <v>12</v>
      </c>
      <c r="C12" s="12" t="s">
        <v>159</v>
      </c>
      <c r="D12" s="20">
        <v>2611</v>
      </c>
      <c r="E12" s="28">
        <v>3528</v>
      </c>
      <c r="F12" s="19">
        <v>1984</v>
      </c>
      <c r="G12" s="19">
        <v>24360</v>
      </c>
      <c r="H12" s="28">
        <v>7969</v>
      </c>
      <c r="I12" s="3">
        <v>4467</v>
      </c>
      <c r="J12" s="3">
        <v>1011</v>
      </c>
      <c r="K12" s="3">
        <v>1058</v>
      </c>
      <c r="L12" s="3">
        <v>1261</v>
      </c>
      <c r="M12" s="3">
        <v>1092</v>
      </c>
      <c r="N12" s="20">
        <v>1051</v>
      </c>
      <c r="O12" s="19">
        <v>1394</v>
      </c>
      <c r="P12" s="54">
        <f t="shared" si="0"/>
        <v>51786</v>
      </c>
      <c r="Q12" s="58">
        <f t="shared" si="1"/>
        <v>10875.06</v>
      </c>
    </row>
    <row r="13" spans="1:17" ht="23.25" customHeight="1">
      <c r="A13" s="7">
        <v>10</v>
      </c>
      <c r="B13" s="8" t="s">
        <v>13</v>
      </c>
      <c r="C13" s="13" t="s">
        <v>160</v>
      </c>
      <c r="D13" s="21">
        <v>2936</v>
      </c>
      <c r="E13" s="29">
        <v>2544</v>
      </c>
      <c r="F13" s="19">
        <v>3644</v>
      </c>
      <c r="G13" s="19">
        <v>5118</v>
      </c>
      <c r="H13" s="29">
        <v>3317</v>
      </c>
      <c r="I13" s="3">
        <v>2372</v>
      </c>
      <c r="J13" s="3">
        <v>3609</v>
      </c>
      <c r="K13" s="3">
        <v>2474</v>
      </c>
      <c r="L13" s="3">
        <v>3060</v>
      </c>
      <c r="M13" s="3">
        <v>3203</v>
      </c>
      <c r="N13" s="20">
        <v>2618</v>
      </c>
      <c r="O13" s="19">
        <v>2672</v>
      </c>
      <c r="P13" s="54">
        <f t="shared" si="0"/>
        <v>37567</v>
      </c>
      <c r="Q13" s="58">
        <f t="shared" si="1"/>
        <v>7889.07</v>
      </c>
    </row>
    <row r="14" spans="1:17" ht="23.25" customHeight="1">
      <c r="A14" s="5">
        <v>11</v>
      </c>
      <c r="B14" s="4" t="s">
        <v>14</v>
      </c>
      <c r="C14" s="12" t="s">
        <v>161</v>
      </c>
      <c r="D14" s="20">
        <v>10762</v>
      </c>
      <c r="E14" s="28">
        <v>8510</v>
      </c>
      <c r="F14" s="19">
        <v>7877</v>
      </c>
      <c r="G14" s="19">
        <v>10007</v>
      </c>
      <c r="H14" s="28">
        <v>6932</v>
      </c>
      <c r="I14" s="3">
        <v>6884</v>
      </c>
      <c r="J14" s="3">
        <v>9303</v>
      </c>
      <c r="K14" s="3">
        <v>8395</v>
      </c>
      <c r="L14" s="3">
        <v>7702</v>
      </c>
      <c r="M14" s="3">
        <v>9693</v>
      </c>
      <c r="N14" s="20">
        <v>9257</v>
      </c>
      <c r="O14" s="19">
        <v>13063</v>
      </c>
      <c r="P14" s="54">
        <f t="shared" si="0"/>
        <v>108385</v>
      </c>
      <c r="Q14" s="58">
        <f t="shared" si="1"/>
        <v>22760.85</v>
      </c>
    </row>
    <row r="15" spans="1:17" ht="23.25" customHeight="1">
      <c r="A15" s="5">
        <v>12</v>
      </c>
      <c r="B15" s="4" t="s">
        <v>15</v>
      </c>
      <c r="C15" s="12" t="s">
        <v>162</v>
      </c>
      <c r="D15" s="20">
        <v>1671</v>
      </c>
      <c r="E15" s="28">
        <v>10577</v>
      </c>
      <c r="F15" s="19">
        <v>5876</v>
      </c>
      <c r="G15" s="19">
        <v>7781</v>
      </c>
      <c r="H15" s="28">
        <v>5961</v>
      </c>
      <c r="I15" s="3">
        <v>6641</v>
      </c>
      <c r="J15" s="3">
        <v>9435</v>
      </c>
      <c r="K15" s="3">
        <v>5405</v>
      </c>
      <c r="L15" s="3">
        <v>6647</v>
      </c>
      <c r="M15" s="3">
        <v>8114</v>
      </c>
      <c r="N15" s="20">
        <v>7921</v>
      </c>
      <c r="O15" s="19">
        <v>10661</v>
      </c>
      <c r="P15" s="54">
        <f t="shared" si="0"/>
        <v>86690</v>
      </c>
      <c r="Q15" s="58">
        <f t="shared" si="1"/>
        <v>18204.899999999998</v>
      </c>
    </row>
    <row r="16" spans="1:17" ht="23.25" customHeight="1">
      <c r="A16" s="7">
        <v>13</v>
      </c>
      <c r="B16" s="4" t="s">
        <v>16</v>
      </c>
      <c r="C16" s="13" t="s">
        <v>163</v>
      </c>
      <c r="D16" s="20">
        <v>6676</v>
      </c>
      <c r="E16" s="29">
        <v>9032</v>
      </c>
      <c r="F16" s="25">
        <v>3750</v>
      </c>
      <c r="G16" s="25">
        <v>3013</v>
      </c>
      <c r="H16" s="29">
        <v>2886</v>
      </c>
      <c r="I16" s="3">
        <v>2526</v>
      </c>
      <c r="J16" s="3">
        <v>4601</v>
      </c>
      <c r="K16" s="3">
        <v>3227</v>
      </c>
      <c r="L16" s="3">
        <v>3013</v>
      </c>
      <c r="M16" s="3">
        <v>4241</v>
      </c>
      <c r="N16" s="3">
        <v>2603</v>
      </c>
      <c r="O16" s="3">
        <v>3785</v>
      </c>
      <c r="P16" s="54">
        <f t="shared" si="0"/>
        <v>49353</v>
      </c>
      <c r="Q16" s="58">
        <f t="shared" si="1"/>
        <v>10364.129999999999</v>
      </c>
    </row>
    <row r="17" spans="1:17" ht="23.25" customHeight="1">
      <c r="A17" s="5">
        <v>14</v>
      </c>
      <c r="B17" s="4" t="s">
        <v>17</v>
      </c>
      <c r="C17" s="12" t="s">
        <v>164</v>
      </c>
      <c r="D17" s="21">
        <v>5295</v>
      </c>
      <c r="E17" s="28">
        <v>1111</v>
      </c>
      <c r="F17" s="25">
        <v>2848</v>
      </c>
      <c r="G17" s="25">
        <v>2936</v>
      </c>
      <c r="H17" s="28">
        <v>3352</v>
      </c>
      <c r="I17" s="3">
        <v>2327</v>
      </c>
      <c r="J17" s="3">
        <v>3827</v>
      </c>
      <c r="K17" s="3">
        <v>2995</v>
      </c>
      <c r="L17" s="3">
        <v>2569</v>
      </c>
      <c r="M17" s="3">
        <v>3067</v>
      </c>
      <c r="N17" s="3">
        <v>2230</v>
      </c>
      <c r="O17" s="3">
        <v>2532</v>
      </c>
      <c r="P17" s="54">
        <f t="shared" si="0"/>
        <v>35089</v>
      </c>
      <c r="Q17" s="58">
        <f t="shared" si="1"/>
        <v>7368.69</v>
      </c>
    </row>
    <row r="18" spans="1:17" ht="23.25" customHeight="1">
      <c r="A18" s="5">
        <v>15</v>
      </c>
      <c r="B18" s="4" t="s">
        <v>18</v>
      </c>
      <c r="C18" s="12" t="s">
        <v>165</v>
      </c>
      <c r="D18" s="20">
        <v>2537</v>
      </c>
      <c r="E18" s="28">
        <v>3737</v>
      </c>
      <c r="F18" s="25">
        <v>3191</v>
      </c>
      <c r="G18" s="25">
        <v>3941</v>
      </c>
      <c r="H18" s="28">
        <v>3189</v>
      </c>
      <c r="I18" s="3">
        <v>1554</v>
      </c>
      <c r="J18" s="3">
        <v>3574</v>
      </c>
      <c r="K18" s="3">
        <v>5326</v>
      </c>
      <c r="L18" s="3">
        <v>16244</v>
      </c>
      <c r="M18" s="3">
        <v>13879</v>
      </c>
      <c r="N18" s="3">
        <v>4185</v>
      </c>
      <c r="O18" s="3">
        <v>7330</v>
      </c>
      <c r="P18" s="54">
        <f t="shared" si="0"/>
        <v>68687</v>
      </c>
      <c r="Q18" s="58">
        <f t="shared" si="1"/>
        <v>14424.269999999999</v>
      </c>
    </row>
    <row r="19" spans="1:17" ht="23.25" customHeight="1">
      <c r="A19" s="5">
        <v>16</v>
      </c>
      <c r="B19" s="4" t="s">
        <v>19</v>
      </c>
      <c r="C19" s="12" t="s">
        <v>166</v>
      </c>
      <c r="D19" s="20">
        <v>1485</v>
      </c>
      <c r="E19" s="28">
        <v>7804</v>
      </c>
      <c r="F19" s="25">
        <v>5972</v>
      </c>
      <c r="G19" s="25">
        <v>4938</v>
      </c>
      <c r="H19" s="28">
        <v>3997</v>
      </c>
      <c r="I19" s="3">
        <v>5465</v>
      </c>
      <c r="J19" s="3">
        <v>7507</v>
      </c>
      <c r="K19" s="3">
        <v>6489</v>
      </c>
      <c r="L19" s="3">
        <v>3696</v>
      </c>
      <c r="M19" s="3">
        <v>4706</v>
      </c>
      <c r="N19" s="3">
        <v>1296</v>
      </c>
      <c r="O19" s="3">
        <v>5194</v>
      </c>
      <c r="P19" s="54">
        <f t="shared" si="0"/>
        <v>58549</v>
      </c>
      <c r="Q19" s="58">
        <f t="shared" si="1"/>
        <v>12295.289999999999</v>
      </c>
    </row>
    <row r="20" spans="1:17" ht="23.25" customHeight="1">
      <c r="A20" s="7">
        <v>17</v>
      </c>
      <c r="B20" s="4" t="s">
        <v>20</v>
      </c>
      <c r="C20" s="7" t="s">
        <v>167</v>
      </c>
      <c r="D20" s="20">
        <v>4953</v>
      </c>
      <c r="E20" s="29">
        <v>5649</v>
      </c>
      <c r="F20" s="25">
        <v>2730</v>
      </c>
      <c r="G20" s="25">
        <v>5802</v>
      </c>
      <c r="H20" s="29">
        <v>3095</v>
      </c>
      <c r="I20" s="3">
        <v>3457</v>
      </c>
      <c r="J20" s="3">
        <v>1947</v>
      </c>
      <c r="K20" s="3">
        <v>3115</v>
      </c>
      <c r="L20" s="3">
        <v>2203</v>
      </c>
      <c r="M20" s="3">
        <v>3307</v>
      </c>
      <c r="N20" s="3">
        <v>2881</v>
      </c>
      <c r="O20" s="3">
        <v>2609</v>
      </c>
      <c r="P20" s="54">
        <f t="shared" si="0"/>
        <v>41748</v>
      </c>
      <c r="Q20" s="58">
        <f t="shared" si="1"/>
        <v>8767.08</v>
      </c>
    </row>
    <row r="21" spans="1:17" ht="23.25" customHeight="1">
      <c r="A21" s="5">
        <v>18</v>
      </c>
      <c r="B21" s="4" t="s">
        <v>21</v>
      </c>
      <c r="C21" s="12" t="s">
        <v>168</v>
      </c>
      <c r="D21" s="21">
        <v>3171</v>
      </c>
      <c r="E21" s="28">
        <v>2051</v>
      </c>
      <c r="F21" s="25">
        <v>1769</v>
      </c>
      <c r="G21" s="25">
        <v>2291</v>
      </c>
      <c r="H21" s="28">
        <v>1642</v>
      </c>
      <c r="I21" s="3">
        <v>1822</v>
      </c>
      <c r="J21" s="3">
        <v>1804</v>
      </c>
      <c r="K21" s="3">
        <v>1631</v>
      </c>
      <c r="L21" s="3">
        <v>2000</v>
      </c>
      <c r="M21" s="3">
        <v>4105</v>
      </c>
      <c r="N21" s="3">
        <v>1912</v>
      </c>
      <c r="O21" s="3">
        <v>2607</v>
      </c>
      <c r="P21" s="54">
        <f t="shared" si="0"/>
        <v>26805</v>
      </c>
      <c r="Q21" s="58">
        <f t="shared" si="1"/>
        <v>5629.05</v>
      </c>
    </row>
    <row r="22" spans="1:17" ht="23.25" customHeight="1">
      <c r="A22" s="5">
        <v>19</v>
      </c>
      <c r="B22" s="4" t="s">
        <v>22</v>
      </c>
      <c r="C22" s="5" t="s">
        <v>169</v>
      </c>
      <c r="D22" s="20">
        <v>1917</v>
      </c>
      <c r="E22" s="28">
        <v>1583</v>
      </c>
      <c r="F22" s="25">
        <v>1470</v>
      </c>
      <c r="G22" s="25">
        <v>2888</v>
      </c>
      <c r="H22" s="28">
        <v>860</v>
      </c>
      <c r="I22" s="3">
        <v>2309</v>
      </c>
      <c r="J22" s="3">
        <v>2324</v>
      </c>
      <c r="K22" s="3">
        <v>2071</v>
      </c>
      <c r="L22" s="3">
        <v>1807</v>
      </c>
      <c r="M22" s="3">
        <v>3127</v>
      </c>
      <c r="N22" s="3">
        <v>2281</v>
      </c>
      <c r="O22" s="3">
        <v>1317</v>
      </c>
      <c r="P22" s="54">
        <f t="shared" si="0"/>
        <v>23954</v>
      </c>
      <c r="Q22" s="58">
        <f t="shared" si="1"/>
        <v>5030.34</v>
      </c>
    </row>
    <row r="23" spans="1:17" ht="23.25" customHeight="1">
      <c r="A23" s="5">
        <v>20</v>
      </c>
      <c r="B23" s="4" t="s">
        <v>23</v>
      </c>
      <c r="C23" s="5" t="s">
        <v>170</v>
      </c>
      <c r="D23" s="20">
        <v>6246</v>
      </c>
      <c r="E23" s="28">
        <v>4518</v>
      </c>
      <c r="F23" s="25">
        <v>3297</v>
      </c>
      <c r="G23" s="25">
        <v>5698</v>
      </c>
      <c r="H23" s="28">
        <v>2622</v>
      </c>
      <c r="I23" s="3">
        <v>2496</v>
      </c>
      <c r="J23" s="3">
        <v>3362</v>
      </c>
      <c r="K23" s="3">
        <v>2266</v>
      </c>
      <c r="L23" s="3">
        <v>4225</v>
      </c>
      <c r="M23" s="3">
        <v>5121</v>
      </c>
      <c r="N23" s="3">
        <v>2456</v>
      </c>
      <c r="O23" s="3">
        <v>11679</v>
      </c>
      <c r="P23" s="54">
        <f t="shared" si="0"/>
        <v>53986</v>
      </c>
      <c r="Q23" s="58">
        <f t="shared" si="1"/>
        <v>11337.06</v>
      </c>
    </row>
    <row r="24" spans="1:17" ht="23.25" customHeight="1">
      <c r="A24" s="5">
        <v>21</v>
      </c>
      <c r="B24" s="4" t="s">
        <v>24</v>
      </c>
      <c r="C24" s="5" t="s">
        <v>171</v>
      </c>
      <c r="D24" s="20">
        <v>706</v>
      </c>
      <c r="E24" s="28">
        <v>1799</v>
      </c>
      <c r="F24" s="25">
        <v>2223</v>
      </c>
      <c r="G24" s="25">
        <v>3813</v>
      </c>
      <c r="H24" s="28">
        <v>2587</v>
      </c>
      <c r="I24" s="3">
        <v>2993</v>
      </c>
      <c r="J24" s="3">
        <v>3057</v>
      </c>
      <c r="K24" s="3">
        <v>1707</v>
      </c>
      <c r="L24" s="3">
        <v>3789</v>
      </c>
      <c r="M24" s="3">
        <v>10163</v>
      </c>
      <c r="N24" s="3">
        <v>2640</v>
      </c>
      <c r="O24" s="3">
        <v>3111</v>
      </c>
      <c r="P24" s="54">
        <f t="shared" si="0"/>
        <v>38588</v>
      </c>
      <c r="Q24" s="58">
        <f t="shared" si="1"/>
        <v>8103.48</v>
      </c>
    </row>
    <row r="25" spans="1:17" ht="23.25" customHeight="1">
      <c r="A25" s="5">
        <v>22</v>
      </c>
      <c r="B25" s="4" t="s">
        <v>25</v>
      </c>
      <c r="C25" s="5" t="s">
        <v>172</v>
      </c>
      <c r="D25" s="20">
        <v>5608</v>
      </c>
      <c r="E25" s="28">
        <v>4031</v>
      </c>
      <c r="F25" s="25">
        <v>9885</v>
      </c>
      <c r="G25" s="25">
        <v>6407</v>
      </c>
      <c r="H25" s="28">
        <v>6062</v>
      </c>
      <c r="I25" s="3">
        <v>4437</v>
      </c>
      <c r="J25" s="3">
        <v>2852</v>
      </c>
      <c r="K25" s="3">
        <v>4309</v>
      </c>
      <c r="L25" s="3">
        <v>10387</v>
      </c>
      <c r="M25" s="3">
        <v>7877</v>
      </c>
      <c r="N25" s="3">
        <v>16187</v>
      </c>
      <c r="O25" s="3">
        <v>4973</v>
      </c>
      <c r="P25" s="54">
        <f t="shared" si="0"/>
        <v>83015</v>
      </c>
      <c r="Q25" s="58">
        <f t="shared" si="1"/>
        <v>17433.149999999998</v>
      </c>
    </row>
    <row r="26" spans="1:17" ht="23.25" customHeight="1">
      <c r="A26" s="5">
        <v>23</v>
      </c>
      <c r="B26" s="4" t="s">
        <v>26</v>
      </c>
      <c r="C26" s="5" t="s">
        <v>173</v>
      </c>
      <c r="D26" s="20">
        <v>13404</v>
      </c>
      <c r="E26" s="28">
        <v>19982</v>
      </c>
      <c r="F26" s="25">
        <v>11802</v>
      </c>
      <c r="G26" s="25">
        <v>17738</v>
      </c>
      <c r="H26" s="28">
        <v>12494</v>
      </c>
      <c r="I26" s="3">
        <v>15748</v>
      </c>
      <c r="J26" s="3">
        <v>19330</v>
      </c>
      <c r="K26" s="3">
        <v>14163</v>
      </c>
      <c r="L26" s="3">
        <v>22120</v>
      </c>
      <c r="M26" s="3">
        <v>15610</v>
      </c>
      <c r="N26" s="3">
        <v>18803</v>
      </c>
      <c r="O26" s="3">
        <v>19440</v>
      </c>
      <c r="P26" s="54">
        <f t="shared" si="0"/>
        <v>200634</v>
      </c>
      <c r="Q26" s="58">
        <f t="shared" si="1"/>
        <v>42133.14</v>
      </c>
    </row>
    <row r="27" spans="1:17" ht="23.25" customHeight="1">
      <c r="A27" s="5">
        <v>24</v>
      </c>
      <c r="B27" s="4" t="s">
        <v>27</v>
      </c>
      <c r="C27" s="5" t="s">
        <v>174</v>
      </c>
      <c r="D27" s="20">
        <v>9084</v>
      </c>
      <c r="E27" s="28">
        <v>10672</v>
      </c>
      <c r="F27" s="25">
        <v>6126</v>
      </c>
      <c r="G27" s="25">
        <v>8384</v>
      </c>
      <c r="H27" s="28">
        <v>5126</v>
      </c>
      <c r="I27" s="3">
        <v>6904</v>
      </c>
      <c r="J27" s="3">
        <v>7226</v>
      </c>
      <c r="K27" s="3">
        <v>6422</v>
      </c>
      <c r="L27" s="3">
        <v>12860</v>
      </c>
      <c r="M27" s="3">
        <v>11359</v>
      </c>
      <c r="N27" s="3">
        <v>11863</v>
      </c>
      <c r="O27" s="3">
        <v>13558</v>
      </c>
      <c r="P27" s="54">
        <f t="shared" si="0"/>
        <v>109584</v>
      </c>
      <c r="Q27" s="58">
        <f t="shared" si="1"/>
        <v>23012.639999999999</v>
      </c>
    </row>
    <row r="28" spans="1:17" ht="23.25" customHeight="1">
      <c r="A28" s="5">
        <v>25</v>
      </c>
      <c r="B28" s="4" t="s">
        <v>28</v>
      </c>
      <c r="C28" s="5" t="s">
        <v>175</v>
      </c>
      <c r="D28" s="20">
        <v>2563</v>
      </c>
      <c r="E28" s="28">
        <v>2868</v>
      </c>
      <c r="F28" s="25">
        <v>2700</v>
      </c>
      <c r="G28" s="25">
        <v>3695</v>
      </c>
      <c r="H28" s="28">
        <v>3078</v>
      </c>
      <c r="I28" s="3">
        <v>1907</v>
      </c>
      <c r="J28" s="3">
        <v>5596</v>
      </c>
      <c r="K28" s="3">
        <v>2603</v>
      </c>
      <c r="L28" s="3">
        <v>4874</v>
      </c>
      <c r="M28" s="3">
        <v>3287</v>
      </c>
      <c r="N28" s="3">
        <v>3276</v>
      </c>
      <c r="O28" s="3">
        <v>3210</v>
      </c>
      <c r="P28" s="54">
        <f t="shared" si="0"/>
        <v>39657</v>
      </c>
      <c r="Q28" s="58">
        <f t="shared" si="1"/>
        <v>8327.9699999999993</v>
      </c>
    </row>
    <row r="29" spans="1:17" ht="23.25" customHeight="1">
      <c r="A29" s="5">
        <v>26</v>
      </c>
      <c r="B29" s="4" t="s">
        <v>29</v>
      </c>
      <c r="C29" s="5" t="s">
        <v>176</v>
      </c>
      <c r="D29" s="20">
        <v>1806</v>
      </c>
      <c r="E29" s="28">
        <v>2716</v>
      </c>
      <c r="F29" s="25">
        <v>1339</v>
      </c>
      <c r="G29" s="25">
        <v>4021</v>
      </c>
      <c r="H29" s="28">
        <v>1014</v>
      </c>
      <c r="I29" s="3">
        <v>2347</v>
      </c>
      <c r="J29" s="3">
        <v>1802</v>
      </c>
      <c r="K29" s="3">
        <v>1191</v>
      </c>
      <c r="L29" s="3">
        <v>3132</v>
      </c>
      <c r="M29" s="3">
        <v>2840</v>
      </c>
      <c r="N29" s="3">
        <v>2854</v>
      </c>
      <c r="O29" s="3">
        <v>1948</v>
      </c>
      <c r="P29" s="54">
        <f t="shared" si="0"/>
        <v>27010</v>
      </c>
      <c r="Q29" s="58">
        <f t="shared" si="1"/>
        <v>5672.0999999999995</v>
      </c>
    </row>
    <row r="30" spans="1:17" ht="23.25" customHeight="1">
      <c r="A30" s="5">
        <v>27</v>
      </c>
      <c r="B30" s="4" t="s">
        <v>30</v>
      </c>
      <c r="C30" s="5" t="s">
        <v>177</v>
      </c>
      <c r="D30" s="20">
        <v>545</v>
      </c>
      <c r="E30" s="28">
        <v>468</v>
      </c>
      <c r="F30" s="25">
        <v>1081</v>
      </c>
      <c r="G30" s="25">
        <v>630</v>
      </c>
      <c r="H30" s="28">
        <v>706</v>
      </c>
      <c r="I30" s="3">
        <v>570</v>
      </c>
      <c r="J30" s="3">
        <v>1734</v>
      </c>
      <c r="K30" s="3">
        <v>1110</v>
      </c>
      <c r="L30" s="3">
        <v>1320</v>
      </c>
      <c r="M30" s="3">
        <v>1984</v>
      </c>
      <c r="N30" s="3">
        <v>789</v>
      </c>
      <c r="O30" s="3">
        <v>2280</v>
      </c>
      <c r="P30" s="54">
        <f t="shared" si="0"/>
        <v>13217</v>
      </c>
      <c r="Q30" s="58">
        <f t="shared" si="1"/>
        <v>2775.5699999999997</v>
      </c>
    </row>
    <row r="31" spans="1:17" ht="23.25" customHeight="1">
      <c r="A31" s="5">
        <v>28</v>
      </c>
      <c r="B31" s="4" t="s">
        <v>31</v>
      </c>
      <c r="C31" s="5" t="s">
        <v>178</v>
      </c>
      <c r="D31" s="20">
        <v>4094</v>
      </c>
      <c r="E31" s="28">
        <v>2913</v>
      </c>
      <c r="F31" s="25">
        <v>6280</v>
      </c>
      <c r="G31" s="25">
        <v>7101</v>
      </c>
      <c r="H31" s="28">
        <v>4816</v>
      </c>
      <c r="I31" s="3">
        <v>4130</v>
      </c>
      <c r="J31" s="3">
        <v>4807</v>
      </c>
      <c r="K31" s="3">
        <v>6562</v>
      </c>
      <c r="L31" s="3">
        <v>6252</v>
      </c>
      <c r="M31" s="3">
        <v>4545</v>
      </c>
      <c r="N31" s="3">
        <v>5452</v>
      </c>
      <c r="O31" s="3">
        <v>7187</v>
      </c>
      <c r="P31" s="54">
        <f t="shared" si="0"/>
        <v>64139</v>
      </c>
      <c r="Q31" s="58">
        <f t="shared" si="1"/>
        <v>13469.189999999999</v>
      </c>
    </row>
    <row r="32" spans="1:17" ht="23.25" customHeight="1">
      <c r="A32" s="5">
        <v>29</v>
      </c>
      <c r="B32" s="4" t="s">
        <v>32</v>
      </c>
      <c r="C32" s="5" t="s">
        <v>179</v>
      </c>
      <c r="D32" s="20">
        <v>1037</v>
      </c>
      <c r="E32" s="28">
        <v>1229</v>
      </c>
      <c r="F32" s="25">
        <v>3989</v>
      </c>
      <c r="G32" s="25">
        <v>1940</v>
      </c>
      <c r="H32" s="28">
        <v>662</v>
      </c>
      <c r="I32" s="3">
        <v>2352</v>
      </c>
      <c r="J32" s="3">
        <v>1398</v>
      </c>
      <c r="K32" s="3">
        <v>723</v>
      </c>
      <c r="L32" s="3">
        <v>1800</v>
      </c>
      <c r="M32" s="3">
        <v>1295</v>
      </c>
      <c r="N32" s="3">
        <v>769</v>
      </c>
      <c r="O32" s="3">
        <v>2176</v>
      </c>
      <c r="P32" s="54">
        <f t="shared" si="0"/>
        <v>19370</v>
      </c>
      <c r="Q32" s="58">
        <f t="shared" si="1"/>
        <v>4067.7</v>
      </c>
    </row>
    <row r="33" spans="1:17" ht="23.25" customHeight="1">
      <c r="A33" s="5">
        <v>30</v>
      </c>
      <c r="B33" s="4" t="s">
        <v>33</v>
      </c>
      <c r="C33" s="5" t="s">
        <v>180</v>
      </c>
      <c r="D33" s="20">
        <v>1616</v>
      </c>
      <c r="E33" s="28">
        <v>2363</v>
      </c>
      <c r="F33" s="25">
        <v>3104</v>
      </c>
      <c r="G33" s="25">
        <v>2847</v>
      </c>
      <c r="H33" s="28">
        <v>2165</v>
      </c>
      <c r="I33" s="3">
        <v>2307</v>
      </c>
      <c r="J33" s="3">
        <v>3420</v>
      </c>
      <c r="K33" s="3">
        <v>2264</v>
      </c>
      <c r="L33" s="3">
        <v>3180</v>
      </c>
      <c r="M33" s="3">
        <v>2609</v>
      </c>
      <c r="N33" s="3">
        <v>3186</v>
      </c>
      <c r="O33" s="3">
        <v>3371</v>
      </c>
      <c r="P33" s="54">
        <f t="shared" si="0"/>
        <v>32432</v>
      </c>
      <c r="Q33" s="58">
        <f t="shared" si="1"/>
        <v>6810.7199999999993</v>
      </c>
    </row>
    <row r="34" spans="1:17" ht="23.25" customHeight="1">
      <c r="A34" s="5">
        <v>31</v>
      </c>
      <c r="B34" s="4" t="s">
        <v>33</v>
      </c>
      <c r="C34" s="5" t="s">
        <v>181</v>
      </c>
      <c r="D34" s="20">
        <v>18080</v>
      </c>
      <c r="E34" s="28">
        <v>4962</v>
      </c>
      <c r="F34" s="25">
        <v>10859</v>
      </c>
      <c r="G34" s="25">
        <v>8482</v>
      </c>
      <c r="H34" s="28">
        <v>8106</v>
      </c>
      <c r="I34" s="3">
        <v>6093</v>
      </c>
      <c r="J34" s="3">
        <v>4391</v>
      </c>
      <c r="K34" s="3">
        <v>2260</v>
      </c>
      <c r="L34" s="3">
        <v>9756</v>
      </c>
      <c r="M34" s="3">
        <v>9949</v>
      </c>
      <c r="N34" s="3">
        <v>8217</v>
      </c>
      <c r="O34" s="3">
        <v>7553</v>
      </c>
      <c r="P34" s="54">
        <f t="shared" si="0"/>
        <v>98708</v>
      </c>
      <c r="Q34" s="58">
        <f t="shared" si="1"/>
        <v>20728.68</v>
      </c>
    </row>
    <row r="35" spans="1:17" ht="23.25" customHeight="1">
      <c r="A35" s="7">
        <v>32</v>
      </c>
      <c r="B35" s="4" t="s">
        <v>34</v>
      </c>
      <c r="C35" s="7" t="s">
        <v>182</v>
      </c>
      <c r="D35" s="21">
        <v>51</v>
      </c>
      <c r="E35" s="29">
        <v>70</v>
      </c>
      <c r="F35" s="25">
        <v>75</v>
      </c>
      <c r="G35" s="25">
        <v>79</v>
      </c>
      <c r="H35" s="29">
        <v>67</v>
      </c>
      <c r="I35" s="3">
        <v>27</v>
      </c>
      <c r="J35" s="3">
        <v>26</v>
      </c>
      <c r="K35" s="3">
        <v>123</v>
      </c>
      <c r="L35" s="3">
        <v>50</v>
      </c>
      <c r="M35" s="3">
        <v>50</v>
      </c>
      <c r="N35" s="3">
        <v>208</v>
      </c>
      <c r="O35" s="3">
        <v>157</v>
      </c>
      <c r="P35" s="54">
        <f t="shared" si="0"/>
        <v>983</v>
      </c>
      <c r="Q35" s="58">
        <f t="shared" si="1"/>
        <v>206.42999999999998</v>
      </c>
    </row>
    <row r="36" spans="1:17" ht="23.25" customHeight="1">
      <c r="A36" s="5">
        <v>33</v>
      </c>
      <c r="B36" s="4" t="s">
        <v>35</v>
      </c>
      <c r="C36" s="5" t="s">
        <v>183</v>
      </c>
      <c r="D36" s="20">
        <v>8411</v>
      </c>
      <c r="E36" s="28">
        <v>3994</v>
      </c>
      <c r="F36" s="25">
        <v>3993</v>
      </c>
      <c r="G36" s="25">
        <v>3388</v>
      </c>
      <c r="H36" s="28">
        <v>6705</v>
      </c>
      <c r="I36" s="3">
        <v>4132</v>
      </c>
      <c r="J36" s="3">
        <v>5759</v>
      </c>
      <c r="K36" s="3">
        <v>4433</v>
      </c>
      <c r="L36" s="3">
        <v>4901</v>
      </c>
      <c r="M36" s="3">
        <v>4630</v>
      </c>
      <c r="N36" s="3">
        <v>5364</v>
      </c>
      <c r="O36" s="3">
        <v>7873</v>
      </c>
      <c r="P36" s="54">
        <f t="shared" si="0"/>
        <v>63583</v>
      </c>
      <c r="Q36" s="58">
        <f t="shared" si="1"/>
        <v>13352.43</v>
      </c>
    </row>
    <row r="37" spans="1:17" ht="23.25" customHeight="1">
      <c r="A37" s="5">
        <v>34</v>
      </c>
      <c r="B37" s="4" t="s">
        <v>35</v>
      </c>
      <c r="C37" s="5" t="s">
        <v>184</v>
      </c>
      <c r="D37" s="20">
        <v>9290</v>
      </c>
      <c r="E37" s="28">
        <v>15895</v>
      </c>
      <c r="F37" s="25">
        <v>12900</v>
      </c>
      <c r="G37" s="25">
        <v>10597</v>
      </c>
      <c r="H37" s="28">
        <v>12443</v>
      </c>
      <c r="I37" s="3">
        <v>10339</v>
      </c>
      <c r="J37" s="3">
        <v>10578</v>
      </c>
      <c r="K37" s="3">
        <v>15952</v>
      </c>
      <c r="L37" s="3">
        <v>14420</v>
      </c>
      <c r="M37" s="3">
        <v>14886</v>
      </c>
      <c r="N37" s="3">
        <v>13023</v>
      </c>
      <c r="O37" s="3">
        <v>17316</v>
      </c>
      <c r="P37" s="54">
        <f t="shared" si="0"/>
        <v>157639</v>
      </c>
      <c r="Q37" s="58">
        <f t="shared" si="1"/>
        <v>33104.19</v>
      </c>
    </row>
    <row r="38" spans="1:17" ht="23.25" customHeight="1">
      <c r="A38" s="5">
        <v>35</v>
      </c>
      <c r="B38" s="4" t="s">
        <v>36</v>
      </c>
      <c r="C38" s="5" t="s">
        <v>185</v>
      </c>
      <c r="D38" s="20">
        <v>4779</v>
      </c>
      <c r="E38" s="28">
        <v>4778</v>
      </c>
      <c r="F38" s="25">
        <v>5304</v>
      </c>
      <c r="G38" s="25">
        <v>5563</v>
      </c>
      <c r="H38" s="28">
        <v>4531</v>
      </c>
      <c r="I38" s="3">
        <v>3747</v>
      </c>
      <c r="J38" s="3">
        <v>5055</v>
      </c>
      <c r="K38" s="3">
        <v>5053</v>
      </c>
      <c r="L38" s="3">
        <v>4102</v>
      </c>
      <c r="M38" s="3">
        <v>4532</v>
      </c>
      <c r="N38" s="3">
        <v>4728</v>
      </c>
      <c r="O38" s="3">
        <v>6561</v>
      </c>
      <c r="P38" s="54">
        <f t="shared" si="0"/>
        <v>58733</v>
      </c>
      <c r="Q38" s="58">
        <f t="shared" si="1"/>
        <v>12333.93</v>
      </c>
    </row>
    <row r="39" spans="1:17" ht="23.25" customHeight="1">
      <c r="A39" s="5">
        <v>36</v>
      </c>
      <c r="B39" s="4" t="s">
        <v>37</v>
      </c>
      <c r="C39" s="5" t="s">
        <v>186</v>
      </c>
      <c r="D39" s="20">
        <v>1606</v>
      </c>
      <c r="E39" s="28">
        <v>2669</v>
      </c>
      <c r="F39" s="25">
        <v>3701</v>
      </c>
      <c r="G39" s="25">
        <v>3587</v>
      </c>
      <c r="H39" s="28">
        <v>2257</v>
      </c>
      <c r="I39" s="3">
        <v>3021</v>
      </c>
      <c r="J39" s="3">
        <v>4218</v>
      </c>
      <c r="K39" s="3">
        <v>3335</v>
      </c>
      <c r="L39" s="3">
        <v>3877</v>
      </c>
      <c r="M39" s="3">
        <v>2981</v>
      </c>
      <c r="N39" s="3">
        <v>2513</v>
      </c>
      <c r="O39" s="3">
        <v>2426</v>
      </c>
      <c r="P39" s="54">
        <f t="shared" si="0"/>
        <v>36191</v>
      </c>
      <c r="Q39" s="58">
        <f t="shared" si="1"/>
        <v>7600.11</v>
      </c>
    </row>
    <row r="40" spans="1:17" ht="23.25" customHeight="1">
      <c r="A40" s="5">
        <v>37</v>
      </c>
      <c r="B40" s="4" t="s">
        <v>38</v>
      </c>
      <c r="C40" s="5" t="s">
        <v>187</v>
      </c>
      <c r="D40" s="20">
        <v>518</v>
      </c>
      <c r="E40" s="28">
        <v>1282</v>
      </c>
      <c r="F40" s="25">
        <v>7327</v>
      </c>
      <c r="G40" s="25">
        <v>8213</v>
      </c>
      <c r="H40" s="28">
        <v>6203</v>
      </c>
      <c r="I40" s="3">
        <v>8054</v>
      </c>
      <c r="J40" s="3">
        <v>12780</v>
      </c>
      <c r="K40" s="3">
        <v>6800</v>
      </c>
      <c r="L40" s="3">
        <v>12431</v>
      </c>
      <c r="M40" s="3">
        <v>12123</v>
      </c>
      <c r="N40" s="3">
        <v>8461</v>
      </c>
      <c r="O40" s="3">
        <v>8739</v>
      </c>
      <c r="P40" s="54">
        <f t="shared" si="0"/>
        <v>92931</v>
      </c>
      <c r="Q40" s="58">
        <f t="shared" si="1"/>
        <v>19515.509999999998</v>
      </c>
    </row>
    <row r="41" spans="1:17" ht="23.25" customHeight="1">
      <c r="A41" s="5">
        <v>38</v>
      </c>
      <c r="B41" s="4" t="s">
        <v>39</v>
      </c>
      <c r="C41" s="5" t="s">
        <v>188</v>
      </c>
      <c r="D41" s="20">
        <v>1608</v>
      </c>
      <c r="E41" s="28">
        <v>2733</v>
      </c>
      <c r="F41" s="25">
        <v>3147</v>
      </c>
      <c r="G41" s="25">
        <v>3663</v>
      </c>
      <c r="H41" s="28">
        <v>2105</v>
      </c>
      <c r="I41" s="3">
        <v>2461</v>
      </c>
      <c r="J41" s="3">
        <v>3517</v>
      </c>
      <c r="K41" s="3">
        <v>2112</v>
      </c>
      <c r="L41" s="3">
        <v>2058</v>
      </c>
      <c r="M41" s="3">
        <v>2385</v>
      </c>
      <c r="N41" s="3">
        <v>2536</v>
      </c>
      <c r="O41" s="3">
        <v>3963</v>
      </c>
      <c r="P41" s="54">
        <f t="shared" si="0"/>
        <v>32288</v>
      </c>
      <c r="Q41" s="58">
        <f t="shared" si="1"/>
        <v>6780.48</v>
      </c>
    </row>
    <row r="42" spans="1:17" ht="23.25" customHeight="1">
      <c r="A42" s="5">
        <v>39</v>
      </c>
      <c r="B42" s="4" t="s">
        <v>40</v>
      </c>
      <c r="C42" s="5" t="s">
        <v>189</v>
      </c>
      <c r="D42" s="20">
        <v>8691</v>
      </c>
      <c r="E42" s="28">
        <v>6682</v>
      </c>
      <c r="F42" s="25">
        <v>573</v>
      </c>
      <c r="G42" s="25">
        <v>931</v>
      </c>
      <c r="H42" s="28">
        <v>801</v>
      </c>
      <c r="I42" s="3">
        <v>521</v>
      </c>
      <c r="J42" s="3">
        <v>2002</v>
      </c>
      <c r="K42" s="3">
        <v>544</v>
      </c>
      <c r="L42" s="3">
        <v>1106</v>
      </c>
      <c r="M42" s="3">
        <v>842</v>
      </c>
      <c r="N42" s="3">
        <v>275</v>
      </c>
      <c r="O42" s="3">
        <v>461</v>
      </c>
      <c r="P42" s="54">
        <f t="shared" si="0"/>
        <v>23429</v>
      </c>
      <c r="Q42" s="58">
        <f t="shared" si="1"/>
        <v>4920.09</v>
      </c>
    </row>
    <row r="43" spans="1:17" ht="23.25" customHeight="1">
      <c r="A43" s="5">
        <v>40</v>
      </c>
      <c r="B43" s="4" t="s">
        <v>41</v>
      </c>
      <c r="C43" s="5" t="s">
        <v>190</v>
      </c>
      <c r="D43" s="20">
        <v>3095</v>
      </c>
      <c r="E43" s="28">
        <v>2862</v>
      </c>
      <c r="F43" s="25">
        <v>2615</v>
      </c>
      <c r="G43" s="25">
        <v>3180</v>
      </c>
      <c r="H43" s="28">
        <v>2396</v>
      </c>
      <c r="I43" s="3">
        <v>1936</v>
      </c>
      <c r="J43" s="3">
        <v>5478</v>
      </c>
      <c r="K43" s="3">
        <v>2080</v>
      </c>
      <c r="L43" s="3">
        <v>3344</v>
      </c>
      <c r="M43" s="3">
        <v>3002</v>
      </c>
      <c r="N43" s="3">
        <v>2410</v>
      </c>
      <c r="O43" s="3">
        <v>3322</v>
      </c>
      <c r="P43" s="54">
        <f t="shared" si="0"/>
        <v>35720</v>
      </c>
      <c r="Q43" s="58">
        <f t="shared" si="1"/>
        <v>7501.2</v>
      </c>
    </row>
    <row r="44" spans="1:17" ht="23.25" customHeight="1">
      <c r="A44" s="5">
        <v>41</v>
      </c>
      <c r="B44" s="4" t="s">
        <v>42</v>
      </c>
      <c r="C44" s="5" t="s">
        <v>191</v>
      </c>
      <c r="D44" s="20">
        <v>458</v>
      </c>
      <c r="E44" s="28">
        <v>974</v>
      </c>
      <c r="F44" s="25">
        <v>478</v>
      </c>
      <c r="G44" s="25">
        <v>801</v>
      </c>
      <c r="H44" s="28">
        <v>567</v>
      </c>
      <c r="I44" s="3">
        <v>404</v>
      </c>
      <c r="J44" s="3">
        <v>918</v>
      </c>
      <c r="K44" s="3">
        <v>551</v>
      </c>
      <c r="L44" s="3">
        <v>781</v>
      </c>
      <c r="M44" s="3">
        <v>918</v>
      </c>
      <c r="N44" s="3">
        <v>356</v>
      </c>
      <c r="O44" s="3">
        <v>1146</v>
      </c>
      <c r="P44" s="54">
        <f t="shared" si="0"/>
        <v>8352</v>
      </c>
      <c r="Q44" s="58">
        <f t="shared" si="1"/>
        <v>1753.9199999999998</v>
      </c>
    </row>
    <row r="45" spans="1:17" ht="23.25" customHeight="1">
      <c r="A45" s="5">
        <v>42</v>
      </c>
      <c r="B45" s="4" t="s">
        <v>43</v>
      </c>
      <c r="C45" s="5" t="s">
        <v>192</v>
      </c>
      <c r="D45" s="20">
        <v>5185</v>
      </c>
      <c r="E45" s="28">
        <v>3026</v>
      </c>
      <c r="F45" s="25">
        <v>4213</v>
      </c>
      <c r="G45" s="25">
        <v>6295</v>
      </c>
      <c r="H45" s="28">
        <v>3078</v>
      </c>
      <c r="I45" s="3">
        <v>2541</v>
      </c>
      <c r="J45" s="3">
        <v>4112</v>
      </c>
      <c r="K45" s="3">
        <v>3680</v>
      </c>
      <c r="L45" s="3">
        <v>13450</v>
      </c>
      <c r="M45" s="3">
        <v>3887</v>
      </c>
      <c r="N45" s="3">
        <v>3918</v>
      </c>
      <c r="O45" s="3">
        <v>4490</v>
      </c>
      <c r="P45" s="54">
        <f t="shared" si="0"/>
        <v>57875</v>
      </c>
      <c r="Q45" s="58">
        <f t="shared" si="1"/>
        <v>12153.75</v>
      </c>
    </row>
    <row r="46" spans="1:17" ht="23.25" customHeight="1">
      <c r="A46" s="5">
        <v>43</v>
      </c>
      <c r="B46" s="4" t="s">
        <v>44</v>
      </c>
      <c r="C46" s="5" t="s">
        <v>193</v>
      </c>
      <c r="D46" s="20">
        <v>7214</v>
      </c>
      <c r="E46" s="28">
        <v>5063</v>
      </c>
      <c r="F46" s="25">
        <v>4578</v>
      </c>
      <c r="G46" s="25">
        <v>8760</v>
      </c>
      <c r="H46" s="28">
        <v>6007</v>
      </c>
      <c r="I46" s="3">
        <v>7153</v>
      </c>
      <c r="J46" s="3">
        <v>8896</v>
      </c>
      <c r="K46" s="3">
        <v>6526</v>
      </c>
      <c r="L46" s="3">
        <v>7624</v>
      </c>
      <c r="M46" s="3">
        <v>6746</v>
      </c>
      <c r="N46" s="3">
        <v>4744</v>
      </c>
      <c r="O46" s="3">
        <v>6564</v>
      </c>
      <c r="P46" s="54">
        <f t="shared" si="0"/>
        <v>79875</v>
      </c>
      <c r="Q46" s="58">
        <f t="shared" si="1"/>
        <v>16773.75</v>
      </c>
    </row>
    <row r="47" spans="1:17" ht="23.25" customHeight="1">
      <c r="A47" s="5">
        <v>44</v>
      </c>
      <c r="B47" s="4" t="s">
        <v>45</v>
      </c>
      <c r="C47" s="5" t="s">
        <v>194</v>
      </c>
      <c r="D47" s="20">
        <v>3053</v>
      </c>
      <c r="E47" s="28">
        <v>4338</v>
      </c>
      <c r="F47" s="25">
        <v>3375</v>
      </c>
      <c r="G47" s="25">
        <v>4223</v>
      </c>
      <c r="H47" s="28">
        <v>2918</v>
      </c>
      <c r="I47" s="3">
        <v>4505</v>
      </c>
      <c r="J47" s="3">
        <v>4767</v>
      </c>
      <c r="K47" s="3">
        <v>2126</v>
      </c>
      <c r="L47" s="3">
        <v>3297</v>
      </c>
      <c r="M47" s="3">
        <v>2756</v>
      </c>
      <c r="N47" s="3">
        <v>2952</v>
      </c>
      <c r="O47" s="3">
        <v>4824</v>
      </c>
      <c r="P47" s="54">
        <f t="shared" si="0"/>
        <v>43134</v>
      </c>
      <c r="Q47" s="58">
        <f t="shared" si="1"/>
        <v>9058.14</v>
      </c>
    </row>
    <row r="48" spans="1:17" ht="23.25" customHeight="1">
      <c r="A48" s="5">
        <v>45</v>
      </c>
      <c r="B48" s="4" t="s">
        <v>46</v>
      </c>
      <c r="C48" s="5" t="s">
        <v>195</v>
      </c>
      <c r="D48" s="20">
        <v>4106</v>
      </c>
      <c r="E48" s="28">
        <v>4765</v>
      </c>
      <c r="F48" s="25">
        <v>4527</v>
      </c>
      <c r="G48" s="25">
        <v>5956</v>
      </c>
      <c r="H48" s="28">
        <v>2457</v>
      </c>
      <c r="I48" s="3">
        <v>4380</v>
      </c>
      <c r="J48" s="3">
        <v>5874</v>
      </c>
      <c r="K48" s="3">
        <v>3456</v>
      </c>
      <c r="L48" s="3">
        <v>4578</v>
      </c>
      <c r="M48" s="3">
        <v>4811</v>
      </c>
      <c r="N48" s="3">
        <v>4314</v>
      </c>
      <c r="O48" s="3">
        <v>5845</v>
      </c>
      <c r="P48" s="54">
        <f t="shared" si="0"/>
        <v>55069</v>
      </c>
      <c r="Q48" s="58">
        <f t="shared" si="1"/>
        <v>11564.49</v>
      </c>
    </row>
    <row r="49" spans="1:17" ht="23.25" customHeight="1">
      <c r="A49" s="5">
        <v>46</v>
      </c>
      <c r="B49" s="4" t="s">
        <v>47</v>
      </c>
      <c r="C49" s="5" t="s">
        <v>196</v>
      </c>
      <c r="D49" s="20">
        <v>5859</v>
      </c>
      <c r="E49" s="28">
        <v>3605</v>
      </c>
      <c r="F49" s="25">
        <v>3149</v>
      </c>
      <c r="G49" s="25">
        <v>2659</v>
      </c>
      <c r="H49" s="28">
        <v>2838</v>
      </c>
      <c r="I49" s="3">
        <v>4224</v>
      </c>
      <c r="J49" s="3">
        <v>4631</v>
      </c>
      <c r="K49" s="3">
        <v>2966</v>
      </c>
      <c r="L49" s="3">
        <v>7035</v>
      </c>
      <c r="M49" s="3">
        <v>4924</v>
      </c>
      <c r="N49" s="3">
        <v>2465</v>
      </c>
      <c r="O49" s="3">
        <v>5269</v>
      </c>
      <c r="P49" s="54">
        <f t="shared" si="0"/>
        <v>49624</v>
      </c>
      <c r="Q49" s="58">
        <f t="shared" si="1"/>
        <v>10421.039999999999</v>
      </c>
    </row>
    <row r="50" spans="1:17" ht="23.25" customHeight="1">
      <c r="A50" s="5">
        <v>47</v>
      </c>
      <c r="B50" s="4" t="s">
        <v>48</v>
      </c>
      <c r="C50" s="5" t="s">
        <v>197</v>
      </c>
      <c r="D50" s="20">
        <v>6402</v>
      </c>
      <c r="E50" s="28">
        <v>3601</v>
      </c>
      <c r="F50" s="25">
        <v>3832</v>
      </c>
      <c r="G50" s="25">
        <v>5238</v>
      </c>
      <c r="H50" s="28">
        <v>3431</v>
      </c>
      <c r="I50" s="3">
        <v>3684</v>
      </c>
      <c r="J50" s="3">
        <v>4246</v>
      </c>
      <c r="K50" s="3">
        <v>3513</v>
      </c>
      <c r="L50" s="3">
        <v>5076</v>
      </c>
      <c r="M50" s="3">
        <v>3842</v>
      </c>
      <c r="N50" s="3">
        <v>3452</v>
      </c>
      <c r="O50" s="3">
        <v>4337</v>
      </c>
      <c r="P50" s="54">
        <f t="shared" si="0"/>
        <v>50654</v>
      </c>
      <c r="Q50" s="58">
        <f t="shared" si="1"/>
        <v>10637.34</v>
      </c>
    </row>
    <row r="51" spans="1:17" ht="23.25" customHeight="1">
      <c r="A51" s="5">
        <v>48</v>
      </c>
      <c r="B51" s="4" t="s">
        <v>19</v>
      </c>
      <c r="C51" s="5" t="s">
        <v>198</v>
      </c>
      <c r="D51" s="20">
        <v>5364</v>
      </c>
      <c r="E51" s="28">
        <v>2995</v>
      </c>
      <c r="F51" s="25">
        <v>8552</v>
      </c>
      <c r="G51" s="25">
        <v>3451</v>
      </c>
      <c r="H51" s="28">
        <v>4676</v>
      </c>
      <c r="I51" s="3">
        <v>3894</v>
      </c>
      <c r="J51" s="3">
        <v>5209</v>
      </c>
      <c r="K51" s="3">
        <v>2479</v>
      </c>
      <c r="L51" s="3">
        <v>4877</v>
      </c>
      <c r="M51" s="3">
        <v>6468</v>
      </c>
      <c r="N51" s="3">
        <v>8756</v>
      </c>
      <c r="O51" s="3">
        <v>7930</v>
      </c>
      <c r="P51" s="54">
        <f t="shared" si="0"/>
        <v>64651</v>
      </c>
      <c r="Q51" s="58">
        <f t="shared" si="1"/>
        <v>13576.71</v>
      </c>
    </row>
    <row r="52" spans="1:17" ht="23.25" customHeight="1">
      <c r="A52" s="5">
        <v>49</v>
      </c>
      <c r="B52" s="4" t="s">
        <v>49</v>
      </c>
      <c r="C52" s="5" t="s">
        <v>199</v>
      </c>
      <c r="D52" s="20">
        <v>1874</v>
      </c>
      <c r="E52" s="28">
        <v>2848</v>
      </c>
      <c r="F52" s="25">
        <v>5049</v>
      </c>
      <c r="G52" s="25">
        <v>4989</v>
      </c>
      <c r="H52" s="28">
        <v>3815</v>
      </c>
      <c r="I52" s="3">
        <v>3348</v>
      </c>
      <c r="J52" s="3">
        <v>3667</v>
      </c>
      <c r="K52" s="3">
        <v>3346</v>
      </c>
      <c r="L52" s="3">
        <v>6942</v>
      </c>
      <c r="M52" s="3">
        <v>5265</v>
      </c>
      <c r="N52" s="3">
        <v>5267</v>
      </c>
      <c r="O52" s="3">
        <v>6753</v>
      </c>
      <c r="P52" s="54">
        <f t="shared" si="0"/>
        <v>53163</v>
      </c>
      <c r="Q52" s="58">
        <f t="shared" si="1"/>
        <v>11164.23</v>
      </c>
    </row>
    <row r="53" spans="1:17" ht="23.25" customHeight="1">
      <c r="A53" s="5">
        <v>50</v>
      </c>
      <c r="B53" s="4" t="s">
        <v>50</v>
      </c>
      <c r="C53" s="5" t="s">
        <v>200</v>
      </c>
      <c r="D53" s="20">
        <v>1377</v>
      </c>
      <c r="E53" s="28">
        <v>2174</v>
      </c>
      <c r="F53" s="25">
        <v>2230</v>
      </c>
      <c r="G53" s="25">
        <v>2635</v>
      </c>
      <c r="H53" s="28">
        <v>1874</v>
      </c>
      <c r="I53" s="3">
        <v>2300</v>
      </c>
      <c r="J53" s="3">
        <v>869</v>
      </c>
      <c r="K53" s="3">
        <v>1726</v>
      </c>
      <c r="L53" s="3">
        <v>4217</v>
      </c>
      <c r="M53" s="3">
        <v>3147</v>
      </c>
      <c r="N53" s="3">
        <v>3548</v>
      </c>
      <c r="O53" s="3">
        <v>4309</v>
      </c>
      <c r="P53" s="54">
        <f t="shared" si="0"/>
        <v>30406</v>
      </c>
      <c r="Q53" s="58">
        <f t="shared" si="1"/>
        <v>6385.26</v>
      </c>
    </row>
    <row r="54" spans="1:17" ht="23.25" customHeight="1">
      <c r="A54" s="7">
        <v>51</v>
      </c>
      <c r="B54" s="4" t="s">
        <v>51</v>
      </c>
      <c r="C54" s="7" t="s">
        <v>201</v>
      </c>
      <c r="D54" s="21">
        <v>402</v>
      </c>
      <c r="E54" s="29">
        <v>603</v>
      </c>
      <c r="F54" s="25">
        <v>1858</v>
      </c>
      <c r="G54" s="25">
        <v>902</v>
      </c>
      <c r="H54" s="29">
        <v>346</v>
      </c>
      <c r="I54" s="3">
        <v>173</v>
      </c>
      <c r="J54" s="3">
        <v>612</v>
      </c>
      <c r="K54" s="3">
        <v>604</v>
      </c>
      <c r="L54" s="3">
        <v>456</v>
      </c>
      <c r="M54" s="3">
        <v>1837</v>
      </c>
      <c r="N54" s="3">
        <v>1411</v>
      </c>
      <c r="O54" s="3">
        <v>838</v>
      </c>
      <c r="P54" s="54">
        <f t="shared" si="0"/>
        <v>10042</v>
      </c>
      <c r="Q54" s="58">
        <f t="shared" si="1"/>
        <v>2108.8199999999997</v>
      </c>
    </row>
    <row r="55" spans="1:17" ht="23.25" customHeight="1">
      <c r="A55" s="5">
        <v>52</v>
      </c>
      <c r="B55" s="4" t="s">
        <v>52</v>
      </c>
      <c r="C55" s="5" t="s">
        <v>202</v>
      </c>
      <c r="D55" s="20">
        <v>3533</v>
      </c>
      <c r="E55" s="28">
        <v>2156</v>
      </c>
      <c r="F55" s="25">
        <v>3888</v>
      </c>
      <c r="G55" s="25">
        <v>1016</v>
      </c>
      <c r="H55" s="28">
        <v>406</v>
      </c>
      <c r="I55" s="3">
        <v>1496</v>
      </c>
      <c r="J55" s="3">
        <v>1938</v>
      </c>
      <c r="K55" s="3">
        <v>1957</v>
      </c>
      <c r="L55" s="3">
        <v>4184</v>
      </c>
      <c r="M55" s="3">
        <v>3859</v>
      </c>
      <c r="N55" s="3">
        <v>2209</v>
      </c>
      <c r="O55" s="3">
        <v>3860</v>
      </c>
      <c r="P55" s="54">
        <f t="shared" si="0"/>
        <v>30502</v>
      </c>
      <c r="Q55" s="58">
        <f t="shared" si="1"/>
        <v>6405.42</v>
      </c>
    </row>
    <row r="56" spans="1:17" ht="23.25" customHeight="1">
      <c r="A56" s="5">
        <v>53</v>
      </c>
      <c r="B56" s="4" t="s">
        <v>53</v>
      </c>
      <c r="C56" s="5" t="s">
        <v>203</v>
      </c>
      <c r="D56" s="20">
        <v>3221</v>
      </c>
      <c r="E56" s="28">
        <v>5209</v>
      </c>
      <c r="F56" s="25">
        <v>2442</v>
      </c>
      <c r="G56" s="25">
        <v>2036</v>
      </c>
      <c r="H56" s="28">
        <v>1680</v>
      </c>
      <c r="I56" s="3">
        <v>2251</v>
      </c>
      <c r="J56" s="3">
        <v>3949</v>
      </c>
      <c r="K56" s="3">
        <v>2737</v>
      </c>
      <c r="L56" s="3">
        <v>4810</v>
      </c>
      <c r="M56" s="3">
        <v>4893</v>
      </c>
      <c r="N56" s="3">
        <v>4733</v>
      </c>
      <c r="O56" s="3">
        <v>6405</v>
      </c>
      <c r="P56" s="54">
        <f t="shared" si="0"/>
        <v>44366</v>
      </c>
      <c r="Q56" s="58">
        <f t="shared" si="1"/>
        <v>9316.8599999999988</v>
      </c>
    </row>
    <row r="57" spans="1:17" ht="23.25" customHeight="1">
      <c r="A57" s="5">
        <v>54</v>
      </c>
      <c r="B57" s="4" t="s">
        <v>54</v>
      </c>
      <c r="C57" s="5" t="s">
        <v>204</v>
      </c>
      <c r="D57" s="20">
        <v>2850</v>
      </c>
      <c r="E57" s="28">
        <v>2932</v>
      </c>
      <c r="F57" s="25">
        <v>3277</v>
      </c>
      <c r="G57" s="25">
        <v>3773</v>
      </c>
      <c r="H57" s="28">
        <v>7193</v>
      </c>
      <c r="I57" s="3">
        <v>3812</v>
      </c>
      <c r="J57" s="3">
        <v>4195</v>
      </c>
      <c r="K57" s="3">
        <v>2818</v>
      </c>
      <c r="L57" s="3">
        <v>4765</v>
      </c>
      <c r="M57" s="3">
        <v>4576</v>
      </c>
      <c r="N57" s="3">
        <v>6312</v>
      </c>
      <c r="O57" s="3">
        <v>5120</v>
      </c>
      <c r="P57" s="54">
        <f t="shared" si="0"/>
        <v>51623</v>
      </c>
      <c r="Q57" s="58">
        <f t="shared" si="1"/>
        <v>10840.83</v>
      </c>
    </row>
    <row r="58" spans="1:17" ht="23.25" customHeight="1">
      <c r="A58" s="7">
        <v>55</v>
      </c>
      <c r="B58" s="4" t="s">
        <v>55</v>
      </c>
      <c r="C58" s="7" t="s">
        <v>205</v>
      </c>
      <c r="D58" s="21">
        <v>1568</v>
      </c>
      <c r="E58" s="29">
        <v>3428</v>
      </c>
      <c r="F58" s="25">
        <v>4573</v>
      </c>
      <c r="G58" s="25">
        <v>2356</v>
      </c>
      <c r="H58" s="29">
        <v>2834</v>
      </c>
      <c r="I58" s="3">
        <v>5042</v>
      </c>
      <c r="J58" s="3">
        <v>1918</v>
      </c>
      <c r="K58" s="3">
        <v>2682</v>
      </c>
      <c r="L58" s="3">
        <v>3492</v>
      </c>
      <c r="M58" s="3">
        <v>3578</v>
      </c>
      <c r="N58" s="3">
        <v>2523</v>
      </c>
      <c r="O58" s="3">
        <v>2908</v>
      </c>
      <c r="P58" s="54">
        <f t="shared" si="0"/>
        <v>36902</v>
      </c>
      <c r="Q58" s="58">
        <f t="shared" si="1"/>
        <v>7749.42</v>
      </c>
    </row>
    <row r="59" spans="1:17" ht="23.25" customHeight="1">
      <c r="A59" s="7">
        <v>56</v>
      </c>
      <c r="B59" s="4" t="s">
        <v>56</v>
      </c>
      <c r="C59" s="7" t="s">
        <v>206</v>
      </c>
      <c r="D59" s="21">
        <v>1372</v>
      </c>
      <c r="E59" s="29">
        <v>1556</v>
      </c>
      <c r="F59" s="25">
        <v>1006</v>
      </c>
      <c r="G59" s="25">
        <v>1193</v>
      </c>
      <c r="H59" s="29">
        <v>943</v>
      </c>
      <c r="I59" s="3">
        <v>1651</v>
      </c>
      <c r="J59" s="3">
        <v>1034</v>
      </c>
      <c r="K59" s="3">
        <v>1347</v>
      </c>
      <c r="L59" s="3">
        <v>1888</v>
      </c>
      <c r="M59" s="3">
        <v>902</v>
      </c>
      <c r="N59" s="3">
        <v>1044</v>
      </c>
      <c r="O59" s="3">
        <v>1891</v>
      </c>
      <c r="P59" s="54">
        <f t="shared" si="0"/>
        <v>15827</v>
      </c>
      <c r="Q59" s="58">
        <f t="shared" si="1"/>
        <v>3323.67</v>
      </c>
    </row>
    <row r="60" spans="1:17" ht="23.25" customHeight="1">
      <c r="A60" s="5">
        <v>57</v>
      </c>
      <c r="B60" s="4" t="s">
        <v>57</v>
      </c>
      <c r="C60" s="5" t="s">
        <v>207</v>
      </c>
      <c r="D60" s="20">
        <v>5663</v>
      </c>
      <c r="E60" s="28">
        <v>7939</v>
      </c>
      <c r="F60" s="25">
        <v>6622</v>
      </c>
      <c r="G60" s="25">
        <v>5022</v>
      </c>
      <c r="H60" s="28">
        <v>3645</v>
      </c>
      <c r="I60" s="3">
        <v>8709</v>
      </c>
      <c r="J60" s="3">
        <v>8477</v>
      </c>
      <c r="K60" s="3">
        <v>3957</v>
      </c>
      <c r="L60" s="3">
        <v>5498</v>
      </c>
      <c r="M60" s="3">
        <v>10086</v>
      </c>
      <c r="N60" s="3">
        <v>5478</v>
      </c>
      <c r="O60" s="3">
        <v>9911</v>
      </c>
      <c r="P60" s="54">
        <f t="shared" si="0"/>
        <v>81007</v>
      </c>
      <c r="Q60" s="58">
        <f t="shared" si="1"/>
        <v>17011.47</v>
      </c>
    </row>
    <row r="61" spans="1:17" ht="23.25" customHeight="1">
      <c r="A61" s="5">
        <v>58</v>
      </c>
      <c r="B61" s="4" t="s">
        <v>58</v>
      </c>
      <c r="C61" s="5" t="s">
        <v>208</v>
      </c>
      <c r="D61" s="20">
        <v>4832</v>
      </c>
      <c r="E61" s="28">
        <v>7288</v>
      </c>
      <c r="F61" s="25">
        <v>4605</v>
      </c>
      <c r="G61" s="25">
        <v>4957</v>
      </c>
      <c r="H61" s="28">
        <v>3739</v>
      </c>
      <c r="I61" s="3">
        <v>6560</v>
      </c>
      <c r="J61" s="3">
        <v>8087</v>
      </c>
      <c r="K61" s="3">
        <v>3912</v>
      </c>
      <c r="L61" s="3">
        <v>5835</v>
      </c>
      <c r="M61" s="3">
        <v>5691</v>
      </c>
      <c r="N61" s="3">
        <v>5143</v>
      </c>
      <c r="O61" s="3">
        <v>6651</v>
      </c>
      <c r="P61" s="54">
        <f t="shared" si="0"/>
        <v>67300</v>
      </c>
      <c r="Q61" s="58">
        <f t="shared" si="1"/>
        <v>14133</v>
      </c>
    </row>
    <row r="62" spans="1:17" ht="23.25" customHeight="1">
      <c r="A62" s="5">
        <v>59</v>
      </c>
      <c r="B62" s="4" t="s">
        <v>59</v>
      </c>
      <c r="C62" s="5" t="s">
        <v>209</v>
      </c>
      <c r="D62" s="20">
        <v>2716</v>
      </c>
      <c r="E62" s="28">
        <v>2821</v>
      </c>
      <c r="F62" s="25">
        <v>2772</v>
      </c>
      <c r="G62" s="25">
        <v>2920</v>
      </c>
      <c r="H62" s="28">
        <v>4176</v>
      </c>
      <c r="I62" s="3">
        <v>13309</v>
      </c>
      <c r="J62" s="3">
        <v>4930</v>
      </c>
      <c r="K62" s="3">
        <v>2525</v>
      </c>
      <c r="L62" s="3">
        <v>7927</v>
      </c>
      <c r="M62" s="3">
        <v>7462</v>
      </c>
      <c r="N62" s="3">
        <v>2268</v>
      </c>
      <c r="O62" s="3">
        <v>4479</v>
      </c>
      <c r="P62" s="54">
        <f t="shared" si="0"/>
        <v>58305</v>
      </c>
      <c r="Q62" s="58">
        <f t="shared" si="1"/>
        <v>12244.05</v>
      </c>
    </row>
    <row r="63" spans="1:17" ht="23.25" customHeight="1">
      <c r="A63" s="5">
        <v>60</v>
      </c>
      <c r="B63" s="4" t="s">
        <v>60</v>
      </c>
      <c r="C63" s="5" t="s">
        <v>210</v>
      </c>
      <c r="D63" s="20">
        <v>3879</v>
      </c>
      <c r="E63" s="28">
        <v>4191</v>
      </c>
      <c r="F63" s="25">
        <v>3032</v>
      </c>
      <c r="G63" s="25">
        <v>3958</v>
      </c>
      <c r="H63" s="28">
        <v>1659</v>
      </c>
      <c r="I63" s="3">
        <v>7840</v>
      </c>
      <c r="J63" s="3">
        <v>3815</v>
      </c>
      <c r="K63" s="3">
        <v>3108</v>
      </c>
      <c r="L63" s="3">
        <v>4527</v>
      </c>
      <c r="M63" s="3">
        <v>4706</v>
      </c>
      <c r="N63" s="3">
        <v>2830</v>
      </c>
      <c r="O63" s="3">
        <v>4066</v>
      </c>
      <c r="P63" s="54">
        <f t="shared" si="0"/>
        <v>47611</v>
      </c>
      <c r="Q63" s="58">
        <f t="shared" si="1"/>
        <v>9998.31</v>
      </c>
    </row>
    <row r="64" spans="1:17" ht="23.25" customHeight="1">
      <c r="A64" s="7">
        <v>61</v>
      </c>
      <c r="B64" s="4" t="s">
        <v>61</v>
      </c>
      <c r="C64" s="7" t="s">
        <v>211</v>
      </c>
      <c r="D64" s="22">
        <v>1801</v>
      </c>
      <c r="E64" s="29">
        <v>2481</v>
      </c>
      <c r="F64" s="25">
        <v>1602</v>
      </c>
      <c r="G64" s="25">
        <v>3037</v>
      </c>
      <c r="H64" s="29">
        <v>1578</v>
      </c>
      <c r="I64" s="3">
        <v>2779</v>
      </c>
      <c r="J64" s="3">
        <v>2298</v>
      </c>
      <c r="K64" s="3">
        <v>1329</v>
      </c>
      <c r="L64" s="3">
        <v>2283</v>
      </c>
      <c r="M64" s="3">
        <v>1520</v>
      </c>
      <c r="N64" s="3">
        <v>2058</v>
      </c>
      <c r="O64" s="3">
        <v>2064</v>
      </c>
      <c r="P64" s="54">
        <f t="shared" si="0"/>
        <v>24830</v>
      </c>
      <c r="Q64" s="58">
        <f t="shared" si="1"/>
        <v>5214.3</v>
      </c>
    </row>
    <row r="65" spans="1:17" ht="23.25" customHeight="1">
      <c r="A65" s="7">
        <v>62</v>
      </c>
      <c r="B65" s="4" t="s">
        <v>62</v>
      </c>
      <c r="C65" s="7" t="s">
        <v>212</v>
      </c>
      <c r="D65" s="21">
        <v>2594</v>
      </c>
      <c r="E65" s="29">
        <v>1946</v>
      </c>
      <c r="F65" s="25">
        <v>1379</v>
      </c>
      <c r="G65" s="25">
        <v>2691</v>
      </c>
      <c r="H65" s="29">
        <v>1513</v>
      </c>
      <c r="I65" s="3">
        <v>1303</v>
      </c>
      <c r="J65" s="3">
        <v>2888</v>
      </c>
      <c r="K65" s="3">
        <v>1046</v>
      </c>
      <c r="L65" s="3">
        <v>2235</v>
      </c>
      <c r="M65" s="3">
        <v>3630</v>
      </c>
      <c r="N65" s="3">
        <v>4450</v>
      </c>
      <c r="O65" s="3">
        <v>3547</v>
      </c>
      <c r="P65" s="54">
        <f t="shared" si="0"/>
        <v>29222</v>
      </c>
      <c r="Q65" s="58">
        <f t="shared" si="1"/>
        <v>6136.62</v>
      </c>
    </row>
    <row r="66" spans="1:17" ht="23.25" customHeight="1">
      <c r="A66" s="7">
        <v>63</v>
      </c>
      <c r="B66" s="4" t="s">
        <v>63</v>
      </c>
      <c r="C66" s="7" t="s">
        <v>213</v>
      </c>
      <c r="D66" s="21">
        <v>1341</v>
      </c>
      <c r="E66" s="29">
        <v>5111</v>
      </c>
      <c r="F66" s="25">
        <v>5210</v>
      </c>
      <c r="G66" s="25">
        <v>3141</v>
      </c>
      <c r="H66" s="29">
        <v>4042</v>
      </c>
      <c r="I66" s="3">
        <v>3706</v>
      </c>
      <c r="J66" s="3">
        <v>5105</v>
      </c>
      <c r="K66" s="3">
        <v>3740</v>
      </c>
      <c r="L66" s="3">
        <v>2491</v>
      </c>
      <c r="M66" s="3">
        <v>2768</v>
      </c>
      <c r="N66" s="3">
        <v>4555</v>
      </c>
      <c r="O66" s="3">
        <v>3866</v>
      </c>
      <c r="P66" s="54">
        <f t="shared" si="0"/>
        <v>45076</v>
      </c>
      <c r="Q66" s="58">
        <f t="shared" si="1"/>
        <v>9465.9599999999991</v>
      </c>
    </row>
    <row r="67" spans="1:17" ht="23.25" customHeight="1">
      <c r="A67" s="5">
        <v>64</v>
      </c>
      <c r="B67" s="4" t="s">
        <v>64</v>
      </c>
      <c r="C67" s="5" t="s">
        <v>214</v>
      </c>
      <c r="D67" s="20">
        <v>1288</v>
      </c>
      <c r="E67" s="28">
        <v>1690</v>
      </c>
      <c r="F67" s="25">
        <v>2410</v>
      </c>
      <c r="G67" s="25">
        <v>2580</v>
      </c>
      <c r="H67" s="28">
        <v>1019</v>
      </c>
      <c r="I67" s="3">
        <v>2293</v>
      </c>
      <c r="J67" s="3">
        <v>810</v>
      </c>
      <c r="K67" s="3">
        <v>1665</v>
      </c>
      <c r="L67" s="3">
        <v>1572</v>
      </c>
      <c r="M67" s="3">
        <v>1567</v>
      </c>
      <c r="N67" s="3">
        <v>1470</v>
      </c>
      <c r="O67" s="3">
        <v>1224</v>
      </c>
      <c r="P67" s="54">
        <f t="shared" si="0"/>
        <v>19588</v>
      </c>
      <c r="Q67" s="58">
        <f t="shared" si="1"/>
        <v>4113.4799999999996</v>
      </c>
    </row>
    <row r="68" spans="1:17" ht="23.25" customHeight="1">
      <c r="A68" s="7">
        <v>65</v>
      </c>
      <c r="B68" s="4" t="s">
        <v>65</v>
      </c>
      <c r="C68" s="7" t="s">
        <v>215</v>
      </c>
      <c r="D68" s="21">
        <v>2156</v>
      </c>
      <c r="E68" s="29">
        <v>3155</v>
      </c>
      <c r="F68" s="25">
        <v>2172</v>
      </c>
      <c r="G68" s="25">
        <v>3539</v>
      </c>
      <c r="H68" s="29">
        <v>2269</v>
      </c>
      <c r="I68" s="3">
        <v>3151</v>
      </c>
      <c r="J68" s="3">
        <v>2614</v>
      </c>
      <c r="K68" s="3">
        <v>2818</v>
      </c>
      <c r="L68" s="3">
        <v>3804</v>
      </c>
      <c r="M68" s="3">
        <v>4584</v>
      </c>
      <c r="N68" s="3">
        <v>2722</v>
      </c>
      <c r="O68" s="3">
        <v>4935</v>
      </c>
      <c r="P68" s="54">
        <f t="shared" si="0"/>
        <v>37919</v>
      </c>
      <c r="Q68" s="58">
        <f t="shared" si="1"/>
        <v>7962.99</v>
      </c>
    </row>
    <row r="69" spans="1:17" ht="23.25" customHeight="1">
      <c r="A69" s="5">
        <v>66</v>
      </c>
      <c r="B69" s="9" t="s">
        <v>66</v>
      </c>
      <c r="C69" s="5" t="s">
        <v>216</v>
      </c>
      <c r="D69" s="20">
        <v>1549</v>
      </c>
      <c r="E69" s="28">
        <v>2022</v>
      </c>
      <c r="F69" s="25">
        <v>1968</v>
      </c>
      <c r="G69" s="25">
        <v>3193</v>
      </c>
      <c r="H69" s="28">
        <v>1181</v>
      </c>
      <c r="I69" s="3">
        <v>2706</v>
      </c>
      <c r="J69" s="3">
        <v>2247</v>
      </c>
      <c r="K69" s="3">
        <v>2305</v>
      </c>
      <c r="L69" s="3">
        <v>2443</v>
      </c>
      <c r="M69" s="3">
        <v>1890</v>
      </c>
      <c r="N69" s="3">
        <v>1595</v>
      </c>
      <c r="O69" s="3">
        <v>1921</v>
      </c>
      <c r="P69" s="54">
        <f t="shared" ref="P69:P132" si="2">SUM(D69:O69)</f>
        <v>25020</v>
      </c>
      <c r="Q69" s="58">
        <f t="shared" ref="Q69:Q132" si="3">SUM(P69*0.21)</f>
        <v>5254.2</v>
      </c>
    </row>
    <row r="70" spans="1:17" ht="23.25" customHeight="1">
      <c r="A70" s="5">
        <v>67</v>
      </c>
      <c r="B70" s="4" t="s">
        <v>67</v>
      </c>
      <c r="C70" s="5" t="s">
        <v>217</v>
      </c>
      <c r="D70" s="20">
        <v>950</v>
      </c>
      <c r="E70" s="28">
        <v>1288</v>
      </c>
      <c r="F70" s="25">
        <v>1219</v>
      </c>
      <c r="G70" s="25">
        <v>2853</v>
      </c>
      <c r="H70" s="28">
        <v>3141</v>
      </c>
      <c r="I70" s="3">
        <v>3550</v>
      </c>
      <c r="J70" s="3">
        <v>2703</v>
      </c>
      <c r="K70" s="3">
        <v>1324</v>
      </c>
      <c r="L70" s="3">
        <v>2289</v>
      </c>
      <c r="M70" s="3">
        <v>2298</v>
      </c>
      <c r="N70" s="3">
        <v>2124</v>
      </c>
      <c r="O70" s="3">
        <v>2060</v>
      </c>
      <c r="P70" s="54">
        <f t="shared" si="2"/>
        <v>25799</v>
      </c>
      <c r="Q70" s="58">
        <f t="shared" si="3"/>
        <v>5417.79</v>
      </c>
    </row>
    <row r="71" spans="1:17" ht="23.25" customHeight="1">
      <c r="A71" s="5">
        <v>68</v>
      </c>
      <c r="B71" s="4" t="s">
        <v>68</v>
      </c>
      <c r="C71" s="5" t="s">
        <v>218</v>
      </c>
      <c r="D71" s="20">
        <v>3667</v>
      </c>
      <c r="E71" s="28">
        <v>1459</v>
      </c>
      <c r="F71" s="25">
        <v>1449</v>
      </c>
      <c r="G71" s="25">
        <v>3377</v>
      </c>
      <c r="H71" s="28">
        <v>6204</v>
      </c>
      <c r="I71" s="3">
        <v>3310</v>
      </c>
      <c r="J71" s="3">
        <v>7031</v>
      </c>
      <c r="K71" s="3">
        <v>2172</v>
      </c>
      <c r="L71" s="3">
        <v>1765</v>
      </c>
      <c r="M71" s="3">
        <v>2012</v>
      </c>
      <c r="N71" s="3">
        <v>1815</v>
      </c>
      <c r="O71" s="3">
        <v>3046</v>
      </c>
      <c r="P71" s="54">
        <f t="shared" si="2"/>
        <v>37307</v>
      </c>
      <c r="Q71" s="58">
        <f t="shared" si="3"/>
        <v>7834.4699999999993</v>
      </c>
    </row>
    <row r="72" spans="1:17" ht="23.25" customHeight="1">
      <c r="A72" s="5">
        <v>69</v>
      </c>
      <c r="B72" s="4" t="s">
        <v>69</v>
      </c>
      <c r="C72" s="5" t="s">
        <v>219</v>
      </c>
      <c r="D72" s="20">
        <v>5574</v>
      </c>
      <c r="E72" s="28">
        <v>12822</v>
      </c>
      <c r="F72" s="25">
        <v>8867</v>
      </c>
      <c r="G72" s="25">
        <v>11856</v>
      </c>
      <c r="H72" s="28">
        <v>7888</v>
      </c>
      <c r="I72" s="3">
        <v>13139</v>
      </c>
      <c r="J72" s="3">
        <v>10258</v>
      </c>
      <c r="K72" s="3">
        <v>6329</v>
      </c>
      <c r="L72" s="3">
        <v>11996</v>
      </c>
      <c r="M72" s="3">
        <v>7172</v>
      </c>
      <c r="N72" s="3">
        <v>8602</v>
      </c>
      <c r="O72" s="3">
        <v>14447</v>
      </c>
      <c r="P72" s="54">
        <f t="shared" si="2"/>
        <v>118950</v>
      </c>
      <c r="Q72" s="58">
        <f t="shared" si="3"/>
        <v>24979.5</v>
      </c>
    </row>
    <row r="73" spans="1:17" ht="23.25" customHeight="1">
      <c r="A73" s="7">
        <v>70</v>
      </c>
      <c r="B73" s="4" t="s">
        <v>70</v>
      </c>
      <c r="C73" s="7" t="s">
        <v>220</v>
      </c>
      <c r="D73" s="21">
        <v>102</v>
      </c>
      <c r="E73" s="29">
        <v>357</v>
      </c>
      <c r="F73" s="25">
        <v>353</v>
      </c>
      <c r="G73" s="25">
        <v>478</v>
      </c>
      <c r="H73" s="29">
        <v>1582</v>
      </c>
      <c r="I73" s="3">
        <v>594</v>
      </c>
      <c r="J73" s="3">
        <v>141</v>
      </c>
      <c r="K73" s="3">
        <v>271</v>
      </c>
      <c r="L73" s="3">
        <v>317</v>
      </c>
      <c r="M73" s="3">
        <v>526</v>
      </c>
      <c r="N73" s="3">
        <v>1392</v>
      </c>
      <c r="O73" s="3">
        <v>835</v>
      </c>
      <c r="P73" s="54">
        <f t="shared" si="2"/>
        <v>6948</v>
      </c>
      <c r="Q73" s="58">
        <f t="shared" si="3"/>
        <v>1459.08</v>
      </c>
    </row>
    <row r="74" spans="1:17" ht="23.25" customHeight="1">
      <c r="A74" s="7">
        <v>71</v>
      </c>
      <c r="B74" s="4" t="s">
        <v>71</v>
      </c>
      <c r="C74" s="7" t="s">
        <v>221</v>
      </c>
      <c r="D74" s="21">
        <v>1279</v>
      </c>
      <c r="E74" s="29">
        <v>2063</v>
      </c>
      <c r="F74" s="25">
        <v>2281</v>
      </c>
      <c r="G74" s="25">
        <v>2392</v>
      </c>
      <c r="H74" s="29">
        <v>3671</v>
      </c>
      <c r="I74" s="3">
        <v>1344</v>
      </c>
      <c r="J74" s="3">
        <v>1262</v>
      </c>
      <c r="K74" s="3">
        <v>780</v>
      </c>
      <c r="L74" s="3">
        <v>1631</v>
      </c>
      <c r="M74" s="3">
        <v>1379</v>
      </c>
      <c r="N74" s="3">
        <v>1426</v>
      </c>
      <c r="O74" s="3">
        <v>2569</v>
      </c>
      <c r="P74" s="54">
        <f t="shared" si="2"/>
        <v>22077</v>
      </c>
      <c r="Q74" s="58">
        <f t="shared" si="3"/>
        <v>4636.17</v>
      </c>
    </row>
    <row r="75" spans="1:17" ht="23.25" customHeight="1">
      <c r="A75" s="7">
        <v>72</v>
      </c>
      <c r="B75" s="4" t="s">
        <v>72</v>
      </c>
      <c r="C75" s="7" t="s">
        <v>222</v>
      </c>
      <c r="D75" s="21">
        <v>849</v>
      </c>
      <c r="E75" s="29">
        <v>1949</v>
      </c>
      <c r="F75" s="25">
        <v>1203</v>
      </c>
      <c r="G75" s="25">
        <v>1111</v>
      </c>
      <c r="H75" s="29">
        <v>416</v>
      </c>
      <c r="I75" s="3">
        <v>1041</v>
      </c>
      <c r="J75" s="3">
        <v>775</v>
      </c>
      <c r="K75" s="3">
        <v>831</v>
      </c>
      <c r="L75" s="3">
        <v>587</v>
      </c>
      <c r="M75" s="3">
        <v>1561</v>
      </c>
      <c r="N75" s="3">
        <v>634</v>
      </c>
      <c r="O75" s="3">
        <v>1304</v>
      </c>
      <c r="P75" s="54">
        <f t="shared" si="2"/>
        <v>12261</v>
      </c>
      <c r="Q75" s="58">
        <f t="shared" si="3"/>
        <v>2574.81</v>
      </c>
    </row>
    <row r="76" spans="1:17" ht="23.25" customHeight="1">
      <c r="A76" s="5">
        <v>73</v>
      </c>
      <c r="B76" s="4" t="s">
        <v>73</v>
      </c>
      <c r="C76" s="5" t="s">
        <v>223</v>
      </c>
      <c r="D76" s="20">
        <v>4233</v>
      </c>
      <c r="E76" s="28">
        <v>5418</v>
      </c>
      <c r="F76" s="25">
        <v>5589</v>
      </c>
      <c r="G76" s="25">
        <v>8957</v>
      </c>
      <c r="H76" s="28">
        <v>4086</v>
      </c>
      <c r="I76" s="3">
        <v>4310</v>
      </c>
      <c r="J76" s="3">
        <v>3199</v>
      </c>
      <c r="K76" s="3">
        <v>3384</v>
      </c>
      <c r="L76" s="3">
        <v>5848</v>
      </c>
      <c r="M76" s="3">
        <v>4801</v>
      </c>
      <c r="N76" s="3">
        <v>5905</v>
      </c>
      <c r="O76" s="3">
        <v>8344</v>
      </c>
      <c r="P76" s="54">
        <f t="shared" si="2"/>
        <v>64074</v>
      </c>
      <c r="Q76" s="58">
        <f t="shared" si="3"/>
        <v>13455.539999999999</v>
      </c>
    </row>
    <row r="77" spans="1:17" ht="23.25" customHeight="1">
      <c r="A77" s="5">
        <v>74</v>
      </c>
      <c r="B77" s="4" t="s">
        <v>74</v>
      </c>
      <c r="C77" s="5" t="s">
        <v>224</v>
      </c>
      <c r="D77" s="20">
        <v>3899</v>
      </c>
      <c r="E77" s="28">
        <v>2724</v>
      </c>
      <c r="F77" s="25">
        <v>1841</v>
      </c>
      <c r="G77" s="25">
        <v>4153</v>
      </c>
      <c r="H77" s="28">
        <v>4068</v>
      </c>
      <c r="I77" s="3">
        <v>4838</v>
      </c>
      <c r="J77" s="3">
        <v>3718</v>
      </c>
      <c r="K77" s="3">
        <v>4836</v>
      </c>
      <c r="L77" s="3">
        <v>13218</v>
      </c>
      <c r="M77" s="3">
        <v>3710</v>
      </c>
      <c r="N77" s="3">
        <v>4050</v>
      </c>
      <c r="O77" s="3">
        <v>3704</v>
      </c>
      <c r="P77" s="54">
        <f t="shared" si="2"/>
        <v>54759</v>
      </c>
      <c r="Q77" s="58">
        <f t="shared" si="3"/>
        <v>11499.39</v>
      </c>
    </row>
    <row r="78" spans="1:17" ht="23.25" customHeight="1">
      <c r="A78" s="5">
        <v>75</v>
      </c>
      <c r="B78" s="4" t="s">
        <v>75</v>
      </c>
      <c r="C78" s="5" t="s">
        <v>225</v>
      </c>
      <c r="D78" s="20">
        <v>2494</v>
      </c>
      <c r="E78" s="28">
        <v>2888</v>
      </c>
      <c r="F78" s="25">
        <v>2906</v>
      </c>
      <c r="G78" s="25">
        <v>2221</v>
      </c>
      <c r="H78" s="28">
        <v>1499</v>
      </c>
      <c r="I78" s="3">
        <v>1946</v>
      </c>
      <c r="J78" s="3">
        <v>2082</v>
      </c>
      <c r="K78" s="3">
        <v>2284</v>
      </c>
      <c r="L78" s="3">
        <v>3645</v>
      </c>
      <c r="M78" s="3">
        <v>4206</v>
      </c>
      <c r="N78" s="3">
        <v>2389</v>
      </c>
      <c r="O78" s="3">
        <v>3183</v>
      </c>
      <c r="P78" s="54">
        <f t="shared" si="2"/>
        <v>31743</v>
      </c>
      <c r="Q78" s="58">
        <f t="shared" si="3"/>
        <v>6666.03</v>
      </c>
    </row>
    <row r="79" spans="1:17" ht="23.25" customHeight="1">
      <c r="A79" s="7">
        <v>76</v>
      </c>
      <c r="B79" s="4" t="s">
        <v>76</v>
      </c>
      <c r="C79" s="14" t="s">
        <v>226</v>
      </c>
      <c r="D79" s="21">
        <v>1652</v>
      </c>
      <c r="E79" s="29">
        <v>2374</v>
      </c>
      <c r="F79" s="25">
        <v>1856</v>
      </c>
      <c r="G79" s="25">
        <v>2238</v>
      </c>
      <c r="H79" s="29">
        <v>2418</v>
      </c>
      <c r="I79" s="3">
        <v>2143</v>
      </c>
      <c r="J79" s="3">
        <v>4189</v>
      </c>
      <c r="K79" s="3">
        <v>2595</v>
      </c>
      <c r="L79" s="3">
        <v>3028</v>
      </c>
      <c r="M79" s="3">
        <v>2792</v>
      </c>
      <c r="N79" s="3">
        <v>3046</v>
      </c>
      <c r="O79" s="3">
        <v>3476</v>
      </c>
      <c r="P79" s="54">
        <f t="shared" si="2"/>
        <v>31807</v>
      </c>
      <c r="Q79" s="58">
        <f t="shared" si="3"/>
        <v>6679.4699999999993</v>
      </c>
    </row>
    <row r="80" spans="1:17" ht="23.25" customHeight="1">
      <c r="A80" s="7">
        <v>77</v>
      </c>
      <c r="B80" s="4" t="s">
        <v>77</v>
      </c>
      <c r="C80" s="7" t="s">
        <v>227</v>
      </c>
      <c r="D80" s="21">
        <v>729</v>
      </c>
      <c r="E80" s="29">
        <v>1031</v>
      </c>
      <c r="F80" s="25">
        <v>596</v>
      </c>
      <c r="G80" s="25">
        <v>932</v>
      </c>
      <c r="H80" s="29">
        <v>1373</v>
      </c>
      <c r="I80" s="3">
        <v>1102</v>
      </c>
      <c r="J80" s="3">
        <v>955</v>
      </c>
      <c r="K80" s="3">
        <v>481</v>
      </c>
      <c r="L80" s="3">
        <v>1947</v>
      </c>
      <c r="M80" s="3">
        <v>830</v>
      </c>
      <c r="N80" s="3">
        <v>820</v>
      </c>
      <c r="O80" s="3">
        <v>1002</v>
      </c>
      <c r="P80" s="54">
        <f t="shared" si="2"/>
        <v>11798</v>
      </c>
      <c r="Q80" s="58">
        <f t="shared" si="3"/>
        <v>2477.58</v>
      </c>
    </row>
    <row r="81" spans="1:17" ht="23.25" customHeight="1">
      <c r="A81" s="7">
        <v>78</v>
      </c>
      <c r="B81" s="4" t="s">
        <v>78</v>
      </c>
      <c r="C81" s="7" t="s">
        <v>228</v>
      </c>
      <c r="D81" s="21">
        <v>856</v>
      </c>
      <c r="E81" s="29">
        <v>1730</v>
      </c>
      <c r="F81" s="25">
        <v>579</v>
      </c>
      <c r="G81" s="25">
        <v>898</v>
      </c>
      <c r="H81" s="29">
        <v>820</v>
      </c>
      <c r="I81" s="3">
        <v>201</v>
      </c>
      <c r="J81" s="3">
        <v>544</v>
      </c>
      <c r="K81" s="3">
        <v>307</v>
      </c>
      <c r="L81" s="3">
        <v>821</v>
      </c>
      <c r="M81" s="3">
        <v>280</v>
      </c>
      <c r="N81" s="3">
        <v>598</v>
      </c>
      <c r="O81" s="3">
        <v>922</v>
      </c>
      <c r="P81" s="54">
        <f t="shared" si="2"/>
        <v>8556</v>
      </c>
      <c r="Q81" s="58">
        <f t="shared" si="3"/>
        <v>1796.76</v>
      </c>
    </row>
    <row r="82" spans="1:17" ht="23.25" customHeight="1">
      <c r="A82" s="5">
        <v>79</v>
      </c>
      <c r="B82" s="4" t="s">
        <v>79</v>
      </c>
      <c r="C82" s="5" t="s">
        <v>229</v>
      </c>
      <c r="D82" s="20">
        <v>596</v>
      </c>
      <c r="E82" s="28">
        <v>376</v>
      </c>
      <c r="F82" s="25">
        <v>164</v>
      </c>
      <c r="G82" s="25">
        <v>3158</v>
      </c>
      <c r="H82" s="28">
        <v>218</v>
      </c>
      <c r="I82" s="3">
        <v>216</v>
      </c>
      <c r="J82" s="3">
        <v>156</v>
      </c>
      <c r="K82" s="3">
        <v>68</v>
      </c>
      <c r="L82" s="3">
        <v>233</v>
      </c>
      <c r="M82" s="3">
        <v>175</v>
      </c>
      <c r="N82" s="3">
        <v>182</v>
      </c>
      <c r="O82" s="3">
        <v>2341</v>
      </c>
      <c r="P82" s="54">
        <f t="shared" si="2"/>
        <v>7883</v>
      </c>
      <c r="Q82" s="58">
        <f t="shared" si="3"/>
        <v>1655.4299999999998</v>
      </c>
    </row>
    <row r="83" spans="1:17" ht="23.25" customHeight="1">
      <c r="A83" s="5">
        <v>80</v>
      </c>
      <c r="B83" s="4" t="s">
        <v>80</v>
      </c>
      <c r="C83" s="5" t="s">
        <v>230</v>
      </c>
      <c r="D83" s="20">
        <v>2199</v>
      </c>
      <c r="E83" s="28">
        <v>2815</v>
      </c>
      <c r="F83" s="25">
        <v>1686</v>
      </c>
      <c r="G83" s="25">
        <v>897</v>
      </c>
      <c r="H83" s="28">
        <v>1438</v>
      </c>
      <c r="I83" s="3">
        <v>2801</v>
      </c>
      <c r="J83" s="3">
        <v>4812</v>
      </c>
      <c r="K83" s="3">
        <v>2740</v>
      </c>
      <c r="L83" s="3">
        <v>3768</v>
      </c>
      <c r="M83" s="3">
        <v>4068</v>
      </c>
      <c r="N83" s="3">
        <v>9501</v>
      </c>
      <c r="O83" s="3">
        <v>1757</v>
      </c>
      <c r="P83" s="54">
        <f t="shared" si="2"/>
        <v>38482</v>
      </c>
      <c r="Q83" s="58">
        <f t="shared" si="3"/>
        <v>8081.2199999999993</v>
      </c>
    </row>
    <row r="84" spans="1:17" ht="23.25" customHeight="1">
      <c r="A84" s="5">
        <v>81</v>
      </c>
      <c r="B84" s="4" t="s">
        <v>81</v>
      </c>
      <c r="C84" s="5" t="s">
        <v>231</v>
      </c>
      <c r="D84" s="20">
        <v>3833</v>
      </c>
      <c r="E84" s="28">
        <v>6322</v>
      </c>
      <c r="F84" s="25">
        <v>4440</v>
      </c>
      <c r="G84" s="25">
        <v>5423</v>
      </c>
      <c r="H84" s="28">
        <v>7159</v>
      </c>
      <c r="I84" s="3">
        <v>3957</v>
      </c>
      <c r="J84" s="3">
        <v>6825</v>
      </c>
      <c r="K84" s="3">
        <v>7086</v>
      </c>
      <c r="L84" s="3">
        <v>6342</v>
      </c>
      <c r="M84" s="3">
        <v>6682</v>
      </c>
      <c r="N84" s="3">
        <v>5265</v>
      </c>
      <c r="O84" s="3">
        <v>7486</v>
      </c>
      <c r="P84" s="54">
        <f t="shared" si="2"/>
        <v>70820</v>
      </c>
      <c r="Q84" s="58">
        <f t="shared" si="3"/>
        <v>14872.199999999999</v>
      </c>
    </row>
    <row r="85" spans="1:17" ht="23.25" customHeight="1">
      <c r="A85" s="5">
        <v>82</v>
      </c>
      <c r="B85" s="4" t="s">
        <v>82</v>
      </c>
      <c r="C85" s="5" t="s">
        <v>232</v>
      </c>
      <c r="D85" s="20">
        <v>1042</v>
      </c>
      <c r="E85" s="28">
        <v>1460</v>
      </c>
      <c r="F85" s="25">
        <v>1286</v>
      </c>
      <c r="G85" s="25">
        <v>1404</v>
      </c>
      <c r="H85" s="28">
        <v>1371</v>
      </c>
      <c r="I85" s="3">
        <v>1296</v>
      </c>
      <c r="J85" s="3">
        <v>1600</v>
      </c>
      <c r="K85" s="3">
        <v>2667</v>
      </c>
      <c r="L85" s="3">
        <v>1770</v>
      </c>
      <c r="M85" s="3">
        <v>1408</v>
      </c>
      <c r="N85" s="3">
        <v>858</v>
      </c>
      <c r="O85" s="3">
        <v>2017</v>
      </c>
      <c r="P85" s="54">
        <f t="shared" si="2"/>
        <v>18179</v>
      </c>
      <c r="Q85" s="58">
        <f t="shared" si="3"/>
        <v>3817.5899999999997</v>
      </c>
    </row>
    <row r="86" spans="1:17" ht="23.25" customHeight="1">
      <c r="A86" s="5">
        <v>83</v>
      </c>
      <c r="B86" s="4" t="s">
        <v>83</v>
      </c>
      <c r="C86" s="5" t="s">
        <v>233</v>
      </c>
      <c r="D86" s="20">
        <v>3224</v>
      </c>
      <c r="E86" s="28">
        <v>4757</v>
      </c>
      <c r="F86" s="25">
        <v>3951</v>
      </c>
      <c r="G86" s="25">
        <v>4552</v>
      </c>
      <c r="H86" s="28">
        <v>4511</v>
      </c>
      <c r="I86" s="3">
        <v>3846</v>
      </c>
      <c r="J86" s="3">
        <v>4654</v>
      </c>
      <c r="K86" s="3">
        <v>5040</v>
      </c>
      <c r="L86" s="3">
        <v>6462</v>
      </c>
      <c r="M86" s="3">
        <v>5704</v>
      </c>
      <c r="N86" s="3">
        <v>8317</v>
      </c>
      <c r="O86" s="3">
        <v>7288</v>
      </c>
      <c r="P86" s="54">
        <f t="shared" si="2"/>
        <v>62306</v>
      </c>
      <c r="Q86" s="58">
        <f t="shared" si="3"/>
        <v>13084.26</v>
      </c>
    </row>
    <row r="87" spans="1:17" ht="23.25" customHeight="1">
      <c r="A87" s="5">
        <v>84</v>
      </c>
      <c r="B87" s="4" t="s">
        <v>84</v>
      </c>
      <c r="C87" s="5" t="s">
        <v>234</v>
      </c>
      <c r="D87" s="20">
        <v>1308</v>
      </c>
      <c r="E87" s="28">
        <v>2056</v>
      </c>
      <c r="F87" s="25">
        <v>1495</v>
      </c>
      <c r="G87" s="25">
        <v>3226</v>
      </c>
      <c r="H87" s="28">
        <v>1863</v>
      </c>
      <c r="I87" s="3">
        <v>1871</v>
      </c>
      <c r="J87" s="3">
        <v>1808</v>
      </c>
      <c r="K87" s="3">
        <v>1375</v>
      </c>
      <c r="L87" s="3">
        <v>1375</v>
      </c>
      <c r="M87" s="3">
        <v>1722</v>
      </c>
      <c r="N87" s="3">
        <v>1215</v>
      </c>
      <c r="O87" s="3">
        <v>2789</v>
      </c>
      <c r="P87" s="54">
        <f t="shared" si="2"/>
        <v>22103</v>
      </c>
      <c r="Q87" s="58">
        <f t="shared" si="3"/>
        <v>4641.63</v>
      </c>
    </row>
    <row r="88" spans="1:17" ht="23.25" customHeight="1">
      <c r="A88" s="5">
        <v>85</v>
      </c>
      <c r="B88" s="4" t="s">
        <v>85</v>
      </c>
      <c r="C88" s="5" t="s">
        <v>235</v>
      </c>
      <c r="D88" s="20">
        <v>2810</v>
      </c>
      <c r="E88" s="28">
        <v>5261</v>
      </c>
      <c r="F88" s="25">
        <v>3417</v>
      </c>
      <c r="G88" s="25">
        <v>4053</v>
      </c>
      <c r="H88" s="28">
        <v>3283</v>
      </c>
      <c r="I88" s="3">
        <v>3642</v>
      </c>
      <c r="J88" s="3">
        <v>3732</v>
      </c>
      <c r="K88" s="3">
        <v>3651</v>
      </c>
      <c r="L88" s="3">
        <v>3592</v>
      </c>
      <c r="M88" s="3">
        <v>3687</v>
      </c>
      <c r="N88" s="3">
        <v>3804</v>
      </c>
      <c r="O88" s="3">
        <v>4852</v>
      </c>
      <c r="P88" s="54">
        <f t="shared" si="2"/>
        <v>45784</v>
      </c>
      <c r="Q88" s="58">
        <f t="shared" si="3"/>
        <v>9614.64</v>
      </c>
    </row>
    <row r="89" spans="1:17" ht="23.25" customHeight="1">
      <c r="A89" s="7">
        <v>86</v>
      </c>
      <c r="B89" s="4" t="s">
        <v>86</v>
      </c>
      <c r="C89" s="7" t="s">
        <v>236</v>
      </c>
      <c r="D89" s="21">
        <v>4020</v>
      </c>
      <c r="E89" s="29">
        <v>3422</v>
      </c>
      <c r="F89" s="25">
        <v>4077</v>
      </c>
      <c r="G89" s="25">
        <v>2674</v>
      </c>
      <c r="H89" s="29">
        <v>4282</v>
      </c>
      <c r="I89" s="3">
        <v>3738</v>
      </c>
      <c r="J89" s="3">
        <v>6104</v>
      </c>
      <c r="K89" s="3">
        <v>6351</v>
      </c>
      <c r="L89" s="3">
        <v>3610</v>
      </c>
      <c r="M89" s="3">
        <v>5685</v>
      </c>
      <c r="N89" s="3">
        <v>3634</v>
      </c>
      <c r="O89" s="3">
        <v>2799</v>
      </c>
      <c r="P89" s="54">
        <f t="shared" si="2"/>
        <v>50396</v>
      </c>
      <c r="Q89" s="58">
        <f t="shared" si="3"/>
        <v>10583.16</v>
      </c>
    </row>
    <row r="90" spans="1:17" ht="23.25" customHeight="1">
      <c r="A90" s="7">
        <v>87</v>
      </c>
      <c r="B90" s="4" t="s">
        <v>87</v>
      </c>
      <c r="C90" s="7" t="s">
        <v>237</v>
      </c>
      <c r="D90" s="21">
        <v>2669</v>
      </c>
      <c r="E90" s="29">
        <v>6002</v>
      </c>
      <c r="F90" s="25">
        <v>5860</v>
      </c>
      <c r="G90" s="25">
        <v>1535</v>
      </c>
      <c r="H90" s="29">
        <v>1018</v>
      </c>
      <c r="I90" s="3">
        <v>3068</v>
      </c>
      <c r="J90" s="3">
        <v>2946</v>
      </c>
      <c r="K90" s="3">
        <v>6620</v>
      </c>
      <c r="L90" s="3">
        <v>1076</v>
      </c>
      <c r="M90" s="3">
        <v>2541</v>
      </c>
      <c r="N90" s="3">
        <v>3292</v>
      </c>
      <c r="O90" s="3">
        <v>6451</v>
      </c>
      <c r="P90" s="54">
        <f t="shared" si="2"/>
        <v>43078</v>
      </c>
      <c r="Q90" s="58">
        <f t="shared" si="3"/>
        <v>9046.3799999999992</v>
      </c>
    </row>
    <row r="91" spans="1:17" ht="23.25" customHeight="1">
      <c r="A91" s="7">
        <v>88</v>
      </c>
      <c r="B91" s="4" t="s">
        <v>88</v>
      </c>
      <c r="C91" s="7" t="s">
        <v>238</v>
      </c>
      <c r="D91" s="21">
        <v>4030</v>
      </c>
      <c r="E91" s="29">
        <v>4323</v>
      </c>
      <c r="F91" s="25">
        <v>5973</v>
      </c>
      <c r="G91" s="25">
        <v>2531</v>
      </c>
      <c r="H91" s="29">
        <v>3638</v>
      </c>
      <c r="I91" s="3">
        <v>2013</v>
      </c>
      <c r="J91" s="3">
        <v>4571</v>
      </c>
      <c r="K91" s="3">
        <v>3571</v>
      </c>
      <c r="L91" s="3">
        <v>4685</v>
      </c>
      <c r="M91" s="3">
        <v>5900</v>
      </c>
      <c r="N91" s="3">
        <v>2847</v>
      </c>
      <c r="O91" s="3">
        <v>3530</v>
      </c>
      <c r="P91" s="54">
        <f t="shared" si="2"/>
        <v>47612</v>
      </c>
      <c r="Q91" s="58">
        <f t="shared" si="3"/>
        <v>9998.52</v>
      </c>
    </row>
    <row r="92" spans="1:17" ht="23.25" customHeight="1">
      <c r="A92" s="7">
        <v>89</v>
      </c>
      <c r="B92" s="4" t="s">
        <v>89</v>
      </c>
      <c r="C92" s="7" t="s">
        <v>239</v>
      </c>
      <c r="D92" s="21">
        <v>2213</v>
      </c>
      <c r="E92" s="29">
        <v>1907</v>
      </c>
      <c r="F92" s="25">
        <v>2703</v>
      </c>
      <c r="G92" s="25">
        <v>1271</v>
      </c>
      <c r="H92" s="29">
        <v>1407</v>
      </c>
      <c r="I92" s="3">
        <v>1055</v>
      </c>
      <c r="J92" s="3">
        <v>1187</v>
      </c>
      <c r="K92" s="3">
        <v>2421</v>
      </c>
      <c r="L92" s="3">
        <v>1844</v>
      </c>
      <c r="M92" s="3">
        <v>1813</v>
      </c>
      <c r="N92" s="3">
        <v>1564</v>
      </c>
      <c r="O92" s="3">
        <v>1608</v>
      </c>
      <c r="P92" s="54">
        <f t="shared" si="2"/>
        <v>20993</v>
      </c>
      <c r="Q92" s="58">
        <f t="shared" si="3"/>
        <v>4408.53</v>
      </c>
    </row>
    <row r="93" spans="1:17" ht="23.25" customHeight="1">
      <c r="A93" s="7">
        <v>90</v>
      </c>
      <c r="B93" s="4" t="s">
        <v>90</v>
      </c>
      <c r="C93" s="7" t="s">
        <v>240</v>
      </c>
      <c r="D93" s="21">
        <v>3258</v>
      </c>
      <c r="E93" s="29">
        <v>4256</v>
      </c>
      <c r="F93" s="25">
        <v>4207</v>
      </c>
      <c r="G93" s="25">
        <v>4139</v>
      </c>
      <c r="H93" s="29">
        <v>4290</v>
      </c>
      <c r="I93" s="3">
        <v>2082</v>
      </c>
      <c r="J93" s="3">
        <v>5642</v>
      </c>
      <c r="K93" s="3">
        <v>4351</v>
      </c>
      <c r="L93" s="3">
        <v>3636</v>
      </c>
      <c r="M93" s="3">
        <v>2110</v>
      </c>
      <c r="N93" s="3">
        <v>4743</v>
      </c>
      <c r="O93" s="3">
        <v>4175</v>
      </c>
      <c r="P93" s="54">
        <f t="shared" si="2"/>
        <v>46889</v>
      </c>
      <c r="Q93" s="58">
        <f t="shared" si="3"/>
        <v>9846.69</v>
      </c>
    </row>
    <row r="94" spans="1:17" ht="23.25" customHeight="1">
      <c r="A94" s="5">
        <v>91</v>
      </c>
      <c r="B94" s="4" t="s">
        <v>91</v>
      </c>
      <c r="C94" s="5" t="s">
        <v>241</v>
      </c>
      <c r="D94" s="20">
        <v>6336</v>
      </c>
      <c r="E94" s="28">
        <v>4260</v>
      </c>
      <c r="F94" s="25">
        <v>6616</v>
      </c>
      <c r="G94" s="25">
        <v>5705</v>
      </c>
      <c r="H94" s="28">
        <v>4429</v>
      </c>
      <c r="I94" s="3">
        <v>3662</v>
      </c>
      <c r="J94" s="3">
        <v>3871</v>
      </c>
      <c r="K94" s="3">
        <v>3780</v>
      </c>
      <c r="L94" s="3">
        <v>8527</v>
      </c>
      <c r="M94" s="3">
        <v>2961</v>
      </c>
      <c r="N94" s="3">
        <v>3531</v>
      </c>
      <c r="O94" s="3">
        <v>4463</v>
      </c>
      <c r="P94" s="54">
        <f t="shared" si="2"/>
        <v>58141</v>
      </c>
      <c r="Q94" s="58">
        <f t="shared" si="3"/>
        <v>12209.609999999999</v>
      </c>
    </row>
    <row r="95" spans="1:17" ht="23.25" customHeight="1">
      <c r="A95" s="5">
        <v>92</v>
      </c>
      <c r="B95" s="4" t="s">
        <v>92</v>
      </c>
      <c r="C95" s="5" t="s">
        <v>242</v>
      </c>
      <c r="D95" s="20">
        <v>3619</v>
      </c>
      <c r="E95" s="28">
        <v>3897</v>
      </c>
      <c r="F95" s="25">
        <v>3000</v>
      </c>
      <c r="G95" s="25">
        <v>3687</v>
      </c>
      <c r="H95" s="28">
        <v>3824</v>
      </c>
      <c r="I95" s="3">
        <v>3132</v>
      </c>
      <c r="J95" s="3">
        <v>3348</v>
      </c>
      <c r="K95" s="3">
        <v>3638</v>
      </c>
      <c r="L95" s="3">
        <v>4393</v>
      </c>
      <c r="M95" s="3">
        <v>3398</v>
      </c>
      <c r="N95" s="3">
        <v>2108</v>
      </c>
      <c r="O95" s="3">
        <v>3510</v>
      </c>
      <c r="P95" s="54">
        <f t="shared" si="2"/>
        <v>41554</v>
      </c>
      <c r="Q95" s="58">
        <f t="shared" si="3"/>
        <v>8726.34</v>
      </c>
    </row>
    <row r="96" spans="1:17" ht="23.25" customHeight="1">
      <c r="A96" s="5">
        <v>93</v>
      </c>
      <c r="B96" s="4" t="s">
        <v>93</v>
      </c>
      <c r="C96" s="5" t="s">
        <v>243</v>
      </c>
      <c r="D96" s="20">
        <v>1979</v>
      </c>
      <c r="E96" s="28">
        <v>2474</v>
      </c>
      <c r="F96" s="25">
        <v>1822</v>
      </c>
      <c r="G96" s="25">
        <v>2216</v>
      </c>
      <c r="H96" s="28">
        <v>1537</v>
      </c>
      <c r="I96" s="3">
        <v>681</v>
      </c>
      <c r="J96" s="3">
        <v>872</v>
      </c>
      <c r="K96" s="3">
        <v>2280</v>
      </c>
      <c r="L96" s="3">
        <v>1463</v>
      </c>
      <c r="M96" s="3">
        <v>2198</v>
      </c>
      <c r="N96" s="3">
        <v>958</v>
      </c>
      <c r="O96" s="3">
        <v>1550</v>
      </c>
      <c r="P96" s="54">
        <f t="shared" si="2"/>
        <v>20030</v>
      </c>
      <c r="Q96" s="58">
        <f t="shared" si="3"/>
        <v>4206.3</v>
      </c>
    </row>
    <row r="97" spans="1:17" ht="23.25" customHeight="1">
      <c r="A97" s="5">
        <v>94</v>
      </c>
      <c r="B97" s="4" t="s">
        <v>94</v>
      </c>
      <c r="C97" s="5" t="s">
        <v>244</v>
      </c>
      <c r="D97" s="20">
        <v>1988</v>
      </c>
      <c r="E97" s="28">
        <v>3160</v>
      </c>
      <c r="F97" s="25">
        <v>3621</v>
      </c>
      <c r="G97" s="25">
        <v>3197</v>
      </c>
      <c r="H97" s="28">
        <v>3251</v>
      </c>
      <c r="I97" s="3">
        <v>3115</v>
      </c>
      <c r="J97" s="3">
        <v>2490</v>
      </c>
      <c r="K97" s="3">
        <v>2411</v>
      </c>
      <c r="L97" s="3">
        <v>3300</v>
      </c>
      <c r="M97" s="3">
        <v>3837</v>
      </c>
      <c r="N97" s="3">
        <v>2844</v>
      </c>
      <c r="O97" s="3">
        <v>5833</v>
      </c>
      <c r="P97" s="54">
        <f t="shared" si="2"/>
        <v>39047</v>
      </c>
      <c r="Q97" s="58">
        <f t="shared" si="3"/>
        <v>8199.869999999999</v>
      </c>
    </row>
    <row r="98" spans="1:17" ht="23.25" customHeight="1">
      <c r="A98" s="5">
        <v>95</v>
      </c>
      <c r="B98" s="4" t="s">
        <v>94</v>
      </c>
      <c r="C98" s="5" t="s">
        <v>245</v>
      </c>
      <c r="D98" s="20">
        <v>1437</v>
      </c>
      <c r="E98" s="28">
        <v>3347</v>
      </c>
      <c r="F98" s="25">
        <v>1886</v>
      </c>
      <c r="G98" s="25">
        <v>2588</v>
      </c>
      <c r="H98" s="28">
        <v>2896</v>
      </c>
      <c r="I98" s="3">
        <v>938</v>
      </c>
      <c r="J98" s="3">
        <v>1557</v>
      </c>
      <c r="K98" s="3">
        <v>2868</v>
      </c>
      <c r="L98" s="3">
        <v>3188</v>
      </c>
      <c r="M98" s="3">
        <v>1681</v>
      </c>
      <c r="N98" s="3">
        <v>2075</v>
      </c>
      <c r="O98" s="3">
        <v>1996</v>
      </c>
      <c r="P98" s="54">
        <f t="shared" si="2"/>
        <v>26457</v>
      </c>
      <c r="Q98" s="58">
        <f t="shared" si="3"/>
        <v>5555.9699999999993</v>
      </c>
    </row>
    <row r="99" spans="1:17" ht="23.25" customHeight="1">
      <c r="A99" s="5">
        <v>96</v>
      </c>
      <c r="B99" s="4" t="s">
        <v>95</v>
      </c>
      <c r="C99" s="5" t="s">
        <v>246</v>
      </c>
      <c r="D99" s="20">
        <v>2683</v>
      </c>
      <c r="E99" s="28">
        <v>2015</v>
      </c>
      <c r="F99" s="25">
        <v>1638</v>
      </c>
      <c r="G99" s="25">
        <v>2056</v>
      </c>
      <c r="H99" s="28">
        <v>2196</v>
      </c>
      <c r="I99" s="3">
        <v>2999</v>
      </c>
      <c r="J99" s="3">
        <v>2141</v>
      </c>
      <c r="K99" s="3">
        <v>2387</v>
      </c>
      <c r="L99" s="3">
        <v>2217</v>
      </c>
      <c r="M99" s="3">
        <v>2319</v>
      </c>
      <c r="N99" s="3">
        <v>1862</v>
      </c>
      <c r="O99" s="3">
        <v>2707</v>
      </c>
      <c r="P99" s="54">
        <f t="shared" si="2"/>
        <v>27220</v>
      </c>
      <c r="Q99" s="58">
        <f t="shared" si="3"/>
        <v>5716.2</v>
      </c>
    </row>
    <row r="100" spans="1:17" ht="23.25" customHeight="1">
      <c r="A100" s="5">
        <v>97</v>
      </c>
      <c r="B100" s="4" t="s">
        <v>96</v>
      </c>
      <c r="C100" s="5" t="s">
        <v>247</v>
      </c>
      <c r="D100" s="20">
        <v>1928</v>
      </c>
      <c r="E100" s="28">
        <v>2611</v>
      </c>
      <c r="F100" s="25">
        <v>1710</v>
      </c>
      <c r="G100" s="25">
        <v>4017</v>
      </c>
      <c r="H100" s="28">
        <v>3216</v>
      </c>
      <c r="I100" s="3">
        <v>4425</v>
      </c>
      <c r="J100" s="3">
        <v>4763</v>
      </c>
      <c r="K100" s="3">
        <v>3584</v>
      </c>
      <c r="L100" s="3">
        <v>2937</v>
      </c>
      <c r="M100" s="3">
        <v>1749</v>
      </c>
      <c r="N100" s="3">
        <v>1977</v>
      </c>
      <c r="O100" s="3">
        <v>2076</v>
      </c>
      <c r="P100" s="54">
        <f t="shared" si="2"/>
        <v>34993</v>
      </c>
      <c r="Q100" s="58">
        <f t="shared" si="3"/>
        <v>7348.53</v>
      </c>
    </row>
    <row r="101" spans="1:17" ht="23.25" customHeight="1">
      <c r="A101" s="5">
        <v>98</v>
      </c>
      <c r="B101" s="4" t="s">
        <v>97</v>
      </c>
      <c r="C101" s="5" t="s">
        <v>248</v>
      </c>
      <c r="D101" s="20">
        <v>2394</v>
      </c>
      <c r="E101" s="28">
        <v>3698</v>
      </c>
      <c r="F101" s="25">
        <v>2799</v>
      </c>
      <c r="G101" s="25">
        <v>3529</v>
      </c>
      <c r="H101" s="28">
        <v>7837</v>
      </c>
      <c r="I101" s="3">
        <v>6175</v>
      </c>
      <c r="J101" s="3">
        <v>10117</v>
      </c>
      <c r="K101" s="3">
        <v>8054</v>
      </c>
      <c r="L101" s="3">
        <v>10510</v>
      </c>
      <c r="M101" s="3">
        <v>4581</v>
      </c>
      <c r="N101" s="3">
        <v>7488</v>
      </c>
      <c r="O101" s="3">
        <v>11441</v>
      </c>
      <c r="P101" s="54">
        <f t="shared" si="2"/>
        <v>78623</v>
      </c>
      <c r="Q101" s="58">
        <f t="shared" si="3"/>
        <v>16510.829999999998</v>
      </c>
    </row>
    <row r="102" spans="1:17" ht="23.25" customHeight="1">
      <c r="A102" s="5">
        <v>99</v>
      </c>
      <c r="B102" s="4" t="s">
        <v>98</v>
      </c>
      <c r="C102" s="5" t="s">
        <v>249</v>
      </c>
      <c r="D102" s="20">
        <v>202</v>
      </c>
      <c r="E102" s="28">
        <v>1074</v>
      </c>
      <c r="F102" s="25">
        <v>3550</v>
      </c>
      <c r="G102" s="25">
        <v>1735</v>
      </c>
      <c r="H102" s="28">
        <v>1509</v>
      </c>
      <c r="I102" s="3">
        <v>589</v>
      </c>
      <c r="J102" s="3">
        <v>1455</v>
      </c>
      <c r="K102" s="3">
        <v>1078</v>
      </c>
      <c r="L102" s="3">
        <v>2792</v>
      </c>
      <c r="M102" s="3">
        <v>516</v>
      </c>
      <c r="N102" s="3">
        <v>599</v>
      </c>
      <c r="O102" s="3">
        <v>2165</v>
      </c>
      <c r="P102" s="54">
        <f t="shared" si="2"/>
        <v>17264</v>
      </c>
      <c r="Q102" s="58">
        <f t="shared" si="3"/>
        <v>3625.44</v>
      </c>
    </row>
    <row r="103" spans="1:17" ht="23.25" customHeight="1">
      <c r="A103" s="5">
        <v>100</v>
      </c>
      <c r="B103" s="4" t="s">
        <v>99</v>
      </c>
      <c r="C103" s="5" t="s">
        <v>250</v>
      </c>
      <c r="D103" s="20">
        <v>2554</v>
      </c>
      <c r="E103" s="28">
        <v>1230</v>
      </c>
      <c r="F103" s="25">
        <v>1792</v>
      </c>
      <c r="G103" s="25">
        <v>2459</v>
      </c>
      <c r="H103" s="28">
        <v>3804</v>
      </c>
      <c r="I103" s="3">
        <v>954</v>
      </c>
      <c r="J103" s="3">
        <v>1151</v>
      </c>
      <c r="K103" s="3">
        <v>1730</v>
      </c>
      <c r="L103" s="3">
        <v>5173</v>
      </c>
      <c r="M103" s="3">
        <v>2755</v>
      </c>
      <c r="N103" s="3">
        <v>3177</v>
      </c>
      <c r="O103" s="3">
        <v>2794</v>
      </c>
      <c r="P103" s="54">
        <f t="shared" si="2"/>
        <v>29573</v>
      </c>
      <c r="Q103" s="58">
        <f t="shared" si="3"/>
        <v>6210.33</v>
      </c>
    </row>
    <row r="104" spans="1:17" ht="23.25" customHeight="1">
      <c r="A104" s="5">
        <v>101</v>
      </c>
      <c r="B104" s="4" t="s">
        <v>100</v>
      </c>
      <c r="C104" s="5" t="s">
        <v>251</v>
      </c>
      <c r="D104" s="20">
        <v>1024</v>
      </c>
      <c r="E104" s="28">
        <v>1759</v>
      </c>
      <c r="F104" s="25">
        <v>2831</v>
      </c>
      <c r="G104" s="25">
        <v>2373</v>
      </c>
      <c r="H104" s="28">
        <v>3234</v>
      </c>
      <c r="I104" s="3">
        <v>1431</v>
      </c>
      <c r="J104" s="3">
        <v>2009</v>
      </c>
      <c r="K104" s="3">
        <v>2689</v>
      </c>
      <c r="L104" s="3">
        <v>5385</v>
      </c>
      <c r="M104" s="3">
        <v>1520</v>
      </c>
      <c r="N104" s="3">
        <v>1878</v>
      </c>
      <c r="O104" s="3">
        <v>1371</v>
      </c>
      <c r="P104" s="54">
        <f t="shared" si="2"/>
        <v>27504</v>
      </c>
      <c r="Q104" s="58">
        <f t="shared" si="3"/>
        <v>5775.84</v>
      </c>
    </row>
    <row r="105" spans="1:17" ht="23.25" customHeight="1">
      <c r="A105" s="5">
        <v>102</v>
      </c>
      <c r="B105" s="4" t="s">
        <v>101</v>
      </c>
      <c r="C105" s="5" t="s">
        <v>252</v>
      </c>
      <c r="D105" s="20">
        <v>4510</v>
      </c>
      <c r="E105" s="28">
        <v>6788</v>
      </c>
      <c r="F105" s="25">
        <v>4155</v>
      </c>
      <c r="G105" s="25">
        <v>7520</v>
      </c>
      <c r="H105" s="28">
        <v>5346</v>
      </c>
      <c r="I105" s="3">
        <v>2403</v>
      </c>
      <c r="J105" s="3">
        <v>4804</v>
      </c>
      <c r="K105" s="3">
        <v>2184</v>
      </c>
      <c r="L105" s="3">
        <v>5780</v>
      </c>
      <c r="M105" s="3">
        <v>5079</v>
      </c>
      <c r="N105" s="3">
        <v>14441</v>
      </c>
      <c r="O105" s="3">
        <v>9720</v>
      </c>
      <c r="P105" s="54">
        <f t="shared" si="2"/>
        <v>72730</v>
      </c>
      <c r="Q105" s="58">
        <f t="shared" si="3"/>
        <v>15273.3</v>
      </c>
    </row>
    <row r="106" spans="1:17" ht="23.25" customHeight="1">
      <c r="A106" s="5">
        <v>103</v>
      </c>
      <c r="B106" s="4" t="s">
        <v>102</v>
      </c>
      <c r="C106" s="5" t="s">
        <v>253</v>
      </c>
      <c r="D106" s="20">
        <v>11302</v>
      </c>
      <c r="E106" s="28">
        <v>12973</v>
      </c>
      <c r="F106" s="25">
        <v>12199</v>
      </c>
      <c r="G106" s="25">
        <v>12832</v>
      </c>
      <c r="H106" s="28">
        <v>12764</v>
      </c>
      <c r="I106" s="3">
        <v>14947</v>
      </c>
      <c r="J106" s="3">
        <v>12715</v>
      </c>
      <c r="K106" s="3">
        <v>8549</v>
      </c>
      <c r="L106" s="3">
        <v>12678</v>
      </c>
      <c r="M106" s="3">
        <v>13931</v>
      </c>
      <c r="N106" s="3">
        <v>8378</v>
      </c>
      <c r="O106" s="3">
        <v>14662</v>
      </c>
      <c r="P106" s="54">
        <f t="shared" si="2"/>
        <v>147930</v>
      </c>
      <c r="Q106" s="58">
        <f t="shared" si="3"/>
        <v>31065.3</v>
      </c>
    </row>
    <row r="107" spans="1:17" ht="23.25" customHeight="1">
      <c r="A107" s="5">
        <v>104</v>
      </c>
      <c r="B107" s="4" t="s">
        <v>103</v>
      </c>
      <c r="C107" s="5" t="s">
        <v>254</v>
      </c>
      <c r="D107" s="20">
        <v>1838</v>
      </c>
      <c r="E107" s="28">
        <v>1291</v>
      </c>
      <c r="F107" s="25">
        <v>3154</v>
      </c>
      <c r="G107" s="25">
        <v>3861</v>
      </c>
      <c r="H107" s="28">
        <v>3409</v>
      </c>
      <c r="I107" s="3">
        <v>1317</v>
      </c>
      <c r="J107" s="3">
        <v>2436</v>
      </c>
      <c r="K107" s="3">
        <v>1908</v>
      </c>
      <c r="L107" s="3">
        <v>2292</v>
      </c>
      <c r="M107" s="3">
        <v>1898</v>
      </c>
      <c r="N107" s="3">
        <v>1443</v>
      </c>
      <c r="O107" s="3">
        <v>4325</v>
      </c>
      <c r="P107" s="54">
        <f t="shared" si="2"/>
        <v>29172</v>
      </c>
      <c r="Q107" s="58">
        <f t="shared" si="3"/>
        <v>6126.12</v>
      </c>
    </row>
    <row r="108" spans="1:17" ht="23.25" customHeight="1">
      <c r="A108" s="5">
        <v>105</v>
      </c>
      <c r="B108" s="4" t="s">
        <v>104</v>
      </c>
      <c r="C108" s="5" t="s">
        <v>255</v>
      </c>
      <c r="D108" s="20">
        <v>2883</v>
      </c>
      <c r="E108" s="28">
        <v>1802</v>
      </c>
      <c r="F108" s="25">
        <v>3089</v>
      </c>
      <c r="G108" s="25">
        <v>1975</v>
      </c>
      <c r="H108" s="28">
        <v>2798</v>
      </c>
      <c r="I108" s="3">
        <v>3043</v>
      </c>
      <c r="J108" s="3">
        <v>4044</v>
      </c>
      <c r="K108" s="3">
        <v>2320</v>
      </c>
      <c r="L108" s="3">
        <v>5633</v>
      </c>
      <c r="M108" s="3">
        <v>2919</v>
      </c>
      <c r="N108" s="3">
        <v>2038</v>
      </c>
      <c r="O108" s="3">
        <v>3670</v>
      </c>
      <c r="P108" s="54">
        <f t="shared" si="2"/>
        <v>36214</v>
      </c>
      <c r="Q108" s="58">
        <f t="shared" si="3"/>
        <v>7604.94</v>
      </c>
    </row>
    <row r="109" spans="1:17" ht="23.25" customHeight="1">
      <c r="A109" s="5">
        <v>106</v>
      </c>
      <c r="B109" s="4" t="s">
        <v>105</v>
      </c>
      <c r="C109" s="5" t="s">
        <v>256</v>
      </c>
      <c r="D109" s="20">
        <v>9258</v>
      </c>
      <c r="E109" s="28">
        <v>7318</v>
      </c>
      <c r="F109" s="25">
        <v>9273</v>
      </c>
      <c r="G109" s="25">
        <v>8986</v>
      </c>
      <c r="H109" s="28">
        <v>13069</v>
      </c>
      <c r="I109" s="3">
        <v>8364</v>
      </c>
      <c r="J109" s="3">
        <v>17712</v>
      </c>
      <c r="K109" s="3">
        <v>7647</v>
      </c>
      <c r="L109" s="3">
        <v>6331</v>
      </c>
      <c r="M109" s="3">
        <v>9010</v>
      </c>
      <c r="N109" s="3">
        <v>3396</v>
      </c>
      <c r="O109" s="3">
        <v>10568</v>
      </c>
      <c r="P109" s="54">
        <f t="shared" si="2"/>
        <v>110932</v>
      </c>
      <c r="Q109" s="58">
        <f t="shared" si="3"/>
        <v>23295.719999999998</v>
      </c>
    </row>
    <row r="110" spans="1:17" ht="23.25" customHeight="1">
      <c r="A110" s="5">
        <v>107</v>
      </c>
      <c r="B110" s="4" t="s">
        <v>106</v>
      </c>
      <c r="C110" s="5" t="s">
        <v>257</v>
      </c>
      <c r="D110" s="20">
        <v>4061</v>
      </c>
      <c r="E110" s="28">
        <v>4592</v>
      </c>
      <c r="F110" s="25">
        <v>4643</v>
      </c>
      <c r="G110" s="25">
        <v>6399</v>
      </c>
      <c r="H110" s="28">
        <v>4500</v>
      </c>
      <c r="I110" s="3">
        <v>1332</v>
      </c>
      <c r="J110" s="3">
        <v>2556</v>
      </c>
      <c r="K110" s="3">
        <v>2560</v>
      </c>
      <c r="L110" s="3">
        <v>10947</v>
      </c>
      <c r="M110" s="3">
        <v>4402</v>
      </c>
      <c r="N110" s="3">
        <v>3068</v>
      </c>
      <c r="O110" s="3">
        <v>4425</v>
      </c>
      <c r="P110" s="54">
        <f t="shared" si="2"/>
        <v>53485</v>
      </c>
      <c r="Q110" s="58">
        <f t="shared" si="3"/>
        <v>11231.85</v>
      </c>
    </row>
    <row r="111" spans="1:17" ht="23.25" customHeight="1">
      <c r="A111" s="5">
        <v>108</v>
      </c>
      <c r="B111" s="4" t="s">
        <v>107</v>
      </c>
      <c r="C111" s="5" t="s">
        <v>258</v>
      </c>
      <c r="D111" s="20">
        <v>3270</v>
      </c>
      <c r="E111" s="28">
        <v>5128</v>
      </c>
      <c r="F111" s="25">
        <v>1305</v>
      </c>
      <c r="G111" s="25">
        <v>1194</v>
      </c>
      <c r="H111" s="28">
        <v>4397</v>
      </c>
      <c r="I111" s="3">
        <v>1316</v>
      </c>
      <c r="J111" s="3">
        <v>6894</v>
      </c>
      <c r="K111" s="3">
        <v>3800</v>
      </c>
      <c r="L111" s="3">
        <v>11656</v>
      </c>
      <c r="M111" s="3">
        <v>5106</v>
      </c>
      <c r="N111" s="3">
        <v>1692</v>
      </c>
      <c r="O111" s="3">
        <v>1855</v>
      </c>
      <c r="P111" s="54">
        <f t="shared" si="2"/>
        <v>47613</v>
      </c>
      <c r="Q111" s="58">
        <f t="shared" si="3"/>
        <v>9998.73</v>
      </c>
    </row>
    <row r="112" spans="1:17" ht="23.25" customHeight="1">
      <c r="A112" s="7">
        <v>109</v>
      </c>
      <c r="B112" s="4" t="s">
        <v>108</v>
      </c>
      <c r="C112" s="7" t="s">
        <v>259</v>
      </c>
      <c r="D112" s="21">
        <v>1400</v>
      </c>
      <c r="E112" s="29">
        <v>1256</v>
      </c>
      <c r="F112" s="25">
        <v>1783</v>
      </c>
      <c r="G112" s="25">
        <v>1715</v>
      </c>
      <c r="H112" s="29">
        <v>2698</v>
      </c>
      <c r="I112" s="3">
        <v>1822</v>
      </c>
      <c r="J112" s="3">
        <v>2578</v>
      </c>
      <c r="K112" s="3">
        <v>2432</v>
      </c>
      <c r="L112" s="3">
        <v>3530</v>
      </c>
      <c r="M112" s="3">
        <v>6278</v>
      </c>
      <c r="N112" s="3">
        <v>1961</v>
      </c>
      <c r="O112" s="3">
        <v>3194</v>
      </c>
      <c r="P112" s="54">
        <f t="shared" si="2"/>
        <v>30647</v>
      </c>
      <c r="Q112" s="58">
        <f t="shared" si="3"/>
        <v>6435.87</v>
      </c>
    </row>
    <row r="113" spans="1:17" ht="23.25" customHeight="1">
      <c r="A113" s="7">
        <v>110</v>
      </c>
      <c r="B113" s="4" t="s">
        <v>109</v>
      </c>
      <c r="C113" s="7" t="s">
        <v>260</v>
      </c>
      <c r="D113" s="21">
        <v>34519</v>
      </c>
      <c r="E113" s="29">
        <v>37802</v>
      </c>
      <c r="F113" s="25">
        <v>27635</v>
      </c>
      <c r="G113" s="25">
        <v>41979</v>
      </c>
      <c r="H113" s="29">
        <v>32158</v>
      </c>
      <c r="I113" s="3">
        <v>30654</v>
      </c>
      <c r="J113" s="3">
        <v>35857</v>
      </c>
      <c r="K113" s="3">
        <v>40591</v>
      </c>
      <c r="L113" s="3">
        <v>32059</v>
      </c>
      <c r="M113" s="3">
        <v>41390</v>
      </c>
      <c r="N113" s="3">
        <v>39623</v>
      </c>
      <c r="O113" s="3">
        <v>45027</v>
      </c>
      <c r="P113" s="54">
        <f t="shared" si="2"/>
        <v>439294</v>
      </c>
      <c r="Q113" s="58">
        <f t="shared" si="3"/>
        <v>92251.739999999991</v>
      </c>
    </row>
    <row r="114" spans="1:17" ht="23.25" customHeight="1">
      <c r="A114" s="5">
        <v>111</v>
      </c>
      <c r="B114" s="4" t="s">
        <v>110</v>
      </c>
      <c r="C114" s="5" t="s">
        <v>261</v>
      </c>
      <c r="D114" s="20">
        <v>3178</v>
      </c>
      <c r="E114" s="28">
        <v>3655</v>
      </c>
      <c r="F114" s="25">
        <v>3897</v>
      </c>
      <c r="G114" s="25">
        <v>4682</v>
      </c>
      <c r="H114" s="28">
        <v>3787</v>
      </c>
      <c r="I114" s="3">
        <v>4967</v>
      </c>
      <c r="J114" s="3">
        <v>4202</v>
      </c>
      <c r="K114" s="3">
        <v>3193</v>
      </c>
      <c r="L114" s="3">
        <v>3796</v>
      </c>
      <c r="M114" s="3">
        <v>3462</v>
      </c>
      <c r="N114" s="3">
        <v>3222</v>
      </c>
      <c r="O114" s="3">
        <v>4164</v>
      </c>
      <c r="P114" s="54">
        <f t="shared" si="2"/>
        <v>46205</v>
      </c>
      <c r="Q114" s="58">
        <f t="shared" si="3"/>
        <v>9703.0499999999993</v>
      </c>
    </row>
    <row r="115" spans="1:17" ht="23.25" customHeight="1">
      <c r="A115" s="5">
        <v>112</v>
      </c>
      <c r="B115" s="4" t="s">
        <v>111</v>
      </c>
      <c r="C115" s="5" t="s">
        <v>262</v>
      </c>
      <c r="D115" s="20">
        <v>1315</v>
      </c>
      <c r="E115" s="28">
        <v>1967</v>
      </c>
      <c r="F115" s="25">
        <v>1221</v>
      </c>
      <c r="G115" s="25">
        <v>2046</v>
      </c>
      <c r="H115" s="28">
        <v>704</v>
      </c>
      <c r="I115" s="3">
        <v>1171</v>
      </c>
      <c r="J115" s="3">
        <v>1886</v>
      </c>
      <c r="K115" s="3">
        <v>835</v>
      </c>
      <c r="L115" s="3">
        <v>2164</v>
      </c>
      <c r="M115" s="3">
        <v>1980</v>
      </c>
      <c r="N115" s="3">
        <v>1623</v>
      </c>
      <c r="O115" s="3">
        <v>2331</v>
      </c>
      <c r="P115" s="54">
        <f t="shared" si="2"/>
        <v>19243</v>
      </c>
      <c r="Q115" s="58">
        <f t="shared" si="3"/>
        <v>4041.0299999999997</v>
      </c>
    </row>
    <row r="116" spans="1:17" ht="23.25" customHeight="1">
      <c r="A116" s="7">
        <v>113</v>
      </c>
      <c r="B116" s="4" t="s">
        <v>112</v>
      </c>
      <c r="C116" s="7" t="s">
        <v>263</v>
      </c>
      <c r="D116" s="21">
        <v>2479</v>
      </c>
      <c r="E116" s="29">
        <v>3280</v>
      </c>
      <c r="F116" s="25">
        <v>1472</v>
      </c>
      <c r="G116" s="25">
        <v>2155</v>
      </c>
      <c r="H116" s="29">
        <v>909</v>
      </c>
      <c r="I116" s="3">
        <v>2365</v>
      </c>
      <c r="J116" s="3">
        <v>2314</v>
      </c>
      <c r="K116" s="3">
        <v>2004</v>
      </c>
      <c r="L116" s="3">
        <v>2225</v>
      </c>
      <c r="M116" s="3">
        <v>2407</v>
      </c>
      <c r="N116" s="3">
        <v>1612</v>
      </c>
      <c r="O116" s="3">
        <v>2147</v>
      </c>
      <c r="P116" s="54">
        <f t="shared" si="2"/>
        <v>25369</v>
      </c>
      <c r="Q116" s="58">
        <f t="shared" si="3"/>
        <v>5327.49</v>
      </c>
    </row>
    <row r="117" spans="1:17" ht="23.25" customHeight="1">
      <c r="A117" s="7">
        <v>114</v>
      </c>
      <c r="B117" s="4" t="s">
        <v>113</v>
      </c>
      <c r="C117" s="7" t="s">
        <v>264</v>
      </c>
      <c r="D117" s="21">
        <v>2135</v>
      </c>
      <c r="E117" s="29">
        <v>1975</v>
      </c>
      <c r="F117" s="25">
        <v>1728</v>
      </c>
      <c r="G117" s="25">
        <v>2073</v>
      </c>
      <c r="H117" s="29">
        <v>1558</v>
      </c>
      <c r="I117" s="3">
        <v>1538</v>
      </c>
      <c r="J117" s="3">
        <v>2424</v>
      </c>
      <c r="K117" s="3">
        <v>2141</v>
      </c>
      <c r="L117" s="3">
        <v>2195</v>
      </c>
      <c r="M117" s="3">
        <v>2181</v>
      </c>
      <c r="N117" s="3">
        <v>2653</v>
      </c>
      <c r="O117" s="3">
        <v>1955</v>
      </c>
      <c r="P117" s="54">
        <f t="shared" si="2"/>
        <v>24556</v>
      </c>
      <c r="Q117" s="58">
        <f t="shared" si="3"/>
        <v>5156.76</v>
      </c>
    </row>
    <row r="118" spans="1:17" ht="23.25" customHeight="1">
      <c r="A118" s="5">
        <v>115</v>
      </c>
      <c r="B118" s="4" t="s">
        <v>114</v>
      </c>
      <c r="C118" s="5" t="s">
        <v>265</v>
      </c>
      <c r="D118" s="20">
        <v>2772</v>
      </c>
      <c r="E118" s="28">
        <v>3140</v>
      </c>
      <c r="F118" s="25">
        <v>3632</v>
      </c>
      <c r="G118" s="25">
        <v>3591</v>
      </c>
      <c r="H118" s="28">
        <v>2372</v>
      </c>
      <c r="I118" s="3">
        <v>3922</v>
      </c>
      <c r="J118" s="3">
        <v>2691</v>
      </c>
      <c r="K118" s="3">
        <v>3406</v>
      </c>
      <c r="L118" s="3">
        <v>4661</v>
      </c>
      <c r="M118" s="3">
        <v>4580</v>
      </c>
      <c r="N118" s="3">
        <v>1903</v>
      </c>
      <c r="O118" s="3">
        <v>2691</v>
      </c>
      <c r="P118" s="54">
        <f t="shared" si="2"/>
        <v>39361</v>
      </c>
      <c r="Q118" s="58">
        <f t="shared" si="3"/>
        <v>8265.81</v>
      </c>
    </row>
    <row r="119" spans="1:17" ht="23.25" customHeight="1">
      <c r="A119" s="5">
        <v>116</v>
      </c>
      <c r="B119" s="4" t="s">
        <v>115</v>
      </c>
      <c r="C119" s="5" t="s">
        <v>266</v>
      </c>
      <c r="D119" s="20">
        <v>2820</v>
      </c>
      <c r="E119" s="28">
        <v>1605</v>
      </c>
      <c r="F119" s="25">
        <v>2539</v>
      </c>
      <c r="G119" s="25">
        <v>3471</v>
      </c>
      <c r="H119" s="28">
        <v>3711</v>
      </c>
      <c r="I119" s="3">
        <v>1235</v>
      </c>
      <c r="J119" s="3">
        <v>4885</v>
      </c>
      <c r="K119" s="3">
        <v>985</v>
      </c>
      <c r="L119" s="3">
        <v>3041</v>
      </c>
      <c r="M119" s="3">
        <v>1374</v>
      </c>
      <c r="N119" s="3">
        <v>3112</v>
      </c>
      <c r="O119" s="3">
        <v>3933</v>
      </c>
      <c r="P119" s="54">
        <f t="shared" si="2"/>
        <v>32711</v>
      </c>
      <c r="Q119" s="58">
        <f t="shared" si="3"/>
        <v>6869.3099999999995</v>
      </c>
    </row>
    <row r="120" spans="1:17" ht="23.25" customHeight="1">
      <c r="A120" s="5">
        <v>117</v>
      </c>
      <c r="B120" s="4" t="s">
        <v>116</v>
      </c>
      <c r="C120" s="5" t="s">
        <v>267</v>
      </c>
      <c r="D120" s="20">
        <v>3787</v>
      </c>
      <c r="E120" s="28">
        <v>3789</v>
      </c>
      <c r="F120" s="25">
        <v>5295</v>
      </c>
      <c r="G120" s="25">
        <v>3949</v>
      </c>
      <c r="H120" s="28">
        <v>3499</v>
      </c>
      <c r="I120" s="3">
        <v>5163</v>
      </c>
      <c r="J120" s="3">
        <v>6063</v>
      </c>
      <c r="K120" s="3">
        <v>5948</v>
      </c>
      <c r="L120" s="3">
        <v>5736</v>
      </c>
      <c r="M120" s="3">
        <v>4694</v>
      </c>
      <c r="N120" s="3">
        <v>4717</v>
      </c>
      <c r="O120" s="3">
        <v>4728</v>
      </c>
      <c r="P120" s="54">
        <f t="shared" si="2"/>
        <v>57368</v>
      </c>
      <c r="Q120" s="58">
        <f t="shared" si="3"/>
        <v>12047.279999999999</v>
      </c>
    </row>
    <row r="121" spans="1:17" ht="23.25" customHeight="1">
      <c r="A121" s="5">
        <v>118</v>
      </c>
      <c r="B121" s="4" t="s">
        <v>117</v>
      </c>
      <c r="C121" s="5" t="s">
        <v>268</v>
      </c>
      <c r="D121" s="20">
        <v>6911</v>
      </c>
      <c r="E121" s="28">
        <v>9269</v>
      </c>
      <c r="F121" s="25">
        <v>12426</v>
      </c>
      <c r="G121" s="25">
        <v>11718</v>
      </c>
      <c r="H121" s="28">
        <v>10615</v>
      </c>
      <c r="I121" s="3">
        <v>9592</v>
      </c>
      <c r="J121" s="3">
        <v>10828</v>
      </c>
      <c r="K121" s="3">
        <v>25322</v>
      </c>
      <c r="L121" s="3">
        <v>14512</v>
      </c>
      <c r="M121" s="3">
        <v>11744</v>
      </c>
      <c r="N121" s="3">
        <v>11481</v>
      </c>
      <c r="O121" s="3">
        <v>10941</v>
      </c>
      <c r="P121" s="54">
        <f t="shared" si="2"/>
        <v>145359</v>
      </c>
      <c r="Q121" s="58">
        <f t="shared" si="3"/>
        <v>30525.39</v>
      </c>
    </row>
    <row r="122" spans="1:17" ht="23.25" customHeight="1">
      <c r="A122" s="7">
        <v>119</v>
      </c>
      <c r="B122" s="4" t="s">
        <v>118</v>
      </c>
      <c r="C122" s="7" t="s">
        <v>269</v>
      </c>
      <c r="D122" s="21">
        <v>176</v>
      </c>
      <c r="E122" s="29">
        <v>221</v>
      </c>
      <c r="F122" s="25">
        <v>187</v>
      </c>
      <c r="G122" s="25">
        <v>730</v>
      </c>
      <c r="H122" s="29">
        <v>921</v>
      </c>
      <c r="I122" s="3">
        <v>263</v>
      </c>
      <c r="J122" s="3">
        <v>346</v>
      </c>
      <c r="K122" s="3">
        <v>361</v>
      </c>
      <c r="L122" s="3">
        <v>854</v>
      </c>
      <c r="M122" s="3">
        <v>595</v>
      </c>
      <c r="N122" s="3">
        <v>434</v>
      </c>
      <c r="O122" s="3">
        <v>276</v>
      </c>
      <c r="P122" s="54">
        <f t="shared" si="2"/>
        <v>5364</v>
      </c>
      <c r="Q122" s="58">
        <f t="shared" si="3"/>
        <v>1126.44</v>
      </c>
    </row>
    <row r="123" spans="1:17" ht="23.25" customHeight="1">
      <c r="A123" s="5">
        <v>120</v>
      </c>
      <c r="B123" s="4" t="s">
        <v>119</v>
      </c>
      <c r="C123" s="5" t="s">
        <v>270</v>
      </c>
      <c r="D123" s="20">
        <v>5162</v>
      </c>
      <c r="E123" s="28">
        <v>7122</v>
      </c>
      <c r="F123" s="25">
        <v>7894</v>
      </c>
      <c r="G123" s="25">
        <v>7546</v>
      </c>
      <c r="H123" s="28">
        <v>6623</v>
      </c>
      <c r="I123" s="3">
        <v>5502</v>
      </c>
      <c r="J123" s="3">
        <v>8440</v>
      </c>
      <c r="K123" s="3">
        <v>5193</v>
      </c>
      <c r="L123" s="3">
        <v>8880</v>
      </c>
      <c r="M123" s="3">
        <v>6525</v>
      </c>
      <c r="N123" s="3">
        <v>8294</v>
      </c>
      <c r="O123" s="3">
        <v>8915</v>
      </c>
      <c r="P123" s="54">
        <f t="shared" si="2"/>
        <v>86096</v>
      </c>
      <c r="Q123" s="58">
        <f t="shared" si="3"/>
        <v>18080.16</v>
      </c>
    </row>
    <row r="124" spans="1:17" ht="23.25" customHeight="1">
      <c r="A124" s="7">
        <v>121</v>
      </c>
      <c r="B124" s="4" t="s">
        <v>120</v>
      </c>
      <c r="C124" s="7" t="s">
        <v>271</v>
      </c>
      <c r="D124" s="21">
        <v>2588</v>
      </c>
      <c r="E124" s="29">
        <v>1821</v>
      </c>
      <c r="F124" s="25">
        <v>2045</v>
      </c>
      <c r="G124" s="25">
        <v>2187</v>
      </c>
      <c r="H124" s="29">
        <v>1120</v>
      </c>
      <c r="I124" s="3">
        <v>1956</v>
      </c>
      <c r="J124" s="3">
        <v>3006</v>
      </c>
      <c r="K124" s="3">
        <v>1469</v>
      </c>
      <c r="L124" s="3">
        <v>2676</v>
      </c>
      <c r="M124" s="3">
        <v>2116</v>
      </c>
      <c r="N124" s="3">
        <v>1617</v>
      </c>
      <c r="O124" s="3">
        <v>1930</v>
      </c>
      <c r="P124" s="54">
        <f t="shared" si="2"/>
        <v>24531</v>
      </c>
      <c r="Q124" s="58">
        <f t="shared" si="3"/>
        <v>5151.51</v>
      </c>
    </row>
    <row r="125" spans="1:17" ht="23.25" customHeight="1">
      <c r="A125" s="5">
        <v>122</v>
      </c>
      <c r="B125" s="4" t="s">
        <v>121</v>
      </c>
      <c r="C125" s="5" t="s">
        <v>272</v>
      </c>
      <c r="D125" s="20">
        <v>1922</v>
      </c>
      <c r="E125" s="28">
        <v>6635</v>
      </c>
      <c r="F125" s="25">
        <v>5590</v>
      </c>
      <c r="G125" s="25">
        <v>8768</v>
      </c>
      <c r="H125" s="28">
        <v>5414</v>
      </c>
      <c r="I125" s="3">
        <v>3644</v>
      </c>
      <c r="J125" s="3">
        <v>8988</v>
      </c>
      <c r="K125" s="3">
        <v>1728</v>
      </c>
      <c r="L125" s="3">
        <v>4450</v>
      </c>
      <c r="M125" s="3">
        <v>7414</v>
      </c>
      <c r="N125" s="3">
        <v>9764</v>
      </c>
      <c r="O125" s="3">
        <v>6757</v>
      </c>
      <c r="P125" s="54">
        <f t="shared" si="2"/>
        <v>71074</v>
      </c>
      <c r="Q125" s="58">
        <f t="shared" si="3"/>
        <v>14925.539999999999</v>
      </c>
    </row>
    <row r="126" spans="1:17" ht="23.25" customHeight="1">
      <c r="A126" s="5">
        <v>123</v>
      </c>
      <c r="B126" s="4" t="s">
        <v>122</v>
      </c>
      <c r="C126" s="5" t="s">
        <v>273</v>
      </c>
      <c r="D126" s="20">
        <v>5914</v>
      </c>
      <c r="E126" s="28">
        <v>6529</v>
      </c>
      <c r="F126" s="25">
        <v>7420</v>
      </c>
      <c r="G126" s="25">
        <v>9436</v>
      </c>
      <c r="H126" s="28">
        <v>2593</v>
      </c>
      <c r="I126" s="3">
        <v>6283</v>
      </c>
      <c r="J126" s="3">
        <v>11222</v>
      </c>
      <c r="K126" s="3">
        <v>3224</v>
      </c>
      <c r="L126" s="3">
        <v>12713</v>
      </c>
      <c r="M126" s="3">
        <v>15012</v>
      </c>
      <c r="N126" s="3">
        <v>8299</v>
      </c>
      <c r="O126" s="3">
        <v>5706</v>
      </c>
      <c r="P126" s="54">
        <f t="shared" si="2"/>
        <v>94351</v>
      </c>
      <c r="Q126" s="58">
        <f t="shared" si="3"/>
        <v>19813.71</v>
      </c>
    </row>
    <row r="127" spans="1:17" ht="23.25" customHeight="1">
      <c r="A127" s="7">
        <v>124</v>
      </c>
      <c r="B127" s="6" t="s">
        <v>123</v>
      </c>
      <c r="C127" s="7" t="s">
        <v>274</v>
      </c>
      <c r="D127" s="21">
        <v>1289</v>
      </c>
      <c r="E127" s="29">
        <v>1988</v>
      </c>
      <c r="F127" s="25">
        <v>2727</v>
      </c>
      <c r="G127" s="25">
        <v>2725</v>
      </c>
      <c r="H127" s="29">
        <v>1033</v>
      </c>
      <c r="I127" s="3">
        <v>1643</v>
      </c>
      <c r="J127" s="3">
        <v>1849</v>
      </c>
      <c r="K127" s="3">
        <v>1150</v>
      </c>
      <c r="L127" s="3">
        <v>2572</v>
      </c>
      <c r="M127" s="3">
        <v>1694</v>
      </c>
      <c r="N127" s="3">
        <v>1360</v>
      </c>
      <c r="O127" s="3">
        <v>2638</v>
      </c>
      <c r="P127" s="54">
        <f t="shared" si="2"/>
        <v>22668</v>
      </c>
      <c r="Q127" s="58">
        <f t="shared" si="3"/>
        <v>4760.28</v>
      </c>
    </row>
    <row r="128" spans="1:17" ht="23.25" customHeight="1">
      <c r="A128" s="5">
        <v>125</v>
      </c>
      <c r="B128" s="4" t="s">
        <v>124</v>
      </c>
      <c r="C128" s="5" t="s">
        <v>275</v>
      </c>
      <c r="D128" s="20">
        <v>1659</v>
      </c>
      <c r="E128" s="28">
        <v>3569</v>
      </c>
      <c r="F128" s="25">
        <v>3385</v>
      </c>
      <c r="G128" s="25">
        <v>2522</v>
      </c>
      <c r="H128" s="28">
        <v>1453</v>
      </c>
      <c r="I128" s="3">
        <v>726</v>
      </c>
      <c r="J128" s="3">
        <v>1221</v>
      </c>
      <c r="K128" s="3">
        <v>1117</v>
      </c>
      <c r="L128" s="3">
        <v>2967</v>
      </c>
      <c r="M128" s="3">
        <v>1798</v>
      </c>
      <c r="N128" s="3">
        <v>1126</v>
      </c>
      <c r="O128" s="3">
        <v>1819</v>
      </c>
      <c r="P128" s="54">
        <f t="shared" si="2"/>
        <v>23362</v>
      </c>
      <c r="Q128" s="58">
        <f t="shared" si="3"/>
        <v>4906.0199999999995</v>
      </c>
    </row>
    <row r="129" spans="1:17" ht="23.25" customHeight="1">
      <c r="A129" s="5">
        <v>126</v>
      </c>
      <c r="B129" s="4" t="s">
        <v>125</v>
      </c>
      <c r="C129" s="5" t="s">
        <v>276</v>
      </c>
      <c r="D129" s="20">
        <v>7485</v>
      </c>
      <c r="E129" s="28">
        <v>6636</v>
      </c>
      <c r="F129" s="25">
        <v>7198</v>
      </c>
      <c r="G129" s="25">
        <v>11097</v>
      </c>
      <c r="H129" s="28">
        <v>5370</v>
      </c>
      <c r="I129" s="3">
        <v>9235</v>
      </c>
      <c r="J129" s="3">
        <v>7727</v>
      </c>
      <c r="K129" s="3">
        <v>8422</v>
      </c>
      <c r="L129" s="3">
        <v>11889</v>
      </c>
      <c r="M129" s="3">
        <v>8422</v>
      </c>
      <c r="N129" s="3">
        <v>12519</v>
      </c>
      <c r="O129" s="3">
        <v>10296</v>
      </c>
      <c r="P129" s="54">
        <f t="shared" si="2"/>
        <v>106296</v>
      </c>
      <c r="Q129" s="58">
        <f t="shared" si="3"/>
        <v>22322.16</v>
      </c>
    </row>
    <row r="130" spans="1:17" ht="23.25" customHeight="1">
      <c r="A130" s="5">
        <v>127</v>
      </c>
      <c r="B130" s="4" t="s">
        <v>126</v>
      </c>
      <c r="C130" s="5" t="s">
        <v>277</v>
      </c>
      <c r="D130" s="20">
        <v>6278</v>
      </c>
      <c r="E130" s="28">
        <v>6466</v>
      </c>
      <c r="F130" s="25">
        <v>7287</v>
      </c>
      <c r="G130" s="25">
        <v>14881</v>
      </c>
      <c r="H130" s="28">
        <v>11606</v>
      </c>
      <c r="I130" s="3">
        <v>10354</v>
      </c>
      <c r="J130" s="3">
        <v>10677</v>
      </c>
      <c r="K130" s="3">
        <v>9027</v>
      </c>
      <c r="L130" s="3">
        <v>15214</v>
      </c>
      <c r="M130" s="3">
        <v>11407</v>
      </c>
      <c r="N130" s="3">
        <v>9637</v>
      </c>
      <c r="O130" s="3">
        <v>15147</v>
      </c>
      <c r="P130" s="54">
        <f t="shared" si="2"/>
        <v>127981</v>
      </c>
      <c r="Q130" s="58">
        <f t="shared" si="3"/>
        <v>26876.01</v>
      </c>
    </row>
    <row r="131" spans="1:17" ht="23.25" customHeight="1">
      <c r="A131" s="5">
        <v>128</v>
      </c>
      <c r="B131" s="4" t="s">
        <v>127</v>
      </c>
      <c r="C131" s="5" t="s">
        <v>278</v>
      </c>
      <c r="D131" s="20">
        <v>9037</v>
      </c>
      <c r="E131" s="28">
        <v>7518</v>
      </c>
      <c r="F131" s="25">
        <v>10867</v>
      </c>
      <c r="G131" s="25">
        <v>10961</v>
      </c>
      <c r="H131" s="28">
        <v>13865</v>
      </c>
      <c r="I131" s="3">
        <v>10181</v>
      </c>
      <c r="J131" s="3">
        <v>9423</v>
      </c>
      <c r="K131" s="3">
        <v>10459</v>
      </c>
      <c r="L131" s="3">
        <v>11324</v>
      </c>
      <c r="M131" s="3">
        <v>6752</v>
      </c>
      <c r="N131" s="3">
        <v>9667</v>
      </c>
      <c r="O131" s="3">
        <v>14676</v>
      </c>
      <c r="P131" s="54">
        <f t="shared" si="2"/>
        <v>124730</v>
      </c>
      <c r="Q131" s="58">
        <f t="shared" si="3"/>
        <v>26193.3</v>
      </c>
    </row>
    <row r="132" spans="1:17" ht="23.25" customHeight="1">
      <c r="A132" s="5">
        <v>129</v>
      </c>
      <c r="B132" s="4" t="s">
        <v>128</v>
      </c>
      <c r="C132" s="5" t="s">
        <v>279</v>
      </c>
      <c r="D132" s="20">
        <v>7371</v>
      </c>
      <c r="E132" s="28">
        <v>4042</v>
      </c>
      <c r="F132" s="25">
        <v>5313</v>
      </c>
      <c r="G132" s="25">
        <v>6218</v>
      </c>
      <c r="H132" s="28">
        <v>4594</v>
      </c>
      <c r="I132" s="3">
        <v>9486</v>
      </c>
      <c r="J132" s="3">
        <v>6411</v>
      </c>
      <c r="K132" s="3">
        <v>5442</v>
      </c>
      <c r="L132" s="3">
        <v>8000</v>
      </c>
      <c r="M132" s="3">
        <v>5467</v>
      </c>
      <c r="N132" s="3">
        <v>5001</v>
      </c>
      <c r="O132" s="3">
        <v>6259</v>
      </c>
      <c r="P132" s="54">
        <f t="shared" si="2"/>
        <v>73604</v>
      </c>
      <c r="Q132" s="58">
        <f t="shared" si="3"/>
        <v>15456.84</v>
      </c>
    </row>
    <row r="133" spans="1:17" ht="23.25" customHeight="1">
      <c r="A133" s="5">
        <v>130</v>
      </c>
      <c r="B133" s="4" t="s">
        <v>129</v>
      </c>
      <c r="C133" s="5" t="s">
        <v>280</v>
      </c>
      <c r="D133" s="20">
        <v>7422</v>
      </c>
      <c r="E133" s="28">
        <v>7514</v>
      </c>
      <c r="F133" s="25">
        <v>8326</v>
      </c>
      <c r="G133" s="25">
        <v>7657</v>
      </c>
      <c r="H133" s="28">
        <v>6291</v>
      </c>
      <c r="I133" s="3">
        <v>6384</v>
      </c>
      <c r="J133" s="3">
        <v>6078</v>
      </c>
      <c r="K133" s="3">
        <v>4879</v>
      </c>
      <c r="L133" s="3">
        <v>8534</v>
      </c>
      <c r="M133" s="3">
        <v>6327</v>
      </c>
      <c r="N133" s="3">
        <v>5654</v>
      </c>
      <c r="O133" s="3">
        <v>9347</v>
      </c>
      <c r="P133" s="54">
        <f t="shared" ref="P133:P159" si="4">SUM(D133:O133)</f>
        <v>84413</v>
      </c>
      <c r="Q133" s="58">
        <f t="shared" ref="Q133:Q159" si="5">SUM(P133*0.21)</f>
        <v>17726.73</v>
      </c>
    </row>
    <row r="134" spans="1:17" ht="23.25" customHeight="1">
      <c r="A134" s="5">
        <v>131</v>
      </c>
      <c r="B134" s="4" t="s">
        <v>129</v>
      </c>
      <c r="C134" s="5" t="s">
        <v>281</v>
      </c>
      <c r="D134" s="20">
        <v>5975</v>
      </c>
      <c r="E134" s="28">
        <v>6856</v>
      </c>
      <c r="F134" s="25">
        <v>7507</v>
      </c>
      <c r="G134" s="25">
        <v>5058</v>
      </c>
      <c r="H134" s="28">
        <v>4933</v>
      </c>
      <c r="I134" s="3">
        <v>5853</v>
      </c>
      <c r="J134" s="3">
        <v>8549</v>
      </c>
      <c r="K134" s="3">
        <v>9561</v>
      </c>
      <c r="L134" s="3">
        <v>8476</v>
      </c>
      <c r="M134" s="3">
        <v>12921</v>
      </c>
      <c r="N134" s="3">
        <v>10504</v>
      </c>
      <c r="O134" s="3">
        <v>19047</v>
      </c>
      <c r="P134" s="54">
        <f t="shared" si="4"/>
        <v>105240</v>
      </c>
      <c r="Q134" s="58">
        <f t="shared" si="5"/>
        <v>22100.399999999998</v>
      </c>
    </row>
    <row r="135" spans="1:17" ht="23.25" customHeight="1">
      <c r="A135" s="5">
        <v>132</v>
      </c>
      <c r="B135" s="4" t="s">
        <v>130</v>
      </c>
      <c r="C135" s="5" t="s">
        <v>282</v>
      </c>
      <c r="D135" s="20">
        <v>1612</v>
      </c>
      <c r="E135" s="28">
        <v>1143</v>
      </c>
      <c r="F135" s="25">
        <v>1178</v>
      </c>
      <c r="G135" s="25">
        <v>1109</v>
      </c>
      <c r="H135" s="28">
        <v>1133</v>
      </c>
      <c r="I135" s="3">
        <v>1059</v>
      </c>
      <c r="J135" s="3">
        <v>1233</v>
      </c>
      <c r="K135" s="3">
        <v>1755</v>
      </c>
      <c r="L135" s="3">
        <v>1034</v>
      </c>
      <c r="M135" s="3">
        <v>1262</v>
      </c>
      <c r="N135" s="3">
        <v>1427</v>
      </c>
      <c r="O135" s="3">
        <v>1863</v>
      </c>
      <c r="P135" s="54">
        <f t="shared" si="4"/>
        <v>15808</v>
      </c>
      <c r="Q135" s="58">
        <f t="shared" si="5"/>
        <v>3319.68</v>
      </c>
    </row>
    <row r="136" spans="1:17" ht="23.25" customHeight="1">
      <c r="A136" s="5">
        <v>133</v>
      </c>
      <c r="B136" s="4" t="s">
        <v>131</v>
      </c>
      <c r="C136" s="5" t="s">
        <v>283</v>
      </c>
      <c r="D136" s="20">
        <v>1107</v>
      </c>
      <c r="E136" s="28">
        <v>2210</v>
      </c>
      <c r="F136" s="25">
        <v>1642</v>
      </c>
      <c r="G136" s="25">
        <v>2398</v>
      </c>
      <c r="H136" s="28">
        <v>1491</v>
      </c>
      <c r="I136" s="3">
        <v>2230</v>
      </c>
      <c r="J136" s="3">
        <v>1462</v>
      </c>
      <c r="K136" s="3">
        <v>1709</v>
      </c>
      <c r="L136" s="3">
        <v>3390</v>
      </c>
      <c r="M136" s="3">
        <v>2312</v>
      </c>
      <c r="N136" s="3">
        <v>2024</v>
      </c>
      <c r="O136" s="3">
        <v>2234</v>
      </c>
      <c r="P136" s="54">
        <f t="shared" si="4"/>
        <v>24209</v>
      </c>
      <c r="Q136" s="58">
        <f t="shared" si="5"/>
        <v>5083.8899999999994</v>
      </c>
    </row>
    <row r="137" spans="1:17" ht="23.25" customHeight="1">
      <c r="A137" s="5">
        <v>134</v>
      </c>
      <c r="B137" s="4" t="s">
        <v>132</v>
      </c>
      <c r="C137" s="5" t="s">
        <v>284</v>
      </c>
      <c r="D137" s="20">
        <v>4025</v>
      </c>
      <c r="E137" s="28">
        <v>1844</v>
      </c>
      <c r="F137" s="25">
        <v>2565</v>
      </c>
      <c r="G137" s="25">
        <v>3535</v>
      </c>
      <c r="H137" s="28">
        <v>1782</v>
      </c>
      <c r="I137" s="3">
        <v>3012</v>
      </c>
      <c r="J137" s="3">
        <v>1883</v>
      </c>
      <c r="K137" s="3">
        <v>2136</v>
      </c>
      <c r="L137" s="3">
        <v>2506</v>
      </c>
      <c r="M137" s="3">
        <v>2675</v>
      </c>
      <c r="N137" s="3">
        <v>2763</v>
      </c>
      <c r="O137" s="3">
        <v>2637</v>
      </c>
      <c r="P137" s="54">
        <f t="shared" si="4"/>
        <v>31363</v>
      </c>
      <c r="Q137" s="58">
        <f t="shared" si="5"/>
        <v>6586.23</v>
      </c>
    </row>
    <row r="138" spans="1:17" ht="23.25" customHeight="1">
      <c r="A138" s="5">
        <v>135</v>
      </c>
      <c r="B138" s="4" t="s">
        <v>133</v>
      </c>
      <c r="C138" s="5" t="s">
        <v>285</v>
      </c>
      <c r="D138" s="20">
        <v>2681</v>
      </c>
      <c r="E138" s="28">
        <v>1852</v>
      </c>
      <c r="F138" s="25">
        <v>1458</v>
      </c>
      <c r="G138" s="25">
        <v>1719</v>
      </c>
      <c r="H138" s="28">
        <v>1645</v>
      </c>
      <c r="I138" s="3">
        <v>1309</v>
      </c>
      <c r="J138" s="3">
        <v>1403</v>
      </c>
      <c r="K138" s="3">
        <v>1477</v>
      </c>
      <c r="L138" s="3">
        <v>1190</v>
      </c>
      <c r="M138" s="3">
        <v>1377</v>
      </c>
      <c r="N138" s="3">
        <v>1123</v>
      </c>
      <c r="O138" s="3">
        <v>2258</v>
      </c>
      <c r="P138" s="54">
        <f t="shared" si="4"/>
        <v>19492</v>
      </c>
      <c r="Q138" s="58">
        <f t="shared" si="5"/>
        <v>4093.3199999999997</v>
      </c>
    </row>
    <row r="139" spans="1:17" ht="23.25" customHeight="1">
      <c r="A139" s="5">
        <v>136</v>
      </c>
      <c r="B139" s="4" t="s">
        <v>11</v>
      </c>
      <c r="C139" s="5" t="s">
        <v>286</v>
      </c>
      <c r="D139" s="20">
        <v>1347</v>
      </c>
      <c r="E139" s="28">
        <v>2963</v>
      </c>
      <c r="F139" s="25">
        <v>2075</v>
      </c>
      <c r="G139" s="25">
        <v>2270</v>
      </c>
      <c r="H139" s="28">
        <v>3168</v>
      </c>
      <c r="I139" s="3">
        <v>3826</v>
      </c>
      <c r="J139" s="3">
        <v>1831</v>
      </c>
      <c r="K139" s="3">
        <v>1961</v>
      </c>
      <c r="L139" s="3">
        <v>3278</v>
      </c>
      <c r="M139" s="3">
        <v>2225</v>
      </c>
      <c r="N139" s="3">
        <v>1448</v>
      </c>
      <c r="O139" s="3">
        <v>1843</v>
      </c>
      <c r="P139" s="54">
        <f t="shared" si="4"/>
        <v>28235</v>
      </c>
      <c r="Q139" s="58">
        <f t="shared" si="5"/>
        <v>5929.3499999999995</v>
      </c>
    </row>
    <row r="140" spans="1:17" ht="23.25" customHeight="1">
      <c r="A140" s="5">
        <v>137</v>
      </c>
      <c r="B140" s="4" t="s">
        <v>134</v>
      </c>
      <c r="C140" s="5" t="s">
        <v>287</v>
      </c>
      <c r="D140" s="20">
        <v>4099</v>
      </c>
      <c r="E140" s="28">
        <v>3022</v>
      </c>
      <c r="F140" s="25">
        <v>3365</v>
      </c>
      <c r="G140" s="25">
        <v>3996</v>
      </c>
      <c r="H140" s="28">
        <v>2620</v>
      </c>
      <c r="I140" s="3">
        <v>2923</v>
      </c>
      <c r="J140" s="3">
        <v>4140</v>
      </c>
      <c r="K140" s="3">
        <v>3315</v>
      </c>
      <c r="L140" s="3">
        <v>3508</v>
      </c>
      <c r="M140" s="3">
        <v>4772</v>
      </c>
      <c r="N140" s="3">
        <v>4039</v>
      </c>
      <c r="O140" s="3">
        <v>3178</v>
      </c>
      <c r="P140" s="54">
        <f t="shared" si="4"/>
        <v>42977</v>
      </c>
      <c r="Q140" s="58">
        <f t="shared" si="5"/>
        <v>9025.17</v>
      </c>
    </row>
    <row r="141" spans="1:17" ht="23.25" customHeight="1">
      <c r="A141" s="5">
        <v>138</v>
      </c>
      <c r="B141" s="4" t="s">
        <v>135</v>
      </c>
      <c r="C141" s="5" t="s">
        <v>288</v>
      </c>
      <c r="D141" s="20">
        <v>2581</v>
      </c>
      <c r="E141" s="28">
        <v>2217</v>
      </c>
      <c r="F141" s="25">
        <v>3554</v>
      </c>
      <c r="G141" s="25">
        <v>2472</v>
      </c>
      <c r="H141" s="28">
        <v>1748</v>
      </c>
      <c r="I141" s="3">
        <v>1681</v>
      </c>
      <c r="J141" s="3">
        <v>1723</v>
      </c>
      <c r="K141" s="3">
        <v>2658</v>
      </c>
      <c r="L141" s="3">
        <v>2693</v>
      </c>
      <c r="M141" s="3">
        <v>2207</v>
      </c>
      <c r="N141" s="3">
        <v>2058</v>
      </c>
      <c r="O141" s="3">
        <v>2738</v>
      </c>
      <c r="P141" s="54">
        <f t="shared" si="4"/>
        <v>28330</v>
      </c>
      <c r="Q141" s="58">
        <f t="shared" si="5"/>
        <v>5949.3</v>
      </c>
    </row>
    <row r="142" spans="1:17" ht="23.25" customHeight="1">
      <c r="A142" s="7">
        <v>139</v>
      </c>
      <c r="B142" s="6" t="s">
        <v>136</v>
      </c>
      <c r="C142" s="7" t="s">
        <v>289</v>
      </c>
      <c r="D142" s="21">
        <v>744</v>
      </c>
      <c r="E142" s="29">
        <v>1298</v>
      </c>
      <c r="F142" s="25">
        <v>1315</v>
      </c>
      <c r="G142" s="25">
        <v>906</v>
      </c>
      <c r="H142" s="29">
        <v>727</v>
      </c>
      <c r="I142" s="3">
        <v>629</v>
      </c>
      <c r="J142" s="3">
        <v>834</v>
      </c>
      <c r="K142" s="3">
        <v>646</v>
      </c>
      <c r="L142" s="3">
        <v>1371</v>
      </c>
      <c r="M142" s="3">
        <v>1346</v>
      </c>
      <c r="N142" s="3">
        <v>696</v>
      </c>
      <c r="O142" s="3">
        <v>1051</v>
      </c>
      <c r="P142" s="54">
        <f t="shared" si="4"/>
        <v>11563</v>
      </c>
      <c r="Q142" s="58">
        <f t="shared" si="5"/>
        <v>2428.23</v>
      </c>
    </row>
    <row r="143" spans="1:17" ht="23.25" customHeight="1">
      <c r="A143" s="7">
        <v>140</v>
      </c>
      <c r="B143" s="6" t="s">
        <v>137</v>
      </c>
      <c r="C143" s="7" t="s">
        <v>290</v>
      </c>
      <c r="D143" s="21">
        <v>2934</v>
      </c>
      <c r="E143" s="29">
        <v>6610</v>
      </c>
      <c r="F143" s="25">
        <v>10260</v>
      </c>
      <c r="G143" s="25">
        <v>6081</v>
      </c>
      <c r="H143" s="29">
        <v>2076</v>
      </c>
      <c r="I143" s="3">
        <v>1444</v>
      </c>
      <c r="J143" s="3">
        <v>5500</v>
      </c>
      <c r="K143" s="3">
        <v>3874</v>
      </c>
      <c r="L143" s="3">
        <v>7525</v>
      </c>
      <c r="M143" s="3">
        <v>6525</v>
      </c>
      <c r="N143" s="3">
        <v>4233</v>
      </c>
      <c r="O143" s="3">
        <v>7664</v>
      </c>
      <c r="P143" s="54">
        <f t="shared" si="4"/>
        <v>64726</v>
      </c>
      <c r="Q143" s="58">
        <f t="shared" si="5"/>
        <v>13592.46</v>
      </c>
    </row>
    <row r="144" spans="1:17" ht="23.25" customHeight="1">
      <c r="A144" s="7">
        <v>141</v>
      </c>
      <c r="B144" s="6" t="s">
        <v>138</v>
      </c>
      <c r="C144" s="7" t="s">
        <v>291</v>
      </c>
      <c r="D144" s="21">
        <v>3838</v>
      </c>
      <c r="E144" s="29">
        <v>4246</v>
      </c>
      <c r="F144" s="25">
        <v>11129</v>
      </c>
      <c r="G144" s="25">
        <v>4745</v>
      </c>
      <c r="H144" s="29">
        <v>3585</v>
      </c>
      <c r="I144" s="3">
        <v>2720</v>
      </c>
      <c r="J144" s="3">
        <v>4201</v>
      </c>
      <c r="K144" s="3">
        <v>4312</v>
      </c>
      <c r="L144" s="3">
        <v>7841</v>
      </c>
      <c r="M144" s="3">
        <v>6149</v>
      </c>
      <c r="N144" s="3">
        <v>5390</v>
      </c>
      <c r="O144" s="3">
        <v>6860</v>
      </c>
      <c r="P144" s="54">
        <f t="shared" si="4"/>
        <v>65016</v>
      </c>
      <c r="Q144" s="58">
        <f t="shared" si="5"/>
        <v>13653.359999999999</v>
      </c>
    </row>
    <row r="145" spans="1:17" ht="23.25" customHeight="1">
      <c r="A145" s="7">
        <v>142</v>
      </c>
      <c r="B145" s="6" t="s">
        <v>139</v>
      </c>
      <c r="C145" s="7" t="s">
        <v>292</v>
      </c>
      <c r="D145" s="21">
        <v>1378</v>
      </c>
      <c r="E145" s="29">
        <v>600</v>
      </c>
      <c r="F145" s="25">
        <v>840</v>
      </c>
      <c r="G145" s="25">
        <v>1095</v>
      </c>
      <c r="H145" s="29">
        <v>1090</v>
      </c>
      <c r="I145" s="3">
        <v>1188</v>
      </c>
      <c r="J145" s="3">
        <v>1494</v>
      </c>
      <c r="K145" s="3">
        <v>561</v>
      </c>
      <c r="L145" s="3">
        <v>927</v>
      </c>
      <c r="M145" s="3">
        <v>978</v>
      </c>
      <c r="N145" s="3">
        <v>939</v>
      </c>
      <c r="O145" s="3">
        <v>2001</v>
      </c>
      <c r="P145" s="54">
        <f t="shared" si="4"/>
        <v>13091</v>
      </c>
      <c r="Q145" s="58">
        <f t="shared" si="5"/>
        <v>2749.1099999999997</v>
      </c>
    </row>
    <row r="146" spans="1:17" ht="23.25" customHeight="1">
      <c r="A146" s="5">
        <v>143</v>
      </c>
      <c r="B146" s="4" t="s">
        <v>140</v>
      </c>
      <c r="C146" s="5" t="s">
        <v>293</v>
      </c>
      <c r="D146" s="20">
        <v>882</v>
      </c>
      <c r="E146" s="28">
        <v>722</v>
      </c>
      <c r="F146" s="25">
        <v>1365</v>
      </c>
      <c r="G146" s="25">
        <v>720</v>
      </c>
      <c r="H146" s="28">
        <v>1017</v>
      </c>
      <c r="I146" s="3">
        <v>1275</v>
      </c>
      <c r="J146" s="3">
        <v>1000</v>
      </c>
      <c r="K146" s="3">
        <v>563</v>
      </c>
      <c r="L146" s="3">
        <v>937</v>
      </c>
      <c r="M146" s="3">
        <v>1543</v>
      </c>
      <c r="N146" s="3">
        <v>764</v>
      </c>
      <c r="O146" s="3">
        <v>1645</v>
      </c>
      <c r="P146" s="54">
        <f t="shared" si="4"/>
        <v>12433</v>
      </c>
      <c r="Q146" s="58">
        <f t="shared" si="5"/>
        <v>2610.9299999999998</v>
      </c>
    </row>
    <row r="147" spans="1:17" ht="23.25" customHeight="1">
      <c r="A147" s="5">
        <v>144</v>
      </c>
      <c r="B147" s="4" t="s">
        <v>141</v>
      </c>
      <c r="C147" s="5" t="s">
        <v>294</v>
      </c>
      <c r="D147" s="20">
        <v>1498</v>
      </c>
      <c r="E147" s="28">
        <v>1268</v>
      </c>
      <c r="F147" s="25">
        <v>1078</v>
      </c>
      <c r="G147" s="25">
        <v>1428</v>
      </c>
      <c r="H147" s="28">
        <v>1164</v>
      </c>
      <c r="I147" s="3">
        <v>851</v>
      </c>
      <c r="J147" s="3">
        <v>2411</v>
      </c>
      <c r="K147" s="3">
        <v>1684</v>
      </c>
      <c r="L147" s="3">
        <v>1044</v>
      </c>
      <c r="M147" s="3">
        <v>1967</v>
      </c>
      <c r="N147" s="3">
        <v>1430</v>
      </c>
      <c r="O147" s="3">
        <v>1630</v>
      </c>
      <c r="P147" s="54">
        <f t="shared" si="4"/>
        <v>17453</v>
      </c>
      <c r="Q147" s="58">
        <f t="shared" si="5"/>
        <v>3665.1299999999997</v>
      </c>
    </row>
    <row r="148" spans="1:17" ht="23.25" customHeight="1">
      <c r="A148" s="5">
        <v>145</v>
      </c>
      <c r="B148" s="4" t="s">
        <v>142</v>
      </c>
      <c r="C148" s="5" t="s">
        <v>295</v>
      </c>
      <c r="D148" s="20">
        <v>2519</v>
      </c>
      <c r="E148" s="28">
        <v>1591</v>
      </c>
      <c r="F148" s="25">
        <v>2406</v>
      </c>
      <c r="G148" s="25">
        <v>3090</v>
      </c>
      <c r="H148" s="28">
        <v>2313</v>
      </c>
      <c r="I148" s="3">
        <v>2496</v>
      </c>
      <c r="J148" s="3">
        <v>5769</v>
      </c>
      <c r="K148" s="3">
        <v>9100</v>
      </c>
      <c r="L148" s="3">
        <v>4487</v>
      </c>
      <c r="M148" s="3">
        <v>3636</v>
      </c>
      <c r="N148" s="3">
        <v>2960</v>
      </c>
      <c r="O148" s="3">
        <v>3910</v>
      </c>
      <c r="P148" s="54">
        <f t="shared" si="4"/>
        <v>44277</v>
      </c>
      <c r="Q148" s="58">
        <f t="shared" si="5"/>
        <v>9298.17</v>
      </c>
    </row>
    <row r="149" spans="1:17" ht="23.25" customHeight="1">
      <c r="A149" s="5">
        <v>146</v>
      </c>
      <c r="B149" s="4" t="s">
        <v>143</v>
      </c>
      <c r="C149" s="5" t="s">
        <v>296</v>
      </c>
      <c r="D149" s="20">
        <v>2205</v>
      </c>
      <c r="E149" s="28">
        <v>1047</v>
      </c>
      <c r="F149" s="25">
        <v>1498</v>
      </c>
      <c r="G149" s="25">
        <v>2821</v>
      </c>
      <c r="H149" s="28">
        <v>1545</v>
      </c>
      <c r="I149" s="3">
        <v>1614</v>
      </c>
      <c r="J149" s="3">
        <v>2207</v>
      </c>
      <c r="K149" s="3">
        <v>2284</v>
      </c>
      <c r="L149" s="3">
        <v>2518</v>
      </c>
      <c r="M149" s="3">
        <v>2285</v>
      </c>
      <c r="N149" s="3">
        <v>1955</v>
      </c>
      <c r="O149" s="3">
        <v>2104</v>
      </c>
      <c r="P149" s="54">
        <f t="shared" si="4"/>
        <v>24083</v>
      </c>
      <c r="Q149" s="58">
        <f t="shared" si="5"/>
        <v>5057.4299999999994</v>
      </c>
    </row>
    <row r="150" spans="1:17" ht="23.25" customHeight="1">
      <c r="A150" s="5">
        <v>147</v>
      </c>
      <c r="B150" s="4" t="s">
        <v>144</v>
      </c>
      <c r="C150" s="5" t="s">
        <v>297</v>
      </c>
      <c r="D150" s="20">
        <v>16172</v>
      </c>
      <c r="E150" s="28">
        <v>2204</v>
      </c>
      <c r="F150" s="25">
        <v>7901</v>
      </c>
      <c r="G150" s="25">
        <v>5477</v>
      </c>
      <c r="H150" s="28">
        <v>1235</v>
      </c>
      <c r="I150" s="3">
        <v>6342</v>
      </c>
      <c r="J150" s="3">
        <v>10021</v>
      </c>
      <c r="K150" s="3">
        <v>3932</v>
      </c>
      <c r="L150" s="3">
        <v>5231</v>
      </c>
      <c r="M150" s="3">
        <v>10709</v>
      </c>
      <c r="N150" s="3">
        <v>3569</v>
      </c>
      <c r="O150" s="3">
        <v>6685</v>
      </c>
      <c r="P150" s="54">
        <f t="shared" si="4"/>
        <v>79478</v>
      </c>
      <c r="Q150" s="58">
        <f t="shared" si="5"/>
        <v>16690.38</v>
      </c>
    </row>
    <row r="151" spans="1:17" ht="23.25" customHeight="1">
      <c r="A151" s="5">
        <v>148</v>
      </c>
      <c r="B151" s="4" t="s">
        <v>145</v>
      </c>
      <c r="C151" s="5" t="s">
        <v>298</v>
      </c>
      <c r="D151" s="20">
        <v>4475</v>
      </c>
      <c r="E151" s="28">
        <v>2861</v>
      </c>
      <c r="F151" s="25">
        <v>3687</v>
      </c>
      <c r="G151" s="25">
        <v>3611</v>
      </c>
      <c r="H151" s="28">
        <v>3187</v>
      </c>
      <c r="I151" s="3">
        <v>2458</v>
      </c>
      <c r="J151" s="3">
        <v>4211</v>
      </c>
      <c r="K151" s="3">
        <v>3264</v>
      </c>
      <c r="L151" s="3">
        <v>3732</v>
      </c>
      <c r="M151" s="3">
        <v>3637</v>
      </c>
      <c r="N151" s="3">
        <v>4630</v>
      </c>
      <c r="O151" s="3">
        <v>4367</v>
      </c>
      <c r="P151" s="54">
        <f t="shared" si="4"/>
        <v>44120</v>
      </c>
      <c r="Q151" s="58">
        <f t="shared" si="5"/>
        <v>9265.1999999999989</v>
      </c>
    </row>
    <row r="152" spans="1:17" ht="23.25" customHeight="1">
      <c r="A152" s="5">
        <v>149</v>
      </c>
      <c r="B152" s="4" t="s">
        <v>146</v>
      </c>
      <c r="C152" s="5" t="s">
        <v>299</v>
      </c>
      <c r="D152" s="20">
        <v>5026</v>
      </c>
      <c r="E152" s="28">
        <v>3487</v>
      </c>
      <c r="F152" s="25">
        <v>3745</v>
      </c>
      <c r="G152" s="25">
        <v>5287</v>
      </c>
      <c r="H152" s="28">
        <v>5863</v>
      </c>
      <c r="I152" s="3">
        <v>3400</v>
      </c>
      <c r="J152" s="3">
        <v>4632</v>
      </c>
      <c r="K152" s="3">
        <v>2927</v>
      </c>
      <c r="L152" s="3">
        <v>4447</v>
      </c>
      <c r="M152" s="3">
        <v>6104</v>
      </c>
      <c r="N152" s="3">
        <v>3612</v>
      </c>
      <c r="O152" s="3">
        <v>3113</v>
      </c>
      <c r="P152" s="54">
        <f t="shared" si="4"/>
        <v>51643</v>
      </c>
      <c r="Q152" s="58">
        <f t="shared" si="5"/>
        <v>10845.029999999999</v>
      </c>
    </row>
    <row r="153" spans="1:17" ht="23.25" customHeight="1">
      <c r="A153" s="5">
        <v>150</v>
      </c>
      <c r="B153" s="4" t="s">
        <v>147</v>
      </c>
      <c r="C153" s="5" t="s">
        <v>300</v>
      </c>
      <c r="D153" s="20">
        <v>1401</v>
      </c>
      <c r="E153" s="28">
        <v>2840</v>
      </c>
      <c r="F153" s="25">
        <v>3212</v>
      </c>
      <c r="G153" s="25">
        <v>3935</v>
      </c>
      <c r="H153" s="28">
        <v>3438</v>
      </c>
      <c r="I153" s="3">
        <v>5603</v>
      </c>
      <c r="J153" s="3">
        <v>4020</v>
      </c>
      <c r="K153" s="3">
        <v>4139</v>
      </c>
      <c r="L153" s="3">
        <v>5522</v>
      </c>
      <c r="M153" s="3">
        <v>6688</v>
      </c>
      <c r="N153" s="3">
        <v>4895</v>
      </c>
      <c r="O153" s="3">
        <v>4345</v>
      </c>
      <c r="P153" s="54">
        <f t="shared" si="4"/>
        <v>50038</v>
      </c>
      <c r="Q153" s="58">
        <f t="shared" si="5"/>
        <v>10507.98</v>
      </c>
    </row>
    <row r="154" spans="1:17" ht="23.25" customHeight="1">
      <c r="A154" s="5">
        <v>151</v>
      </c>
      <c r="B154" s="4" t="s">
        <v>148</v>
      </c>
      <c r="C154" s="5" t="s">
        <v>301</v>
      </c>
      <c r="D154" s="20">
        <v>1561</v>
      </c>
      <c r="E154" s="28">
        <v>1728</v>
      </c>
      <c r="F154" s="25">
        <v>2361</v>
      </c>
      <c r="G154" s="25">
        <v>6043</v>
      </c>
      <c r="H154" s="28">
        <v>3873</v>
      </c>
      <c r="I154" s="3">
        <v>4767</v>
      </c>
      <c r="J154" s="3">
        <v>3240</v>
      </c>
      <c r="K154" s="3">
        <v>2477</v>
      </c>
      <c r="L154" s="3">
        <v>2345</v>
      </c>
      <c r="M154" s="3">
        <v>2065</v>
      </c>
      <c r="N154" s="3">
        <v>4469</v>
      </c>
      <c r="O154" s="3">
        <v>3057</v>
      </c>
      <c r="P154" s="54">
        <f t="shared" si="4"/>
        <v>37986</v>
      </c>
      <c r="Q154" s="58">
        <f t="shared" si="5"/>
        <v>7977.0599999999995</v>
      </c>
    </row>
    <row r="155" spans="1:17" ht="23.25" customHeight="1">
      <c r="A155" s="5">
        <v>152</v>
      </c>
      <c r="B155" s="4" t="s">
        <v>149</v>
      </c>
      <c r="C155" s="5" t="s">
        <v>302</v>
      </c>
      <c r="D155" s="20">
        <v>1439</v>
      </c>
      <c r="E155" s="28">
        <v>1930</v>
      </c>
      <c r="F155" s="25">
        <v>1449</v>
      </c>
      <c r="G155" s="25">
        <v>1242</v>
      </c>
      <c r="H155" s="28">
        <v>1554</v>
      </c>
      <c r="I155" s="3">
        <v>2179</v>
      </c>
      <c r="J155" s="3">
        <v>1909</v>
      </c>
      <c r="K155" s="3">
        <v>1609</v>
      </c>
      <c r="L155" s="3">
        <v>1615</v>
      </c>
      <c r="M155" s="3">
        <v>2092</v>
      </c>
      <c r="N155" s="3">
        <v>1234</v>
      </c>
      <c r="O155" s="3">
        <v>1843</v>
      </c>
      <c r="P155" s="54">
        <f t="shared" si="4"/>
        <v>20095</v>
      </c>
      <c r="Q155" s="58">
        <f t="shared" si="5"/>
        <v>4219.95</v>
      </c>
    </row>
    <row r="156" spans="1:17" ht="23.25" customHeight="1">
      <c r="A156" s="5">
        <v>153</v>
      </c>
      <c r="B156" s="4" t="s">
        <v>35</v>
      </c>
      <c r="C156" s="5" t="s">
        <v>303</v>
      </c>
      <c r="D156" s="20">
        <v>3260</v>
      </c>
      <c r="E156" s="28">
        <v>4254</v>
      </c>
      <c r="F156" s="25">
        <v>3963</v>
      </c>
      <c r="G156" s="25">
        <v>5978</v>
      </c>
      <c r="H156" s="28">
        <v>3979</v>
      </c>
      <c r="I156" s="3">
        <v>4001</v>
      </c>
      <c r="J156" s="3">
        <v>3710</v>
      </c>
      <c r="K156" s="3">
        <v>4276</v>
      </c>
      <c r="L156" s="3">
        <v>3787</v>
      </c>
      <c r="M156" s="3">
        <v>4485</v>
      </c>
      <c r="N156" s="3">
        <v>2182</v>
      </c>
      <c r="O156" s="3">
        <v>3757</v>
      </c>
      <c r="P156" s="54">
        <f t="shared" si="4"/>
        <v>47632</v>
      </c>
      <c r="Q156" s="58">
        <f t="shared" si="5"/>
        <v>10002.719999999999</v>
      </c>
    </row>
    <row r="157" spans="1:17" ht="23.25" customHeight="1">
      <c r="A157" s="5">
        <v>154</v>
      </c>
      <c r="B157" s="4" t="s">
        <v>34</v>
      </c>
      <c r="C157" s="5" t="s">
        <v>304</v>
      </c>
      <c r="D157" s="20">
        <v>84</v>
      </c>
      <c r="E157" s="28">
        <v>220</v>
      </c>
      <c r="F157" s="26">
        <v>236</v>
      </c>
      <c r="G157" s="26">
        <v>253</v>
      </c>
      <c r="H157" s="28">
        <v>269</v>
      </c>
      <c r="I157" s="50">
        <v>211</v>
      </c>
      <c r="J157" s="3">
        <v>305</v>
      </c>
      <c r="K157" s="3">
        <v>385</v>
      </c>
      <c r="L157" s="3">
        <v>336</v>
      </c>
      <c r="M157" s="3">
        <v>280</v>
      </c>
      <c r="N157" s="3">
        <v>103</v>
      </c>
      <c r="O157" s="3">
        <v>1658</v>
      </c>
      <c r="P157" s="54">
        <f t="shared" si="4"/>
        <v>4340</v>
      </c>
      <c r="Q157" s="58">
        <f t="shared" si="5"/>
        <v>911.4</v>
      </c>
    </row>
    <row r="158" spans="1:17" ht="23.25" customHeight="1">
      <c r="A158" s="15">
        <v>155</v>
      </c>
      <c r="B158" s="16" t="s">
        <v>150</v>
      </c>
      <c r="C158" s="15" t="s">
        <v>305</v>
      </c>
      <c r="D158" s="23">
        <v>670</v>
      </c>
      <c r="E158" s="28">
        <v>743</v>
      </c>
      <c r="F158" s="25">
        <v>584</v>
      </c>
      <c r="G158" s="25">
        <v>731</v>
      </c>
      <c r="H158" s="28">
        <v>792</v>
      </c>
      <c r="I158" s="3">
        <v>349</v>
      </c>
      <c r="J158" s="50">
        <v>1423</v>
      </c>
      <c r="K158" s="3">
        <v>719</v>
      </c>
      <c r="L158" s="50">
        <v>1216</v>
      </c>
      <c r="M158" s="50">
        <v>640</v>
      </c>
      <c r="N158" s="50">
        <v>411</v>
      </c>
      <c r="O158" s="50">
        <v>1337</v>
      </c>
      <c r="P158" s="54">
        <f t="shared" si="4"/>
        <v>9615</v>
      </c>
      <c r="Q158" s="58">
        <f t="shared" si="5"/>
        <v>2019.1499999999999</v>
      </c>
    </row>
    <row r="159" spans="1:17" s="24" customFormat="1" ht="25" customHeight="1">
      <c r="A159" s="61" t="s">
        <v>306</v>
      </c>
      <c r="B159" s="61"/>
      <c r="C159" s="61"/>
      <c r="D159" s="17">
        <f t="shared" ref="D159:I159" si="6">SUM(D4:D158)</f>
        <v>578342</v>
      </c>
      <c r="E159" s="17">
        <f t="shared" si="6"/>
        <v>620823</v>
      </c>
      <c r="F159" s="17">
        <f t="shared" si="6"/>
        <v>612507</v>
      </c>
      <c r="G159" s="17">
        <f t="shared" si="6"/>
        <v>701197</v>
      </c>
      <c r="H159" s="17">
        <f t="shared" si="6"/>
        <v>571035</v>
      </c>
      <c r="I159" s="51">
        <f t="shared" si="6"/>
        <v>576055</v>
      </c>
      <c r="J159" s="52">
        <f t="shared" ref="J159:O159" si="7">SUM(J4:J158)</f>
        <v>718132</v>
      </c>
      <c r="K159" s="52">
        <f t="shared" si="7"/>
        <v>602736</v>
      </c>
      <c r="L159" s="52">
        <f t="shared" si="7"/>
        <v>789694</v>
      </c>
      <c r="M159" s="17">
        <f t="shared" si="7"/>
        <v>721440</v>
      </c>
      <c r="N159" s="17">
        <f t="shared" si="7"/>
        <v>657436</v>
      </c>
      <c r="O159" s="17">
        <f t="shared" si="7"/>
        <v>798547</v>
      </c>
      <c r="P159" s="55">
        <f t="shared" si="4"/>
        <v>7947944</v>
      </c>
      <c r="Q159" s="59">
        <f t="shared" si="5"/>
        <v>1669068.24</v>
      </c>
    </row>
    <row r="162" spans="16:16">
      <c r="P162" s="60">
        <f>P159/100*103</f>
        <v>8186382.3200000003</v>
      </c>
    </row>
    <row r="163" spans="16:16">
      <c r="P163" s="60">
        <f>P162/155</f>
        <v>52815.369806451614</v>
      </c>
    </row>
    <row r="164" spans="16:16">
      <c r="P164" s="60">
        <f>P163/12</f>
        <v>4401.2808172043015</v>
      </c>
    </row>
    <row r="170" spans="16:16" ht="14.25" customHeight="1"/>
    <row r="171" spans="16:16" ht="14.25" customHeight="1"/>
    <row r="172" spans="16:16" ht="14.25" customHeight="1"/>
    <row r="173" spans="16:16" ht="14.25" customHeight="1"/>
    <row r="174" spans="16:16" ht="14.25" customHeight="1"/>
    <row r="175" spans="16:16" ht="14.25" customHeight="1"/>
    <row r="176" spans="16:16" ht="14.25" customHeight="1"/>
  </sheetData>
  <mergeCells count="18">
    <mergeCell ref="L2:L3"/>
    <mergeCell ref="M2:M3"/>
    <mergeCell ref="A159:C159"/>
    <mergeCell ref="N2:N3"/>
    <mergeCell ref="O2:O3"/>
    <mergeCell ref="P2:P3"/>
    <mergeCell ref="A1:O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7.874015748031496E-2" right="7.874015748031496E-2" top="0.15748031496062992" bottom="0.15748031496062992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6"/>
  <sheetViews>
    <sheetView topLeftCell="A147" workbookViewId="0">
      <selection activeCell="D159" sqref="D159"/>
    </sheetView>
  </sheetViews>
  <sheetFormatPr baseColWidth="10" defaultColWidth="9" defaultRowHeight="14" x14ac:dyDescent="0"/>
  <cols>
    <col min="1" max="1" width="3.83203125" style="2" customWidth="1"/>
    <col min="2" max="2" width="42.83203125" style="1" customWidth="1"/>
    <col min="3" max="3" width="15.83203125" style="2" customWidth="1"/>
    <col min="4" max="4" width="10" style="1" customWidth="1"/>
    <col min="5" max="5" width="9.83203125" style="1" customWidth="1"/>
    <col min="6" max="6" width="10.1640625" style="1" customWidth="1"/>
    <col min="7" max="10" width="10" style="1" customWidth="1"/>
    <col min="11" max="11" width="10.5" style="44" customWidth="1"/>
    <col min="12" max="12" width="10.5" style="1" customWidth="1"/>
    <col min="13" max="16384" width="9" style="1"/>
  </cols>
  <sheetData>
    <row r="1" spans="1:12" ht="48" customHeight="1">
      <c r="A1" s="65" t="s">
        <v>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ht="18" customHeight="1">
      <c r="A2" s="70" t="s">
        <v>309</v>
      </c>
      <c r="B2" s="71" t="s">
        <v>1</v>
      </c>
      <c r="C2" s="70" t="s">
        <v>2</v>
      </c>
      <c r="D2" s="73">
        <v>21520</v>
      </c>
      <c r="E2" s="73">
        <v>21551</v>
      </c>
      <c r="F2" s="73">
        <v>21582</v>
      </c>
      <c r="G2" s="73">
        <v>21610</v>
      </c>
      <c r="H2" s="73">
        <v>21641</v>
      </c>
      <c r="I2" s="73">
        <v>21671</v>
      </c>
      <c r="J2" s="73">
        <v>21702</v>
      </c>
      <c r="K2" s="73" t="s">
        <v>306</v>
      </c>
      <c r="L2" s="48" t="s">
        <v>307</v>
      </c>
    </row>
    <row r="3" spans="1:12" ht="18" customHeight="1">
      <c r="A3" s="70"/>
      <c r="B3" s="72"/>
      <c r="C3" s="70"/>
      <c r="D3" s="72"/>
      <c r="E3" s="72"/>
      <c r="F3" s="72"/>
      <c r="G3" s="72"/>
      <c r="H3" s="72"/>
      <c r="I3" s="72"/>
      <c r="J3" s="72"/>
      <c r="K3" s="72"/>
      <c r="L3" s="45" t="s">
        <v>310</v>
      </c>
    </row>
    <row r="4" spans="1:12" ht="23.25" customHeight="1">
      <c r="A4" s="30">
        <v>1</v>
      </c>
      <c r="B4" s="31" t="s">
        <v>4</v>
      </c>
      <c r="C4" s="30" t="s">
        <v>151</v>
      </c>
      <c r="D4" s="18">
        <v>1795</v>
      </c>
      <c r="E4" s="27">
        <v>3665</v>
      </c>
      <c r="F4" s="19">
        <v>1776</v>
      </c>
      <c r="G4" s="19">
        <v>2658</v>
      </c>
      <c r="H4" s="27">
        <v>1320</v>
      </c>
      <c r="I4" s="3">
        <v>1176</v>
      </c>
      <c r="J4" s="3">
        <v>3454</v>
      </c>
      <c r="K4" s="43">
        <f>SUM(D4:J4)</f>
        <v>15844</v>
      </c>
      <c r="L4" s="46">
        <f>SUM(K4/7)</f>
        <v>2263.4285714285716</v>
      </c>
    </row>
    <row r="5" spans="1:12" ht="23.25" customHeight="1">
      <c r="A5" s="32">
        <v>2</v>
      </c>
      <c r="B5" s="31" t="s">
        <v>5</v>
      </c>
      <c r="C5" s="33" t="s">
        <v>152</v>
      </c>
      <c r="D5" s="20">
        <v>10302</v>
      </c>
      <c r="E5" s="28">
        <v>12683</v>
      </c>
      <c r="F5" s="19">
        <v>7445</v>
      </c>
      <c r="G5" s="19">
        <v>13060</v>
      </c>
      <c r="H5" s="28">
        <v>11662</v>
      </c>
      <c r="I5" s="3">
        <v>7065</v>
      </c>
      <c r="J5" s="3">
        <v>18906</v>
      </c>
      <c r="K5" s="43">
        <f t="shared" ref="K5:K68" si="0">SUM(D5:J5)</f>
        <v>81123</v>
      </c>
      <c r="L5" s="46">
        <f t="shared" ref="L5:L68" si="1">SUM(K5/7)</f>
        <v>11589</v>
      </c>
    </row>
    <row r="6" spans="1:12" ht="23.25" customHeight="1">
      <c r="A6" s="32">
        <v>3</v>
      </c>
      <c r="B6" s="31" t="s">
        <v>6</v>
      </c>
      <c r="C6" s="33" t="s">
        <v>153</v>
      </c>
      <c r="D6" s="20">
        <v>5360</v>
      </c>
      <c r="E6" s="28">
        <v>8615</v>
      </c>
      <c r="F6" s="19">
        <v>5917</v>
      </c>
      <c r="G6" s="19">
        <v>6248</v>
      </c>
      <c r="H6" s="28">
        <v>4878</v>
      </c>
      <c r="I6" s="3">
        <v>5761</v>
      </c>
      <c r="J6" s="3">
        <v>16855</v>
      </c>
      <c r="K6" s="43">
        <f t="shared" si="0"/>
        <v>53634</v>
      </c>
      <c r="L6" s="46">
        <f t="shared" si="1"/>
        <v>7662</v>
      </c>
    </row>
    <row r="7" spans="1:12" ht="23.25" customHeight="1">
      <c r="A7" s="32">
        <v>4</v>
      </c>
      <c r="B7" s="31" t="s">
        <v>7</v>
      </c>
      <c r="C7" s="33" t="s">
        <v>154</v>
      </c>
      <c r="D7" s="20">
        <v>4641</v>
      </c>
      <c r="E7" s="28">
        <v>5532</v>
      </c>
      <c r="F7" s="19">
        <v>4809</v>
      </c>
      <c r="G7" s="19">
        <v>5120</v>
      </c>
      <c r="H7" s="28">
        <v>7252</v>
      </c>
      <c r="I7" s="3">
        <v>4701</v>
      </c>
      <c r="J7" s="3">
        <v>7905</v>
      </c>
      <c r="K7" s="43">
        <f t="shared" si="0"/>
        <v>39960</v>
      </c>
      <c r="L7" s="46">
        <f t="shared" si="1"/>
        <v>5708.5714285714284</v>
      </c>
    </row>
    <row r="8" spans="1:12" ht="23.25" customHeight="1">
      <c r="A8" s="32">
        <v>5</v>
      </c>
      <c r="B8" s="34" t="s">
        <v>8</v>
      </c>
      <c r="C8" s="35" t="s">
        <v>155</v>
      </c>
      <c r="D8" s="20">
        <v>1554</v>
      </c>
      <c r="E8" s="28">
        <v>1220</v>
      </c>
      <c r="F8" s="19">
        <v>1583</v>
      </c>
      <c r="G8" s="19">
        <v>1621</v>
      </c>
      <c r="H8" s="28">
        <v>2198</v>
      </c>
      <c r="I8" s="3">
        <v>1251</v>
      </c>
      <c r="J8" s="3">
        <v>5190</v>
      </c>
      <c r="K8" s="43">
        <f t="shared" si="0"/>
        <v>14617</v>
      </c>
      <c r="L8" s="46">
        <f t="shared" si="1"/>
        <v>2088.1428571428573</v>
      </c>
    </row>
    <row r="9" spans="1:12" ht="23.25" customHeight="1">
      <c r="A9" s="32">
        <v>6</v>
      </c>
      <c r="B9" s="31" t="s">
        <v>9</v>
      </c>
      <c r="C9" s="33" t="s">
        <v>156</v>
      </c>
      <c r="D9" s="20">
        <v>9421</v>
      </c>
      <c r="E9" s="28">
        <v>5200</v>
      </c>
      <c r="F9" s="19">
        <v>5376</v>
      </c>
      <c r="G9" s="19">
        <v>2572</v>
      </c>
      <c r="H9" s="28">
        <v>4032</v>
      </c>
      <c r="I9" s="3">
        <v>4179</v>
      </c>
      <c r="J9" s="3">
        <v>11889</v>
      </c>
      <c r="K9" s="43">
        <f t="shared" si="0"/>
        <v>42669</v>
      </c>
      <c r="L9" s="46">
        <f t="shared" si="1"/>
        <v>6095.5714285714284</v>
      </c>
    </row>
    <row r="10" spans="1:12" ht="23.25" customHeight="1">
      <c r="A10" s="32">
        <v>7</v>
      </c>
      <c r="B10" s="31" t="s">
        <v>10</v>
      </c>
      <c r="C10" s="33" t="s">
        <v>157</v>
      </c>
      <c r="D10" s="20">
        <v>2553</v>
      </c>
      <c r="E10" s="28">
        <v>2937</v>
      </c>
      <c r="F10" s="19">
        <v>4048</v>
      </c>
      <c r="G10" s="19">
        <v>3009</v>
      </c>
      <c r="H10" s="28">
        <v>2711</v>
      </c>
      <c r="I10" s="3">
        <v>1407</v>
      </c>
      <c r="J10" s="3">
        <v>2465</v>
      </c>
      <c r="K10" s="43">
        <f t="shared" si="0"/>
        <v>19130</v>
      </c>
      <c r="L10" s="46">
        <f t="shared" si="1"/>
        <v>2732.8571428571427</v>
      </c>
    </row>
    <row r="11" spans="1:12" ht="23.25" customHeight="1">
      <c r="A11" s="32">
        <v>8</v>
      </c>
      <c r="B11" s="31" t="s">
        <v>11</v>
      </c>
      <c r="C11" s="33" t="s">
        <v>158</v>
      </c>
      <c r="D11" s="20">
        <v>2323</v>
      </c>
      <c r="E11" s="28">
        <v>1410</v>
      </c>
      <c r="F11" s="19">
        <v>2002</v>
      </c>
      <c r="G11" s="19">
        <v>1791</v>
      </c>
      <c r="H11" s="28">
        <v>2171</v>
      </c>
      <c r="I11" s="3">
        <v>1523</v>
      </c>
      <c r="J11" s="3">
        <v>1976</v>
      </c>
      <c r="K11" s="43">
        <f t="shared" si="0"/>
        <v>13196</v>
      </c>
      <c r="L11" s="46">
        <f t="shared" si="1"/>
        <v>1885.1428571428571</v>
      </c>
    </row>
    <row r="12" spans="1:12" ht="23.25" customHeight="1">
      <c r="A12" s="32">
        <v>9</v>
      </c>
      <c r="B12" s="31" t="s">
        <v>12</v>
      </c>
      <c r="C12" s="33" t="s">
        <v>159</v>
      </c>
      <c r="D12" s="20">
        <v>2611</v>
      </c>
      <c r="E12" s="28">
        <v>3528</v>
      </c>
      <c r="F12" s="19">
        <v>1984</v>
      </c>
      <c r="G12" s="19">
        <v>24360</v>
      </c>
      <c r="H12" s="28">
        <v>7969</v>
      </c>
      <c r="I12" s="3">
        <v>4467</v>
      </c>
      <c r="J12" s="3">
        <v>1011</v>
      </c>
      <c r="K12" s="43">
        <f t="shared" si="0"/>
        <v>45930</v>
      </c>
      <c r="L12" s="46">
        <f t="shared" si="1"/>
        <v>6561.4285714285716</v>
      </c>
    </row>
    <row r="13" spans="1:12" ht="23.25" customHeight="1">
      <c r="A13" s="36">
        <v>10</v>
      </c>
      <c r="B13" s="37" t="s">
        <v>13</v>
      </c>
      <c r="C13" s="35" t="s">
        <v>160</v>
      </c>
      <c r="D13" s="21">
        <v>2936</v>
      </c>
      <c r="E13" s="29">
        <v>2544</v>
      </c>
      <c r="F13" s="19">
        <v>3644</v>
      </c>
      <c r="G13" s="19">
        <v>5118</v>
      </c>
      <c r="H13" s="29">
        <v>3317</v>
      </c>
      <c r="I13" s="3">
        <v>2372</v>
      </c>
      <c r="J13" s="3">
        <v>3609</v>
      </c>
      <c r="K13" s="43">
        <f t="shared" si="0"/>
        <v>23540</v>
      </c>
      <c r="L13" s="46">
        <f t="shared" si="1"/>
        <v>3362.8571428571427</v>
      </c>
    </row>
    <row r="14" spans="1:12" ht="23.25" customHeight="1">
      <c r="A14" s="32">
        <v>11</v>
      </c>
      <c r="B14" s="31" t="s">
        <v>14</v>
      </c>
      <c r="C14" s="33" t="s">
        <v>161</v>
      </c>
      <c r="D14" s="20">
        <v>10762</v>
      </c>
      <c r="E14" s="28">
        <v>8510</v>
      </c>
      <c r="F14" s="19">
        <v>7877</v>
      </c>
      <c r="G14" s="19">
        <v>10007</v>
      </c>
      <c r="H14" s="28">
        <v>6932</v>
      </c>
      <c r="I14" s="3">
        <v>6884</v>
      </c>
      <c r="J14" s="3">
        <v>9303</v>
      </c>
      <c r="K14" s="43">
        <f t="shared" si="0"/>
        <v>60275</v>
      </c>
      <c r="L14" s="46">
        <f t="shared" si="1"/>
        <v>8610.7142857142862</v>
      </c>
    </row>
    <row r="15" spans="1:12" ht="23.25" customHeight="1">
      <c r="A15" s="32">
        <v>12</v>
      </c>
      <c r="B15" s="31" t="s">
        <v>15</v>
      </c>
      <c r="C15" s="33" t="s">
        <v>162</v>
      </c>
      <c r="D15" s="20">
        <v>1671</v>
      </c>
      <c r="E15" s="28">
        <v>10577</v>
      </c>
      <c r="F15" s="19">
        <v>5876</v>
      </c>
      <c r="G15" s="19">
        <v>7781</v>
      </c>
      <c r="H15" s="28">
        <v>5961</v>
      </c>
      <c r="I15" s="3">
        <v>6641</v>
      </c>
      <c r="J15" s="3">
        <v>9435</v>
      </c>
      <c r="K15" s="43">
        <f t="shared" si="0"/>
        <v>47942</v>
      </c>
      <c r="L15" s="46">
        <f t="shared" si="1"/>
        <v>6848.8571428571431</v>
      </c>
    </row>
    <row r="16" spans="1:12" ht="23.25" customHeight="1">
      <c r="A16" s="36">
        <v>13</v>
      </c>
      <c r="B16" s="31" t="s">
        <v>16</v>
      </c>
      <c r="C16" s="35" t="s">
        <v>163</v>
      </c>
      <c r="D16" s="20">
        <v>6676</v>
      </c>
      <c r="E16" s="29">
        <v>9032</v>
      </c>
      <c r="F16" s="25">
        <v>3750</v>
      </c>
      <c r="G16" s="25">
        <v>3013</v>
      </c>
      <c r="H16" s="29">
        <v>2886</v>
      </c>
      <c r="I16" s="3">
        <v>2526</v>
      </c>
      <c r="J16" s="3">
        <v>4601</v>
      </c>
      <c r="K16" s="43">
        <f t="shared" si="0"/>
        <v>32484</v>
      </c>
      <c r="L16" s="46">
        <f t="shared" si="1"/>
        <v>4640.5714285714284</v>
      </c>
    </row>
    <row r="17" spans="1:12" ht="23.25" customHeight="1">
      <c r="A17" s="32">
        <v>14</v>
      </c>
      <c r="B17" s="31" t="s">
        <v>17</v>
      </c>
      <c r="C17" s="33" t="s">
        <v>164</v>
      </c>
      <c r="D17" s="21">
        <v>5295</v>
      </c>
      <c r="E17" s="28">
        <v>1111</v>
      </c>
      <c r="F17" s="25">
        <v>2848</v>
      </c>
      <c r="G17" s="25">
        <v>2936</v>
      </c>
      <c r="H17" s="28">
        <v>3352</v>
      </c>
      <c r="I17" s="3">
        <v>2327</v>
      </c>
      <c r="J17" s="3">
        <v>3827</v>
      </c>
      <c r="K17" s="43">
        <f t="shared" si="0"/>
        <v>21696</v>
      </c>
      <c r="L17" s="46">
        <f t="shared" si="1"/>
        <v>3099.4285714285716</v>
      </c>
    </row>
    <row r="18" spans="1:12" ht="23.25" customHeight="1">
      <c r="A18" s="32">
        <v>15</v>
      </c>
      <c r="B18" s="31" t="s">
        <v>18</v>
      </c>
      <c r="C18" s="33" t="s">
        <v>165</v>
      </c>
      <c r="D18" s="20">
        <v>2537</v>
      </c>
      <c r="E18" s="28">
        <v>3737</v>
      </c>
      <c r="F18" s="25">
        <v>3191</v>
      </c>
      <c r="G18" s="25">
        <v>3941</v>
      </c>
      <c r="H18" s="28">
        <v>3189</v>
      </c>
      <c r="I18" s="3">
        <v>1554</v>
      </c>
      <c r="J18" s="3">
        <v>3574</v>
      </c>
      <c r="K18" s="43">
        <f t="shared" si="0"/>
        <v>21723</v>
      </c>
      <c r="L18" s="46">
        <f t="shared" si="1"/>
        <v>3103.2857142857142</v>
      </c>
    </row>
    <row r="19" spans="1:12" ht="23.25" customHeight="1">
      <c r="A19" s="32">
        <v>16</v>
      </c>
      <c r="B19" s="31" t="s">
        <v>19</v>
      </c>
      <c r="C19" s="33" t="s">
        <v>166</v>
      </c>
      <c r="D19" s="20">
        <v>1485</v>
      </c>
      <c r="E19" s="28">
        <v>7804</v>
      </c>
      <c r="F19" s="25">
        <v>5972</v>
      </c>
      <c r="G19" s="25">
        <v>4938</v>
      </c>
      <c r="H19" s="28">
        <v>3997</v>
      </c>
      <c r="I19" s="3">
        <v>5465</v>
      </c>
      <c r="J19" s="3">
        <v>7507</v>
      </c>
      <c r="K19" s="43">
        <f t="shared" si="0"/>
        <v>37168</v>
      </c>
      <c r="L19" s="46">
        <f t="shared" si="1"/>
        <v>5309.7142857142853</v>
      </c>
    </row>
    <row r="20" spans="1:12" ht="23.25" customHeight="1">
      <c r="A20" s="36">
        <v>17</v>
      </c>
      <c r="B20" s="31" t="s">
        <v>20</v>
      </c>
      <c r="C20" s="36" t="s">
        <v>167</v>
      </c>
      <c r="D20" s="20">
        <v>4953</v>
      </c>
      <c r="E20" s="29">
        <v>5649</v>
      </c>
      <c r="F20" s="25">
        <v>2730</v>
      </c>
      <c r="G20" s="25">
        <v>5802</v>
      </c>
      <c r="H20" s="29">
        <v>3095</v>
      </c>
      <c r="I20" s="3">
        <v>3457</v>
      </c>
      <c r="J20" s="3">
        <v>1947</v>
      </c>
      <c r="K20" s="43">
        <f t="shared" si="0"/>
        <v>27633</v>
      </c>
      <c r="L20" s="46">
        <f t="shared" si="1"/>
        <v>3947.5714285714284</v>
      </c>
    </row>
    <row r="21" spans="1:12" ht="23.25" customHeight="1">
      <c r="A21" s="32">
        <v>18</v>
      </c>
      <c r="B21" s="31" t="s">
        <v>21</v>
      </c>
      <c r="C21" s="33" t="s">
        <v>168</v>
      </c>
      <c r="D21" s="21">
        <v>3171</v>
      </c>
      <c r="E21" s="28">
        <v>2051</v>
      </c>
      <c r="F21" s="25">
        <v>1769</v>
      </c>
      <c r="G21" s="25">
        <v>2291</v>
      </c>
      <c r="H21" s="28">
        <v>1642</v>
      </c>
      <c r="I21" s="3">
        <v>1822</v>
      </c>
      <c r="J21" s="3">
        <v>1804</v>
      </c>
      <c r="K21" s="43">
        <f t="shared" si="0"/>
        <v>14550</v>
      </c>
      <c r="L21" s="46">
        <f t="shared" si="1"/>
        <v>2078.5714285714284</v>
      </c>
    </row>
    <row r="22" spans="1:12" ht="23.25" customHeight="1">
      <c r="A22" s="32">
        <v>19</v>
      </c>
      <c r="B22" s="31" t="s">
        <v>22</v>
      </c>
      <c r="C22" s="32" t="s">
        <v>169</v>
      </c>
      <c r="D22" s="20">
        <v>1917</v>
      </c>
      <c r="E22" s="28">
        <v>1583</v>
      </c>
      <c r="F22" s="25">
        <v>1470</v>
      </c>
      <c r="G22" s="25">
        <v>2888</v>
      </c>
      <c r="H22" s="28">
        <v>860</v>
      </c>
      <c r="I22" s="3">
        <v>2309</v>
      </c>
      <c r="J22" s="3">
        <v>2324</v>
      </c>
      <c r="K22" s="43">
        <f t="shared" si="0"/>
        <v>13351</v>
      </c>
      <c r="L22" s="46">
        <f t="shared" si="1"/>
        <v>1907.2857142857142</v>
      </c>
    </row>
    <row r="23" spans="1:12" ht="23.25" customHeight="1">
      <c r="A23" s="32">
        <v>20</v>
      </c>
      <c r="B23" s="31" t="s">
        <v>23</v>
      </c>
      <c r="C23" s="32" t="s">
        <v>170</v>
      </c>
      <c r="D23" s="20">
        <v>6246</v>
      </c>
      <c r="E23" s="28">
        <v>4518</v>
      </c>
      <c r="F23" s="25">
        <v>3297</v>
      </c>
      <c r="G23" s="25">
        <v>5698</v>
      </c>
      <c r="H23" s="28">
        <v>2622</v>
      </c>
      <c r="I23" s="3">
        <v>2496</v>
      </c>
      <c r="J23" s="3">
        <v>3362</v>
      </c>
      <c r="K23" s="43">
        <f t="shared" si="0"/>
        <v>28239</v>
      </c>
      <c r="L23" s="46">
        <f t="shared" si="1"/>
        <v>4034.1428571428573</v>
      </c>
    </row>
    <row r="24" spans="1:12" ht="23.25" customHeight="1">
      <c r="A24" s="32">
        <v>21</v>
      </c>
      <c r="B24" s="31" t="s">
        <v>24</v>
      </c>
      <c r="C24" s="32" t="s">
        <v>171</v>
      </c>
      <c r="D24" s="20">
        <v>706</v>
      </c>
      <c r="E24" s="28">
        <v>1799</v>
      </c>
      <c r="F24" s="25">
        <v>2223</v>
      </c>
      <c r="G24" s="25">
        <v>3813</v>
      </c>
      <c r="H24" s="28">
        <v>2587</v>
      </c>
      <c r="I24" s="3">
        <v>2993</v>
      </c>
      <c r="J24" s="3">
        <v>3057</v>
      </c>
      <c r="K24" s="43">
        <f t="shared" si="0"/>
        <v>17178</v>
      </c>
      <c r="L24" s="46">
        <f t="shared" si="1"/>
        <v>2454</v>
      </c>
    </row>
    <row r="25" spans="1:12" ht="23.25" customHeight="1">
      <c r="A25" s="32">
        <v>22</v>
      </c>
      <c r="B25" s="31" t="s">
        <v>25</v>
      </c>
      <c r="C25" s="32" t="s">
        <v>172</v>
      </c>
      <c r="D25" s="20">
        <v>5608</v>
      </c>
      <c r="E25" s="28">
        <v>4031</v>
      </c>
      <c r="F25" s="25">
        <v>9885</v>
      </c>
      <c r="G25" s="25">
        <v>6407</v>
      </c>
      <c r="H25" s="28">
        <v>6062</v>
      </c>
      <c r="I25" s="3">
        <v>4437</v>
      </c>
      <c r="J25" s="3">
        <v>2852</v>
      </c>
      <c r="K25" s="43">
        <f t="shared" si="0"/>
        <v>39282</v>
      </c>
      <c r="L25" s="46">
        <f t="shared" si="1"/>
        <v>5611.7142857142853</v>
      </c>
    </row>
    <row r="26" spans="1:12" ht="23.25" customHeight="1">
      <c r="A26" s="32">
        <v>23</v>
      </c>
      <c r="B26" s="31" t="s">
        <v>26</v>
      </c>
      <c r="C26" s="32" t="s">
        <v>173</v>
      </c>
      <c r="D26" s="20">
        <v>13404</v>
      </c>
      <c r="E26" s="28">
        <v>19982</v>
      </c>
      <c r="F26" s="25">
        <v>11802</v>
      </c>
      <c r="G26" s="25">
        <v>17738</v>
      </c>
      <c r="H26" s="28">
        <v>12494</v>
      </c>
      <c r="I26" s="3">
        <v>15748</v>
      </c>
      <c r="J26" s="3">
        <v>19330</v>
      </c>
      <c r="K26" s="43">
        <f t="shared" si="0"/>
        <v>110498</v>
      </c>
      <c r="L26" s="46">
        <f t="shared" si="1"/>
        <v>15785.428571428571</v>
      </c>
    </row>
    <row r="27" spans="1:12" ht="23.25" customHeight="1">
      <c r="A27" s="32">
        <v>24</v>
      </c>
      <c r="B27" s="31" t="s">
        <v>27</v>
      </c>
      <c r="C27" s="32" t="s">
        <v>174</v>
      </c>
      <c r="D27" s="20">
        <v>9084</v>
      </c>
      <c r="E27" s="28">
        <v>10672</v>
      </c>
      <c r="F27" s="25">
        <v>6126</v>
      </c>
      <c r="G27" s="25">
        <v>8384</v>
      </c>
      <c r="H27" s="28">
        <v>5126</v>
      </c>
      <c r="I27" s="3">
        <v>6904</v>
      </c>
      <c r="J27" s="3">
        <v>7226</v>
      </c>
      <c r="K27" s="43">
        <f t="shared" si="0"/>
        <v>53522</v>
      </c>
      <c r="L27" s="46">
        <f t="shared" si="1"/>
        <v>7646</v>
      </c>
    </row>
    <row r="28" spans="1:12" ht="23.25" customHeight="1">
      <c r="A28" s="32">
        <v>25</v>
      </c>
      <c r="B28" s="31" t="s">
        <v>28</v>
      </c>
      <c r="C28" s="32" t="s">
        <v>175</v>
      </c>
      <c r="D28" s="20">
        <v>2563</v>
      </c>
      <c r="E28" s="28">
        <v>2868</v>
      </c>
      <c r="F28" s="25">
        <v>2700</v>
      </c>
      <c r="G28" s="25">
        <v>3695</v>
      </c>
      <c r="H28" s="28">
        <v>3078</v>
      </c>
      <c r="I28" s="3">
        <v>1907</v>
      </c>
      <c r="J28" s="3">
        <v>5596</v>
      </c>
      <c r="K28" s="43">
        <f t="shared" si="0"/>
        <v>22407</v>
      </c>
      <c r="L28" s="46">
        <f t="shared" si="1"/>
        <v>3201</v>
      </c>
    </row>
    <row r="29" spans="1:12" ht="23.25" customHeight="1">
      <c r="A29" s="32">
        <v>26</v>
      </c>
      <c r="B29" s="31" t="s">
        <v>29</v>
      </c>
      <c r="C29" s="32" t="s">
        <v>176</v>
      </c>
      <c r="D29" s="20">
        <v>1806</v>
      </c>
      <c r="E29" s="28">
        <v>2716</v>
      </c>
      <c r="F29" s="25">
        <v>1339</v>
      </c>
      <c r="G29" s="25">
        <v>4021</v>
      </c>
      <c r="H29" s="28">
        <v>1014</v>
      </c>
      <c r="I29" s="3">
        <v>2347</v>
      </c>
      <c r="J29" s="3">
        <v>1802</v>
      </c>
      <c r="K29" s="43">
        <f t="shared" si="0"/>
        <v>15045</v>
      </c>
      <c r="L29" s="46">
        <f t="shared" si="1"/>
        <v>2149.2857142857142</v>
      </c>
    </row>
    <row r="30" spans="1:12" ht="23.25" customHeight="1">
      <c r="A30" s="32">
        <v>27</v>
      </c>
      <c r="B30" s="31" t="s">
        <v>30</v>
      </c>
      <c r="C30" s="32" t="s">
        <v>177</v>
      </c>
      <c r="D30" s="20">
        <v>545</v>
      </c>
      <c r="E30" s="28">
        <v>468</v>
      </c>
      <c r="F30" s="25">
        <v>1081</v>
      </c>
      <c r="G30" s="25">
        <v>630</v>
      </c>
      <c r="H30" s="28">
        <v>706</v>
      </c>
      <c r="I30" s="3">
        <v>570</v>
      </c>
      <c r="J30" s="3">
        <v>1734</v>
      </c>
      <c r="K30" s="43">
        <f t="shared" si="0"/>
        <v>5734</v>
      </c>
      <c r="L30" s="46">
        <f t="shared" si="1"/>
        <v>819.14285714285711</v>
      </c>
    </row>
    <row r="31" spans="1:12" ht="23.25" customHeight="1">
      <c r="A31" s="32">
        <v>28</v>
      </c>
      <c r="B31" s="31" t="s">
        <v>31</v>
      </c>
      <c r="C31" s="32" t="s">
        <v>178</v>
      </c>
      <c r="D31" s="20">
        <v>4094</v>
      </c>
      <c r="E31" s="28">
        <v>2913</v>
      </c>
      <c r="F31" s="25">
        <v>6280</v>
      </c>
      <c r="G31" s="25">
        <v>7101</v>
      </c>
      <c r="H31" s="28">
        <v>4816</v>
      </c>
      <c r="I31" s="3">
        <v>4130</v>
      </c>
      <c r="J31" s="3">
        <v>4807</v>
      </c>
      <c r="K31" s="43">
        <f t="shared" si="0"/>
        <v>34141</v>
      </c>
      <c r="L31" s="46">
        <f t="shared" si="1"/>
        <v>4877.2857142857147</v>
      </c>
    </row>
    <row r="32" spans="1:12" ht="23.25" customHeight="1">
      <c r="A32" s="32">
        <v>29</v>
      </c>
      <c r="B32" s="31" t="s">
        <v>32</v>
      </c>
      <c r="C32" s="32" t="s">
        <v>179</v>
      </c>
      <c r="D32" s="20">
        <v>1037</v>
      </c>
      <c r="E32" s="28">
        <v>1229</v>
      </c>
      <c r="F32" s="25">
        <v>3989</v>
      </c>
      <c r="G32" s="25">
        <v>1940</v>
      </c>
      <c r="H32" s="28">
        <v>662</v>
      </c>
      <c r="I32" s="3">
        <v>2352</v>
      </c>
      <c r="J32" s="3">
        <v>1398</v>
      </c>
      <c r="K32" s="43">
        <f t="shared" si="0"/>
        <v>12607</v>
      </c>
      <c r="L32" s="46">
        <f t="shared" si="1"/>
        <v>1801</v>
      </c>
    </row>
    <row r="33" spans="1:12" ht="23.25" customHeight="1">
      <c r="A33" s="32">
        <v>30</v>
      </c>
      <c r="B33" s="31" t="s">
        <v>33</v>
      </c>
      <c r="C33" s="32" t="s">
        <v>180</v>
      </c>
      <c r="D33" s="20">
        <v>1616</v>
      </c>
      <c r="E33" s="28">
        <v>2363</v>
      </c>
      <c r="F33" s="25">
        <v>3104</v>
      </c>
      <c r="G33" s="25">
        <v>2847</v>
      </c>
      <c r="H33" s="28">
        <v>2165</v>
      </c>
      <c r="I33" s="3">
        <v>2307</v>
      </c>
      <c r="J33" s="3">
        <v>3420</v>
      </c>
      <c r="K33" s="43">
        <f t="shared" si="0"/>
        <v>17822</v>
      </c>
      <c r="L33" s="46">
        <f t="shared" si="1"/>
        <v>2546</v>
      </c>
    </row>
    <row r="34" spans="1:12" ht="23.25" customHeight="1">
      <c r="A34" s="32">
        <v>31</v>
      </c>
      <c r="B34" s="31" t="s">
        <v>33</v>
      </c>
      <c r="C34" s="32" t="s">
        <v>181</v>
      </c>
      <c r="D34" s="20">
        <v>18080</v>
      </c>
      <c r="E34" s="28">
        <v>4962</v>
      </c>
      <c r="F34" s="25">
        <v>10859</v>
      </c>
      <c r="G34" s="25">
        <v>8482</v>
      </c>
      <c r="H34" s="28">
        <v>8106</v>
      </c>
      <c r="I34" s="3">
        <v>6093</v>
      </c>
      <c r="J34" s="3">
        <v>4391</v>
      </c>
      <c r="K34" s="43">
        <f t="shared" si="0"/>
        <v>60973</v>
      </c>
      <c r="L34" s="46">
        <f t="shared" si="1"/>
        <v>8710.4285714285706</v>
      </c>
    </row>
    <row r="35" spans="1:12" ht="23.25" customHeight="1">
      <c r="A35" s="36">
        <v>32</v>
      </c>
      <c r="B35" s="31" t="s">
        <v>34</v>
      </c>
      <c r="C35" s="36" t="s">
        <v>182</v>
      </c>
      <c r="D35" s="21">
        <v>51</v>
      </c>
      <c r="E35" s="29">
        <v>70</v>
      </c>
      <c r="F35" s="25">
        <v>75</v>
      </c>
      <c r="G35" s="25">
        <v>79</v>
      </c>
      <c r="H35" s="29">
        <v>67</v>
      </c>
      <c r="I35" s="3">
        <v>27</v>
      </c>
      <c r="J35" s="3">
        <v>26</v>
      </c>
      <c r="K35" s="43">
        <f t="shared" si="0"/>
        <v>395</v>
      </c>
      <c r="L35" s="46">
        <f t="shared" si="1"/>
        <v>56.428571428571431</v>
      </c>
    </row>
    <row r="36" spans="1:12" ht="23.25" customHeight="1">
      <c r="A36" s="32">
        <v>33</v>
      </c>
      <c r="B36" s="31" t="s">
        <v>35</v>
      </c>
      <c r="C36" s="32" t="s">
        <v>183</v>
      </c>
      <c r="D36" s="20">
        <v>8411</v>
      </c>
      <c r="E36" s="28">
        <v>3994</v>
      </c>
      <c r="F36" s="25">
        <v>3993</v>
      </c>
      <c r="G36" s="25">
        <v>3388</v>
      </c>
      <c r="H36" s="28">
        <v>6705</v>
      </c>
      <c r="I36" s="3">
        <v>4132</v>
      </c>
      <c r="J36" s="3">
        <v>5759</v>
      </c>
      <c r="K36" s="43">
        <f t="shared" si="0"/>
        <v>36382</v>
      </c>
      <c r="L36" s="46">
        <f t="shared" si="1"/>
        <v>5197.4285714285716</v>
      </c>
    </row>
    <row r="37" spans="1:12" ht="23.25" customHeight="1">
      <c r="A37" s="32">
        <v>34</v>
      </c>
      <c r="B37" s="31" t="s">
        <v>35</v>
      </c>
      <c r="C37" s="32" t="s">
        <v>184</v>
      </c>
      <c r="D37" s="20">
        <v>9290</v>
      </c>
      <c r="E37" s="28">
        <v>15895</v>
      </c>
      <c r="F37" s="25">
        <v>12900</v>
      </c>
      <c r="G37" s="25">
        <v>10597</v>
      </c>
      <c r="H37" s="28">
        <v>12443</v>
      </c>
      <c r="I37" s="3">
        <v>10339</v>
      </c>
      <c r="J37" s="3">
        <v>10578</v>
      </c>
      <c r="K37" s="43">
        <f t="shared" si="0"/>
        <v>82042</v>
      </c>
      <c r="L37" s="46">
        <f t="shared" si="1"/>
        <v>11720.285714285714</v>
      </c>
    </row>
    <row r="38" spans="1:12" ht="23.25" customHeight="1">
      <c r="A38" s="32">
        <v>35</v>
      </c>
      <c r="B38" s="31" t="s">
        <v>36</v>
      </c>
      <c r="C38" s="32" t="s">
        <v>185</v>
      </c>
      <c r="D38" s="20">
        <v>4779</v>
      </c>
      <c r="E38" s="28">
        <v>4778</v>
      </c>
      <c r="F38" s="25">
        <v>5304</v>
      </c>
      <c r="G38" s="25">
        <v>5563</v>
      </c>
      <c r="H38" s="28">
        <v>4531</v>
      </c>
      <c r="I38" s="3">
        <v>3747</v>
      </c>
      <c r="J38" s="3">
        <v>5055</v>
      </c>
      <c r="K38" s="43">
        <f t="shared" si="0"/>
        <v>33757</v>
      </c>
      <c r="L38" s="46">
        <f t="shared" si="1"/>
        <v>4822.4285714285716</v>
      </c>
    </row>
    <row r="39" spans="1:12" ht="23.25" customHeight="1">
      <c r="A39" s="32">
        <v>36</v>
      </c>
      <c r="B39" s="31" t="s">
        <v>37</v>
      </c>
      <c r="C39" s="32" t="s">
        <v>186</v>
      </c>
      <c r="D39" s="20">
        <v>1606</v>
      </c>
      <c r="E39" s="28">
        <v>2669</v>
      </c>
      <c r="F39" s="25">
        <v>3701</v>
      </c>
      <c r="G39" s="25">
        <v>3587</v>
      </c>
      <c r="H39" s="28">
        <v>2257</v>
      </c>
      <c r="I39" s="3">
        <v>3021</v>
      </c>
      <c r="J39" s="3">
        <v>4218</v>
      </c>
      <c r="K39" s="43">
        <f t="shared" si="0"/>
        <v>21059</v>
      </c>
      <c r="L39" s="46">
        <f t="shared" si="1"/>
        <v>3008.4285714285716</v>
      </c>
    </row>
    <row r="40" spans="1:12" ht="23.25" customHeight="1">
      <c r="A40" s="32">
        <v>37</v>
      </c>
      <c r="B40" s="31" t="s">
        <v>38</v>
      </c>
      <c r="C40" s="32" t="s">
        <v>187</v>
      </c>
      <c r="D40" s="20">
        <v>518</v>
      </c>
      <c r="E40" s="28">
        <v>1282</v>
      </c>
      <c r="F40" s="25">
        <v>7327</v>
      </c>
      <c r="G40" s="25">
        <v>8213</v>
      </c>
      <c r="H40" s="28">
        <v>6203</v>
      </c>
      <c r="I40" s="3">
        <v>8054</v>
      </c>
      <c r="J40" s="3">
        <v>12780</v>
      </c>
      <c r="K40" s="43">
        <f t="shared" si="0"/>
        <v>44377</v>
      </c>
      <c r="L40" s="46">
        <f t="shared" si="1"/>
        <v>6339.5714285714284</v>
      </c>
    </row>
    <row r="41" spans="1:12" ht="23.25" customHeight="1">
      <c r="A41" s="32">
        <v>38</v>
      </c>
      <c r="B41" s="31" t="s">
        <v>39</v>
      </c>
      <c r="C41" s="32" t="s">
        <v>188</v>
      </c>
      <c r="D41" s="20">
        <v>1608</v>
      </c>
      <c r="E41" s="28">
        <v>2733</v>
      </c>
      <c r="F41" s="25">
        <v>3147</v>
      </c>
      <c r="G41" s="25">
        <v>3663</v>
      </c>
      <c r="H41" s="28">
        <v>2105</v>
      </c>
      <c r="I41" s="3">
        <v>2461</v>
      </c>
      <c r="J41" s="3">
        <v>3517</v>
      </c>
      <c r="K41" s="43">
        <f t="shared" si="0"/>
        <v>19234</v>
      </c>
      <c r="L41" s="46">
        <f t="shared" si="1"/>
        <v>2747.7142857142858</v>
      </c>
    </row>
    <row r="42" spans="1:12" ht="23.25" customHeight="1">
      <c r="A42" s="32">
        <v>39</v>
      </c>
      <c r="B42" s="31" t="s">
        <v>40</v>
      </c>
      <c r="C42" s="32" t="s">
        <v>189</v>
      </c>
      <c r="D42" s="20">
        <v>8691</v>
      </c>
      <c r="E42" s="28">
        <v>6682</v>
      </c>
      <c r="F42" s="25">
        <v>573</v>
      </c>
      <c r="G42" s="25">
        <v>931</v>
      </c>
      <c r="H42" s="28">
        <v>801</v>
      </c>
      <c r="I42" s="3">
        <v>521</v>
      </c>
      <c r="J42" s="3">
        <v>2002</v>
      </c>
      <c r="K42" s="43">
        <f t="shared" si="0"/>
        <v>20201</v>
      </c>
      <c r="L42" s="46">
        <f t="shared" si="1"/>
        <v>2885.8571428571427</v>
      </c>
    </row>
    <row r="43" spans="1:12" ht="23.25" customHeight="1">
      <c r="A43" s="32">
        <v>40</v>
      </c>
      <c r="B43" s="31" t="s">
        <v>41</v>
      </c>
      <c r="C43" s="32" t="s">
        <v>190</v>
      </c>
      <c r="D43" s="20">
        <v>3095</v>
      </c>
      <c r="E43" s="28">
        <v>2862</v>
      </c>
      <c r="F43" s="25">
        <v>2615</v>
      </c>
      <c r="G43" s="25">
        <v>3180</v>
      </c>
      <c r="H43" s="28">
        <v>2396</v>
      </c>
      <c r="I43" s="3">
        <v>1936</v>
      </c>
      <c r="J43" s="3">
        <v>5478</v>
      </c>
      <c r="K43" s="43">
        <f t="shared" si="0"/>
        <v>21562</v>
      </c>
      <c r="L43" s="46">
        <f t="shared" si="1"/>
        <v>3080.2857142857142</v>
      </c>
    </row>
    <row r="44" spans="1:12" ht="23.25" customHeight="1">
      <c r="A44" s="32">
        <v>41</v>
      </c>
      <c r="B44" s="31" t="s">
        <v>42</v>
      </c>
      <c r="C44" s="32" t="s">
        <v>191</v>
      </c>
      <c r="D44" s="20">
        <v>458</v>
      </c>
      <c r="E44" s="28">
        <v>974</v>
      </c>
      <c r="F44" s="25">
        <v>478</v>
      </c>
      <c r="G44" s="25">
        <v>801</v>
      </c>
      <c r="H44" s="28">
        <v>567</v>
      </c>
      <c r="I44" s="3">
        <v>404</v>
      </c>
      <c r="J44" s="3">
        <v>918</v>
      </c>
      <c r="K44" s="43">
        <f t="shared" si="0"/>
        <v>4600</v>
      </c>
      <c r="L44" s="46">
        <f t="shared" si="1"/>
        <v>657.14285714285711</v>
      </c>
    </row>
    <row r="45" spans="1:12" ht="23.25" customHeight="1">
      <c r="A45" s="32">
        <v>42</v>
      </c>
      <c r="B45" s="31" t="s">
        <v>43</v>
      </c>
      <c r="C45" s="32" t="s">
        <v>192</v>
      </c>
      <c r="D45" s="20">
        <v>5185</v>
      </c>
      <c r="E45" s="28">
        <v>3026</v>
      </c>
      <c r="F45" s="25">
        <v>4213</v>
      </c>
      <c r="G45" s="25">
        <v>6295</v>
      </c>
      <c r="H45" s="28">
        <v>3078</v>
      </c>
      <c r="I45" s="3">
        <v>2541</v>
      </c>
      <c r="J45" s="3">
        <v>4112</v>
      </c>
      <c r="K45" s="43">
        <f t="shared" si="0"/>
        <v>28450</v>
      </c>
      <c r="L45" s="46">
        <f t="shared" si="1"/>
        <v>4064.2857142857142</v>
      </c>
    </row>
    <row r="46" spans="1:12" ht="23.25" customHeight="1">
      <c r="A46" s="32">
        <v>43</v>
      </c>
      <c r="B46" s="31" t="s">
        <v>44</v>
      </c>
      <c r="C46" s="32" t="s">
        <v>193</v>
      </c>
      <c r="D46" s="20">
        <v>7214</v>
      </c>
      <c r="E46" s="28">
        <v>5063</v>
      </c>
      <c r="F46" s="25">
        <v>4578</v>
      </c>
      <c r="G46" s="25">
        <v>8760</v>
      </c>
      <c r="H46" s="28">
        <v>6007</v>
      </c>
      <c r="I46" s="3">
        <v>7153</v>
      </c>
      <c r="J46" s="3">
        <v>8896</v>
      </c>
      <c r="K46" s="43">
        <f t="shared" si="0"/>
        <v>47671</v>
      </c>
      <c r="L46" s="46">
        <f t="shared" si="1"/>
        <v>6810.1428571428569</v>
      </c>
    </row>
    <row r="47" spans="1:12" ht="23.25" customHeight="1">
      <c r="A47" s="32">
        <v>44</v>
      </c>
      <c r="B47" s="31" t="s">
        <v>45</v>
      </c>
      <c r="C47" s="32" t="s">
        <v>194</v>
      </c>
      <c r="D47" s="20">
        <v>3053</v>
      </c>
      <c r="E47" s="28">
        <v>4338</v>
      </c>
      <c r="F47" s="25">
        <v>3375</v>
      </c>
      <c r="G47" s="25">
        <v>4223</v>
      </c>
      <c r="H47" s="28">
        <v>2918</v>
      </c>
      <c r="I47" s="3">
        <v>4505</v>
      </c>
      <c r="J47" s="3">
        <v>4767</v>
      </c>
      <c r="K47" s="43">
        <f t="shared" si="0"/>
        <v>27179</v>
      </c>
      <c r="L47" s="46">
        <f t="shared" si="1"/>
        <v>3882.7142857142858</v>
      </c>
    </row>
    <row r="48" spans="1:12" ht="23.25" customHeight="1">
      <c r="A48" s="32">
        <v>45</v>
      </c>
      <c r="B48" s="31" t="s">
        <v>46</v>
      </c>
      <c r="C48" s="32" t="s">
        <v>195</v>
      </c>
      <c r="D48" s="20">
        <v>4106</v>
      </c>
      <c r="E48" s="28">
        <v>4765</v>
      </c>
      <c r="F48" s="25">
        <v>4527</v>
      </c>
      <c r="G48" s="25">
        <v>5956</v>
      </c>
      <c r="H48" s="28">
        <v>2457</v>
      </c>
      <c r="I48" s="3">
        <v>4380</v>
      </c>
      <c r="J48" s="3">
        <v>5874</v>
      </c>
      <c r="K48" s="43">
        <f t="shared" si="0"/>
        <v>32065</v>
      </c>
      <c r="L48" s="46">
        <f t="shared" si="1"/>
        <v>4580.7142857142853</v>
      </c>
    </row>
    <row r="49" spans="1:12" ht="23.25" customHeight="1">
      <c r="A49" s="32">
        <v>46</v>
      </c>
      <c r="B49" s="31" t="s">
        <v>47</v>
      </c>
      <c r="C49" s="32" t="s">
        <v>196</v>
      </c>
      <c r="D49" s="20">
        <v>5859</v>
      </c>
      <c r="E49" s="28">
        <v>3605</v>
      </c>
      <c r="F49" s="25">
        <v>3149</v>
      </c>
      <c r="G49" s="25">
        <v>2659</v>
      </c>
      <c r="H49" s="28">
        <v>2838</v>
      </c>
      <c r="I49" s="3">
        <v>4224</v>
      </c>
      <c r="J49" s="3">
        <v>4631</v>
      </c>
      <c r="K49" s="43">
        <f t="shared" si="0"/>
        <v>26965</v>
      </c>
      <c r="L49" s="46">
        <f t="shared" si="1"/>
        <v>3852.1428571428573</v>
      </c>
    </row>
    <row r="50" spans="1:12" ht="23.25" customHeight="1">
      <c r="A50" s="32">
        <v>47</v>
      </c>
      <c r="B50" s="31" t="s">
        <v>48</v>
      </c>
      <c r="C50" s="32" t="s">
        <v>197</v>
      </c>
      <c r="D50" s="20">
        <v>6402</v>
      </c>
      <c r="E50" s="28">
        <v>3601</v>
      </c>
      <c r="F50" s="25">
        <v>3832</v>
      </c>
      <c r="G50" s="25">
        <v>5238</v>
      </c>
      <c r="H50" s="28">
        <v>3431</v>
      </c>
      <c r="I50" s="3">
        <v>3684</v>
      </c>
      <c r="J50" s="3">
        <v>4246</v>
      </c>
      <c r="K50" s="43">
        <f t="shared" si="0"/>
        <v>30434</v>
      </c>
      <c r="L50" s="46">
        <f t="shared" si="1"/>
        <v>4347.7142857142853</v>
      </c>
    </row>
    <row r="51" spans="1:12" ht="23.25" customHeight="1">
      <c r="A51" s="32">
        <v>48</v>
      </c>
      <c r="B51" s="31" t="s">
        <v>19</v>
      </c>
      <c r="C51" s="32" t="s">
        <v>198</v>
      </c>
      <c r="D51" s="20">
        <v>5364</v>
      </c>
      <c r="E51" s="28">
        <v>2995</v>
      </c>
      <c r="F51" s="25">
        <v>8552</v>
      </c>
      <c r="G51" s="25">
        <v>3451</v>
      </c>
      <c r="H51" s="28">
        <v>4676</v>
      </c>
      <c r="I51" s="3">
        <v>3894</v>
      </c>
      <c r="J51" s="3">
        <v>5209</v>
      </c>
      <c r="K51" s="43">
        <f t="shared" si="0"/>
        <v>34141</v>
      </c>
      <c r="L51" s="46">
        <f t="shared" si="1"/>
        <v>4877.2857142857147</v>
      </c>
    </row>
    <row r="52" spans="1:12" ht="23.25" customHeight="1">
      <c r="A52" s="32">
        <v>49</v>
      </c>
      <c r="B52" s="31" t="s">
        <v>49</v>
      </c>
      <c r="C52" s="32" t="s">
        <v>199</v>
      </c>
      <c r="D52" s="20">
        <v>1874</v>
      </c>
      <c r="E52" s="28">
        <v>2848</v>
      </c>
      <c r="F52" s="25">
        <v>5049</v>
      </c>
      <c r="G52" s="25">
        <v>4989</v>
      </c>
      <c r="H52" s="28">
        <v>3815</v>
      </c>
      <c r="I52" s="3">
        <v>3348</v>
      </c>
      <c r="J52" s="3">
        <v>3667</v>
      </c>
      <c r="K52" s="43">
        <f t="shared" si="0"/>
        <v>25590</v>
      </c>
      <c r="L52" s="46">
        <f t="shared" si="1"/>
        <v>3655.7142857142858</v>
      </c>
    </row>
    <row r="53" spans="1:12" ht="23.25" customHeight="1">
      <c r="A53" s="32">
        <v>50</v>
      </c>
      <c r="B53" s="31" t="s">
        <v>50</v>
      </c>
      <c r="C53" s="32" t="s">
        <v>200</v>
      </c>
      <c r="D53" s="20">
        <v>1377</v>
      </c>
      <c r="E53" s="28">
        <v>2174</v>
      </c>
      <c r="F53" s="25">
        <v>2230</v>
      </c>
      <c r="G53" s="25">
        <v>2635</v>
      </c>
      <c r="H53" s="28">
        <v>1874</v>
      </c>
      <c r="I53" s="3">
        <v>2300</v>
      </c>
      <c r="J53" s="3">
        <v>869</v>
      </c>
      <c r="K53" s="43">
        <f t="shared" si="0"/>
        <v>13459</v>
      </c>
      <c r="L53" s="46">
        <f t="shared" si="1"/>
        <v>1922.7142857142858</v>
      </c>
    </row>
    <row r="54" spans="1:12" ht="23.25" customHeight="1">
      <c r="A54" s="36">
        <v>51</v>
      </c>
      <c r="B54" s="31" t="s">
        <v>51</v>
      </c>
      <c r="C54" s="36" t="s">
        <v>201</v>
      </c>
      <c r="D54" s="21">
        <v>402</v>
      </c>
      <c r="E54" s="29">
        <v>603</v>
      </c>
      <c r="F54" s="25">
        <v>1858</v>
      </c>
      <c r="G54" s="25">
        <v>902</v>
      </c>
      <c r="H54" s="29">
        <v>346</v>
      </c>
      <c r="I54" s="3">
        <v>173</v>
      </c>
      <c r="J54" s="3">
        <v>612</v>
      </c>
      <c r="K54" s="43">
        <f t="shared" si="0"/>
        <v>4896</v>
      </c>
      <c r="L54" s="46">
        <f t="shared" si="1"/>
        <v>699.42857142857144</v>
      </c>
    </row>
    <row r="55" spans="1:12" ht="23.25" customHeight="1">
      <c r="A55" s="32">
        <v>52</v>
      </c>
      <c r="B55" s="31" t="s">
        <v>52</v>
      </c>
      <c r="C55" s="32" t="s">
        <v>202</v>
      </c>
      <c r="D55" s="20">
        <v>3533</v>
      </c>
      <c r="E55" s="28">
        <v>2156</v>
      </c>
      <c r="F55" s="25">
        <v>3888</v>
      </c>
      <c r="G55" s="25">
        <v>1016</v>
      </c>
      <c r="H55" s="28">
        <v>406</v>
      </c>
      <c r="I55" s="3">
        <v>1496</v>
      </c>
      <c r="J55" s="3">
        <v>1938</v>
      </c>
      <c r="K55" s="43">
        <f t="shared" si="0"/>
        <v>14433</v>
      </c>
      <c r="L55" s="46">
        <f t="shared" si="1"/>
        <v>2061.8571428571427</v>
      </c>
    </row>
    <row r="56" spans="1:12" ht="23.25" customHeight="1">
      <c r="A56" s="32">
        <v>53</v>
      </c>
      <c r="B56" s="31" t="s">
        <v>53</v>
      </c>
      <c r="C56" s="32" t="s">
        <v>203</v>
      </c>
      <c r="D56" s="20">
        <v>3221</v>
      </c>
      <c r="E56" s="28">
        <v>5209</v>
      </c>
      <c r="F56" s="25">
        <v>2442</v>
      </c>
      <c r="G56" s="25">
        <v>2036</v>
      </c>
      <c r="H56" s="28">
        <v>1680</v>
      </c>
      <c r="I56" s="3">
        <v>2251</v>
      </c>
      <c r="J56" s="3">
        <v>3949</v>
      </c>
      <c r="K56" s="43">
        <f t="shared" si="0"/>
        <v>20788</v>
      </c>
      <c r="L56" s="46">
        <f t="shared" si="1"/>
        <v>2969.7142857142858</v>
      </c>
    </row>
    <row r="57" spans="1:12" ht="23.25" customHeight="1">
      <c r="A57" s="32">
        <v>54</v>
      </c>
      <c r="B57" s="31" t="s">
        <v>54</v>
      </c>
      <c r="C57" s="32" t="s">
        <v>204</v>
      </c>
      <c r="D57" s="20">
        <v>2850</v>
      </c>
      <c r="E57" s="28">
        <v>2932</v>
      </c>
      <c r="F57" s="25">
        <v>3277</v>
      </c>
      <c r="G57" s="25">
        <v>3773</v>
      </c>
      <c r="H57" s="28">
        <v>7193</v>
      </c>
      <c r="I57" s="3">
        <v>3812</v>
      </c>
      <c r="J57" s="3">
        <v>4195</v>
      </c>
      <c r="K57" s="43">
        <f t="shared" si="0"/>
        <v>28032</v>
      </c>
      <c r="L57" s="46">
        <f t="shared" si="1"/>
        <v>4004.5714285714284</v>
      </c>
    </row>
    <row r="58" spans="1:12" ht="23.25" customHeight="1">
      <c r="A58" s="36">
        <v>55</v>
      </c>
      <c r="B58" s="31" t="s">
        <v>55</v>
      </c>
      <c r="C58" s="36" t="s">
        <v>205</v>
      </c>
      <c r="D58" s="21">
        <v>1568</v>
      </c>
      <c r="E58" s="29">
        <v>3428</v>
      </c>
      <c r="F58" s="25">
        <v>4573</v>
      </c>
      <c r="G58" s="25">
        <v>2356</v>
      </c>
      <c r="H58" s="29">
        <v>2834</v>
      </c>
      <c r="I58" s="3">
        <v>5042</v>
      </c>
      <c r="J58" s="3">
        <v>1918</v>
      </c>
      <c r="K58" s="43">
        <f t="shared" si="0"/>
        <v>21719</v>
      </c>
      <c r="L58" s="46">
        <f t="shared" si="1"/>
        <v>3102.7142857142858</v>
      </c>
    </row>
    <row r="59" spans="1:12" ht="23.25" customHeight="1">
      <c r="A59" s="36">
        <v>56</v>
      </c>
      <c r="B59" s="31" t="s">
        <v>56</v>
      </c>
      <c r="C59" s="36" t="s">
        <v>206</v>
      </c>
      <c r="D59" s="21">
        <v>1372</v>
      </c>
      <c r="E59" s="29">
        <v>1556</v>
      </c>
      <c r="F59" s="25">
        <v>1006</v>
      </c>
      <c r="G59" s="25">
        <v>1193</v>
      </c>
      <c r="H59" s="29">
        <v>943</v>
      </c>
      <c r="I59" s="3">
        <v>1651</v>
      </c>
      <c r="J59" s="3">
        <v>1034</v>
      </c>
      <c r="K59" s="43">
        <f t="shared" si="0"/>
        <v>8755</v>
      </c>
      <c r="L59" s="46">
        <f t="shared" si="1"/>
        <v>1250.7142857142858</v>
      </c>
    </row>
    <row r="60" spans="1:12" ht="23.25" customHeight="1">
      <c r="A60" s="32">
        <v>57</v>
      </c>
      <c r="B60" s="31" t="s">
        <v>57</v>
      </c>
      <c r="C60" s="32" t="s">
        <v>207</v>
      </c>
      <c r="D60" s="20">
        <v>5663</v>
      </c>
      <c r="E60" s="28">
        <v>7939</v>
      </c>
      <c r="F60" s="25">
        <v>6622</v>
      </c>
      <c r="G60" s="25">
        <v>5022</v>
      </c>
      <c r="H60" s="28">
        <v>3645</v>
      </c>
      <c r="I60" s="3">
        <v>8709</v>
      </c>
      <c r="J60" s="3">
        <v>8477</v>
      </c>
      <c r="K60" s="43">
        <f t="shared" si="0"/>
        <v>46077</v>
      </c>
      <c r="L60" s="46">
        <f t="shared" si="1"/>
        <v>6582.4285714285716</v>
      </c>
    </row>
    <row r="61" spans="1:12" ht="23.25" customHeight="1">
      <c r="A61" s="32">
        <v>58</v>
      </c>
      <c r="B61" s="31" t="s">
        <v>58</v>
      </c>
      <c r="C61" s="32" t="s">
        <v>208</v>
      </c>
      <c r="D61" s="20">
        <v>4832</v>
      </c>
      <c r="E61" s="28">
        <v>7288</v>
      </c>
      <c r="F61" s="25">
        <v>4605</v>
      </c>
      <c r="G61" s="25">
        <v>4957</v>
      </c>
      <c r="H61" s="28">
        <v>3739</v>
      </c>
      <c r="I61" s="3">
        <v>6560</v>
      </c>
      <c r="J61" s="3">
        <v>8087</v>
      </c>
      <c r="K61" s="43">
        <f t="shared" si="0"/>
        <v>40068</v>
      </c>
      <c r="L61" s="46">
        <f t="shared" si="1"/>
        <v>5724</v>
      </c>
    </row>
    <row r="62" spans="1:12" ht="23.25" customHeight="1">
      <c r="A62" s="32">
        <v>59</v>
      </c>
      <c r="B62" s="31" t="s">
        <v>59</v>
      </c>
      <c r="C62" s="32" t="s">
        <v>209</v>
      </c>
      <c r="D62" s="20">
        <v>2716</v>
      </c>
      <c r="E62" s="28">
        <v>2821</v>
      </c>
      <c r="F62" s="25">
        <v>2772</v>
      </c>
      <c r="G62" s="25">
        <v>2920</v>
      </c>
      <c r="H62" s="28">
        <v>4176</v>
      </c>
      <c r="I62" s="3">
        <v>13309</v>
      </c>
      <c r="J62" s="3">
        <v>4930</v>
      </c>
      <c r="K62" s="43">
        <f t="shared" si="0"/>
        <v>33644</v>
      </c>
      <c r="L62" s="46">
        <f t="shared" si="1"/>
        <v>4806.2857142857147</v>
      </c>
    </row>
    <row r="63" spans="1:12" ht="23.25" customHeight="1">
      <c r="A63" s="32">
        <v>60</v>
      </c>
      <c r="B63" s="31" t="s">
        <v>60</v>
      </c>
      <c r="C63" s="32" t="s">
        <v>210</v>
      </c>
      <c r="D63" s="20">
        <v>3879</v>
      </c>
      <c r="E63" s="28">
        <v>4191</v>
      </c>
      <c r="F63" s="25">
        <v>3032</v>
      </c>
      <c r="G63" s="25">
        <v>3958</v>
      </c>
      <c r="H63" s="28">
        <v>1659</v>
      </c>
      <c r="I63" s="3">
        <v>7840</v>
      </c>
      <c r="J63" s="3">
        <v>3815</v>
      </c>
      <c r="K63" s="43">
        <f t="shared" si="0"/>
        <v>28374</v>
      </c>
      <c r="L63" s="46">
        <f t="shared" si="1"/>
        <v>4053.4285714285716</v>
      </c>
    </row>
    <row r="64" spans="1:12" ht="23.25" customHeight="1">
      <c r="A64" s="36">
        <v>61</v>
      </c>
      <c r="B64" s="31" t="s">
        <v>61</v>
      </c>
      <c r="C64" s="36" t="s">
        <v>211</v>
      </c>
      <c r="D64" s="22">
        <v>1801</v>
      </c>
      <c r="E64" s="29">
        <v>2481</v>
      </c>
      <c r="F64" s="25">
        <v>1602</v>
      </c>
      <c r="G64" s="25">
        <v>3037</v>
      </c>
      <c r="H64" s="29">
        <v>1578</v>
      </c>
      <c r="I64" s="3">
        <v>2779</v>
      </c>
      <c r="J64" s="3">
        <v>2298</v>
      </c>
      <c r="K64" s="43">
        <f t="shared" si="0"/>
        <v>15576</v>
      </c>
      <c r="L64" s="46">
        <f t="shared" si="1"/>
        <v>2225.1428571428573</v>
      </c>
    </row>
    <row r="65" spans="1:12" ht="23.25" customHeight="1">
      <c r="A65" s="36">
        <v>62</v>
      </c>
      <c r="B65" s="31" t="s">
        <v>62</v>
      </c>
      <c r="C65" s="36" t="s">
        <v>212</v>
      </c>
      <c r="D65" s="21">
        <v>2594</v>
      </c>
      <c r="E65" s="29">
        <v>1946</v>
      </c>
      <c r="F65" s="25">
        <v>1379</v>
      </c>
      <c r="G65" s="25">
        <v>2691</v>
      </c>
      <c r="H65" s="29">
        <v>1513</v>
      </c>
      <c r="I65" s="3">
        <v>1303</v>
      </c>
      <c r="J65" s="3">
        <v>2888</v>
      </c>
      <c r="K65" s="43">
        <f t="shared" si="0"/>
        <v>14314</v>
      </c>
      <c r="L65" s="46">
        <f t="shared" si="1"/>
        <v>2044.8571428571429</v>
      </c>
    </row>
    <row r="66" spans="1:12" ht="23.25" customHeight="1">
      <c r="A66" s="36">
        <v>63</v>
      </c>
      <c r="B66" s="31" t="s">
        <v>63</v>
      </c>
      <c r="C66" s="36" t="s">
        <v>213</v>
      </c>
      <c r="D66" s="21">
        <v>1341</v>
      </c>
      <c r="E66" s="29">
        <v>5111</v>
      </c>
      <c r="F66" s="25">
        <v>5210</v>
      </c>
      <c r="G66" s="25">
        <v>3141</v>
      </c>
      <c r="H66" s="29">
        <v>4042</v>
      </c>
      <c r="I66" s="3">
        <v>3706</v>
      </c>
      <c r="J66" s="3">
        <v>5105</v>
      </c>
      <c r="K66" s="43">
        <f t="shared" si="0"/>
        <v>27656</v>
      </c>
      <c r="L66" s="46">
        <f t="shared" si="1"/>
        <v>3950.8571428571427</v>
      </c>
    </row>
    <row r="67" spans="1:12" ht="23.25" customHeight="1">
      <c r="A67" s="32">
        <v>64</v>
      </c>
      <c r="B67" s="31" t="s">
        <v>64</v>
      </c>
      <c r="C67" s="32" t="s">
        <v>214</v>
      </c>
      <c r="D67" s="20">
        <v>1288</v>
      </c>
      <c r="E67" s="28">
        <v>1690</v>
      </c>
      <c r="F67" s="25">
        <v>2410</v>
      </c>
      <c r="G67" s="25">
        <v>2580</v>
      </c>
      <c r="H67" s="28">
        <v>1019</v>
      </c>
      <c r="I67" s="3">
        <v>2293</v>
      </c>
      <c r="J67" s="3">
        <v>810</v>
      </c>
      <c r="K67" s="43">
        <f t="shared" si="0"/>
        <v>12090</v>
      </c>
      <c r="L67" s="46">
        <f t="shared" si="1"/>
        <v>1727.1428571428571</v>
      </c>
    </row>
    <row r="68" spans="1:12" ht="23.25" customHeight="1">
      <c r="A68" s="36">
        <v>65</v>
      </c>
      <c r="B68" s="31" t="s">
        <v>65</v>
      </c>
      <c r="C68" s="36" t="s">
        <v>215</v>
      </c>
      <c r="D68" s="21">
        <v>2156</v>
      </c>
      <c r="E68" s="29">
        <v>3155</v>
      </c>
      <c r="F68" s="25">
        <v>2172</v>
      </c>
      <c r="G68" s="25">
        <v>3539</v>
      </c>
      <c r="H68" s="29">
        <v>2269</v>
      </c>
      <c r="I68" s="3">
        <v>3151</v>
      </c>
      <c r="J68" s="3">
        <v>2614</v>
      </c>
      <c r="K68" s="43">
        <f t="shared" si="0"/>
        <v>19056</v>
      </c>
      <c r="L68" s="46">
        <f t="shared" si="1"/>
        <v>2722.2857142857142</v>
      </c>
    </row>
    <row r="69" spans="1:12" ht="23.25" customHeight="1">
      <c r="A69" s="32">
        <v>66</v>
      </c>
      <c r="B69" s="38" t="s">
        <v>66</v>
      </c>
      <c r="C69" s="32" t="s">
        <v>216</v>
      </c>
      <c r="D69" s="20">
        <v>1549</v>
      </c>
      <c r="E69" s="28">
        <v>2022</v>
      </c>
      <c r="F69" s="25">
        <v>1968</v>
      </c>
      <c r="G69" s="25">
        <v>3193</v>
      </c>
      <c r="H69" s="28">
        <v>1181</v>
      </c>
      <c r="I69" s="3">
        <v>2706</v>
      </c>
      <c r="J69" s="3">
        <v>2247</v>
      </c>
      <c r="K69" s="43">
        <f t="shared" ref="K69:K132" si="2">SUM(D69:J69)</f>
        <v>14866</v>
      </c>
      <c r="L69" s="46">
        <f t="shared" ref="L69:L132" si="3">SUM(K69/7)</f>
        <v>2123.7142857142858</v>
      </c>
    </row>
    <row r="70" spans="1:12" ht="23.25" customHeight="1">
      <c r="A70" s="32">
        <v>67</v>
      </c>
      <c r="B70" s="31" t="s">
        <v>67</v>
      </c>
      <c r="C70" s="32" t="s">
        <v>217</v>
      </c>
      <c r="D70" s="20">
        <v>950</v>
      </c>
      <c r="E70" s="28">
        <v>1288</v>
      </c>
      <c r="F70" s="25">
        <v>1219</v>
      </c>
      <c r="G70" s="25">
        <v>2853</v>
      </c>
      <c r="H70" s="28">
        <v>3141</v>
      </c>
      <c r="I70" s="3">
        <v>3550</v>
      </c>
      <c r="J70" s="3">
        <v>2703</v>
      </c>
      <c r="K70" s="43">
        <f t="shared" si="2"/>
        <v>15704</v>
      </c>
      <c r="L70" s="46">
        <f t="shared" si="3"/>
        <v>2243.4285714285716</v>
      </c>
    </row>
    <row r="71" spans="1:12" ht="23.25" customHeight="1">
      <c r="A71" s="32">
        <v>68</v>
      </c>
      <c r="B71" s="31" t="s">
        <v>68</v>
      </c>
      <c r="C71" s="32" t="s">
        <v>218</v>
      </c>
      <c r="D71" s="20">
        <v>3667</v>
      </c>
      <c r="E71" s="28">
        <v>1459</v>
      </c>
      <c r="F71" s="25">
        <v>1449</v>
      </c>
      <c r="G71" s="25">
        <v>3377</v>
      </c>
      <c r="H71" s="28">
        <v>6204</v>
      </c>
      <c r="I71" s="3">
        <v>3310</v>
      </c>
      <c r="J71" s="3">
        <v>7031</v>
      </c>
      <c r="K71" s="43">
        <f t="shared" si="2"/>
        <v>26497</v>
      </c>
      <c r="L71" s="46">
        <f t="shared" si="3"/>
        <v>3785.2857142857142</v>
      </c>
    </row>
    <row r="72" spans="1:12" ht="23.25" customHeight="1">
      <c r="A72" s="32">
        <v>69</v>
      </c>
      <c r="B72" s="31" t="s">
        <v>69</v>
      </c>
      <c r="C72" s="32" t="s">
        <v>219</v>
      </c>
      <c r="D72" s="20">
        <v>5574</v>
      </c>
      <c r="E72" s="28">
        <v>12822</v>
      </c>
      <c r="F72" s="25">
        <v>8867</v>
      </c>
      <c r="G72" s="25">
        <v>11856</v>
      </c>
      <c r="H72" s="28">
        <v>7888</v>
      </c>
      <c r="I72" s="3">
        <v>13139</v>
      </c>
      <c r="J72" s="3">
        <v>10258</v>
      </c>
      <c r="K72" s="43">
        <f t="shared" si="2"/>
        <v>70404</v>
      </c>
      <c r="L72" s="46">
        <f t="shared" si="3"/>
        <v>10057.714285714286</v>
      </c>
    </row>
    <row r="73" spans="1:12" ht="23.25" customHeight="1">
      <c r="A73" s="36">
        <v>70</v>
      </c>
      <c r="B73" s="31" t="s">
        <v>70</v>
      </c>
      <c r="C73" s="36" t="s">
        <v>220</v>
      </c>
      <c r="D73" s="21">
        <v>102</v>
      </c>
      <c r="E73" s="29">
        <v>357</v>
      </c>
      <c r="F73" s="25">
        <v>353</v>
      </c>
      <c r="G73" s="25">
        <v>478</v>
      </c>
      <c r="H73" s="29">
        <v>1582</v>
      </c>
      <c r="I73" s="3">
        <v>594</v>
      </c>
      <c r="J73" s="3">
        <v>141</v>
      </c>
      <c r="K73" s="43">
        <f t="shared" si="2"/>
        <v>3607</v>
      </c>
      <c r="L73" s="46">
        <f t="shared" si="3"/>
        <v>515.28571428571433</v>
      </c>
    </row>
    <row r="74" spans="1:12" ht="23.25" customHeight="1">
      <c r="A74" s="36">
        <v>71</v>
      </c>
      <c r="B74" s="31" t="s">
        <v>71</v>
      </c>
      <c r="C74" s="36" t="s">
        <v>221</v>
      </c>
      <c r="D74" s="21">
        <v>1279</v>
      </c>
      <c r="E74" s="29">
        <v>2063</v>
      </c>
      <c r="F74" s="25">
        <v>2281</v>
      </c>
      <c r="G74" s="25">
        <v>2392</v>
      </c>
      <c r="H74" s="29">
        <v>3671</v>
      </c>
      <c r="I74" s="3">
        <v>1344</v>
      </c>
      <c r="J74" s="3">
        <v>1262</v>
      </c>
      <c r="K74" s="43">
        <f t="shared" si="2"/>
        <v>14292</v>
      </c>
      <c r="L74" s="46">
        <f t="shared" si="3"/>
        <v>2041.7142857142858</v>
      </c>
    </row>
    <row r="75" spans="1:12" ht="23.25" customHeight="1">
      <c r="A75" s="36">
        <v>72</v>
      </c>
      <c r="B75" s="31" t="s">
        <v>72</v>
      </c>
      <c r="C75" s="36" t="s">
        <v>222</v>
      </c>
      <c r="D75" s="21">
        <v>849</v>
      </c>
      <c r="E75" s="29">
        <v>1949</v>
      </c>
      <c r="F75" s="25">
        <v>1203</v>
      </c>
      <c r="G75" s="25">
        <v>1111</v>
      </c>
      <c r="H75" s="29">
        <v>416</v>
      </c>
      <c r="I75" s="3">
        <v>1041</v>
      </c>
      <c r="J75" s="3">
        <v>775</v>
      </c>
      <c r="K75" s="43">
        <f t="shared" si="2"/>
        <v>7344</v>
      </c>
      <c r="L75" s="46">
        <f t="shared" si="3"/>
        <v>1049.1428571428571</v>
      </c>
    </row>
    <row r="76" spans="1:12" ht="23.25" customHeight="1">
      <c r="A76" s="32">
        <v>73</v>
      </c>
      <c r="B76" s="31" t="s">
        <v>73</v>
      </c>
      <c r="C76" s="32" t="s">
        <v>223</v>
      </c>
      <c r="D76" s="20">
        <v>4233</v>
      </c>
      <c r="E76" s="28">
        <v>5418</v>
      </c>
      <c r="F76" s="25">
        <v>5589</v>
      </c>
      <c r="G76" s="25">
        <v>8957</v>
      </c>
      <c r="H76" s="28">
        <v>4086</v>
      </c>
      <c r="I76" s="3">
        <v>4310</v>
      </c>
      <c r="J76" s="3">
        <v>3199</v>
      </c>
      <c r="K76" s="43">
        <f t="shared" si="2"/>
        <v>35792</v>
      </c>
      <c r="L76" s="46">
        <f t="shared" si="3"/>
        <v>5113.1428571428569</v>
      </c>
    </row>
    <row r="77" spans="1:12" ht="23.25" customHeight="1">
      <c r="A77" s="32">
        <v>74</v>
      </c>
      <c r="B77" s="31" t="s">
        <v>74</v>
      </c>
      <c r="C77" s="32" t="s">
        <v>224</v>
      </c>
      <c r="D77" s="20">
        <v>3899</v>
      </c>
      <c r="E77" s="28">
        <v>2724</v>
      </c>
      <c r="F77" s="25">
        <v>1841</v>
      </c>
      <c r="G77" s="25">
        <v>4153</v>
      </c>
      <c r="H77" s="28">
        <v>4068</v>
      </c>
      <c r="I77" s="3">
        <v>4838</v>
      </c>
      <c r="J77" s="3">
        <v>3718</v>
      </c>
      <c r="K77" s="43">
        <f t="shared" si="2"/>
        <v>25241</v>
      </c>
      <c r="L77" s="46">
        <f t="shared" si="3"/>
        <v>3605.8571428571427</v>
      </c>
    </row>
    <row r="78" spans="1:12" ht="23.25" customHeight="1">
      <c r="A78" s="32">
        <v>75</v>
      </c>
      <c r="B78" s="31" t="s">
        <v>75</v>
      </c>
      <c r="C78" s="32" t="s">
        <v>225</v>
      </c>
      <c r="D78" s="20">
        <v>2494</v>
      </c>
      <c r="E78" s="28">
        <v>2888</v>
      </c>
      <c r="F78" s="25">
        <v>2906</v>
      </c>
      <c r="G78" s="25">
        <v>2221</v>
      </c>
      <c r="H78" s="28">
        <v>1499</v>
      </c>
      <c r="I78" s="3">
        <v>1946</v>
      </c>
      <c r="J78" s="3">
        <v>2082</v>
      </c>
      <c r="K78" s="43">
        <f t="shared" si="2"/>
        <v>16036</v>
      </c>
      <c r="L78" s="46">
        <f t="shared" si="3"/>
        <v>2290.8571428571427</v>
      </c>
    </row>
    <row r="79" spans="1:12" ht="23.25" customHeight="1">
      <c r="A79" s="36">
        <v>76</v>
      </c>
      <c r="B79" s="31" t="s">
        <v>76</v>
      </c>
      <c r="C79" s="39" t="s">
        <v>226</v>
      </c>
      <c r="D79" s="21">
        <v>1652</v>
      </c>
      <c r="E79" s="29">
        <v>2374</v>
      </c>
      <c r="F79" s="25">
        <v>1856</v>
      </c>
      <c r="G79" s="25">
        <v>2238</v>
      </c>
      <c r="H79" s="29">
        <v>2418</v>
      </c>
      <c r="I79" s="3">
        <v>2143</v>
      </c>
      <c r="J79" s="3">
        <v>4189</v>
      </c>
      <c r="K79" s="43">
        <f t="shared" si="2"/>
        <v>16870</v>
      </c>
      <c r="L79" s="46">
        <f t="shared" si="3"/>
        <v>2410</v>
      </c>
    </row>
    <row r="80" spans="1:12" ht="23.25" customHeight="1">
      <c r="A80" s="36">
        <v>77</v>
      </c>
      <c r="B80" s="31" t="s">
        <v>77</v>
      </c>
      <c r="C80" s="36" t="s">
        <v>227</v>
      </c>
      <c r="D80" s="21">
        <v>729</v>
      </c>
      <c r="E80" s="29">
        <v>1031</v>
      </c>
      <c r="F80" s="25">
        <v>596</v>
      </c>
      <c r="G80" s="25">
        <v>932</v>
      </c>
      <c r="H80" s="29">
        <v>1373</v>
      </c>
      <c r="I80" s="3">
        <v>1102</v>
      </c>
      <c r="J80" s="3">
        <v>955</v>
      </c>
      <c r="K80" s="43">
        <f t="shared" si="2"/>
        <v>6718</v>
      </c>
      <c r="L80" s="46">
        <f t="shared" si="3"/>
        <v>959.71428571428567</v>
      </c>
    </row>
    <row r="81" spans="1:12" ht="23.25" customHeight="1">
      <c r="A81" s="36">
        <v>78</v>
      </c>
      <c r="B81" s="31" t="s">
        <v>78</v>
      </c>
      <c r="C81" s="36" t="s">
        <v>228</v>
      </c>
      <c r="D81" s="21">
        <v>856</v>
      </c>
      <c r="E81" s="29">
        <v>1730</v>
      </c>
      <c r="F81" s="25">
        <v>579</v>
      </c>
      <c r="G81" s="25">
        <v>898</v>
      </c>
      <c r="H81" s="29">
        <v>820</v>
      </c>
      <c r="I81" s="3">
        <v>201</v>
      </c>
      <c r="J81" s="3">
        <v>544</v>
      </c>
      <c r="K81" s="43">
        <f t="shared" si="2"/>
        <v>5628</v>
      </c>
      <c r="L81" s="46">
        <f t="shared" si="3"/>
        <v>804</v>
      </c>
    </row>
    <row r="82" spans="1:12" ht="23.25" customHeight="1">
      <c r="A82" s="32">
        <v>79</v>
      </c>
      <c r="B82" s="31" t="s">
        <v>79</v>
      </c>
      <c r="C82" s="32" t="s">
        <v>229</v>
      </c>
      <c r="D82" s="20">
        <v>596</v>
      </c>
      <c r="E82" s="28">
        <v>376</v>
      </c>
      <c r="F82" s="25">
        <v>164</v>
      </c>
      <c r="G82" s="25">
        <v>3158</v>
      </c>
      <c r="H82" s="28">
        <v>218</v>
      </c>
      <c r="I82" s="3">
        <v>216</v>
      </c>
      <c r="J82" s="3">
        <v>156</v>
      </c>
      <c r="K82" s="43">
        <f t="shared" si="2"/>
        <v>4884</v>
      </c>
      <c r="L82" s="46">
        <f t="shared" si="3"/>
        <v>697.71428571428567</v>
      </c>
    </row>
    <row r="83" spans="1:12" ht="23.25" customHeight="1">
      <c r="A83" s="32">
        <v>80</v>
      </c>
      <c r="B83" s="31" t="s">
        <v>80</v>
      </c>
      <c r="C83" s="32" t="s">
        <v>230</v>
      </c>
      <c r="D83" s="20">
        <v>2199</v>
      </c>
      <c r="E83" s="28">
        <v>2815</v>
      </c>
      <c r="F83" s="25">
        <v>1686</v>
      </c>
      <c r="G83" s="25">
        <v>897</v>
      </c>
      <c r="H83" s="28">
        <v>1438</v>
      </c>
      <c r="I83" s="3">
        <v>2801</v>
      </c>
      <c r="J83" s="3">
        <v>4812</v>
      </c>
      <c r="K83" s="43">
        <f t="shared" si="2"/>
        <v>16648</v>
      </c>
      <c r="L83" s="46">
        <f t="shared" si="3"/>
        <v>2378.2857142857142</v>
      </c>
    </row>
    <row r="84" spans="1:12" ht="23.25" customHeight="1">
      <c r="A84" s="32">
        <v>81</v>
      </c>
      <c r="B84" s="31" t="s">
        <v>81</v>
      </c>
      <c r="C84" s="32" t="s">
        <v>231</v>
      </c>
      <c r="D84" s="20">
        <v>3833</v>
      </c>
      <c r="E84" s="28">
        <v>6322</v>
      </c>
      <c r="F84" s="25">
        <v>4440</v>
      </c>
      <c r="G84" s="25">
        <v>5423</v>
      </c>
      <c r="H84" s="28">
        <v>7159</v>
      </c>
      <c r="I84" s="3">
        <v>3957</v>
      </c>
      <c r="J84" s="3">
        <v>6825</v>
      </c>
      <c r="K84" s="43">
        <f t="shared" si="2"/>
        <v>37959</v>
      </c>
      <c r="L84" s="46">
        <f t="shared" si="3"/>
        <v>5422.7142857142853</v>
      </c>
    </row>
    <row r="85" spans="1:12" ht="23.25" customHeight="1">
      <c r="A85" s="32">
        <v>82</v>
      </c>
      <c r="B85" s="31" t="s">
        <v>82</v>
      </c>
      <c r="C85" s="32" t="s">
        <v>232</v>
      </c>
      <c r="D85" s="20">
        <v>1042</v>
      </c>
      <c r="E85" s="28">
        <v>1460</v>
      </c>
      <c r="F85" s="25">
        <v>1286</v>
      </c>
      <c r="G85" s="25">
        <v>1404</v>
      </c>
      <c r="H85" s="28">
        <v>1371</v>
      </c>
      <c r="I85" s="3">
        <v>1296</v>
      </c>
      <c r="J85" s="3">
        <v>1600</v>
      </c>
      <c r="K85" s="43">
        <f t="shared" si="2"/>
        <v>9459</v>
      </c>
      <c r="L85" s="46">
        <f t="shared" si="3"/>
        <v>1351.2857142857142</v>
      </c>
    </row>
    <row r="86" spans="1:12" ht="23.25" customHeight="1">
      <c r="A86" s="32">
        <v>83</v>
      </c>
      <c r="B86" s="31" t="s">
        <v>83</v>
      </c>
      <c r="C86" s="32" t="s">
        <v>233</v>
      </c>
      <c r="D86" s="20">
        <v>3224</v>
      </c>
      <c r="E86" s="28">
        <v>4757</v>
      </c>
      <c r="F86" s="25">
        <v>3951</v>
      </c>
      <c r="G86" s="25">
        <v>4552</v>
      </c>
      <c r="H86" s="28">
        <v>4511</v>
      </c>
      <c r="I86" s="3">
        <v>3846</v>
      </c>
      <c r="J86" s="3">
        <v>4654</v>
      </c>
      <c r="K86" s="43">
        <f t="shared" si="2"/>
        <v>29495</v>
      </c>
      <c r="L86" s="46">
        <f t="shared" si="3"/>
        <v>4213.5714285714284</v>
      </c>
    </row>
    <row r="87" spans="1:12" ht="23.25" customHeight="1">
      <c r="A87" s="32">
        <v>84</v>
      </c>
      <c r="B87" s="31" t="s">
        <v>84</v>
      </c>
      <c r="C87" s="32" t="s">
        <v>234</v>
      </c>
      <c r="D87" s="20">
        <v>1308</v>
      </c>
      <c r="E87" s="28">
        <v>2056</v>
      </c>
      <c r="F87" s="25">
        <v>1495</v>
      </c>
      <c r="G87" s="25">
        <v>3226</v>
      </c>
      <c r="H87" s="28">
        <v>1863</v>
      </c>
      <c r="I87" s="3">
        <v>1871</v>
      </c>
      <c r="J87" s="3">
        <v>1808</v>
      </c>
      <c r="K87" s="43">
        <f t="shared" si="2"/>
        <v>13627</v>
      </c>
      <c r="L87" s="46">
        <f t="shared" si="3"/>
        <v>1946.7142857142858</v>
      </c>
    </row>
    <row r="88" spans="1:12" ht="23.25" customHeight="1">
      <c r="A88" s="32">
        <v>85</v>
      </c>
      <c r="B88" s="31" t="s">
        <v>85</v>
      </c>
      <c r="C88" s="32" t="s">
        <v>235</v>
      </c>
      <c r="D88" s="20">
        <v>2810</v>
      </c>
      <c r="E88" s="28">
        <v>5261</v>
      </c>
      <c r="F88" s="25">
        <v>3417</v>
      </c>
      <c r="G88" s="25">
        <v>4053</v>
      </c>
      <c r="H88" s="28">
        <v>3283</v>
      </c>
      <c r="I88" s="3">
        <v>3642</v>
      </c>
      <c r="J88" s="3">
        <v>3732</v>
      </c>
      <c r="K88" s="43">
        <f t="shared" si="2"/>
        <v>26198</v>
      </c>
      <c r="L88" s="46">
        <f t="shared" si="3"/>
        <v>3742.5714285714284</v>
      </c>
    </row>
    <row r="89" spans="1:12" ht="23.25" customHeight="1">
      <c r="A89" s="36">
        <v>86</v>
      </c>
      <c r="B89" s="31" t="s">
        <v>86</v>
      </c>
      <c r="C89" s="36" t="s">
        <v>236</v>
      </c>
      <c r="D89" s="21">
        <v>4020</v>
      </c>
      <c r="E89" s="29">
        <v>3422</v>
      </c>
      <c r="F89" s="25">
        <v>4077</v>
      </c>
      <c r="G89" s="25">
        <v>2674</v>
      </c>
      <c r="H89" s="29">
        <v>4282</v>
      </c>
      <c r="I89" s="3">
        <v>3738</v>
      </c>
      <c r="J89" s="3">
        <v>6104</v>
      </c>
      <c r="K89" s="43">
        <f t="shared" si="2"/>
        <v>28317</v>
      </c>
      <c r="L89" s="46">
        <f t="shared" si="3"/>
        <v>4045.2857142857142</v>
      </c>
    </row>
    <row r="90" spans="1:12" ht="23.25" customHeight="1">
      <c r="A90" s="36">
        <v>87</v>
      </c>
      <c r="B90" s="31" t="s">
        <v>87</v>
      </c>
      <c r="C90" s="36" t="s">
        <v>237</v>
      </c>
      <c r="D90" s="21">
        <v>2669</v>
      </c>
      <c r="E90" s="29">
        <v>6002</v>
      </c>
      <c r="F90" s="25">
        <v>5860</v>
      </c>
      <c r="G90" s="25">
        <v>1535</v>
      </c>
      <c r="H90" s="29">
        <v>1018</v>
      </c>
      <c r="I90" s="3">
        <v>3068</v>
      </c>
      <c r="J90" s="3">
        <v>2946</v>
      </c>
      <c r="K90" s="43">
        <f t="shared" si="2"/>
        <v>23098</v>
      </c>
      <c r="L90" s="46">
        <f t="shared" si="3"/>
        <v>3299.7142857142858</v>
      </c>
    </row>
    <row r="91" spans="1:12" ht="23.25" customHeight="1">
      <c r="A91" s="36">
        <v>88</v>
      </c>
      <c r="B91" s="31" t="s">
        <v>88</v>
      </c>
      <c r="C91" s="36" t="s">
        <v>238</v>
      </c>
      <c r="D91" s="21">
        <v>4030</v>
      </c>
      <c r="E91" s="29">
        <v>4323</v>
      </c>
      <c r="F91" s="25">
        <v>5973</v>
      </c>
      <c r="G91" s="25">
        <v>2531</v>
      </c>
      <c r="H91" s="29">
        <v>3638</v>
      </c>
      <c r="I91" s="3">
        <v>2013</v>
      </c>
      <c r="J91" s="3">
        <v>4571</v>
      </c>
      <c r="K91" s="43">
        <f t="shared" si="2"/>
        <v>27079</v>
      </c>
      <c r="L91" s="46">
        <f t="shared" si="3"/>
        <v>3868.4285714285716</v>
      </c>
    </row>
    <row r="92" spans="1:12" ht="23.25" customHeight="1">
      <c r="A92" s="36">
        <v>89</v>
      </c>
      <c r="B92" s="31" t="s">
        <v>89</v>
      </c>
      <c r="C92" s="36" t="s">
        <v>239</v>
      </c>
      <c r="D92" s="21">
        <v>2213</v>
      </c>
      <c r="E92" s="29">
        <v>1907</v>
      </c>
      <c r="F92" s="25">
        <v>2703</v>
      </c>
      <c r="G92" s="25">
        <v>1271</v>
      </c>
      <c r="H92" s="29">
        <v>1407</v>
      </c>
      <c r="I92" s="3">
        <v>1055</v>
      </c>
      <c r="J92" s="3">
        <v>1187</v>
      </c>
      <c r="K92" s="43">
        <f t="shared" si="2"/>
        <v>11743</v>
      </c>
      <c r="L92" s="46">
        <f t="shared" si="3"/>
        <v>1677.5714285714287</v>
      </c>
    </row>
    <row r="93" spans="1:12" ht="23.25" customHeight="1">
      <c r="A93" s="36">
        <v>90</v>
      </c>
      <c r="B93" s="31" t="s">
        <v>90</v>
      </c>
      <c r="C93" s="36" t="s">
        <v>240</v>
      </c>
      <c r="D93" s="21">
        <v>3258</v>
      </c>
      <c r="E93" s="29">
        <v>4256</v>
      </c>
      <c r="F93" s="25">
        <v>4207</v>
      </c>
      <c r="G93" s="25">
        <v>4139</v>
      </c>
      <c r="H93" s="29">
        <v>4290</v>
      </c>
      <c r="I93" s="3">
        <v>2082</v>
      </c>
      <c r="J93" s="3">
        <v>5642</v>
      </c>
      <c r="K93" s="43">
        <f t="shared" si="2"/>
        <v>27874</v>
      </c>
      <c r="L93" s="46">
        <f t="shared" si="3"/>
        <v>3982</v>
      </c>
    </row>
    <row r="94" spans="1:12" ht="23.25" customHeight="1">
      <c r="A94" s="32">
        <v>91</v>
      </c>
      <c r="B94" s="31" t="s">
        <v>91</v>
      </c>
      <c r="C94" s="32" t="s">
        <v>241</v>
      </c>
      <c r="D94" s="20">
        <v>6336</v>
      </c>
      <c r="E94" s="28">
        <v>4260</v>
      </c>
      <c r="F94" s="25">
        <v>6616</v>
      </c>
      <c r="G94" s="25">
        <v>5705</v>
      </c>
      <c r="H94" s="28">
        <v>4429</v>
      </c>
      <c r="I94" s="3">
        <v>3662</v>
      </c>
      <c r="J94" s="3">
        <v>3871</v>
      </c>
      <c r="K94" s="43">
        <f t="shared" si="2"/>
        <v>34879</v>
      </c>
      <c r="L94" s="46">
        <f t="shared" si="3"/>
        <v>4982.7142857142853</v>
      </c>
    </row>
    <row r="95" spans="1:12" ht="23.25" customHeight="1">
      <c r="A95" s="32">
        <v>92</v>
      </c>
      <c r="B95" s="31" t="s">
        <v>92</v>
      </c>
      <c r="C95" s="32" t="s">
        <v>242</v>
      </c>
      <c r="D95" s="20">
        <v>3619</v>
      </c>
      <c r="E95" s="28">
        <v>3897</v>
      </c>
      <c r="F95" s="25">
        <v>3000</v>
      </c>
      <c r="G95" s="25">
        <v>3687</v>
      </c>
      <c r="H95" s="28">
        <v>3824</v>
      </c>
      <c r="I95" s="3">
        <v>3132</v>
      </c>
      <c r="J95" s="3">
        <v>3348</v>
      </c>
      <c r="K95" s="43">
        <f t="shared" si="2"/>
        <v>24507</v>
      </c>
      <c r="L95" s="46">
        <f t="shared" si="3"/>
        <v>3501</v>
      </c>
    </row>
    <row r="96" spans="1:12" ht="23.25" customHeight="1">
      <c r="A96" s="32">
        <v>93</v>
      </c>
      <c r="B96" s="31" t="s">
        <v>93</v>
      </c>
      <c r="C96" s="32" t="s">
        <v>243</v>
      </c>
      <c r="D96" s="20">
        <v>1979</v>
      </c>
      <c r="E96" s="28">
        <v>2474</v>
      </c>
      <c r="F96" s="25">
        <v>1822</v>
      </c>
      <c r="G96" s="25">
        <v>2216</v>
      </c>
      <c r="H96" s="28">
        <v>1537</v>
      </c>
      <c r="I96" s="3">
        <v>681</v>
      </c>
      <c r="J96" s="3">
        <v>872</v>
      </c>
      <c r="K96" s="43">
        <f t="shared" si="2"/>
        <v>11581</v>
      </c>
      <c r="L96" s="46">
        <f t="shared" si="3"/>
        <v>1654.4285714285713</v>
      </c>
    </row>
    <row r="97" spans="1:12" ht="23.25" customHeight="1">
      <c r="A97" s="32">
        <v>94</v>
      </c>
      <c r="B97" s="31" t="s">
        <v>94</v>
      </c>
      <c r="C97" s="32" t="s">
        <v>244</v>
      </c>
      <c r="D97" s="20">
        <v>1988</v>
      </c>
      <c r="E97" s="28">
        <v>3160</v>
      </c>
      <c r="F97" s="25">
        <v>3621</v>
      </c>
      <c r="G97" s="25">
        <v>3197</v>
      </c>
      <c r="H97" s="28">
        <v>3251</v>
      </c>
      <c r="I97" s="3">
        <v>3115</v>
      </c>
      <c r="J97" s="3">
        <v>2490</v>
      </c>
      <c r="K97" s="43">
        <f t="shared" si="2"/>
        <v>20822</v>
      </c>
      <c r="L97" s="46">
        <f t="shared" si="3"/>
        <v>2974.5714285714284</v>
      </c>
    </row>
    <row r="98" spans="1:12" ht="23.25" customHeight="1">
      <c r="A98" s="32">
        <v>95</v>
      </c>
      <c r="B98" s="31" t="s">
        <v>94</v>
      </c>
      <c r="C98" s="32" t="s">
        <v>245</v>
      </c>
      <c r="D98" s="20">
        <v>1437</v>
      </c>
      <c r="E98" s="28">
        <v>3347</v>
      </c>
      <c r="F98" s="25">
        <v>1886</v>
      </c>
      <c r="G98" s="25">
        <v>2588</v>
      </c>
      <c r="H98" s="28">
        <v>2896</v>
      </c>
      <c r="I98" s="3">
        <v>938</v>
      </c>
      <c r="J98" s="3">
        <v>1557</v>
      </c>
      <c r="K98" s="43">
        <f t="shared" si="2"/>
        <v>14649</v>
      </c>
      <c r="L98" s="46">
        <f t="shared" si="3"/>
        <v>2092.7142857142858</v>
      </c>
    </row>
    <row r="99" spans="1:12" ht="23.25" customHeight="1">
      <c r="A99" s="32">
        <v>96</v>
      </c>
      <c r="B99" s="31" t="s">
        <v>95</v>
      </c>
      <c r="C99" s="32" t="s">
        <v>246</v>
      </c>
      <c r="D99" s="20">
        <v>2683</v>
      </c>
      <c r="E99" s="28">
        <v>2015</v>
      </c>
      <c r="F99" s="25">
        <v>1638</v>
      </c>
      <c r="G99" s="25">
        <v>2056</v>
      </c>
      <c r="H99" s="28">
        <v>2196</v>
      </c>
      <c r="I99" s="3">
        <v>2999</v>
      </c>
      <c r="J99" s="3">
        <v>2141</v>
      </c>
      <c r="K99" s="43">
        <f t="shared" si="2"/>
        <v>15728</v>
      </c>
      <c r="L99" s="46">
        <f t="shared" si="3"/>
        <v>2246.8571428571427</v>
      </c>
    </row>
    <row r="100" spans="1:12" ht="23.25" customHeight="1">
      <c r="A100" s="32">
        <v>97</v>
      </c>
      <c r="B100" s="31" t="s">
        <v>96</v>
      </c>
      <c r="C100" s="32" t="s">
        <v>247</v>
      </c>
      <c r="D100" s="20">
        <v>1928</v>
      </c>
      <c r="E100" s="28">
        <v>2611</v>
      </c>
      <c r="F100" s="25">
        <v>1710</v>
      </c>
      <c r="G100" s="25">
        <v>4017</v>
      </c>
      <c r="H100" s="28">
        <v>3216</v>
      </c>
      <c r="I100" s="3">
        <v>4425</v>
      </c>
      <c r="J100" s="3">
        <v>4763</v>
      </c>
      <c r="K100" s="43">
        <f t="shared" si="2"/>
        <v>22670</v>
      </c>
      <c r="L100" s="46">
        <f t="shared" si="3"/>
        <v>3238.5714285714284</v>
      </c>
    </row>
    <row r="101" spans="1:12" ht="23.25" customHeight="1">
      <c r="A101" s="32">
        <v>98</v>
      </c>
      <c r="B101" s="31" t="s">
        <v>97</v>
      </c>
      <c r="C101" s="32" t="s">
        <v>248</v>
      </c>
      <c r="D101" s="20">
        <v>2394</v>
      </c>
      <c r="E101" s="28">
        <v>3698</v>
      </c>
      <c r="F101" s="25">
        <v>2799</v>
      </c>
      <c r="G101" s="25">
        <v>3529</v>
      </c>
      <c r="H101" s="28">
        <v>7837</v>
      </c>
      <c r="I101" s="3">
        <v>6175</v>
      </c>
      <c r="J101" s="3">
        <v>10117</v>
      </c>
      <c r="K101" s="43">
        <f t="shared" si="2"/>
        <v>36549</v>
      </c>
      <c r="L101" s="46">
        <f t="shared" si="3"/>
        <v>5221.2857142857147</v>
      </c>
    </row>
    <row r="102" spans="1:12" ht="23.25" customHeight="1">
      <c r="A102" s="32">
        <v>99</v>
      </c>
      <c r="B102" s="31" t="s">
        <v>98</v>
      </c>
      <c r="C102" s="32" t="s">
        <v>249</v>
      </c>
      <c r="D102" s="20">
        <v>202</v>
      </c>
      <c r="E102" s="28">
        <v>1074</v>
      </c>
      <c r="F102" s="25">
        <v>3550</v>
      </c>
      <c r="G102" s="25">
        <v>1735</v>
      </c>
      <c r="H102" s="28">
        <v>1509</v>
      </c>
      <c r="I102" s="3">
        <v>589</v>
      </c>
      <c r="J102" s="3">
        <v>1455</v>
      </c>
      <c r="K102" s="43">
        <f t="shared" si="2"/>
        <v>10114</v>
      </c>
      <c r="L102" s="46">
        <f t="shared" si="3"/>
        <v>1444.8571428571429</v>
      </c>
    </row>
    <row r="103" spans="1:12" ht="23.25" customHeight="1">
      <c r="A103" s="32">
        <v>100</v>
      </c>
      <c r="B103" s="31" t="s">
        <v>99</v>
      </c>
      <c r="C103" s="32" t="s">
        <v>250</v>
      </c>
      <c r="D103" s="20">
        <v>2554</v>
      </c>
      <c r="E103" s="28">
        <v>1230</v>
      </c>
      <c r="F103" s="25">
        <v>1792</v>
      </c>
      <c r="G103" s="25">
        <v>2459</v>
      </c>
      <c r="H103" s="28">
        <v>3804</v>
      </c>
      <c r="I103" s="3">
        <v>954</v>
      </c>
      <c r="J103" s="3">
        <v>1151</v>
      </c>
      <c r="K103" s="43">
        <f t="shared" si="2"/>
        <v>13944</v>
      </c>
      <c r="L103" s="46">
        <f t="shared" si="3"/>
        <v>1992</v>
      </c>
    </row>
    <row r="104" spans="1:12" ht="23.25" customHeight="1">
      <c r="A104" s="32">
        <v>101</v>
      </c>
      <c r="B104" s="31" t="s">
        <v>100</v>
      </c>
      <c r="C104" s="32" t="s">
        <v>251</v>
      </c>
      <c r="D104" s="20">
        <v>1024</v>
      </c>
      <c r="E104" s="28">
        <v>1759</v>
      </c>
      <c r="F104" s="25">
        <v>2831</v>
      </c>
      <c r="G104" s="25">
        <v>2373</v>
      </c>
      <c r="H104" s="28">
        <v>3234</v>
      </c>
      <c r="I104" s="3">
        <v>1431</v>
      </c>
      <c r="J104" s="3">
        <v>2009</v>
      </c>
      <c r="K104" s="43">
        <f t="shared" si="2"/>
        <v>14661</v>
      </c>
      <c r="L104" s="46">
        <f t="shared" si="3"/>
        <v>2094.4285714285716</v>
      </c>
    </row>
    <row r="105" spans="1:12" ht="23.25" customHeight="1">
      <c r="A105" s="32">
        <v>102</v>
      </c>
      <c r="B105" s="31" t="s">
        <v>101</v>
      </c>
      <c r="C105" s="32" t="s">
        <v>252</v>
      </c>
      <c r="D105" s="20">
        <v>4510</v>
      </c>
      <c r="E105" s="28">
        <v>6788</v>
      </c>
      <c r="F105" s="25">
        <v>4155</v>
      </c>
      <c r="G105" s="25">
        <v>7520</v>
      </c>
      <c r="H105" s="28">
        <v>5346</v>
      </c>
      <c r="I105" s="3">
        <v>2403</v>
      </c>
      <c r="J105" s="3">
        <v>4804</v>
      </c>
      <c r="K105" s="43">
        <f t="shared" si="2"/>
        <v>35526</v>
      </c>
      <c r="L105" s="46">
        <f t="shared" si="3"/>
        <v>5075.1428571428569</v>
      </c>
    </row>
    <row r="106" spans="1:12" ht="23.25" customHeight="1">
      <c r="A106" s="32">
        <v>103</v>
      </c>
      <c r="B106" s="31" t="s">
        <v>102</v>
      </c>
      <c r="C106" s="32" t="s">
        <v>253</v>
      </c>
      <c r="D106" s="20">
        <v>11302</v>
      </c>
      <c r="E106" s="28">
        <v>12973</v>
      </c>
      <c r="F106" s="25">
        <v>12199</v>
      </c>
      <c r="G106" s="25">
        <v>12832</v>
      </c>
      <c r="H106" s="28">
        <v>12764</v>
      </c>
      <c r="I106" s="3">
        <v>14947</v>
      </c>
      <c r="J106" s="3">
        <v>12715</v>
      </c>
      <c r="K106" s="43">
        <f t="shared" si="2"/>
        <v>89732</v>
      </c>
      <c r="L106" s="46">
        <f t="shared" si="3"/>
        <v>12818.857142857143</v>
      </c>
    </row>
    <row r="107" spans="1:12" ht="23.25" customHeight="1">
      <c r="A107" s="32">
        <v>104</v>
      </c>
      <c r="B107" s="31" t="s">
        <v>103</v>
      </c>
      <c r="C107" s="32" t="s">
        <v>254</v>
      </c>
      <c r="D107" s="20">
        <v>1838</v>
      </c>
      <c r="E107" s="28">
        <v>1291</v>
      </c>
      <c r="F107" s="25">
        <v>3154</v>
      </c>
      <c r="G107" s="25">
        <v>3861</v>
      </c>
      <c r="H107" s="28">
        <v>3409</v>
      </c>
      <c r="I107" s="3">
        <v>1317</v>
      </c>
      <c r="J107" s="3">
        <v>2436</v>
      </c>
      <c r="K107" s="43">
        <f t="shared" si="2"/>
        <v>17306</v>
      </c>
      <c r="L107" s="46">
        <f t="shared" si="3"/>
        <v>2472.2857142857142</v>
      </c>
    </row>
    <row r="108" spans="1:12" ht="23.25" customHeight="1">
      <c r="A108" s="32">
        <v>105</v>
      </c>
      <c r="B108" s="31" t="s">
        <v>104</v>
      </c>
      <c r="C108" s="32" t="s">
        <v>255</v>
      </c>
      <c r="D108" s="20">
        <v>2883</v>
      </c>
      <c r="E108" s="28">
        <v>1802</v>
      </c>
      <c r="F108" s="25">
        <v>3089</v>
      </c>
      <c r="G108" s="25">
        <v>1975</v>
      </c>
      <c r="H108" s="28">
        <v>2798</v>
      </c>
      <c r="I108" s="3">
        <v>3043</v>
      </c>
      <c r="J108" s="3">
        <v>4044</v>
      </c>
      <c r="K108" s="43">
        <f t="shared" si="2"/>
        <v>19634</v>
      </c>
      <c r="L108" s="46">
        <f t="shared" si="3"/>
        <v>2804.8571428571427</v>
      </c>
    </row>
    <row r="109" spans="1:12" ht="23.25" customHeight="1">
      <c r="A109" s="32">
        <v>106</v>
      </c>
      <c r="B109" s="31" t="s">
        <v>105</v>
      </c>
      <c r="C109" s="32" t="s">
        <v>256</v>
      </c>
      <c r="D109" s="20">
        <v>9258</v>
      </c>
      <c r="E109" s="28">
        <v>7318</v>
      </c>
      <c r="F109" s="25">
        <v>9273</v>
      </c>
      <c r="G109" s="25">
        <v>8986</v>
      </c>
      <c r="H109" s="28">
        <v>13069</v>
      </c>
      <c r="I109" s="3">
        <v>8364</v>
      </c>
      <c r="J109" s="3">
        <v>17712</v>
      </c>
      <c r="K109" s="43">
        <f t="shared" si="2"/>
        <v>73980</v>
      </c>
      <c r="L109" s="46">
        <f t="shared" si="3"/>
        <v>10568.571428571429</v>
      </c>
    </row>
    <row r="110" spans="1:12" ht="23.25" customHeight="1">
      <c r="A110" s="32">
        <v>107</v>
      </c>
      <c r="B110" s="31" t="s">
        <v>106</v>
      </c>
      <c r="C110" s="32" t="s">
        <v>257</v>
      </c>
      <c r="D110" s="20">
        <v>4061</v>
      </c>
      <c r="E110" s="28">
        <v>4592</v>
      </c>
      <c r="F110" s="25">
        <v>4643</v>
      </c>
      <c r="G110" s="25">
        <v>6399</v>
      </c>
      <c r="H110" s="28">
        <v>4500</v>
      </c>
      <c r="I110" s="3">
        <v>1332</v>
      </c>
      <c r="J110" s="3">
        <v>2556</v>
      </c>
      <c r="K110" s="43">
        <f t="shared" si="2"/>
        <v>28083</v>
      </c>
      <c r="L110" s="46">
        <f t="shared" si="3"/>
        <v>4011.8571428571427</v>
      </c>
    </row>
    <row r="111" spans="1:12" ht="23.25" customHeight="1">
      <c r="A111" s="32">
        <v>108</v>
      </c>
      <c r="B111" s="31" t="s">
        <v>107</v>
      </c>
      <c r="C111" s="32" t="s">
        <v>258</v>
      </c>
      <c r="D111" s="20">
        <v>3270</v>
      </c>
      <c r="E111" s="28">
        <v>5128</v>
      </c>
      <c r="F111" s="25">
        <v>1305</v>
      </c>
      <c r="G111" s="25">
        <v>1194</v>
      </c>
      <c r="H111" s="28">
        <v>4397</v>
      </c>
      <c r="I111" s="3">
        <v>1316</v>
      </c>
      <c r="J111" s="3">
        <v>6894</v>
      </c>
      <c r="K111" s="43">
        <f t="shared" si="2"/>
        <v>23504</v>
      </c>
      <c r="L111" s="46">
        <f t="shared" si="3"/>
        <v>3357.7142857142858</v>
      </c>
    </row>
    <row r="112" spans="1:12" ht="23.25" customHeight="1">
      <c r="A112" s="36">
        <v>109</v>
      </c>
      <c r="B112" s="31" t="s">
        <v>108</v>
      </c>
      <c r="C112" s="36" t="s">
        <v>259</v>
      </c>
      <c r="D112" s="21">
        <v>1400</v>
      </c>
      <c r="E112" s="29">
        <v>1256</v>
      </c>
      <c r="F112" s="25">
        <v>1783</v>
      </c>
      <c r="G112" s="25">
        <v>1715</v>
      </c>
      <c r="H112" s="29">
        <v>2698</v>
      </c>
      <c r="I112" s="3">
        <v>1822</v>
      </c>
      <c r="J112" s="3">
        <v>2578</v>
      </c>
      <c r="K112" s="43">
        <f t="shared" si="2"/>
        <v>13252</v>
      </c>
      <c r="L112" s="46">
        <f t="shared" si="3"/>
        <v>1893.1428571428571</v>
      </c>
    </row>
    <row r="113" spans="1:12" ht="23.25" customHeight="1">
      <c r="A113" s="36">
        <v>110</v>
      </c>
      <c r="B113" s="31" t="s">
        <v>109</v>
      </c>
      <c r="C113" s="36" t="s">
        <v>260</v>
      </c>
      <c r="D113" s="21">
        <v>34519</v>
      </c>
      <c r="E113" s="29">
        <v>37802</v>
      </c>
      <c r="F113" s="25">
        <v>27635</v>
      </c>
      <c r="G113" s="25">
        <v>41979</v>
      </c>
      <c r="H113" s="29">
        <v>32158</v>
      </c>
      <c r="I113" s="3">
        <v>30654</v>
      </c>
      <c r="J113" s="3">
        <v>35857</v>
      </c>
      <c r="K113" s="43">
        <f t="shared" si="2"/>
        <v>240604</v>
      </c>
      <c r="L113" s="46">
        <f t="shared" si="3"/>
        <v>34372</v>
      </c>
    </row>
    <row r="114" spans="1:12" ht="23.25" customHeight="1">
      <c r="A114" s="32">
        <v>111</v>
      </c>
      <c r="B114" s="31" t="s">
        <v>110</v>
      </c>
      <c r="C114" s="32" t="s">
        <v>261</v>
      </c>
      <c r="D114" s="20">
        <v>3178</v>
      </c>
      <c r="E114" s="28">
        <v>3655</v>
      </c>
      <c r="F114" s="25">
        <v>3897</v>
      </c>
      <c r="G114" s="25">
        <v>4682</v>
      </c>
      <c r="H114" s="28">
        <v>3787</v>
      </c>
      <c r="I114" s="3">
        <v>4967</v>
      </c>
      <c r="J114" s="3">
        <v>4202</v>
      </c>
      <c r="K114" s="43">
        <f t="shared" si="2"/>
        <v>28368</v>
      </c>
      <c r="L114" s="46">
        <f t="shared" si="3"/>
        <v>4052.5714285714284</v>
      </c>
    </row>
    <row r="115" spans="1:12" ht="23.25" customHeight="1">
      <c r="A115" s="32">
        <v>112</v>
      </c>
      <c r="B115" s="31" t="s">
        <v>111</v>
      </c>
      <c r="C115" s="32" t="s">
        <v>262</v>
      </c>
      <c r="D115" s="20">
        <v>1315</v>
      </c>
      <c r="E115" s="28">
        <v>1967</v>
      </c>
      <c r="F115" s="25">
        <v>1221</v>
      </c>
      <c r="G115" s="25">
        <v>2046</v>
      </c>
      <c r="H115" s="28">
        <v>704</v>
      </c>
      <c r="I115" s="3">
        <v>1171</v>
      </c>
      <c r="J115" s="3">
        <v>1886</v>
      </c>
      <c r="K115" s="43">
        <f t="shared" si="2"/>
        <v>10310</v>
      </c>
      <c r="L115" s="46">
        <f t="shared" si="3"/>
        <v>1472.8571428571429</v>
      </c>
    </row>
    <row r="116" spans="1:12" ht="23.25" customHeight="1">
      <c r="A116" s="36">
        <v>113</v>
      </c>
      <c r="B116" s="31" t="s">
        <v>112</v>
      </c>
      <c r="C116" s="36" t="s">
        <v>263</v>
      </c>
      <c r="D116" s="21">
        <v>2479</v>
      </c>
      <c r="E116" s="29">
        <v>3280</v>
      </c>
      <c r="F116" s="25">
        <v>1472</v>
      </c>
      <c r="G116" s="25">
        <v>2155</v>
      </c>
      <c r="H116" s="29">
        <v>909</v>
      </c>
      <c r="I116" s="3">
        <v>2365</v>
      </c>
      <c r="J116" s="3">
        <v>2314</v>
      </c>
      <c r="K116" s="43">
        <f t="shared" si="2"/>
        <v>14974</v>
      </c>
      <c r="L116" s="46">
        <f t="shared" si="3"/>
        <v>2139.1428571428573</v>
      </c>
    </row>
    <row r="117" spans="1:12" ht="23.25" customHeight="1">
      <c r="A117" s="36">
        <v>114</v>
      </c>
      <c r="B117" s="31" t="s">
        <v>113</v>
      </c>
      <c r="C117" s="36" t="s">
        <v>264</v>
      </c>
      <c r="D117" s="21">
        <v>2135</v>
      </c>
      <c r="E117" s="29">
        <v>1975</v>
      </c>
      <c r="F117" s="25">
        <v>1728</v>
      </c>
      <c r="G117" s="25">
        <v>2073</v>
      </c>
      <c r="H117" s="29">
        <v>1558</v>
      </c>
      <c r="I117" s="3">
        <v>1538</v>
      </c>
      <c r="J117" s="3">
        <v>2424</v>
      </c>
      <c r="K117" s="43">
        <f t="shared" si="2"/>
        <v>13431</v>
      </c>
      <c r="L117" s="46">
        <f t="shared" si="3"/>
        <v>1918.7142857142858</v>
      </c>
    </row>
    <row r="118" spans="1:12" ht="23.25" customHeight="1">
      <c r="A118" s="32">
        <v>115</v>
      </c>
      <c r="B118" s="31" t="s">
        <v>114</v>
      </c>
      <c r="C118" s="32" t="s">
        <v>265</v>
      </c>
      <c r="D118" s="20">
        <v>2772</v>
      </c>
      <c r="E118" s="28">
        <v>3140</v>
      </c>
      <c r="F118" s="25">
        <v>3632</v>
      </c>
      <c r="G118" s="25">
        <v>3591</v>
      </c>
      <c r="H118" s="28">
        <v>2372</v>
      </c>
      <c r="I118" s="3">
        <v>3922</v>
      </c>
      <c r="J118" s="3">
        <v>2691</v>
      </c>
      <c r="K118" s="43">
        <f t="shared" si="2"/>
        <v>22120</v>
      </c>
      <c r="L118" s="46">
        <f t="shared" si="3"/>
        <v>3160</v>
      </c>
    </row>
    <row r="119" spans="1:12" ht="23.25" customHeight="1">
      <c r="A119" s="32">
        <v>116</v>
      </c>
      <c r="B119" s="31" t="s">
        <v>115</v>
      </c>
      <c r="C119" s="32" t="s">
        <v>266</v>
      </c>
      <c r="D119" s="20">
        <v>2820</v>
      </c>
      <c r="E119" s="28">
        <v>1605</v>
      </c>
      <c r="F119" s="25">
        <v>2539</v>
      </c>
      <c r="G119" s="25">
        <v>3471</v>
      </c>
      <c r="H119" s="28">
        <v>3711</v>
      </c>
      <c r="I119" s="3">
        <v>1235</v>
      </c>
      <c r="J119" s="3">
        <v>4885</v>
      </c>
      <c r="K119" s="43">
        <f t="shared" si="2"/>
        <v>20266</v>
      </c>
      <c r="L119" s="46">
        <f t="shared" si="3"/>
        <v>2895.1428571428573</v>
      </c>
    </row>
    <row r="120" spans="1:12" ht="23.25" customHeight="1">
      <c r="A120" s="32">
        <v>117</v>
      </c>
      <c r="B120" s="31" t="s">
        <v>116</v>
      </c>
      <c r="C120" s="32" t="s">
        <v>267</v>
      </c>
      <c r="D120" s="20">
        <v>3787</v>
      </c>
      <c r="E120" s="28">
        <v>3789</v>
      </c>
      <c r="F120" s="25">
        <v>5295</v>
      </c>
      <c r="G120" s="25">
        <v>3949</v>
      </c>
      <c r="H120" s="28">
        <v>3499</v>
      </c>
      <c r="I120" s="3">
        <v>5163</v>
      </c>
      <c r="J120" s="3">
        <v>6063</v>
      </c>
      <c r="K120" s="43">
        <f t="shared" si="2"/>
        <v>31545</v>
      </c>
      <c r="L120" s="46">
        <f t="shared" si="3"/>
        <v>4506.4285714285716</v>
      </c>
    </row>
    <row r="121" spans="1:12" ht="23.25" customHeight="1">
      <c r="A121" s="32">
        <v>118</v>
      </c>
      <c r="B121" s="31" t="s">
        <v>117</v>
      </c>
      <c r="C121" s="32" t="s">
        <v>268</v>
      </c>
      <c r="D121" s="20">
        <v>6911</v>
      </c>
      <c r="E121" s="28">
        <v>9269</v>
      </c>
      <c r="F121" s="25">
        <v>12426</v>
      </c>
      <c r="G121" s="25">
        <v>11718</v>
      </c>
      <c r="H121" s="28">
        <v>10615</v>
      </c>
      <c r="I121" s="3">
        <v>9592</v>
      </c>
      <c r="J121" s="3">
        <v>10828</v>
      </c>
      <c r="K121" s="43">
        <f t="shared" si="2"/>
        <v>71359</v>
      </c>
      <c r="L121" s="46">
        <f t="shared" si="3"/>
        <v>10194.142857142857</v>
      </c>
    </row>
    <row r="122" spans="1:12" ht="23.25" customHeight="1">
      <c r="A122" s="36">
        <v>119</v>
      </c>
      <c r="B122" s="31" t="s">
        <v>118</v>
      </c>
      <c r="C122" s="36" t="s">
        <v>269</v>
      </c>
      <c r="D122" s="21">
        <v>176</v>
      </c>
      <c r="E122" s="29">
        <v>221</v>
      </c>
      <c r="F122" s="25">
        <v>187</v>
      </c>
      <c r="G122" s="25">
        <v>730</v>
      </c>
      <c r="H122" s="29">
        <v>921</v>
      </c>
      <c r="I122" s="3">
        <v>263</v>
      </c>
      <c r="J122" s="3">
        <v>346</v>
      </c>
      <c r="K122" s="43">
        <f t="shared" si="2"/>
        <v>2844</v>
      </c>
      <c r="L122" s="46">
        <f t="shared" si="3"/>
        <v>406.28571428571428</v>
      </c>
    </row>
    <row r="123" spans="1:12" ht="23.25" customHeight="1">
      <c r="A123" s="32">
        <v>120</v>
      </c>
      <c r="B123" s="31" t="s">
        <v>119</v>
      </c>
      <c r="C123" s="32" t="s">
        <v>270</v>
      </c>
      <c r="D123" s="20">
        <v>5162</v>
      </c>
      <c r="E123" s="28">
        <v>7122</v>
      </c>
      <c r="F123" s="25">
        <v>7894</v>
      </c>
      <c r="G123" s="25">
        <v>7546</v>
      </c>
      <c r="H123" s="28">
        <v>6623</v>
      </c>
      <c r="I123" s="3">
        <v>5502</v>
      </c>
      <c r="J123" s="3">
        <v>8440</v>
      </c>
      <c r="K123" s="43">
        <f t="shared" si="2"/>
        <v>48289</v>
      </c>
      <c r="L123" s="46">
        <f t="shared" si="3"/>
        <v>6898.4285714285716</v>
      </c>
    </row>
    <row r="124" spans="1:12" ht="23.25" customHeight="1">
      <c r="A124" s="36">
        <v>121</v>
      </c>
      <c r="B124" s="31" t="s">
        <v>120</v>
      </c>
      <c r="C124" s="36" t="s">
        <v>271</v>
      </c>
      <c r="D124" s="21">
        <v>2588</v>
      </c>
      <c r="E124" s="29">
        <v>1821</v>
      </c>
      <c r="F124" s="25">
        <v>2045</v>
      </c>
      <c r="G124" s="25">
        <v>2187</v>
      </c>
      <c r="H124" s="29">
        <v>1120</v>
      </c>
      <c r="I124" s="3">
        <v>1956</v>
      </c>
      <c r="J124" s="3">
        <v>3006</v>
      </c>
      <c r="K124" s="43">
        <f t="shared" si="2"/>
        <v>14723</v>
      </c>
      <c r="L124" s="46">
        <f t="shared" si="3"/>
        <v>2103.2857142857142</v>
      </c>
    </row>
    <row r="125" spans="1:12" ht="23.25" customHeight="1">
      <c r="A125" s="32">
        <v>122</v>
      </c>
      <c r="B125" s="31" t="s">
        <v>121</v>
      </c>
      <c r="C125" s="32" t="s">
        <v>272</v>
      </c>
      <c r="D125" s="20">
        <v>1922</v>
      </c>
      <c r="E125" s="28">
        <v>6635</v>
      </c>
      <c r="F125" s="25">
        <v>5590</v>
      </c>
      <c r="G125" s="25">
        <v>8768</v>
      </c>
      <c r="H125" s="28">
        <v>5414</v>
      </c>
      <c r="I125" s="3">
        <v>3644</v>
      </c>
      <c r="J125" s="3">
        <v>8988</v>
      </c>
      <c r="K125" s="43">
        <f t="shared" si="2"/>
        <v>40961</v>
      </c>
      <c r="L125" s="46">
        <f t="shared" si="3"/>
        <v>5851.5714285714284</v>
      </c>
    </row>
    <row r="126" spans="1:12" ht="23.25" customHeight="1">
      <c r="A126" s="32">
        <v>123</v>
      </c>
      <c r="B126" s="31" t="s">
        <v>122</v>
      </c>
      <c r="C126" s="32" t="s">
        <v>273</v>
      </c>
      <c r="D126" s="20">
        <v>5914</v>
      </c>
      <c r="E126" s="28">
        <v>6529</v>
      </c>
      <c r="F126" s="25">
        <v>7420</v>
      </c>
      <c r="G126" s="25">
        <v>9436</v>
      </c>
      <c r="H126" s="28">
        <v>2593</v>
      </c>
      <c r="I126" s="3">
        <v>6283</v>
      </c>
      <c r="J126" s="3">
        <v>11222</v>
      </c>
      <c r="K126" s="43">
        <f t="shared" si="2"/>
        <v>49397</v>
      </c>
      <c r="L126" s="46">
        <f t="shared" si="3"/>
        <v>7056.7142857142853</v>
      </c>
    </row>
    <row r="127" spans="1:12" ht="23.25" customHeight="1">
      <c r="A127" s="36">
        <v>124</v>
      </c>
      <c r="B127" s="34" t="s">
        <v>123</v>
      </c>
      <c r="C127" s="36" t="s">
        <v>274</v>
      </c>
      <c r="D127" s="21">
        <v>1289</v>
      </c>
      <c r="E127" s="29">
        <v>1988</v>
      </c>
      <c r="F127" s="25">
        <v>2727</v>
      </c>
      <c r="G127" s="25">
        <v>2725</v>
      </c>
      <c r="H127" s="29">
        <v>1033</v>
      </c>
      <c r="I127" s="3">
        <v>1643</v>
      </c>
      <c r="J127" s="3">
        <v>1849</v>
      </c>
      <c r="K127" s="43">
        <f t="shared" si="2"/>
        <v>13254</v>
      </c>
      <c r="L127" s="46">
        <f t="shared" si="3"/>
        <v>1893.4285714285713</v>
      </c>
    </row>
    <row r="128" spans="1:12" ht="23.25" customHeight="1">
      <c r="A128" s="32">
        <v>125</v>
      </c>
      <c r="B128" s="31" t="s">
        <v>124</v>
      </c>
      <c r="C128" s="32" t="s">
        <v>275</v>
      </c>
      <c r="D128" s="20">
        <v>1659</v>
      </c>
      <c r="E128" s="28">
        <v>3569</v>
      </c>
      <c r="F128" s="25">
        <v>3385</v>
      </c>
      <c r="G128" s="25">
        <v>2522</v>
      </c>
      <c r="H128" s="28">
        <v>1453</v>
      </c>
      <c r="I128" s="3">
        <v>726</v>
      </c>
      <c r="J128" s="3">
        <v>1221</v>
      </c>
      <c r="K128" s="43">
        <f t="shared" si="2"/>
        <v>14535</v>
      </c>
      <c r="L128" s="46">
        <f t="shared" si="3"/>
        <v>2076.4285714285716</v>
      </c>
    </row>
    <row r="129" spans="1:12" ht="23.25" customHeight="1">
      <c r="A129" s="32">
        <v>126</v>
      </c>
      <c r="B129" s="31" t="s">
        <v>125</v>
      </c>
      <c r="C129" s="32" t="s">
        <v>276</v>
      </c>
      <c r="D129" s="20">
        <v>7485</v>
      </c>
      <c r="E129" s="28">
        <v>6636</v>
      </c>
      <c r="F129" s="25">
        <v>7198</v>
      </c>
      <c r="G129" s="25">
        <v>11097</v>
      </c>
      <c r="H129" s="28">
        <v>5370</v>
      </c>
      <c r="I129" s="3">
        <v>9235</v>
      </c>
      <c r="J129" s="3">
        <v>7727</v>
      </c>
      <c r="K129" s="43">
        <f t="shared" si="2"/>
        <v>54748</v>
      </c>
      <c r="L129" s="46">
        <f t="shared" si="3"/>
        <v>7821.1428571428569</v>
      </c>
    </row>
    <row r="130" spans="1:12" ht="23.25" customHeight="1">
      <c r="A130" s="32">
        <v>127</v>
      </c>
      <c r="B130" s="31" t="s">
        <v>126</v>
      </c>
      <c r="C130" s="32" t="s">
        <v>277</v>
      </c>
      <c r="D130" s="20">
        <v>6278</v>
      </c>
      <c r="E130" s="28">
        <v>6466</v>
      </c>
      <c r="F130" s="25">
        <v>7287</v>
      </c>
      <c r="G130" s="25">
        <v>14881</v>
      </c>
      <c r="H130" s="28">
        <v>11606</v>
      </c>
      <c r="I130" s="3">
        <v>10354</v>
      </c>
      <c r="J130" s="3">
        <v>10677</v>
      </c>
      <c r="K130" s="43">
        <f t="shared" si="2"/>
        <v>67549</v>
      </c>
      <c r="L130" s="46">
        <f t="shared" si="3"/>
        <v>9649.8571428571431</v>
      </c>
    </row>
    <row r="131" spans="1:12" ht="23.25" customHeight="1">
      <c r="A131" s="32">
        <v>128</v>
      </c>
      <c r="B131" s="31" t="s">
        <v>127</v>
      </c>
      <c r="C131" s="32" t="s">
        <v>278</v>
      </c>
      <c r="D131" s="20">
        <v>9037</v>
      </c>
      <c r="E131" s="28">
        <v>7518</v>
      </c>
      <c r="F131" s="25">
        <v>10867</v>
      </c>
      <c r="G131" s="25">
        <v>10961</v>
      </c>
      <c r="H131" s="28">
        <v>13865</v>
      </c>
      <c r="I131" s="3">
        <v>10181</v>
      </c>
      <c r="J131" s="3">
        <v>9423</v>
      </c>
      <c r="K131" s="43">
        <f t="shared" si="2"/>
        <v>71852</v>
      </c>
      <c r="L131" s="46">
        <f t="shared" si="3"/>
        <v>10264.571428571429</v>
      </c>
    </row>
    <row r="132" spans="1:12" ht="23.25" customHeight="1">
      <c r="A132" s="32">
        <v>129</v>
      </c>
      <c r="B132" s="31" t="s">
        <v>128</v>
      </c>
      <c r="C132" s="32" t="s">
        <v>279</v>
      </c>
      <c r="D132" s="20">
        <v>7371</v>
      </c>
      <c r="E132" s="28">
        <v>4042</v>
      </c>
      <c r="F132" s="25">
        <v>5313</v>
      </c>
      <c r="G132" s="25">
        <v>6218</v>
      </c>
      <c r="H132" s="28">
        <v>4594</v>
      </c>
      <c r="I132" s="3">
        <v>9486</v>
      </c>
      <c r="J132" s="3">
        <v>6411</v>
      </c>
      <c r="K132" s="43">
        <f t="shared" si="2"/>
        <v>43435</v>
      </c>
      <c r="L132" s="46">
        <f t="shared" si="3"/>
        <v>6205</v>
      </c>
    </row>
    <row r="133" spans="1:12" ht="23.25" customHeight="1">
      <c r="A133" s="32">
        <v>130</v>
      </c>
      <c r="B133" s="31" t="s">
        <v>129</v>
      </c>
      <c r="C133" s="32" t="s">
        <v>280</v>
      </c>
      <c r="D133" s="20">
        <v>7422</v>
      </c>
      <c r="E133" s="28">
        <v>7514</v>
      </c>
      <c r="F133" s="25">
        <v>8326</v>
      </c>
      <c r="G133" s="25">
        <v>7657</v>
      </c>
      <c r="H133" s="28">
        <v>6291</v>
      </c>
      <c r="I133" s="3">
        <v>6384</v>
      </c>
      <c r="J133" s="3">
        <v>6078</v>
      </c>
      <c r="K133" s="43">
        <f t="shared" ref="K133:K159" si="4">SUM(D133:J133)</f>
        <v>49672</v>
      </c>
      <c r="L133" s="46">
        <f t="shared" ref="L133:L158" si="5">SUM(K133/7)</f>
        <v>7096</v>
      </c>
    </row>
    <row r="134" spans="1:12" ht="23.25" customHeight="1">
      <c r="A134" s="32">
        <v>131</v>
      </c>
      <c r="B134" s="31" t="s">
        <v>129</v>
      </c>
      <c r="C134" s="32" t="s">
        <v>281</v>
      </c>
      <c r="D134" s="20">
        <v>5975</v>
      </c>
      <c r="E134" s="28">
        <v>6856</v>
      </c>
      <c r="F134" s="25">
        <v>7507</v>
      </c>
      <c r="G134" s="25">
        <v>5058</v>
      </c>
      <c r="H134" s="28">
        <v>4933</v>
      </c>
      <c r="I134" s="3">
        <v>5853</v>
      </c>
      <c r="J134" s="3">
        <v>8549</v>
      </c>
      <c r="K134" s="43">
        <f t="shared" si="4"/>
        <v>44731</v>
      </c>
      <c r="L134" s="46">
        <f t="shared" si="5"/>
        <v>6390.1428571428569</v>
      </c>
    </row>
    <row r="135" spans="1:12" ht="23.25" customHeight="1">
      <c r="A135" s="32">
        <v>132</v>
      </c>
      <c r="B135" s="31" t="s">
        <v>130</v>
      </c>
      <c r="C135" s="32" t="s">
        <v>282</v>
      </c>
      <c r="D135" s="20">
        <v>1612</v>
      </c>
      <c r="E135" s="28">
        <v>1143</v>
      </c>
      <c r="F135" s="25">
        <v>1178</v>
      </c>
      <c r="G135" s="25">
        <v>1109</v>
      </c>
      <c r="H135" s="28">
        <v>1133</v>
      </c>
      <c r="I135" s="3">
        <v>1059</v>
      </c>
      <c r="J135" s="3">
        <v>1233</v>
      </c>
      <c r="K135" s="43">
        <f t="shared" si="4"/>
        <v>8467</v>
      </c>
      <c r="L135" s="46">
        <f t="shared" si="5"/>
        <v>1209.5714285714287</v>
      </c>
    </row>
    <row r="136" spans="1:12" ht="23.25" customHeight="1">
      <c r="A136" s="32">
        <v>133</v>
      </c>
      <c r="B136" s="31" t="s">
        <v>131</v>
      </c>
      <c r="C136" s="32" t="s">
        <v>283</v>
      </c>
      <c r="D136" s="20">
        <v>1107</v>
      </c>
      <c r="E136" s="28">
        <v>2210</v>
      </c>
      <c r="F136" s="25">
        <v>1642</v>
      </c>
      <c r="G136" s="25">
        <v>2398</v>
      </c>
      <c r="H136" s="28">
        <v>1491</v>
      </c>
      <c r="I136" s="3">
        <v>2230</v>
      </c>
      <c r="J136" s="3">
        <v>1462</v>
      </c>
      <c r="K136" s="43">
        <f t="shared" si="4"/>
        <v>12540</v>
      </c>
      <c r="L136" s="46">
        <f t="shared" si="5"/>
        <v>1791.4285714285713</v>
      </c>
    </row>
    <row r="137" spans="1:12" ht="23.25" customHeight="1">
      <c r="A137" s="32">
        <v>134</v>
      </c>
      <c r="B137" s="31" t="s">
        <v>132</v>
      </c>
      <c r="C137" s="32" t="s">
        <v>284</v>
      </c>
      <c r="D137" s="20">
        <v>4025</v>
      </c>
      <c r="E137" s="28">
        <v>1844</v>
      </c>
      <c r="F137" s="25">
        <v>2565</v>
      </c>
      <c r="G137" s="25">
        <v>3535</v>
      </c>
      <c r="H137" s="28">
        <v>1782</v>
      </c>
      <c r="I137" s="3">
        <v>3012</v>
      </c>
      <c r="J137" s="3">
        <v>1883</v>
      </c>
      <c r="K137" s="43">
        <f t="shared" si="4"/>
        <v>18646</v>
      </c>
      <c r="L137" s="46">
        <f t="shared" si="5"/>
        <v>2663.7142857142858</v>
      </c>
    </row>
    <row r="138" spans="1:12" ht="23.25" customHeight="1">
      <c r="A138" s="32">
        <v>135</v>
      </c>
      <c r="B138" s="31" t="s">
        <v>133</v>
      </c>
      <c r="C138" s="32" t="s">
        <v>285</v>
      </c>
      <c r="D138" s="20">
        <v>2681</v>
      </c>
      <c r="E138" s="28">
        <v>1852</v>
      </c>
      <c r="F138" s="25">
        <v>1458</v>
      </c>
      <c r="G138" s="25">
        <v>1719</v>
      </c>
      <c r="H138" s="28">
        <v>1645</v>
      </c>
      <c r="I138" s="3">
        <v>1309</v>
      </c>
      <c r="J138" s="3">
        <v>1403</v>
      </c>
      <c r="K138" s="43">
        <f t="shared" si="4"/>
        <v>12067</v>
      </c>
      <c r="L138" s="46">
        <f t="shared" si="5"/>
        <v>1723.8571428571429</v>
      </c>
    </row>
    <row r="139" spans="1:12" ht="23.25" customHeight="1">
      <c r="A139" s="32">
        <v>136</v>
      </c>
      <c r="B139" s="31" t="s">
        <v>11</v>
      </c>
      <c r="C139" s="32" t="s">
        <v>286</v>
      </c>
      <c r="D139" s="20">
        <v>1347</v>
      </c>
      <c r="E139" s="28">
        <v>2963</v>
      </c>
      <c r="F139" s="25">
        <v>2075</v>
      </c>
      <c r="G139" s="25">
        <v>2270</v>
      </c>
      <c r="H139" s="28">
        <v>3168</v>
      </c>
      <c r="I139" s="3">
        <v>3826</v>
      </c>
      <c r="J139" s="3">
        <v>1831</v>
      </c>
      <c r="K139" s="43">
        <f t="shared" si="4"/>
        <v>17480</v>
      </c>
      <c r="L139" s="46">
        <f t="shared" si="5"/>
        <v>2497.1428571428573</v>
      </c>
    </row>
    <row r="140" spans="1:12" ht="23.25" customHeight="1">
      <c r="A140" s="32">
        <v>137</v>
      </c>
      <c r="B140" s="31" t="s">
        <v>134</v>
      </c>
      <c r="C140" s="32" t="s">
        <v>287</v>
      </c>
      <c r="D140" s="20">
        <v>4099</v>
      </c>
      <c r="E140" s="28">
        <v>3022</v>
      </c>
      <c r="F140" s="25">
        <v>3365</v>
      </c>
      <c r="G140" s="25">
        <v>3996</v>
      </c>
      <c r="H140" s="28">
        <v>2620</v>
      </c>
      <c r="I140" s="3">
        <v>2923</v>
      </c>
      <c r="J140" s="3">
        <v>4140</v>
      </c>
      <c r="K140" s="43">
        <f t="shared" si="4"/>
        <v>24165</v>
      </c>
      <c r="L140" s="46">
        <f t="shared" si="5"/>
        <v>3452.1428571428573</v>
      </c>
    </row>
    <row r="141" spans="1:12" ht="23.25" customHeight="1">
      <c r="A141" s="32">
        <v>138</v>
      </c>
      <c r="B141" s="31" t="s">
        <v>135</v>
      </c>
      <c r="C141" s="32" t="s">
        <v>288</v>
      </c>
      <c r="D141" s="20">
        <v>2581</v>
      </c>
      <c r="E141" s="28">
        <v>2217</v>
      </c>
      <c r="F141" s="25">
        <v>3554</v>
      </c>
      <c r="G141" s="25">
        <v>2472</v>
      </c>
      <c r="H141" s="28">
        <v>1748</v>
      </c>
      <c r="I141" s="3">
        <v>1681</v>
      </c>
      <c r="J141" s="3">
        <v>1723</v>
      </c>
      <c r="K141" s="43">
        <f t="shared" si="4"/>
        <v>15976</v>
      </c>
      <c r="L141" s="46">
        <f t="shared" si="5"/>
        <v>2282.2857142857142</v>
      </c>
    </row>
    <row r="142" spans="1:12" ht="23.25" customHeight="1">
      <c r="A142" s="36">
        <v>139</v>
      </c>
      <c r="B142" s="34" t="s">
        <v>136</v>
      </c>
      <c r="C142" s="36" t="s">
        <v>289</v>
      </c>
      <c r="D142" s="21">
        <v>744</v>
      </c>
      <c r="E142" s="29">
        <v>1298</v>
      </c>
      <c r="F142" s="25">
        <v>1315</v>
      </c>
      <c r="G142" s="25">
        <v>906</v>
      </c>
      <c r="H142" s="29">
        <v>727</v>
      </c>
      <c r="I142" s="3">
        <v>629</v>
      </c>
      <c r="J142" s="3">
        <v>834</v>
      </c>
      <c r="K142" s="43">
        <f t="shared" si="4"/>
        <v>6453</v>
      </c>
      <c r="L142" s="46">
        <f t="shared" si="5"/>
        <v>921.85714285714289</v>
      </c>
    </row>
    <row r="143" spans="1:12" ht="23.25" customHeight="1">
      <c r="A143" s="36">
        <v>140</v>
      </c>
      <c r="B143" s="34" t="s">
        <v>137</v>
      </c>
      <c r="C143" s="36" t="s">
        <v>290</v>
      </c>
      <c r="D143" s="18">
        <v>2934</v>
      </c>
      <c r="E143" s="29">
        <v>6610</v>
      </c>
      <c r="F143" s="25">
        <v>10260</v>
      </c>
      <c r="G143" s="25">
        <v>6081</v>
      </c>
      <c r="H143" s="29">
        <v>2076</v>
      </c>
      <c r="I143" s="3">
        <v>1444</v>
      </c>
      <c r="J143" s="3">
        <v>5500</v>
      </c>
      <c r="K143" s="43">
        <f t="shared" si="4"/>
        <v>34905</v>
      </c>
      <c r="L143" s="46">
        <f t="shared" si="5"/>
        <v>4986.4285714285716</v>
      </c>
    </row>
    <row r="144" spans="1:12" ht="23.25" customHeight="1">
      <c r="A144" s="36">
        <v>141</v>
      </c>
      <c r="B144" s="34" t="s">
        <v>138</v>
      </c>
      <c r="C144" s="36" t="s">
        <v>291</v>
      </c>
      <c r="D144" s="21">
        <v>3838</v>
      </c>
      <c r="E144" s="29">
        <v>4246</v>
      </c>
      <c r="F144" s="25">
        <v>11129</v>
      </c>
      <c r="G144" s="25">
        <v>4745</v>
      </c>
      <c r="H144" s="29">
        <v>3585</v>
      </c>
      <c r="I144" s="3">
        <v>2720</v>
      </c>
      <c r="J144" s="3">
        <v>4201</v>
      </c>
      <c r="K144" s="43">
        <f t="shared" si="4"/>
        <v>34464</v>
      </c>
      <c r="L144" s="46">
        <f t="shared" si="5"/>
        <v>4923.4285714285716</v>
      </c>
    </row>
    <row r="145" spans="1:12" ht="23.25" customHeight="1">
      <c r="A145" s="36">
        <v>142</v>
      </c>
      <c r="B145" s="34" t="s">
        <v>139</v>
      </c>
      <c r="C145" s="36" t="s">
        <v>292</v>
      </c>
      <c r="D145" s="21">
        <v>1378</v>
      </c>
      <c r="E145" s="29">
        <v>600</v>
      </c>
      <c r="F145" s="25">
        <v>840</v>
      </c>
      <c r="G145" s="25">
        <v>1095</v>
      </c>
      <c r="H145" s="29">
        <v>1090</v>
      </c>
      <c r="I145" s="3">
        <v>1188</v>
      </c>
      <c r="J145" s="3">
        <v>1494</v>
      </c>
      <c r="K145" s="43">
        <f t="shared" si="4"/>
        <v>7685</v>
      </c>
      <c r="L145" s="46">
        <f t="shared" si="5"/>
        <v>1097.8571428571429</v>
      </c>
    </row>
    <row r="146" spans="1:12" ht="23.25" customHeight="1">
      <c r="A146" s="32">
        <v>143</v>
      </c>
      <c r="B146" s="31" t="s">
        <v>140</v>
      </c>
      <c r="C146" s="32" t="s">
        <v>293</v>
      </c>
      <c r="D146" s="20">
        <v>882</v>
      </c>
      <c r="E146" s="28">
        <v>722</v>
      </c>
      <c r="F146" s="25">
        <v>1365</v>
      </c>
      <c r="G146" s="25">
        <v>720</v>
      </c>
      <c r="H146" s="28">
        <v>1017</v>
      </c>
      <c r="I146" s="3">
        <v>1275</v>
      </c>
      <c r="J146" s="3">
        <v>1000</v>
      </c>
      <c r="K146" s="43">
        <f t="shared" si="4"/>
        <v>6981</v>
      </c>
      <c r="L146" s="46">
        <f t="shared" si="5"/>
        <v>997.28571428571433</v>
      </c>
    </row>
    <row r="147" spans="1:12" ht="23.25" customHeight="1">
      <c r="A147" s="32">
        <v>144</v>
      </c>
      <c r="B147" s="31" t="s">
        <v>141</v>
      </c>
      <c r="C147" s="32" t="s">
        <v>294</v>
      </c>
      <c r="D147" s="20">
        <v>1498</v>
      </c>
      <c r="E147" s="28">
        <v>1268</v>
      </c>
      <c r="F147" s="25">
        <v>1078</v>
      </c>
      <c r="G147" s="25">
        <v>1428</v>
      </c>
      <c r="H147" s="28">
        <v>1164</v>
      </c>
      <c r="I147" s="3">
        <v>851</v>
      </c>
      <c r="J147" s="3">
        <v>2411</v>
      </c>
      <c r="K147" s="43">
        <f t="shared" si="4"/>
        <v>9698</v>
      </c>
      <c r="L147" s="46">
        <f t="shared" si="5"/>
        <v>1385.4285714285713</v>
      </c>
    </row>
    <row r="148" spans="1:12" ht="23.25" customHeight="1">
      <c r="A148" s="32">
        <v>145</v>
      </c>
      <c r="B148" s="31" t="s">
        <v>142</v>
      </c>
      <c r="C148" s="32" t="s">
        <v>295</v>
      </c>
      <c r="D148" s="20">
        <v>2519</v>
      </c>
      <c r="E148" s="28">
        <v>1591</v>
      </c>
      <c r="F148" s="25">
        <v>2406</v>
      </c>
      <c r="G148" s="25">
        <v>3090</v>
      </c>
      <c r="H148" s="28">
        <v>2313</v>
      </c>
      <c r="I148" s="3">
        <v>2496</v>
      </c>
      <c r="J148" s="3">
        <v>5769</v>
      </c>
      <c r="K148" s="43">
        <f t="shared" si="4"/>
        <v>20184</v>
      </c>
      <c r="L148" s="46">
        <f t="shared" si="5"/>
        <v>2883.4285714285716</v>
      </c>
    </row>
    <row r="149" spans="1:12" ht="23.25" customHeight="1">
      <c r="A149" s="32">
        <v>146</v>
      </c>
      <c r="B149" s="31" t="s">
        <v>143</v>
      </c>
      <c r="C149" s="32" t="s">
        <v>296</v>
      </c>
      <c r="D149" s="20">
        <v>2205</v>
      </c>
      <c r="E149" s="28">
        <v>1047</v>
      </c>
      <c r="F149" s="25">
        <v>1498</v>
      </c>
      <c r="G149" s="25">
        <v>2821</v>
      </c>
      <c r="H149" s="28">
        <v>1545</v>
      </c>
      <c r="I149" s="3">
        <v>1614</v>
      </c>
      <c r="J149" s="3">
        <v>2207</v>
      </c>
      <c r="K149" s="43">
        <f t="shared" si="4"/>
        <v>12937</v>
      </c>
      <c r="L149" s="46">
        <f t="shared" si="5"/>
        <v>1848.1428571428571</v>
      </c>
    </row>
    <row r="150" spans="1:12" ht="23.25" customHeight="1">
      <c r="A150" s="32">
        <v>147</v>
      </c>
      <c r="B150" s="31" t="s">
        <v>144</v>
      </c>
      <c r="C150" s="32" t="s">
        <v>297</v>
      </c>
      <c r="D150" s="20">
        <v>16172</v>
      </c>
      <c r="E150" s="28">
        <v>2204</v>
      </c>
      <c r="F150" s="25">
        <v>7901</v>
      </c>
      <c r="G150" s="25">
        <v>5477</v>
      </c>
      <c r="H150" s="28">
        <v>1235</v>
      </c>
      <c r="I150" s="3">
        <v>6342</v>
      </c>
      <c r="J150" s="3">
        <v>10021</v>
      </c>
      <c r="K150" s="43">
        <f t="shared" si="4"/>
        <v>49352</v>
      </c>
      <c r="L150" s="46">
        <f t="shared" si="5"/>
        <v>7050.2857142857147</v>
      </c>
    </row>
    <row r="151" spans="1:12" ht="23.25" customHeight="1">
      <c r="A151" s="32">
        <v>148</v>
      </c>
      <c r="B151" s="31" t="s">
        <v>145</v>
      </c>
      <c r="C151" s="32" t="s">
        <v>298</v>
      </c>
      <c r="D151" s="20">
        <v>4475</v>
      </c>
      <c r="E151" s="28">
        <v>2861</v>
      </c>
      <c r="F151" s="25">
        <v>3687</v>
      </c>
      <c r="G151" s="25">
        <v>3611</v>
      </c>
      <c r="H151" s="28">
        <v>3187</v>
      </c>
      <c r="I151" s="3">
        <v>2458</v>
      </c>
      <c r="J151" s="3">
        <v>4211</v>
      </c>
      <c r="K151" s="43">
        <f t="shared" si="4"/>
        <v>24490</v>
      </c>
      <c r="L151" s="46">
        <f t="shared" si="5"/>
        <v>3498.5714285714284</v>
      </c>
    </row>
    <row r="152" spans="1:12" ht="23.25" customHeight="1">
      <c r="A152" s="32">
        <v>149</v>
      </c>
      <c r="B152" s="31" t="s">
        <v>146</v>
      </c>
      <c r="C152" s="32" t="s">
        <v>299</v>
      </c>
      <c r="D152" s="20">
        <v>5026</v>
      </c>
      <c r="E152" s="28">
        <v>3487</v>
      </c>
      <c r="F152" s="25">
        <v>3745</v>
      </c>
      <c r="G152" s="25">
        <v>5287</v>
      </c>
      <c r="H152" s="28">
        <v>5863</v>
      </c>
      <c r="I152" s="3">
        <v>3400</v>
      </c>
      <c r="J152" s="3">
        <v>4632</v>
      </c>
      <c r="K152" s="43">
        <f t="shared" si="4"/>
        <v>31440</v>
      </c>
      <c r="L152" s="46">
        <f t="shared" si="5"/>
        <v>4491.4285714285716</v>
      </c>
    </row>
    <row r="153" spans="1:12" ht="23.25" customHeight="1">
      <c r="A153" s="32">
        <v>150</v>
      </c>
      <c r="B153" s="31" t="s">
        <v>147</v>
      </c>
      <c r="C153" s="32" t="s">
        <v>300</v>
      </c>
      <c r="D153" s="20">
        <v>1401</v>
      </c>
      <c r="E153" s="28">
        <v>2840</v>
      </c>
      <c r="F153" s="25">
        <v>3212</v>
      </c>
      <c r="G153" s="25">
        <v>3935</v>
      </c>
      <c r="H153" s="28">
        <v>3438</v>
      </c>
      <c r="I153" s="3">
        <v>5603</v>
      </c>
      <c r="J153" s="3">
        <v>4020</v>
      </c>
      <c r="K153" s="43">
        <f t="shared" si="4"/>
        <v>24449</v>
      </c>
      <c r="L153" s="46">
        <f t="shared" si="5"/>
        <v>3492.7142857142858</v>
      </c>
    </row>
    <row r="154" spans="1:12" ht="23.25" customHeight="1">
      <c r="A154" s="32">
        <v>151</v>
      </c>
      <c r="B154" s="31" t="s">
        <v>148</v>
      </c>
      <c r="C154" s="32" t="s">
        <v>301</v>
      </c>
      <c r="D154" s="20">
        <v>1561</v>
      </c>
      <c r="E154" s="28">
        <v>1728</v>
      </c>
      <c r="F154" s="25">
        <v>2361</v>
      </c>
      <c r="G154" s="25">
        <v>6043</v>
      </c>
      <c r="H154" s="28">
        <v>3873</v>
      </c>
      <c r="I154" s="3">
        <v>4767</v>
      </c>
      <c r="J154" s="3">
        <v>3240</v>
      </c>
      <c r="K154" s="43">
        <f t="shared" si="4"/>
        <v>23573</v>
      </c>
      <c r="L154" s="46">
        <f t="shared" si="5"/>
        <v>3367.5714285714284</v>
      </c>
    </row>
    <row r="155" spans="1:12" ht="23.25" customHeight="1">
      <c r="A155" s="32">
        <v>152</v>
      </c>
      <c r="B155" s="31" t="s">
        <v>149</v>
      </c>
      <c r="C155" s="32" t="s">
        <v>302</v>
      </c>
      <c r="D155" s="20">
        <v>1439</v>
      </c>
      <c r="E155" s="28">
        <v>1930</v>
      </c>
      <c r="F155" s="25">
        <v>1449</v>
      </c>
      <c r="G155" s="25">
        <v>1242</v>
      </c>
      <c r="H155" s="28">
        <v>1554</v>
      </c>
      <c r="I155" s="3">
        <v>2179</v>
      </c>
      <c r="J155" s="3">
        <v>1909</v>
      </c>
      <c r="K155" s="43">
        <f t="shared" si="4"/>
        <v>11702</v>
      </c>
      <c r="L155" s="46">
        <f t="shared" si="5"/>
        <v>1671.7142857142858</v>
      </c>
    </row>
    <row r="156" spans="1:12" ht="23.25" customHeight="1">
      <c r="A156" s="32">
        <v>153</v>
      </c>
      <c r="B156" s="31" t="s">
        <v>35</v>
      </c>
      <c r="C156" s="32" t="s">
        <v>303</v>
      </c>
      <c r="D156" s="20">
        <v>3260</v>
      </c>
      <c r="E156" s="28">
        <v>4254</v>
      </c>
      <c r="F156" s="25">
        <v>3963</v>
      </c>
      <c r="G156" s="25">
        <v>5978</v>
      </c>
      <c r="H156" s="28">
        <v>3979</v>
      </c>
      <c r="I156" s="3">
        <v>4001</v>
      </c>
      <c r="J156" s="3">
        <v>3710</v>
      </c>
      <c r="K156" s="43">
        <f t="shared" si="4"/>
        <v>29145</v>
      </c>
      <c r="L156" s="46">
        <f t="shared" si="5"/>
        <v>4163.5714285714284</v>
      </c>
    </row>
    <row r="157" spans="1:12" ht="23.25" customHeight="1">
      <c r="A157" s="32">
        <v>154</v>
      </c>
      <c r="B157" s="31" t="s">
        <v>34</v>
      </c>
      <c r="C157" s="32" t="s">
        <v>304</v>
      </c>
      <c r="D157" s="20">
        <v>84</v>
      </c>
      <c r="E157" s="28">
        <v>220</v>
      </c>
      <c r="F157" s="26">
        <v>236</v>
      </c>
      <c r="G157" s="26">
        <v>253</v>
      </c>
      <c r="H157" s="28">
        <v>269</v>
      </c>
      <c r="I157" s="50">
        <v>211</v>
      </c>
      <c r="J157" s="3">
        <v>305</v>
      </c>
      <c r="K157" s="43">
        <f t="shared" si="4"/>
        <v>1578</v>
      </c>
      <c r="L157" s="46">
        <f t="shared" si="5"/>
        <v>225.42857142857142</v>
      </c>
    </row>
    <row r="158" spans="1:12" ht="23.25" customHeight="1">
      <c r="A158" s="40">
        <v>155</v>
      </c>
      <c r="B158" s="41" t="s">
        <v>150</v>
      </c>
      <c r="C158" s="40" t="s">
        <v>305</v>
      </c>
      <c r="D158" s="23">
        <v>670</v>
      </c>
      <c r="E158" s="28">
        <v>743</v>
      </c>
      <c r="F158" s="25">
        <v>584</v>
      </c>
      <c r="G158" s="25">
        <v>731</v>
      </c>
      <c r="H158" s="28">
        <v>792</v>
      </c>
      <c r="I158" s="3">
        <v>349</v>
      </c>
      <c r="J158" s="50">
        <v>1423</v>
      </c>
      <c r="K158" s="43">
        <f t="shared" si="4"/>
        <v>5292</v>
      </c>
      <c r="L158" s="46">
        <f t="shared" si="5"/>
        <v>756</v>
      </c>
    </row>
    <row r="159" spans="1:12" s="24" customFormat="1" ht="28.5" customHeight="1">
      <c r="A159" s="61" t="s">
        <v>306</v>
      </c>
      <c r="B159" s="61"/>
      <c r="C159" s="61"/>
      <c r="D159" s="42">
        <f t="shared" ref="D159:J159" si="6">SUM(D4:D158)</f>
        <v>578342</v>
      </c>
      <c r="E159" s="42">
        <f t="shared" si="6"/>
        <v>620823</v>
      </c>
      <c r="F159" s="42">
        <f t="shared" si="6"/>
        <v>612507</v>
      </c>
      <c r="G159" s="42">
        <f t="shared" si="6"/>
        <v>701197</v>
      </c>
      <c r="H159" s="42">
        <f t="shared" si="6"/>
        <v>571035</v>
      </c>
      <c r="I159" s="51">
        <f t="shared" si="6"/>
        <v>576055</v>
      </c>
      <c r="J159" s="52">
        <f t="shared" si="6"/>
        <v>718132</v>
      </c>
      <c r="K159" s="43">
        <f t="shared" si="4"/>
        <v>4378091</v>
      </c>
      <c r="L159" s="47">
        <f>SUM(L4:L158)</f>
        <v>625441.57142857125</v>
      </c>
    </row>
    <row r="160" spans="1:12" ht="28" customHeight="1">
      <c r="A160" s="69" t="s">
        <v>308</v>
      </c>
      <c r="B160" s="69"/>
      <c r="C160" s="69"/>
      <c r="D160" s="46">
        <f>SUM(D159/7)</f>
        <v>82620.28571428571</v>
      </c>
      <c r="E160" s="46">
        <f t="shared" ref="E160:J160" si="7">SUM(E159/7)</f>
        <v>88689</v>
      </c>
      <c r="F160" s="46">
        <f t="shared" si="7"/>
        <v>87501</v>
      </c>
      <c r="G160" s="46">
        <f t="shared" si="7"/>
        <v>100171</v>
      </c>
      <c r="H160" s="46">
        <f t="shared" si="7"/>
        <v>81576.428571428565</v>
      </c>
      <c r="I160" s="46">
        <f t="shared" si="7"/>
        <v>82293.571428571435</v>
      </c>
      <c r="J160" s="46">
        <f t="shared" si="7"/>
        <v>102590.28571428571</v>
      </c>
      <c r="K160" s="47">
        <f>SUM(D160:J160)</f>
        <v>625441.57142857136</v>
      </c>
      <c r="L160" s="49"/>
    </row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</sheetData>
  <mergeCells count="14">
    <mergeCell ref="A159:C159"/>
    <mergeCell ref="A1:L1"/>
    <mergeCell ref="A160:C160"/>
    <mergeCell ref="A2:A3"/>
    <mergeCell ref="B2:B3"/>
    <mergeCell ref="C2:C3"/>
    <mergeCell ref="D2:D3"/>
    <mergeCell ref="E2:E3"/>
    <mergeCell ref="F2:F3"/>
    <mergeCell ref="G2:G3"/>
    <mergeCell ref="H2:H3"/>
    <mergeCell ref="K2:K3"/>
    <mergeCell ref="I2:I3"/>
    <mergeCell ref="J2:J3"/>
  </mergeCells>
  <pageMargins left="0.23622047244094491" right="0.23622047244094491" top="0.19685039370078741" bottom="0" header="0.31496062992125984" footer="0.3149606299212598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2559</vt:lpstr>
      <vt:lpstr>สรุป</vt:lpstr>
      <vt:lpstr>Sheet2</vt:lpstr>
      <vt:lpstr>Sheet3</vt:lpstr>
    </vt:vector>
  </TitlesOfParts>
  <Company>Poontana Marketing Co.,Ltd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PTN-Rental Copier</dc:creator>
  <cp:lastModifiedBy>Kirati Srichawla</cp:lastModifiedBy>
  <cp:lastPrinted>2016-12-12T02:42:35Z</cp:lastPrinted>
  <dcterms:created xsi:type="dcterms:W3CDTF">2013-05-06T08:54:29Z</dcterms:created>
  <dcterms:modified xsi:type="dcterms:W3CDTF">2019-03-22T11:56:42Z</dcterms:modified>
</cp:coreProperties>
</file>