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4F2260B4-3D10-4798-A354-AD96D9FAA3C4}" xr6:coauthVersionLast="47" xr6:coauthVersionMax="47" xr10:uidLastSave="{00000000-0000-0000-0000-000000000000}"/>
  <bookViews>
    <workbookView xWindow="2175" yWindow="720" windowWidth="24615" windowHeight="134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0" i="11"/>
  <c r="F25" i="11"/>
  <c r="E19" i="11"/>
  <c r="F9" i="11"/>
  <c r="H38" i="11"/>
  <c r="H33" i="11"/>
  <c r="H28" i="11"/>
  <c r="H18" i="11"/>
  <c r="H23" i="11"/>
  <c r="H7" i="11"/>
  <c r="E9" i="11" l="1"/>
  <c r="E10" i="11" l="1"/>
  <c r="F10" i="11" s="1"/>
  <c r="I5" i="11"/>
  <c r="H13" i="11"/>
  <c r="H8" i="11"/>
  <c r="H9" i="11" l="1"/>
  <c r="E11" i="11"/>
  <c r="F11" i="11" s="1"/>
  <c r="I6" i="11"/>
  <c r="H10" i="11" l="1"/>
  <c r="E12" i="11"/>
  <c r="F12" i="11" s="1"/>
  <c r="E14" i="11" s="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E15" i="11" l="1"/>
  <c r="F15" i="11" s="1"/>
  <c r="AE5" i="11"/>
  <c r="AF5" i="11" s="1"/>
  <c r="AG5" i="11" s="1"/>
  <c r="AH5" i="11" s="1"/>
  <c r="AI5" i="11" s="1"/>
  <c r="AJ5" i="11" s="1"/>
  <c r="AD4" i="11"/>
  <c r="L6" i="11"/>
  <c r="H15" i="11" l="1"/>
  <c r="F14" i="11"/>
  <c r="H14" i="11" s="1"/>
  <c r="AK5" i="11"/>
  <c r="AL5" i="11" s="1"/>
  <c r="AM5" i="11" s="1"/>
  <c r="AN5" i="11" s="1"/>
  <c r="AO5" i="11" s="1"/>
  <c r="AP5" i="11" s="1"/>
  <c r="AQ5" i="11" s="1"/>
  <c r="M6" i="11"/>
  <c r="E16" i="11" l="1"/>
  <c r="E17" i="11" s="1"/>
  <c r="AR5" i="11"/>
  <c r="AS5" i="11" s="1"/>
  <c r="AK4" i="11"/>
  <c r="N6" i="11"/>
  <c r="F16" i="11" l="1"/>
  <c r="H16" i="11" s="1"/>
  <c r="AT5" i="11"/>
  <c r="AS6" i="11"/>
  <c r="AR4" i="11"/>
  <c r="O6" i="11"/>
  <c r="F19" i="11" l="1"/>
  <c r="H19" i="11" s="1"/>
  <c r="E20" i="11"/>
  <c r="F17" i="11"/>
  <c r="H17" i="11" s="1"/>
  <c r="AU5" i="11"/>
  <c r="AT6" i="11"/>
  <c r="F20" i="11" l="1"/>
  <c r="E21" i="11" s="1"/>
  <c r="AV5" i="11"/>
  <c r="AU6" i="11"/>
  <c r="P6" i="11"/>
  <c r="Q6" i="11"/>
  <c r="H20" i="11" l="1"/>
  <c r="E22" i="11"/>
  <c r="F21" i="11"/>
  <c r="H21" i="11" s="1"/>
  <c r="AW5" i="11"/>
  <c r="AV6" i="11"/>
  <c r="R6" i="11"/>
  <c r="F22" i="11" l="1"/>
  <c r="H22" i="11" s="1"/>
  <c r="E24" i="11"/>
  <c r="AX5" i="11"/>
  <c r="AY5" i="11" s="1"/>
  <c r="AW6" i="11"/>
  <c r="S6" i="11"/>
  <c r="E25" i="11" l="1"/>
  <c r="F24" i="11"/>
  <c r="H24" i="11" s="1"/>
  <c r="AY6" i="11"/>
  <c r="AZ5" i="11"/>
  <c r="AY4" i="11"/>
  <c r="AX6" i="11"/>
  <c r="T6" i="11"/>
  <c r="E26" i="11" l="1"/>
  <c r="BA5" i="11"/>
  <c r="AZ6" i="11"/>
  <c r="U6" i="11"/>
  <c r="H25" i="11" l="1"/>
  <c r="E27" i="11"/>
  <c r="F27" i="11" s="1"/>
  <c r="F26" i="11"/>
  <c r="H26" i="11" s="1"/>
  <c r="BA6" i="11"/>
  <c r="BB5" i="11"/>
  <c r="V6" i="11"/>
  <c r="H27" i="11" l="1"/>
  <c r="E29" i="11"/>
  <c r="BB6" i="11"/>
  <c r="BC5" i="11"/>
  <c r="W6" i="11"/>
  <c r="F29" i="11" l="1"/>
  <c r="E30" i="11" s="1"/>
  <c r="H29" i="11"/>
  <c r="BC6" i="11"/>
  <c r="BD5" i="11"/>
  <c r="X6" i="11"/>
  <c r="E31" i="11" l="1"/>
  <c r="H30" i="11"/>
  <c r="BE5" i="11"/>
  <c r="BD6" i="11"/>
  <c r="Y6" i="11"/>
  <c r="F31" i="11" l="1"/>
  <c r="E32" i="11" s="1"/>
  <c r="BE6" i="11"/>
  <c r="BF5" i="11"/>
  <c r="Z6" i="11"/>
  <c r="H31" i="11" l="1"/>
  <c r="F32" i="11"/>
  <c r="E34" i="11" s="1"/>
  <c r="H32" i="11"/>
  <c r="BF6" i="11"/>
  <c r="BG5" i="11"/>
  <c r="BF4" i="11"/>
  <c r="AA6" i="11"/>
  <c r="E35" i="11" l="1"/>
  <c r="F35" i="11" s="1"/>
  <c r="F34" i="11"/>
  <c r="H34" i="11" s="1"/>
  <c r="BG6" i="11"/>
  <c r="BH5" i="11"/>
  <c r="AB6" i="11"/>
  <c r="E36" i="11" l="1"/>
  <c r="E37" i="11" s="1"/>
  <c r="H35" i="11"/>
  <c r="BI5" i="11"/>
  <c r="BH6" i="11"/>
  <c r="AC6" i="11"/>
  <c r="H36" i="11" l="1"/>
  <c r="BJ5" i="11"/>
  <c r="BI6" i="11"/>
  <c r="AD6" i="11"/>
  <c r="F37" i="11" l="1"/>
  <c r="H37" i="11" s="1"/>
  <c r="BK5" i="1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<sst xmlns="http://schemas.openxmlformats.org/spreadsheetml/2006/main" count="77" uniqueCount="51">
  <si>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</si>
  <si>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</si>
  <si>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</si>
  <si>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</si>
  <si>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</si>
  <si>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</si>
  <si>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</si>
  <si>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</si>
  <si>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</si>
  <si>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</si>
  <si>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</si>
  <si>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</si>
  <si>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</si>
  <si>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</si>
  <si>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</si>
  <si>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</si>
  <si>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</si>
  <si>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</si>
  <si>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</si>
  <si>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</si>
  <si>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</si>
  <si>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</si>
  <si>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</si>
  <si>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</si>
  <si>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</si>
  <si>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</si>
  <si>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</si>
  <si>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</si>
  <si>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</si>
  <si>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</si>
  <si>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</si>
  <si>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</si>
  <si>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</si>
  <si>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</si>
  <si>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</si>
  <si>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</si>
  <si>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</si>
  <si>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</si>
  <si>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</si>
  <si>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</si>
  <si>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</si>
  <si>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Analysis</t>
  </si>
  <si>
    <t>Development</t>
  </si>
  <si>
    <t>Testing</t>
  </si>
  <si>
    <t>Demo</t>
  </si>
  <si>
    <t>Sprint 3</t>
  </si>
  <si>
    <t>Sprint 4</t>
  </si>
  <si>
    <t>Sprint 5</t>
  </si>
  <si>
    <t>Sprint 6</t>
  </si>
  <si>
    <t>Demo/ DEADLINE</t>
  </si>
  <si>
    <t>CS4700: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</si>
</sst>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C1" zoomScale="115" zoomScaleNormal="115" zoomScalePageLayoutView="70" workbookViewId="0">
      <pane ySplit="6" topLeftCell="A26" activePane="bottomLeft" state="frozen"/>
      <selection pane="bottomLeft" activeCell="AR30" sqref="AR30"/>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4.5703125" customWidth="1"/>
    <col min="9" max="10" width="3.85546875" customWidth="1"/>
    <col min="11" max="11" width="2.5703125" customWidth="1"/>
    <col min="12" max="12" width="3.140625" customWidth="1"/>
    <col min="13" max="13" width="3.7109375" customWidth="1"/>
    <col min="14" max="14" width="2.5703125" customWidth="1"/>
    <col min="15" max="15" width="3.28515625" customWidth="1"/>
    <col min="16" max="19" width="2.5703125" customWidth="1"/>
    <col min="20" max="20" width="3.85546875" customWidth="1"/>
    <col min="21" max="21" width="2.5703125" customWidth="1"/>
    <col min="22" max="22" width="4.140625" customWidth="1"/>
    <col min="23" max="23" width="3.140625" customWidth="1"/>
    <col min="24" max="25" width="3.85546875" customWidth="1"/>
    <col min="26" max="26" width="3.42578125" customWidth="1"/>
    <col min="27" max="45" width="2.5703125" customWidth="1"/>
    <col min="46" max="46" width="2.85546875" customWidth="1"/>
    <col min="47" max="47" width="3.85546875" customWidth="1"/>
    <col min="48" max="50" width="2.5703125" customWidth="1"/>
    <col min="51" max="51" width="4.28515625" customWidth="1"/>
    <col min="52" max="64" width="2.5703125" customWidth="1"/>
    <col min="69" max="70" width="10.28515625"/>
  </cols>
  <sheetData>
    <row r="1" spans="1:64" ht="30" customHeight="1" x14ac:dyDescent="0.45">
      <c r="A1" s="58" t="s">
        <v>29</v>
      </c>
      <c r="B1" s="61" t="s">
        <v>50</v>
      </c>
      <c r="C1" s="1"/>
      <c r="D1" s="2"/>
      <c r="E1" s="4"/>
      <c r="F1" s="46"/>
      <c r="H1" s="2"/>
      <c r="I1" s="81" t="s">
        <v>12</v>
      </c>
    </row>
    <row r="2" spans="1:64" ht="30" customHeight="1" x14ac:dyDescent="0.3">
      <c r="A2" s="57" t="s">
        <v>26</v>
      </c>
      <c r="B2" s="62" t="s">
        <v>22</v>
      </c>
      <c r="I2" s="82" t="s">
        <v>17</v>
      </c>
    </row>
    <row r="3" spans="1:64" ht="30" customHeight="1" x14ac:dyDescent="0.25">
      <c r="A3" s="57" t="s">
        <v>36</v>
      </c>
      <c r="B3" s="63" t="s">
        <v>23</v>
      </c>
      <c r="C3" s="84" t="s">
        <v>1</v>
      </c>
      <c r="D3" s="85"/>
      <c r="E3" s="89">
        <v>44999</v>
      </c>
      <c r="F3" s="89"/>
    </row>
    <row r="4" spans="1:64" ht="30" customHeight="1" x14ac:dyDescent="0.25">
      <c r="A4" s="58" t="s">
        <v>30</v>
      </c>
      <c r="C4" s="84" t="s">
        <v>8</v>
      </c>
      <c r="D4" s="85"/>
      <c r="E4" s="7">
        <v>1</v>
      </c>
      <c r="I4" s="86">
        <f>I5</f>
        <v>44998</v>
      </c>
      <c r="J4" s="87"/>
      <c r="K4" s="87"/>
      <c r="L4" s="87"/>
      <c r="M4" s="87"/>
      <c r="N4" s="87"/>
      <c r="O4" s="88"/>
      <c r="P4" s="86">
        <f>P5</f>
        <v>45005</v>
      </c>
      <c r="Q4" s="87"/>
      <c r="R4" s="87"/>
      <c r="S4" s="87"/>
      <c r="T4" s="87"/>
      <c r="U4" s="87"/>
      <c r="V4" s="88"/>
      <c r="W4" s="86">
        <f>W5</f>
        <v>45012</v>
      </c>
      <c r="X4" s="87"/>
      <c r="Y4" s="87"/>
      <c r="Z4" s="87"/>
      <c r="AA4" s="87"/>
      <c r="AB4" s="87"/>
      <c r="AC4" s="88"/>
      <c r="AD4" s="86">
        <f>AD5</f>
        <v>45019</v>
      </c>
      <c r="AE4" s="87"/>
      <c r="AF4" s="87"/>
      <c r="AG4" s="87"/>
      <c r="AH4" s="87"/>
      <c r="AI4" s="87"/>
      <c r="AJ4" s="88"/>
      <c r="AK4" s="86">
        <f>AK5</f>
        <v>45026</v>
      </c>
      <c r="AL4" s="87"/>
      <c r="AM4" s="87"/>
      <c r="AN4" s="87"/>
      <c r="AO4" s="87"/>
      <c r="AP4" s="87"/>
      <c r="AQ4" s="88"/>
      <c r="AR4" s="86">
        <f>AR5</f>
        <v>45033</v>
      </c>
      <c r="AS4" s="87"/>
      <c r="AT4" s="87"/>
      <c r="AU4" s="87"/>
      <c r="AV4" s="87"/>
      <c r="AW4" s="87"/>
      <c r="AX4" s="88"/>
      <c r="AY4" s="86">
        <f>AY5</f>
        <v>45040</v>
      </c>
      <c r="AZ4" s="87"/>
      <c r="BA4" s="87"/>
      <c r="BB4" s="87"/>
      <c r="BC4" s="87"/>
      <c r="BD4" s="87"/>
      <c r="BE4" s="88"/>
      <c r="BF4" s="86">
        <f>BF5</f>
        <v>45047</v>
      </c>
      <c r="BG4" s="87"/>
      <c r="BH4" s="87"/>
      <c r="BI4" s="87"/>
      <c r="BJ4" s="87"/>
      <c r="BK4" s="87"/>
      <c r="BL4" s="88"/>
    </row>
    <row r="5" spans="1:64" ht="15" customHeight="1" x14ac:dyDescent="0.25">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33</v>
      </c>
      <c r="B8" s="17" t="s">
        <v>39</v>
      </c>
      <c r="C8" s="68"/>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6" t="s">
        <v>41</v>
      </c>
      <c r="C9" s="69"/>
      <c r="D9" s="21"/>
      <c r="E9" s="64">
        <f>Project_Start</f>
        <v>44999</v>
      </c>
      <c r="F9" s="64">
        <f>E9+4</f>
        <v>45003</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34</v>
      </c>
      <c r="B10" s="76" t="s">
        <v>42</v>
      </c>
      <c r="C10" s="69"/>
      <c r="D10" s="21"/>
      <c r="E10" s="64">
        <f>F9</f>
        <v>45003</v>
      </c>
      <c r="F10" s="64">
        <f>E10</f>
        <v>45003</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6" t="s">
        <v>43</v>
      </c>
      <c r="C11" s="69"/>
      <c r="D11" s="21"/>
      <c r="E11" s="64">
        <f>F10</f>
        <v>45003</v>
      </c>
      <c r="F11" s="64">
        <f>E11</f>
        <v>45003</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6" t="s">
        <v>44</v>
      </c>
      <c r="C12" s="69"/>
      <c r="D12" s="21"/>
      <c r="E12" s="64">
        <f>F11</f>
        <v>45003</v>
      </c>
      <c r="F12" s="64">
        <f>E12</f>
        <v>45003</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35</v>
      </c>
      <c r="B13" s="22" t="s">
        <v>40</v>
      </c>
      <c r="C13" s="7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77" t="s">
        <v>41</v>
      </c>
      <c r="C14" s="71"/>
      <c r="D14" s="26"/>
      <c r="E14" s="65">
        <f>F12</f>
        <v>45003</v>
      </c>
      <c r="F14" s="65">
        <f>E14</f>
        <v>45003</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42</v>
      </c>
      <c r="C15" s="71"/>
      <c r="D15" s="26"/>
      <c r="E15" s="65">
        <f>E14+1</f>
        <v>45004</v>
      </c>
      <c r="F15" s="65">
        <f>E15+4</f>
        <v>45008</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43</v>
      </c>
      <c r="C16" s="71"/>
      <c r="D16" s="26"/>
      <c r="E16" s="65">
        <f>F15</f>
        <v>45008</v>
      </c>
      <c r="F16" s="65">
        <f>E16</f>
        <v>45008</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44</v>
      </c>
      <c r="C17" s="71"/>
      <c r="D17" s="26"/>
      <c r="E17" s="65">
        <f>E16</f>
        <v>45008</v>
      </c>
      <c r="F17" s="65">
        <f>E17</f>
        <v>45008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t="s">
        <v>27</v>
      </c>
      <c r="B18" s="27" t="s">
        <v>45</v>
      </c>
      <c r="C18" s="72"/>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41</v>
      </c>
      <c r="C19" s="73"/>
      <c r="D19" s="31"/>
      <c r="E19" s="66">
        <f>E17+1</f>
        <v>45009</v>
      </c>
      <c r="F19" s="66">
        <f>E19</f>
        <v>45009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42</v>
      </c>
      <c r="C20" s="73"/>
      <c r="D20" s="31"/>
      <c r="E20" s="66">
        <f>E19+1</f>
        <v>45010</v>
      </c>
      <c r="F20" s="66">
        <f>E20+4</f>
        <v>45014</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43</v>
      </c>
      <c r="C21" s="73"/>
      <c r="D21" s="31"/>
      <c r="E21" s="66">
        <f>F20</f>
        <v>45014</v>
      </c>
      <c r="F21" s="66">
        <f>E21</f>
        <v>45014</v>
      </c>
      <c r="G21" s="16"/>
      <c r="H21" s="16">
        <f t="shared" si="6"/>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44</v>
      </c>
      <c r="C22" s="73"/>
      <c r="D22" s="31"/>
      <c r="E22" s="66">
        <f>E21+1</f>
        <v>45015</v>
      </c>
      <c r="F22" s="66">
        <f>E22</f>
        <v>45015</v>
      </c>
      <c r="G22" s="16"/>
      <c r="H22" s="16">
        <f t="shared" si="6"/>
        <v>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27</v>
      </c>
      <c r="B23" s="32" t="s">
        <v>46</v>
      </c>
      <c r="C23" s="7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41</v>
      </c>
      <c r="C24" s="75"/>
      <c r="D24" s="36"/>
      <c r="E24" s="67">
        <f>E22</f>
        <v>45015</v>
      </c>
      <c r="F24" s="67">
        <f>E24</f>
        <v>45015</v>
      </c>
      <c r="G24" s="16"/>
      <c r="H24" s="16">
        <f t="shared" si="6"/>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42</v>
      </c>
      <c r="C25" s="75"/>
      <c r="D25" s="36"/>
      <c r="E25" s="67">
        <f>E24+1</f>
        <v>45016</v>
      </c>
      <c r="F25" s="67">
        <f>E25+10</f>
        <v>45026</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43</v>
      </c>
      <c r="C26" s="75"/>
      <c r="D26" s="36"/>
      <c r="E26" s="67">
        <f>F25</f>
        <v>45026</v>
      </c>
      <c r="F26" s="67">
        <f>E26</f>
        <v>45026</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44</v>
      </c>
      <c r="C27" s="75"/>
      <c r="D27" s="36"/>
      <c r="E27" s="67">
        <f>E26+1</f>
        <v>45027</v>
      </c>
      <c r="F27" s="67">
        <f>E27</f>
        <v>45027</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33</v>
      </c>
      <c r="B28" s="17" t="s">
        <v>47</v>
      </c>
      <c r="C28" s="68"/>
      <c r="D28" s="18"/>
      <c r="E28" s="19"/>
      <c r="F28" s="2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8" t="s">
        <v>38</v>
      </c>
      <c r="B29" s="76" t="s">
        <v>41</v>
      </c>
      <c r="C29" s="69"/>
      <c r="D29" s="21"/>
      <c r="E29" s="64">
        <f>F27</f>
        <v>45027</v>
      </c>
      <c r="F29" s="64">
        <f>E29</f>
        <v>45027</v>
      </c>
      <c r="G29" s="16"/>
      <c r="H29" s="16">
        <f t="shared" si="6"/>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76" t="s">
        <v>42</v>
      </c>
      <c r="C30" s="69"/>
      <c r="D30" s="21"/>
      <c r="E30" s="64">
        <f>F29</f>
        <v>45027</v>
      </c>
      <c r="F30" s="64">
        <f>E30+10</f>
        <v>45037</v>
      </c>
      <c r="G30" s="16"/>
      <c r="H30" s="16">
        <f t="shared" si="6"/>
        <v>11</v>
      </c>
      <c r="I30" s="43"/>
      <c r="J30" s="43"/>
      <c r="K30" s="43"/>
      <c r="L30" s="43"/>
      <c r="M30" s="43"/>
      <c r="N30" s="43"/>
      <c r="O30" s="43"/>
      <c r="P30" s="43"/>
      <c r="Q30" s="43"/>
      <c r="R30" s="43"/>
      <c r="S30" s="43"/>
      <c r="T30" s="43"/>
      <c r="U30" s="44"/>
      <c r="V30" s="44"/>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6" t="s">
        <v>43</v>
      </c>
      <c r="C31" s="69"/>
      <c r="D31" s="21"/>
      <c r="E31" s="64">
        <f>F30</f>
        <v>45037</v>
      </c>
      <c r="F31" s="64">
        <f>E31</f>
        <v>45037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76" t="s">
        <v>44</v>
      </c>
      <c r="C32" s="69"/>
      <c r="D32" s="21"/>
      <c r="E32" s="64">
        <f>F31+1</f>
        <v>45038</v>
      </c>
      <c r="F32" s="64">
        <f>E32</f>
        <v>45038</v>
      </c>
      <c r="G32" s="16"/>
      <c r="H32" s="16">
        <f t="shared" si="6"/>
        <v>1</v>
      </c>
      <c r="I32" s="43"/>
      <c r="J32" s="43"/>
      <c r="K32" s="43"/>
      <c r="L32" s="43"/>
      <c r="M32" s="43"/>
      <c r="N32" s="43"/>
      <c r="O32" s="43"/>
      <c r="P32" s="43"/>
      <c r="Q32" s="43"/>
      <c r="R32" s="43"/>
      <c r="S32" s="43"/>
      <c r="T32" s="43"/>
      <c r="U32" s="43"/>
      <c r="V32" s="43"/>
      <c r="W32" s="43"/>
      <c r="X32" s="43"/>
      <c r="Y32" s="44"/>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35</v>
      </c>
      <c r="B33" s="22" t="s">
        <v>48</v>
      </c>
      <c r="C33" s="70"/>
      <c r="D33" s="23"/>
      <c r="E33" s="24"/>
      <c r="F33" s="25"/>
      <c r="G33" s="16"/>
      <c r="H33" s="16"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8"/>
      <c r="B34" s="77" t="s">
        <v>41</v>
      </c>
      <c r="C34" s="71"/>
      <c r="D34" s="26"/>
      <c r="E34" s="65">
        <f>F32</f>
        <v>45038</v>
      </c>
      <c r="F34" s="65">
        <f>E34</f>
        <v>45038</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77" t="s">
        <v>42</v>
      </c>
      <c r="C35" s="71"/>
      <c r="D35" s="26"/>
      <c r="E35" s="65">
        <f>E34+1</f>
        <v>45039</v>
      </c>
      <c r="F35" s="65">
        <f>E35+8</f>
        <v>45047</v>
      </c>
      <c r="G35" s="16"/>
      <c r="H35" s="16">
        <f t="shared" si="6"/>
        <v>9</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77" t="s">
        <v>43</v>
      </c>
      <c r="C36" s="71"/>
      <c r="D36" s="26"/>
      <c r="E36" s="65">
        <f>F35</f>
        <v>45047</v>
      </c>
      <c r="F36" s="65">
        <f>E36+2</f>
        <v>45049</v>
      </c>
      <c r="G36" s="16"/>
      <c r="H36" s="16">
        <f t="shared" si="6"/>
        <v>3</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77" t="s">
        <v>49</v>
      </c>
      <c r="C37" s="71"/>
      <c r="D37" s="26"/>
      <c r="E37" s="65">
        <f>F36+1</f>
        <v>45050</v>
      </c>
      <c r="F37" s="65">
        <f>E37</f>
        <v>45050</v>
      </c>
      <c r="G37" s="16"/>
      <c r="H37" s="16">
        <f t="shared" si="6"/>
        <v>1</v>
      </c>
      <c r="I37" s="43"/>
      <c r="J37" s="43"/>
      <c r="K37" s="43"/>
      <c r="L37" s="43"/>
      <c r="M37" s="43"/>
      <c r="N37" s="43"/>
      <c r="O37" s="43"/>
      <c r="P37" s="43"/>
      <c r="Q37" s="43"/>
      <c r="R37" s="43"/>
      <c r="S37" s="43"/>
      <c r="T37" s="43"/>
      <c r="U37" s="43"/>
      <c r="V37" s="43"/>
      <c r="W37" s="43"/>
      <c r="X37" s="43"/>
      <c r="Y37" s="44"/>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28</v>
      </c>
      <c r="B38" s="37" t="s">
        <v>0</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3" t="s">
        <v>17</v>
      </c>
      <c r="B3" s="54"/>
    </row>
    <row r="4" spans="1:2" s="50" customFormat="1" ht="26.25" x14ac:dyDescent="0.4">
      <c r="A4" s="51" t="s">
        <v>11</v>
      </c>
    </row>
    <row r="5" spans="1:2" ht="74.099999999999994" customHeight="1" x14ac:dyDescent="0.2">
      <c r="A5" s="52" t="s">
        <v>20</v>
      </c>
    </row>
    <row r="6" spans="1:2" ht="26.25" customHeight="1" x14ac:dyDescent="0.2">
      <c r="A6" s="51" t="s">
        <v>25</v>
      </c>
    </row>
    <row r="7" spans="1:2" s="47" customFormat="1" ht="204.95" customHeight="1" x14ac:dyDescent="0.25">
      <c r="A7" s="56" t="s">
        <v>24</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2023-04-11T06:27:12Z</dcterms:modified>
</cp:coreProperties>
</file>